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2D7EDA10-BB50-4908-896B-D46CE8186D93}" xr6:coauthVersionLast="47" xr6:coauthVersionMax="47" xr10:uidLastSave="{00000000-0000-0000-0000-000000000000}"/>
  <bookViews>
    <workbookView xWindow="2730" yWindow="2730" windowWidth="43200" windowHeight="11340" xr2:uid="{E186A856-D9B4-4EB1-8AFA-4AC06831FF69}"/>
  </bookViews>
  <sheets>
    <sheet name="sp" sheetId="3" r:id="rId1"/>
    <sheet name="FCFF" sheetId="1" r:id="rId2"/>
    <sheet name="df" sheetId="2" r:id="rId3"/>
  </sheets>
  <definedNames>
    <definedName name="_xlnm._FilterDatabase" localSheetId="2" hidden="1">df!$A$1:$D$2594</definedName>
    <definedName name="currentcashnequiv">FCFF!$M$23</definedName>
    <definedName name="lastcashflowin2023">FCFF!$M$17</definedName>
    <definedName name="weightdebt">FCFF!$Q$9</definedName>
    <definedName name="weightequity">FCFF!$Q$8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D2" i="3" l="1"/>
  <c r="E2" i="3" s="1"/>
  <c r="F2" i="3" s="1"/>
  <c r="G2" i="3" s="1"/>
  <c r="H2" i="3" s="1"/>
  <c r="I2" i="3" s="1"/>
  <c r="J2" i="3" s="1"/>
  <c r="K2" i="3" s="1"/>
  <c r="L2" i="3" s="1"/>
  <c r="M2" i="3" s="1"/>
  <c r="B4" i="3"/>
  <c r="O13" i="3"/>
  <c r="P11" i="3"/>
  <c r="O11" i="3"/>
  <c r="P10" i="3"/>
  <c r="O10" i="3"/>
  <c r="O9" i="3"/>
  <c r="P8" i="3"/>
  <c r="O8" i="3"/>
  <c r="P7" i="3"/>
  <c r="O7" i="3"/>
  <c r="O6" i="3"/>
  <c r="P5" i="3"/>
  <c r="O5" i="3"/>
  <c r="P4" i="3"/>
  <c r="O4" i="3"/>
  <c r="P3" i="3"/>
  <c r="O3" i="3"/>
  <c r="O2" i="3"/>
  <c r="P8" i="1" l="1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2259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G2593" i="2"/>
  <c r="H2593" i="2" s="1"/>
  <c r="P4" i="1" s="1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F2259" i="2"/>
  <c r="G2258" i="2"/>
  <c r="F2258" i="2"/>
  <c r="G2257" i="2"/>
  <c r="F2257" i="2"/>
  <c r="G2256" i="2"/>
  <c r="F2256" i="2"/>
  <c r="G2255" i="2"/>
  <c r="F2255" i="2"/>
  <c r="G2254" i="2"/>
  <c r="F2254" i="2"/>
  <c r="G2253" i="2"/>
  <c r="F2253" i="2"/>
  <c r="G2252" i="2"/>
  <c r="F2252" i="2"/>
  <c r="G2251" i="2"/>
  <c r="F2251" i="2"/>
  <c r="G2250" i="2"/>
  <c r="F2250" i="2"/>
  <c r="G2249" i="2"/>
  <c r="F2249" i="2"/>
  <c r="G2248" i="2"/>
  <c r="F2248" i="2"/>
  <c r="G2247" i="2"/>
  <c r="F2247" i="2"/>
  <c r="G2246" i="2"/>
  <c r="F2246" i="2"/>
  <c r="G2245" i="2"/>
  <c r="F2245" i="2"/>
  <c r="G2244" i="2"/>
  <c r="F2244" i="2"/>
  <c r="G2243" i="2"/>
  <c r="F2243" i="2"/>
  <c r="G2242" i="2"/>
  <c r="F2242" i="2"/>
  <c r="G2241" i="2"/>
  <c r="F2241" i="2"/>
  <c r="G2240" i="2"/>
  <c r="F2240" i="2"/>
  <c r="G2239" i="2"/>
  <c r="F2239" i="2"/>
  <c r="G2238" i="2"/>
  <c r="F2238" i="2"/>
  <c r="G2237" i="2"/>
  <c r="F2237" i="2"/>
  <c r="G2236" i="2"/>
  <c r="F2236" i="2"/>
  <c r="G2235" i="2"/>
  <c r="F2235" i="2"/>
  <c r="G2234" i="2"/>
  <c r="F2234" i="2"/>
  <c r="G2233" i="2"/>
  <c r="F2233" i="2"/>
  <c r="G2232" i="2"/>
  <c r="F2232" i="2"/>
  <c r="G2231" i="2"/>
  <c r="F2231" i="2"/>
  <c r="G2230" i="2"/>
  <c r="F2230" i="2"/>
  <c r="G2229" i="2"/>
  <c r="F2229" i="2"/>
  <c r="G2228" i="2"/>
  <c r="F2228" i="2"/>
  <c r="G2227" i="2"/>
  <c r="F2227" i="2"/>
  <c r="G2226" i="2"/>
  <c r="F2226" i="2"/>
  <c r="G2225" i="2"/>
  <c r="F2225" i="2"/>
  <c r="G2224" i="2"/>
  <c r="F2224" i="2"/>
  <c r="G2223" i="2"/>
  <c r="F2223" i="2"/>
  <c r="G2222" i="2"/>
  <c r="F2222" i="2"/>
  <c r="G2221" i="2"/>
  <c r="F2221" i="2"/>
  <c r="G2220" i="2"/>
  <c r="F2220" i="2"/>
  <c r="G2219" i="2"/>
  <c r="F2219" i="2"/>
  <c r="G2218" i="2"/>
  <c r="F2218" i="2"/>
  <c r="G2217" i="2"/>
  <c r="F2217" i="2"/>
  <c r="G2216" i="2"/>
  <c r="F2216" i="2"/>
  <c r="G2215" i="2"/>
  <c r="F2215" i="2"/>
  <c r="G2214" i="2"/>
  <c r="F2214" i="2"/>
  <c r="G2213" i="2"/>
  <c r="F2213" i="2"/>
  <c r="G2212" i="2"/>
  <c r="F2212" i="2"/>
  <c r="G2211" i="2"/>
  <c r="F2211" i="2"/>
  <c r="G2210" i="2"/>
  <c r="F2210" i="2"/>
  <c r="G2209" i="2"/>
  <c r="F2209" i="2"/>
  <c r="G2208" i="2"/>
  <c r="F2208" i="2"/>
  <c r="G2207" i="2"/>
  <c r="F2207" i="2"/>
  <c r="G2206" i="2"/>
  <c r="F2206" i="2"/>
  <c r="G2205" i="2"/>
  <c r="F2205" i="2"/>
  <c r="G2204" i="2"/>
  <c r="F2204" i="2"/>
  <c r="G2203" i="2"/>
  <c r="F2203" i="2"/>
  <c r="G2202" i="2"/>
  <c r="F2202" i="2"/>
  <c r="G2201" i="2"/>
  <c r="F2201" i="2"/>
  <c r="G2200" i="2"/>
  <c r="F2200" i="2"/>
  <c r="G2199" i="2"/>
  <c r="F2199" i="2"/>
  <c r="G2198" i="2"/>
  <c r="F2198" i="2"/>
  <c r="G2197" i="2"/>
  <c r="F2197" i="2"/>
  <c r="G2196" i="2"/>
  <c r="F2196" i="2"/>
  <c r="G2195" i="2"/>
  <c r="F2195" i="2"/>
  <c r="G2194" i="2"/>
  <c r="F2194" i="2"/>
  <c r="G2193" i="2"/>
  <c r="F2193" i="2"/>
  <c r="G2192" i="2"/>
  <c r="F2192" i="2"/>
  <c r="G2191" i="2"/>
  <c r="F2191" i="2"/>
  <c r="G2190" i="2"/>
  <c r="F2190" i="2"/>
  <c r="G2189" i="2"/>
  <c r="F2189" i="2"/>
  <c r="G2188" i="2"/>
  <c r="F2188" i="2"/>
  <c r="G2187" i="2"/>
  <c r="F2187" i="2"/>
  <c r="G2186" i="2"/>
  <c r="F2186" i="2"/>
  <c r="G2185" i="2"/>
  <c r="F2185" i="2"/>
  <c r="G2184" i="2"/>
  <c r="F2184" i="2"/>
  <c r="G2183" i="2"/>
  <c r="F2183" i="2"/>
  <c r="G2182" i="2"/>
  <c r="F2182" i="2"/>
  <c r="G2181" i="2"/>
  <c r="F2181" i="2"/>
  <c r="G2180" i="2"/>
  <c r="F2180" i="2"/>
  <c r="G2179" i="2"/>
  <c r="F2179" i="2"/>
  <c r="G2178" i="2"/>
  <c r="F2178" i="2"/>
  <c r="G2177" i="2"/>
  <c r="F2177" i="2"/>
  <c r="G2176" i="2"/>
  <c r="F2176" i="2"/>
  <c r="G2175" i="2"/>
  <c r="F2175" i="2"/>
  <c r="G2174" i="2"/>
  <c r="F2174" i="2"/>
  <c r="G2173" i="2"/>
  <c r="F2173" i="2"/>
  <c r="G2172" i="2"/>
  <c r="F2172" i="2"/>
  <c r="G2171" i="2"/>
  <c r="F2171" i="2"/>
  <c r="G2170" i="2"/>
  <c r="F2170" i="2"/>
  <c r="G2169" i="2"/>
  <c r="F2169" i="2"/>
  <c r="G2168" i="2"/>
  <c r="F2168" i="2"/>
  <c r="G2167" i="2"/>
  <c r="F2167" i="2"/>
  <c r="G2166" i="2"/>
  <c r="F2166" i="2"/>
  <c r="G2165" i="2"/>
  <c r="F2165" i="2"/>
  <c r="G2164" i="2"/>
  <c r="F2164" i="2"/>
  <c r="G2163" i="2"/>
  <c r="F2163" i="2"/>
  <c r="G2162" i="2"/>
  <c r="F2162" i="2"/>
  <c r="G2161" i="2"/>
  <c r="F2161" i="2"/>
  <c r="G2160" i="2"/>
  <c r="F2160" i="2"/>
  <c r="G2159" i="2"/>
  <c r="F2159" i="2"/>
  <c r="G2158" i="2"/>
  <c r="F2158" i="2"/>
  <c r="G2157" i="2"/>
  <c r="F2157" i="2"/>
  <c r="G2156" i="2"/>
  <c r="F2156" i="2"/>
  <c r="G2155" i="2"/>
  <c r="F2155" i="2"/>
  <c r="G2154" i="2"/>
  <c r="F2154" i="2"/>
  <c r="G2153" i="2"/>
  <c r="F2153" i="2"/>
  <c r="G2152" i="2"/>
  <c r="F2152" i="2"/>
  <c r="G2151" i="2"/>
  <c r="F2151" i="2"/>
  <c r="G2150" i="2"/>
  <c r="F2150" i="2"/>
  <c r="G2149" i="2"/>
  <c r="F2149" i="2"/>
  <c r="G2148" i="2"/>
  <c r="F2148" i="2"/>
  <c r="G2147" i="2"/>
  <c r="F2147" i="2"/>
  <c r="G2146" i="2"/>
  <c r="F2146" i="2"/>
  <c r="G2145" i="2"/>
  <c r="F2145" i="2"/>
  <c r="G2144" i="2"/>
  <c r="F2144" i="2"/>
  <c r="G2143" i="2"/>
  <c r="F2143" i="2"/>
  <c r="G2142" i="2"/>
  <c r="F2142" i="2"/>
  <c r="G2141" i="2"/>
  <c r="F2141" i="2"/>
  <c r="G2140" i="2"/>
  <c r="F2140" i="2"/>
  <c r="G2139" i="2"/>
  <c r="F2139" i="2"/>
  <c r="G2138" i="2"/>
  <c r="F2138" i="2"/>
  <c r="G2137" i="2"/>
  <c r="F2137" i="2"/>
  <c r="G2136" i="2"/>
  <c r="F2136" i="2"/>
  <c r="G2135" i="2"/>
  <c r="F2135" i="2"/>
  <c r="G2134" i="2"/>
  <c r="F2134" i="2"/>
  <c r="G2133" i="2"/>
  <c r="F2133" i="2"/>
  <c r="G2132" i="2"/>
  <c r="F2132" i="2"/>
  <c r="G2131" i="2"/>
  <c r="F2131" i="2"/>
  <c r="G2130" i="2"/>
  <c r="F2130" i="2"/>
  <c r="G2129" i="2"/>
  <c r="F2129" i="2"/>
  <c r="G2128" i="2"/>
  <c r="F2128" i="2"/>
  <c r="G2127" i="2"/>
  <c r="F2127" i="2"/>
  <c r="G2126" i="2"/>
  <c r="F2126" i="2"/>
  <c r="G2125" i="2"/>
  <c r="F2125" i="2"/>
  <c r="G2124" i="2"/>
  <c r="F2124" i="2"/>
  <c r="G2123" i="2"/>
  <c r="F2123" i="2"/>
  <c r="G2122" i="2"/>
  <c r="F2122" i="2"/>
  <c r="G2121" i="2"/>
  <c r="F2121" i="2"/>
  <c r="G2120" i="2"/>
  <c r="F2120" i="2"/>
  <c r="G2119" i="2"/>
  <c r="F2119" i="2"/>
  <c r="G2118" i="2"/>
  <c r="F2118" i="2"/>
  <c r="G2117" i="2"/>
  <c r="F2117" i="2"/>
  <c r="G2116" i="2"/>
  <c r="F2116" i="2"/>
  <c r="G2115" i="2"/>
  <c r="F2115" i="2"/>
  <c r="G2114" i="2"/>
  <c r="F2114" i="2"/>
  <c r="G2113" i="2"/>
  <c r="F2113" i="2"/>
  <c r="G2112" i="2"/>
  <c r="F2112" i="2"/>
  <c r="G2111" i="2"/>
  <c r="F2111" i="2"/>
  <c r="G2110" i="2"/>
  <c r="F2110" i="2"/>
  <c r="G2109" i="2"/>
  <c r="F2109" i="2"/>
  <c r="G2108" i="2"/>
  <c r="F2108" i="2"/>
  <c r="G2107" i="2"/>
  <c r="F2107" i="2"/>
  <c r="G2106" i="2"/>
  <c r="F2106" i="2"/>
  <c r="G2105" i="2"/>
  <c r="F2105" i="2"/>
  <c r="G2104" i="2"/>
  <c r="F2104" i="2"/>
  <c r="G2103" i="2"/>
  <c r="F2103" i="2"/>
  <c r="G2102" i="2"/>
  <c r="F2102" i="2"/>
  <c r="G2101" i="2"/>
  <c r="F2101" i="2"/>
  <c r="G2100" i="2"/>
  <c r="F2100" i="2"/>
  <c r="G2099" i="2"/>
  <c r="F2099" i="2"/>
  <c r="G2098" i="2"/>
  <c r="F2098" i="2"/>
  <c r="G2097" i="2"/>
  <c r="F2097" i="2"/>
  <c r="G2096" i="2"/>
  <c r="F2096" i="2"/>
  <c r="G2095" i="2"/>
  <c r="F2095" i="2"/>
  <c r="G2094" i="2"/>
  <c r="F2094" i="2"/>
  <c r="G2093" i="2"/>
  <c r="F2093" i="2"/>
  <c r="G2092" i="2"/>
  <c r="F2092" i="2"/>
  <c r="G2091" i="2"/>
  <c r="F2091" i="2"/>
  <c r="G2090" i="2"/>
  <c r="F2090" i="2"/>
  <c r="G2089" i="2"/>
  <c r="F2089" i="2"/>
  <c r="G2088" i="2"/>
  <c r="F2088" i="2"/>
  <c r="G2087" i="2"/>
  <c r="F2087" i="2"/>
  <c r="G2086" i="2"/>
  <c r="F2086" i="2"/>
  <c r="G2085" i="2"/>
  <c r="F2085" i="2"/>
  <c r="G2084" i="2"/>
  <c r="F2084" i="2"/>
  <c r="G2083" i="2"/>
  <c r="F2083" i="2"/>
  <c r="G2082" i="2"/>
  <c r="F2082" i="2"/>
  <c r="G2081" i="2"/>
  <c r="F2081" i="2"/>
  <c r="G2080" i="2"/>
  <c r="F2080" i="2"/>
  <c r="G2079" i="2"/>
  <c r="F2079" i="2"/>
  <c r="G2078" i="2"/>
  <c r="F2078" i="2"/>
  <c r="G2077" i="2"/>
  <c r="F2077" i="2"/>
  <c r="G2076" i="2"/>
  <c r="F2076" i="2"/>
  <c r="G2075" i="2"/>
  <c r="F2075" i="2"/>
  <c r="G2074" i="2"/>
  <c r="F2074" i="2"/>
  <c r="G2073" i="2"/>
  <c r="F2073" i="2"/>
  <c r="G2072" i="2"/>
  <c r="F2072" i="2"/>
  <c r="G2071" i="2"/>
  <c r="F2071" i="2"/>
  <c r="G2070" i="2"/>
  <c r="F2070" i="2"/>
  <c r="G2069" i="2"/>
  <c r="F2069" i="2"/>
  <c r="G2068" i="2"/>
  <c r="F2068" i="2"/>
  <c r="G2067" i="2"/>
  <c r="F2067" i="2"/>
  <c r="G2066" i="2"/>
  <c r="F2066" i="2"/>
  <c r="G2065" i="2"/>
  <c r="F2065" i="2"/>
  <c r="G2064" i="2"/>
  <c r="F2064" i="2"/>
  <c r="G2063" i="2"/>
  <c r="F2063" i="2"/>
  <c r="G2062" i="2"/>
  <c r="F2062" i="2"/>
  <c r="G2061" i="2"/>
  <c r="F2061" i="2"/>
  <c r="G2060" i="2"/>
  <c r="F2060" i="2"/>
  <c r="G2059" i="2"/>
  <c r="F2059" i="2"/>
  <c r="G2058" i="2"/>
  <c r="F2058" i="2"/>
  <c r="G2057" i="2"/>
  <c r="F2057" i="2"/>
  <c r="G2056" i="2"/>
  <c r="F2056" i="2"/>
  <c r="G2055" i="2"/>
  <c r="F2055" i="2"/>
  <c r="G2054" i="2"/>
  <c r="F2054" i="2"/>
  <c r="G2053" i="2"/>
  <c r="F2053" i="2"/>
  <c r="G2052" i="2"/>
  <c r="F2052" i="2"/>
  <c r="G2051" i="2"/>
  <c r="F2051" i="2"/>
  <c r="G2050" i="2"/>
  <c r="F2050" i="2"/>
  <c r="G2049" i="2"/>
  <c r="F2049" i="2"/>
  <c r="G2048" i="2"/>
  <c r="F2048" i="2"/>
  <c r="G2047" i="2"/>
  <c r="F2047" i="2"/>
  <c r="G2046" i="2"/>
  <c r="F2046" i="2"/>
  <c r="G2045" i="2"/>
  <c r="F2045" i="2"/>
  <c r="G2044" i="2"/>
  <c r="F2044" i="2"/>
  <c r="G2043" i="2"/>
  <c r="F2043" i="2"/>
  <c r="G2042" i="2"/>
  <c r="F2042" i="2"/>
  <c r="G2041" i="2"/>
  <c r="F2041" i="2"/>
  <c r="G2040" i="2"/>
  <c r="F2040" i="2"/>
  <c r="G2039" i="2"/>
  <c r="F2039" i="2"/>
  <c r="G2038" i="2"/>
  <c r="F2038" i="2"/>
  <c r="G2037" i="2"/>
  <c r="F2037" i="2"/>
  <c r="G2036" i="2"/>
  <c r="F2036" i="2"/>
  <c r="G2035" i="2"/>
  <c r="F2035" i="2"/>
  <c r="G2034" i="2"/>
  <c r="F2034" i="2"/>
  <c r="G2033" i="2"/>
  <c r="F2033" i="2"/>
  <c r="G2032" i="2"/>
  <c r="F2032" i="2"/>
  <c r="G2031" i="2"/>
  <c r="F2031" i="2"/>
  <c r="G2030" i="2"/>
  <c r="F2030" i="2"/>
  <c r="G2029" i="2"/>
  <c r="F2029" i="2"/>
  <c r="G2028" i="2"/>
  <c r="F2028" i="2"/>
  <c r="G2027" i="2"/>
  <c r="F2027" i="2"/>
  <c r="G2026" i="2"/>
  <c r="F2026" i="2"/>
  <c r="G2025" i="2"/>
  <c r="F2025" i="2"/>
  <c r="G2024" i="2"/>
  <c r="F2024" i="2"/>
  <c r="G2023" i="2"/>
  <c r="F2023" i="2"/>
  <c r="G2022" i="2"/>
  <c r="F2022" i="2"/>
  <c r="G2021" i="2"/>
  <c r="F2021" i="2"/>
  <c r="G2020" i="2"/>
  <c r="F2020" i="2"/>
  <c r="G2019" i="2"/>
  <c r="F2019" i="2"/>
  <c r="G2018" i="2"/>
  <c r="F2018" i="2"/>
  <c r="G2017" i="2"/>
  <c r="F2017" i="2"/>
  <c r="G2016" i="2"/>
  <c r="F2016" i="2"/>
  <c r="G2015" i="2"/>
  <c r="F2015" i="2"/>
  <c r="G2014" i="2"/>
  <c r="F2014" i="2"/>
  <c r="G2013" i="2"/>
  <c r="F2013" i="2"/>
  <c r="G2012" i="2"/>
  <c r="F2012" i="2"/>
  <c r="G2011" i="2"/>
  <c r="F2011" i="2"/>
  <c r="G2010" i="2"/>
  <c r="F2010" i="2"/>
  <c r="G2009" i="2"/>
  <c r="F2009" i="2"/>
  <c r="G2008" i="2"/>
  <c r="F2008" i="2"/>
  <c r="G2007" i="2"/>
  <c r="F2007" i="2"/>
  <c r="G2006" i="2"/>
  <c r="F2006" i="2"/>
  <c r="G2005" i="2"/>
  <c r="F2005" i="2"/>
  <c r="G2004" i="2"/>
  <c r="F2004" i="2"/>
  <c r="G2003" i="2"/>
  <c r="F2003" i="2"/>
  <c r="G2002" i="2"/>
  <c r="F2002" i="2"/>
  <c r="G2001" i="2"/>
  <c r="F2001" i="2"/>
  <c r="G2000" i="2"/>
  <c r="F2000" i="2"/>
  <c r="G1999" i="2"/>
  <c r="F1999" i="2"/>
  <c r="G1998" i="2"/>
  <c r="F1998" i="2"/>
  <c r="G1997" i="2"/>
  <c r="F1997" i="2"/>
  <c r="G1996" i="2"/>
  <c r="F1996" i="2"/>
  <c r="G1995" i="2"/>
  <c r="F1995" i="2"/>
  <c r="G1994" i="2"/>
  <c r="F1994" i="2"/>
  <c r="G1993" i="2"/>
  <c r="F1993" i="2"/>
  <c r="G1992" i="2"/>
  <c r="F1992" i="2"/>
  <c r="G1991" i="2"/>
  <c r="F1991" i="2"/>
  <c r="G1990" i="2"/>
  <c r="F1990" i="2"/>
  <c r="G1989" i="2"/>
  <c r="F1989" i="2"/>
  <c r="G1988" i="2"/>
  <c r="F1988" i="2"/>
  <c r="G1987" i="2"/>
  <c r="F1987" i="2"/>
  <c r="G1986" i="2"/>
  <c r="F1986" i="2"/>
  <c r="G1985" i="2"/>
  <c r="F1985" i="2"/>
  <c r="G1984" i="2"/>
  <c r="F1984" i="2"/>
  <c r="G1983" i="2"/>
  <c r="F1983" i="2"/>
  <c r="G1982" i="2"/>
  <c r="F1982" i="2"/>
  <c r="G1981" i="2"/>
  <c r="F1981" i="2"/>
  <c r="G1980" i="2"/>
  <c r="F1980" i="2"/>
  <c r="G1979" i="2"/>
  <c r="F1979" i="2"/>
  <c r="G1978" i="2"/>
  <c r="F1978" i="2"/>
  <c r="G1977" i="2"/>
  <c r="F1977" i="2"/>
  <c r="G1976" i="2"/>
  <c r="F1976" i="2"/>
  <c r="G1975" i="2"/>
  <c r="F1975" i="2"/>
  <c r="G1974" i="2"/>
  <c r="F1974" i="2"/>
  <c r="G1973" i="2"/>
  <c r="F1973" i="2"/>
  <c r="G1972" i="2"/>
  <c r="F1972" i="2"/>
  <c r="G1971" i="2"/>
  <c r="F1971" i="2"/>
  <c r="G1970" i="2"/>
  <c r="F1970" i="2"/>
  <c r="G1969" i="2"/>
  <c r="F1969" i="2"/>
  <c r="G1968" i="2"/>
  <c r="F1968" i="2"/>
  <c r="G1967" i="2"/>
  <c r="F1967" i="2"/>
  <c r="G1966" i="2"/>
  <c r="F1966" i="2"/>
  <c r="G1965" i="2"/>
  <c r="F1965" i="2"/>
  <c r="G1964" i="2"/>
  <c r="F1964" i="2"/>
  <c r="G1963" i="2"/>
  <c r="F1963" i="2"/>
  <c r="G1962" i="2"/>
  <c r="F1962" i="2"/>
  <c r="G1961" i="2"/>
  <c r="F1961" i="2"/>
  <c r="G1960" i="2"/>
  <c r="F1960" i="2"/>
  <c r="G1959" i="2"/>
  <c r="F1959" i="2"/>
  <c r="G1958" i="2"/>
  <c r="F1958" i="2"/>
  <c r="G1957" i="2"/>
  <c r="F1957" i="2"/>
  <c r="G1956" i="2"/>
  <c r="F1956" i="2"/>
  <c r="G1955" i="2"/>
  <c r="F1955" i="2"/>
  <c r="G1954" i="2"/>
  <c r="F1954" i="2"/>
  <c r="G1953" i="2"/>
  <c r="F1953" i="2"/>
  <c r="G1952" i="2"/>
  <c r="F1952" i="2"/>
  <c r="G1951" i="2"/>
  <c r="F1951" i="2"/>
  <c r="G1950" i="2"/>
  <c r="F1950" i="2"/>
  <c r="G1949" i="2"/>
  <c r="F1949" i="2"/>
  <c r="G1948" i="2"/>
  <c r="F1948" i="2"/>
  <c r="G1947" i="2"/>
  <c r="F1947" i="2"/>
  <c r="G1946" i="2"/>
  <c r="F1946" i="2"/>
  <c r="G1945" i="2"/>
  <c r="F1945" i="2"/>
  <c r="G1944" i="2"/>
  <c r="F1944" i="2"/>
  <c r="G1943" i="2"/>
  <c r="F1943" i="2"/>
  <c r="G1942" i="2"/>
  <c r="F1942" i="2"/>
  <c r="G1941" i="2"/>
  <c r="F1941" i="2"/>
  <c r="G1940" i="2"/>
  <c r="F1940" i="2"/>
  <c r="G1939" i="2"/>
  <c r="F1939" i="2"/>
  <c r="G1938" i="2"/>
  <c r="F1938" i="2"/>
  <c r="G1937" i="2"/>
  <c r="F1937" i="2"/>
  <c r="G1936" i="2"/>
  <c r="F1936" i="2"/>
  <c r="G1935" i="2"/>
  <c r="F1935" i="2"/>
  <c r="G1934" i="2"/>
  <c r="F1934" i="2"/>
  <c r="G1933" i="2"/>
  <c r="F1933" i="2"/>
  <c r="G1932" i="2"/>
  <c r="F1932" i="2"/>
  <c r="G1931" i="2"/>
  <c r="F1931" i="2"/>
  <c r="G1930" i="2"/>
  <c r="F1930" i="2"/>
  <c r="G1929" i="2"/>
  <c r="F1929" i="2"/>
  <c r="G1928" i="2"/>
  <c r="F1928" i="2"/>
  <c r="G1927" i="2"/>
  <c r="F1927" i="2"/>
  <c r="G1926" i="2"/>
  <c r="F1926" i="2"/>
  <c r="G1925" i="2"/>
  <c r="F1925" i="2"/>
  <c r="G1924" i="2"/>
  <c r="F1924" i="2"/>
  <c r="G1923" i="2"/>
  <c r="F1923" i="2"/>
  <c r="G1922" i="2"/>
  <c r="F1922" i="2"/>
  <c r="G1921" i="2"/>
  <c r="F1921" i="2"/>
  <c r="G1920" i="2"/>
  <c r="F1920" i="2"/>
  <c r="G1919" i="2"/>
  <c r="F1919" i="2"/>
  <c r="G1918" i="2"/>
  <c r="F1918" i="2"/>
  <c r="G1917" i="2"/>
  <c r="F1917" i="2"/>
  <c r="G1916" i="2"/>
  <c r="F1916" i="2"/>
  <c r="G1915" i="2"/>
  <c r="F1915" i="2"/>
  <c r="G1914" i="2"/>
  <c r="F1914" i="2"/>
  <c r="G1913" i="2"/>
  <c r="F1913" i="2"/>
  <c r="G1912" i="2"/>
  <c r="F1912" i="2"/>
  <c r="G1911" i="2"/>
  <c r="F1911" i="2"/>
  <c r="G1910" i="2"/>
  <c r="F1910" i="2"/>
  <c r="G1909" i="2"/>
  <c r="F1909" i="2"/>
  <c r="G1908" i="2"/>
  <c r="F1908" i="2"/>
  <c r="G1907" i="2"/>
  <c r="F1907" i="2"/>
  <c r="G1906" i="2"/>
  <c r="F1906" i="2"/>
  <c r="G1905" i="2"/>
  <c r="F1905" i="2"/>
  <c r="G1904" i="2"/>
  <c r="F1904" i="2"/>
  <c r="G1903" i="2"/>
  <c r="F1903" i="2"/>
  <c r="G1902" i="2"/>
  <c r="F1902" i="2"/>
  <c r="G1901" i="2"/>
  <c r="F1901" i="2"/>
  <c r="G1900" i="2"/>
  <c r="F1900" i="2"/>
  <c r="G1899" i="2"/>
  <c r="F1899" i="2"/>
  <c r="G1898" i="2"/>
  <c r="F1898" i="2"/>
  <c r="G1897" i="2"/>
  <c r="F1897" i="2"/>
  <c r="G1896" i="2"/>
  <c r="F1896" i="2"/>
  <c r="G1895" i="2"/>
  <c r="F1895" i="2"/>
  <c r="G1894" i="2"/>
  <c r="F1894" i="2"/>
  <c r="G1893" i="2"/>
  <c r="F1893" i="2"/>
  <c r="G1892" i="2"/>
  <c r="F1892" i="2"/>
  <c r="G1891" i="2"/>
  <c r="F1891" i="2"/>
  <c r="G1890" i="2"/>
  <c r="F1890" i="2"/>
  <c r="G1889" i="2"/>
  <c r="F1889" i="2"/>
  <c r="G1888" i="2"/>
  <c r="F1888" i="2"/>
  <c r="G1887" i="2"/>
  <c r="F1887" i="2"/>
  <c r="G1886" i="2"/>
  <c r="F1886" i="2"/>
  <c r="G1885" i="2"/>
  <c r="F1885" i="2"/>
  <c r="G1884" i="2"/>
  <c r="F1884" i="2"/>
  <c r="G1883" i="2"/>
  <c r="F1883" i="2"/>
  <c r="G1882" i="2"/>
  <c r="F1882" i="2"/>
  <c r="G1881" i="2"/>
  <c r="F1881" i="2"/>
  <c r="G1880" i="2"/>
  <c r="F1880" i="2"/>
  <c r="G1879" i="2"/>
  <c r="F1879" i="2"/>
  <c r="G1878" i="2"/>
  <c r="F1878" i="2"/>
  <c r="G1877" i="2"/>
  <c r="F1877" i="2"/>
  <c r="G1876" i="2"/>
  <c r="F1876" i="2"/>
  <c r="G1875" i="2"/>
  <c r="F1875" i="2"/>
  <c r="G1874" i="2"/>
  <c r="F1874" i="2"/>
  <c r="G1873" i="2"/>
  <c r="F1873" i="2"/>
  <c r="G1872" i="2"/>
  <c r="F1872" i="2"/>
  <c r="G1871" i="2"/>
  <c r="F1871" i="2"/>
  <c r="G1870" i="2"/>
  <c r="F1870" i="2"/>
  <c r="G1869" i="2"/>
  <c r="F1869" i="2"/>
  <c r="G1868" i="2"/>
  <c r="F1868" i="2"/>
  <c r="G1867" i="2"/>
  <c r="F1867" i="2"/>
  <c r="G1866" i="2"/>
  <c r="F1866" i="2"/>
  <c r="G1865" i="2"/>
  <c r="F1865" i="2"/>
  <c r="G1864" i="2"/>
  <c r="F1864" i="2"/>
  <c r="G1863" i="2"/>
  <c r="F1863" i="2"/>
  <c r="G1862" i="2"/>
  <c r="F1862" i="2"/>
  <c r="G1861" i="2"/>
  <c r="F1861" i="2"/>
  <c r="G1860" i="2"/>
  <c r="F1860" i="2"/>
  <c r="G1859" i="2"/>
  <c r="F1859" i="2"/>
  <c r="G1858" i="2"/>
  <c r="F1858" i="2"/>
  <c r="G1857" i="2"/>
  <c r="F1857" i="2"/>
  <c r="G1856" i="2"/>
  <c r="F1856" i="2"/>
  <c r="G1855" i="2"/>
  <c r="F1855" i="2"/>
  <c r="G1854" i="2"/>
  <c r="F1854" i="2"/>
  <c r="G1853" i="2"/>
  <c r="F1853" i="2"/>
  <c r="G1852" i="2"/>
  <c r="F1852" i="2"/>
  <c r="G1851" i="2"/>
  <c r="F1851" i="2"/>
  <c r="G1850" i="2"/>
  <c r="F1850" i="2"/>
  <c r="G1849" i="2"/>
  <c r="F1849" i="2"/>
  <c r="G1848" i="2"/>
  <c r="F1848" i="2"/>
  <c r="G1847" i="2"/>
  <c r="F1847" i="2"/>
  <c r="G1846" i="2"/>
  <c r="F1846" i="2"/>
  <c r="G1845" i="2"/>
  <c r="F1845" i="2"/>
  <c r="G1844" i="2"/>
  <c r="F1844" i="2"/>
  <c r="G1843" i="2"/>
  <c r="F1843" i="2"/>
  <c r="G1842" i="2"/>
  <c r="F1842" i="2"/>
  <c r="G1841" i="2"/>
  <c r="F1841" i="2"/>
  <c r="G1840" i="2"/>
  <c r="F1840" i="2"/>
  <c r="G1839" i="2"/>
  <c r="F1839" i="2"/>
  <c r="G1838" i="2"/>
  <c r="F1838" i="2"/>
  <c r="G1837" i="2"/>
  <c r="F1837" i="2"/>
  <c r="G1836" i="2"/>
  <c r="F1836" i="2"/>
  <c r="G1835" i="2"/>
  <c r="F1835" i="2"/>
  <c r="G1834" i="2"/>
  <c r="F1834" i="2"/>
  <c r="G1833" i="2"/>
  <c r="F1833" i="2"/>
  <c r="G1832" i="2"/>
  <c r="F1832" i="2"/>
  <c r="G1831" i="2"/>
  <c r="F1831" i="2"/>
  <c r="G1830" i="2"/>
  <c r="F1830" i="2"/>
  <c r="G1829" i="2"/>
  <c r="F1829" i="2"/>
  <c r="G1828" i="2"/>
  <c r="F1828" i="2"/>
  <c r="G1827" i="2"/>
  <c r="F1827" i="2"/>
  <c r="G1826" i="2"/>
  <c r="F1826" i="2"/>
  <c r="G1825" i="2"/>
  <c r="F1825" i="2"/>
  <c r="G1824" i="2"/>
  <c r="F1824" i="2"/>
  <c r="G1823" i="2"/>
  <c r="F1823" i="2"/>
  <c r="G1822" i="2"/>
  <c r="F1822" i="2"/>
  <c r="G1821" i="2"/>
  <c r="F1821" i="2"/>
  <c r="G1820" i="2"/>
  <c r="F1820" i="2"/>
  <c r="G1819" i="2"/>
  <c r="F1819" i="2"/>
  <c r="G1818" i="2"/>
  <c r="F1818" i="2"/>
  <c r="G1817" i="2"/>
  <c r="F1817" i="2"/>
  <c r="G1816" i="2"/>
  <c r="F1816" i="2"/>
  <c r="G1815" i="2"/>
  <c r="F1815" i="2"/>
  <c r="G1814" i="2"/>
  <c r="F1814" i="2"/>
  <c r="G1813" i="2"/>
  <c r="F1813" i="2"/>
  <c r="G1812" i="2"/>
  <c r="F1812" i="2"/>
  <c r="G1811" i="2"/>
  <c r="F1811" i="2"/>
  <c r="G1810" i="2"/>
  <c r="F1810" i="2"/>
  <c r="G1809" i="2"/>
  <c r="F1809" i="2"/>
  <c r="G1808" i="2"/>
  <c r="F1808" i="2"/>
  <c r="G1807" i="2"/>
  <c r="F1807" i="2"/>
  <c r="G1806" i="2"/>
  <c r="F1806" i="2"/>
  <c r="G1805" i="2"/>
  <c r="F1805" i="2"/>
  <c r="G1804" i="2"/>
  <c r="F1804" i="2"/>
  <c r="G1803" i="2"/>
  <c r="F1803" i="2"/>
  <c r="G1802" i="2"/>
  <c r="F1802" i="2"/>
  <c r="G1801" i="2"/>
  <c r="F1801" i="2"/>
  <c r="G1800" i="2"/>
  <c r="F1800" i="2"/>
  <c r="G1799" i="2"/>
  <c r="F1799" i="2"/>
  <c r="G1798" i="2"/>
  <c r="F1798" i="2"/>
  <c r="G1797" i="2"/>
  <c r="F1797" i="2"/>
  <c r="G1796" i="2"/>
  <c r="F1796" i="2"/>
  <c r="G1795" i="2"/>
  <c r="F1795" i="2"/>
  <c r="G1794" i="2"/>
  <c r="F1794" i="2"/>
  <c r="G1793" i="2"/>
  <c r="F1793" i="2"/>
  <c r="G1792" i="2"/>
  <c r="F1792" i="2"/>
  <c r="G1791" i="2"/>
  <c r="F1791" i="2"/>
  <c r="G1790" i="2"/>
  <c r="F1790" i="2"/>
  <c r="G1789" i="2"/>
  <c r="F1789" i="2"/>
  <c r="G1788" i="2"/>
  <c r="F1788" i="2"/>
  <c r="G1787" i="2"/>
  <c r="F1787" i="2"/>
  <c r="G1786" i="2"/>
  <c r="F1786" i="2"/>
  <c r="G1785" i="2"/>
  <c r="F1785" i="2"/>
  <c r="G1784" i="2"/>
  <c r="F1784" i="2"/>
  <c r="G1783" i="2"/>
  <c r="F1783" i="2"/>
  <c r="G1782" i="2"/>
  <c r="F1782" i="2"/>
  <c r="G1781" i="2"/>
  <c r="F1781" i="2"/>
  <c r="G1780" i="2"/>
  <c r="F1780" i="2"/>
  <c r="G1779" i="2"/>
  <c r="F1779" i="2"/>
  <c r="G1778" i="2"/>
  <c r="F1778" i="2"/>
  <c r="G1777" i="2"/>
  <c r="F1777" i="2"/>
  <c r="G1776" i="2"/>
  <c r="F1776" i="2"/>
  <c r="G1775" i="2"/>
  <c r="F1775" i="2"/>
  <c r="G1774" i="2"/>
  <c r="F1774" i="2"/>
  <c r="G1773" i="2"/>
  <c r="F1773" i="2"/>
  <c r="G1772" i="2"/>
  <c r="F1772" i="2"/>
  <c r="G1771" i="2"/>
  <c r="F1771" i="2"/>
  <c r="G1770" i="2"/>
  <c r="F1770" i="2"/>
  <c r="G1769" i="2"/>
  <c r="F1769" i="2"/>
  <c r="G1768" i="2"/>
  <c r="F1768" i="2"/>
  <c r="G1767" i="2"/>
  <c r="F1767" i="2"/>
  <c r="G1766" i="2"/>
  <c r="F1766" i="2"/>
  <c r="G1765" i="2"/>
  <c r="F1765" i="2"/>
  <c r="G1764" i="2"/>
  <c r="F1764" i="2"/>
  <c r="G1763" i="2"/>
  <c r="F1763" i="2"/>
  <c r="G1762" i="2"/>
  <c r="F1762" i="2"/>
  <c r="G1761" i="2"/>
  <c r="F1761" i="2"/>
  <c r="G1760" i="2"/>
  <c r="F1760" i="2"/>
  <c r="G1759" i="2"/>
  <c r="F1759" i="2"/>
  <c r="G1758" i="2"/>
  <c r="F1758" i="2"/>
  <c r="G1757" i="2"/>
  <c r="F1757" i="2"/>
  <c r="G1756" i="2"/>
  <c r="F1756" i="2"/>
  <c r="G1755" i="2"/>
  <c r="F1755" i="2"/>
  <c r="G1754" i="2"/>
  <c r="F1754" i="2"/>
  <c r="G1753" i="2"/>
  <c r="F1753" i="2"/>
  <c r="G1752" i="2"/>
  <c r="F1752" i="2"/>
  <c r="G1751" i="2"/>
  <c r="F1751" i="2"/>
  <c r="G1750" i="2"/>
  <c r="F1750" i="2"/>
  <c r="G1749" i="2"/>
  <c r="F1749" i="2"/>
  <c r="G1748" i="2"/>
  <c r="F1748" i="2"/>
  <c r="G1747" i="2"/>
  <c r="F1747" i="2"/>
  <c r="G1746" i="2"/>
  <c r="F1746" i="2"/>
  <c r="G1745" i="2"/>
  <c r="F1745" i="2"/>
  <c r="G1744" i="2"/>
  <c r="F1744" i="2"/>
  <c r="G1743" i="2"/>
  <c r="F1743" i="2"/>
  <c r="G1742" i="2"/>
  <c r="F1742" i="2"/>
  <c r="G1741" i="2"/>
  <c r="F1741" i="2"/>
  <c r="G1740" i="2"/>
  <c r="F1740" i="2"/>
  <c r="G1739" i="2"/>
  <c r="F1739" i="2"/>
  <c r="G1738" i="2"/>
  <c r="F1738" i="2"/>
  <c r="G1737" i="2"/>
  <c r="F1737" i="2"/>
  <c r="G1736" i="2"/>
  <c r="F1736" i="2"/>
  <c r="G1735" i="2"/>
  <c r="F1735" i="2"/>
  <c r="G1734" i="2"/>
  <c r="F1734" i="2"/>
  <c r="G1733" i="2"/>
  <c r="F1733" i="2"/>
  <c r="G1732" i="2"/>
  <c r="F1732" i="2"/>
  <c r="G1731" i="2"/>
  <c r="F1731" i="2"/>
  <c r="G1730" i="2"/>
  <c r="F1730" i="2"/>
  <c r="G1729" i="2"/>
  <c r="F1729" i="2"/>
  <c r="G1728" i="2"/>
  <c r="F1728" i="2"/>
  <c r="G1727" i="2"/>
  <c r="F1727" i="2"/>
  <c r="G1726" i="2"/>
  <c r="F1726" i="2"/>
  <c r="G1725" i="2"/>
  <c r="F1725" i="2"/>
  <c r="G1724" i="2"/>
  <c r="F1724" i="2"/>
  <c r="G1723" i="2"/>
  <c r="F1723" i="2"/>
  <c r="G1722" i="2"/>
  <c r="F1722" i="2"/>
  <c r="G1721" i="2"/>
  <c r="F1721" i="2"/>
  <c r="G1720" i="2"/>
  <c r="F1720" i="2"/>
  <c r="G1719" i="2"/>
  <c r="F1719" i="2"/>
  <c r="G1718" i="2"/>
  <c r="F1718" i="2"/>
  <c r="G1717" i="2"/>
  <c r="F1717" i="2"/>
  <c r="G1716" i="2"/>
  <c r="F1716" i="2"/>
  <c r="G1715" i="2"/>
  <c r="F1715" i="2"/>
  <c r="G1714" i="2"/>
  <c r="F1714" i="2"/>
  <c r="G1713" i="2"/>
  <c r="F1713" i="2"/>
  <c r="G1712" i="2"/>
  <c r="F1712" i="2"/>
  <c r="G1711" i="2"/>
  <c r="F1711" i="2"/>
  <c r="G1710" i="2"/>
  <c r="F1710" i="2"/>
  <c r="G1709" i="2"/>
  <c r="F1709" i="2"/>
  <c r="G1708" i="2"/>
  <c r="F1708" i="2"/>
  <c r="G1707" i="2"/>
  <c r="F1707" i="2"/>
  <c r="G1706" i="2"/>
  <c r="F1706" i="2"/>
  <c r="G1705" i="2"/>
  <c r="F1705" i="2"/>
  <c r="G1704" i="2"/>
  <c r="F1704" i="2"/>
  <c r="G1703" i="2"/>
  <c r="F1703" i="2"/>
  <c r="G1702" i="2"/>
  <c r="F1702" i="2"/>
  <c r="G1701" i="2"/>
  <c r="F1701" i="2"/>
  <c r="G1700" i="2"/>
  <c r="F1700" i="2"/>
  <c r="G1699" i="2"/>
  <c r="F1699" i="2"/>
  <c r="G1698" i="2"/>
  <c r="F1698" i="2"/>
  <c r="G1697" i="2"/>
  <c r="F1697" i="2"/>
  <c r="G1696" i="2"/>
  <c r="F1696" i="2"/>
  <c r="G1695" i="2"/>
  <c r="F1695" i="2"/>
  <c r="G1694" i="2"/>
  <c r="F1694" i="2"/>
  <c r="G1693" i="2"/>
  <c r="F1693" i="2"/>
  <c r="G1692" i="2"/>
  <c r="F1692" i="2"/>
  <c r="G1691" i="2"/>
  <c r="F1691" i="2"/>
  <c r="G1690" i="2"/>
  <c r="F1690" i="2"/>
  <c r="G1689" i="2"/>
  <c r="F1689" i="2"/>
  <c r="G1688" i="2"/>
  <c r="F1688" i="2"/>
  <c r="G1687" i="2"/>
  <c r="F1687" i="2"/>
  <c r="G1686" i="2"/>
  <c r="F1686" i="2"/>
  <c r="G1685" i="2"/>
  <c r="F1685" i="2"/>
  <c r="G1684" i="2"/>
  <c r="F1684" i="2"/>
  <c r="G1683" i="2"/>
  <c r="F1683" i="2"/>
  <c r="G1682" i="2"/>
  <c r="F1682" i="2"/>
  <c r="G1681" i="2"/>
  <c r="F1681" i="2"/>
  <c r="G1680" i="2"/>
  <c r="F1680" i="2"/>
  <c r="G1679" i="2"/>
  <c r="F1679" i="2"/>
  <c r="G1678" i="2"/>
  <c r="F1678" i="2"/>
  <c r="G1677" i="2"/>
  <c r="F1677" i="2"/>
  <c r="G1676" i="2"/>
  <c r="F1676" i="2"/>
  <c r="G1675" i="2"/>
  <c r="F1675" i="2"/>
  <c r="G1674" i="2"/>
  <c r="F1674" i="2"/>
  <c r="G1673" i="2"/>
  <c r="F1673" i="2"/>
  <c r="G1672" i="2"/>
  <c r="F1672" i="2"/>
  <c r="G1671" i="2"/>
  <c r="F1671" i="2"/>
  <c r="G1670" i="2"/>
  <c r="F1670" i="2"/>
  <c r="G1669" i="2"/>
  <c r="F1669" i="2"/>
  <c r="G1668" i="2"/>
  <c r="F1668" i="2"/>
  <c r="G1667" i="2"/>
  <c r="F1667" i="2"/>
  <c r="G1666" i="2"/>
  <c r="F1666" i="2"/>
  <c r="G1665" i="2"/>
  <c r="F1665" i="2"/>
  <c r="G1664" i="2"/>
  <c r="F1664" i="2"/>
  <c r="G1663" i="2"/>
  <c r="F1663" i="2"/>
  <c r="G1662" i="2"/>
  <c r="F1662" i="2"/>
  <c r="G1661" i="2"/>
  <c r="F1661" i="2"/>
  <c r="G1660" i="2"/>
  <c r="F1660" i="2"/>
  <c r="G1659" i="2"/>
  <c r="F1659" i="2"/>
  <c r="G1658" i="2"/>
  <c r="F1658" i="2"/>
  <c r="G1657" i="2"/>
  <c r="F1657" i="2"/>
  <c r="G1656" i="2"/>
  <c r="F1656" i="2"/>
  <c r="G1655" i="2"/>
  <c r="F1655" i="2"/>
  <c r="G1654" i="2"/>
  <c r="F1654" i="2"/>
  <c r="G1653" i="2"/>
  <c r="F1653" i="2"/>
  <c r="G1652" i="2"/>
  <c r="F1652" i="2"/>
  <c r="G1651" i="2"/>
  <c r="F1651" i="2"/>
  <c r="G1650" i="2"/>
  <c r="F1650" i="2"/>
  <c r="G1649" i="2"/>
  <c r="F1649" i="2"/>
  <c r="G1648" i="2"/>
  <c r="F1648" i="2"/>
  <c r="G1647" i="2"/>
  <c r="F1647" i="2"/>
  <c r="G1646" i="2"/>
  <c r="F1646" i="2"/>
  <c r="G1645" i="2"/>
  <c r="F1645" i="2"/>
  <c r="G1644" i="2"/>
  <c r="F1644" i="2"/>
  <c r="G1643" i="2"/>
  <c r="F1643" i="2"/>
  <c r="G1642" i="2"/>
  <c r="F1642" i="2"/>
  <c r="G1641" i="2"/>
  <c r="F1641" i="2"/>
  <c r="G1640" i="2"/>
  <c r="F1640" i="2"/>
  <c r="G1639" i="2"/>
  <c r="F1639" i="2"/>
  <c r="G1638" i="2"/>
  <c r="F1638" i="2"/>
  <c r="G1637" i="2"/>
  <c r="F1637" i="2"/>
  <c r="G1636" i="2"/>
  <c r="F1636" i="2"/>
  <c r="G1635" i="2"/>
  <c r="F1635" i="2"/>
  <c r="G1634" i="2"/>
  <c r="F1634" i="2"/>
  <c r="G1633" i="2"/>
  <c r="F1633" i="2"/>
  <c r="G1632" i="2"/>
  <c r="F1632" i="2"/>
  <c r="G1631" i="2"/>
  <c r="F1631" i="2"/>
  <c r="G1630" i="2"/>
  <c r="F1630" i="2"/>
  <c r="G1629" i="2"/>
  <c r="F1629" i="2"/>
  <c r="G1628" i="2"/>
  <c r="F1628" i="2"/>
  <c r="G1627" i="2"/>
  <c r="F1627" i="2"/>
  <c r="G1626" i="2"/>
  <c r="F1626" i="2"/>
  <c r="G1625" i="2"/>
  <c r="F1625" i="2"/>
  <c r="G1624" i="2"/>
  <c r="F1624" i="2"/>
  <c r="G1623" i="2"/>
  <c r="F1623" i="2"/>
  <c r="G1622" i="2"/>
  <c r="F1622" i="2"/>
  <c r="G1621" i="2"/>
  <c r="F1621" i="2"/>
  <c r="G1620" i="2"/>
  <c r="F1620" i="2"/>
  <c r="G1619" i="2"/>
  <c r="F1619" i="2"/>
  <c r="G1618" i="2"/>
  <c r="F1618" i="2"/>
  <c r="G1617" i="2"/>
  <c r="F1617" i="2"/>
  <c r="G1616" i="2"/>
  <c r="F1616" i="2"/>
  <c r="G1615" i="2"/>
  <c r="F1615" i="2"/>
  <c r="G1614" i="2"/>
  <c r="F1614" i="2"/>
  <c r="G1613" i="2"/>
  <c r="F1613" i="2"/>
  <c r="G1612" i="2"/>
  <c r="F1612" i="2"/>
  <c r="G1611" i="2"/>
  <c r="F1611" i="2"/>
  <c r="G1610" i="2"/>
  <c r="F1610" i="2"/>
  <c r="G1609" i="2"/>
  <c r="F1609" i="2"/>
  <c r="G1608" i="2"/>
  <c r="F1608" i="2"/>
  <c r="G1607" i="2"/>
  <c r="F1607" i="2"/>
  <c r="G1606" i="2"/>
  <c r="F1606" i="2"/>
  <c r="G1605" i="2"/>
  <c r="F1605" i="2"/>
  <c r="G1604" i="2"/>
  <c r="F1604" i="2"/>
  <c r="G1603" i="2"/>
  <c r="F1603" i="2"/>
  <c r="G1602" i="2"/>
  <c r="F1602" i="2"/>
  <c r="G1601" i="2"/>
  <c r="F1601" i="2"/>
  <c r="G1600" i="2"/>
  <c r="F1600" i="2"/>
  <c r="G1599" i="2"/>
  <c r="F1599" i="2"/>
  <c r="G1598" i="2"/>
  <c r="F1598" i="2"/>
  <c r="G1597" i="2"/>
  <c r="F1597" i="2"/>
  <c r="G1596" i="2"/>
  <c r="F1596" i="2"/>
  <c r="G1595" i="2"/>
  <c r="F1595" i="2"/>
  <c r="G1594" i="2"/>
  <c r="F1594" i="2"/>
  <c r="G1593" i="2"/>
  <c r="F1593" i="2"/>
  <c r="G1592" i="2"/>
  <c r="F1592" i="2"/>
  <c r="G1591" i="2"/>
  <c r="F1591" i="2"/>
  <c r="G1590" i="2"/>
  <c r="F1590" i="2"/>
  <c r="G1589" i="2"/>
  <c r="F1589" i="2"/>
  <c r="G1588" i="2"/>
  <c r="F1588" i="2"/>
  <c r="G1587" i="2"/>
  <c r="F1587" i="2"/>
  <c r="G1586" i="2"/>
  <c r="F1586" i="2"/>
  <c r="G1585" i="2"/>
  <c r="F1585" i="2"/>
  <c r="G1584" i="2"/>
  <c r="F1584" i="2"/>
  <c r="G1583" i="2"/>
  <c r="F1583" i="2"/>
  <c r="G1582" i="2"/>
  <c r="F1582" i="2"/>
  <c r="G1581" i="2"/>
  <c r="F1581" i="2"/>
  <c r="G1580" i="2"/>
  <c r="F1580" i="2"/>
  <c r="G1579" i="2"/>
  <c r="F1579" i="2"/>
  <c r="G1578" i="2"/>
  <c r="F1578" i="2"/>
  <c r="G1577" i="2"/>
  <c r="F1577" i="2"/>
  <c r="G1576" i="2"/>
  <c r="F1576" i="2"/>
  <c r="G1575" i="2"/>
  <c r="F1575" i="2"/>
  <c r="G1574" i="2"/>
  <c r="F1574" i="2"/>
  <c r="G1573" i="2"/>
  <c r="F1573" i="2"/>
  <c r="G1572" i="2"/>
  <c r="F1572" i="2"/>
  <c r="G1571" i="2"/>
  <c r="F1571" i="2"/>
  <c r="G1570" i="2"/>
  <c r="F1570" i="2"/>
  <c r="G1569" i="2"/>
  <c r="F1569" i="2"/>
  <c r="G1568" i="2"/>
  <c r="F1568" i="2"/>
  <c r="G1567" i="2"/>
  <c r="F1567" i="2"/>
  <c r="G1566" i="2"/>
  <c r="F1566" i="2"/>
  <c r="G1565" i="2"/>
  <c r="F1565" i="2"/>
  <c r="G1564" i="2"/>
  <c r="F1564" i="2"/>
  <c r="G1563" i="2"/>
  <c r="F1563" i="2"/>
  <c r="G1562" i="2"/>
  <c r="F1562" i="2"/>
  <c r="G1561" i="2"/>
  <c r="F1561" i="2"/>
  <c r="G1560" i="2"/>
  <c r="F1560" i="2"/>
  <c r="G1559" i="2"/>
  <c r="F1559" i="2"/>
  <c r="G1558" i="2"/>
  <c r="F1558" i="2"/>
  <c r="G1557" i="2"/>
  <c r="F1557" i="2"/>
  <c r="G1556" i="2"/>
  <c r="F1556" i="2"/>
  <c r="G1555" i="2"/>
  <c r="F1555" i="2"/>
  <c r="G1554" i="2"/>
  <c r="F1554" i="2"/>
  <c r="G1553" i="2"/>
  <c r="F1553" i="2"/>
  <c r="G1552" i="2"/>
  <c r="F1552" i="2"/>
  <c r="G1551" i="2"/>
  <c r="F1551" i="2"/>
  <c r="G1550" i="2"/>
  <c r="F1550" i="2"/>
  <c r="G1549" i="2"/>
  <c r="F1549" i="2"/>
  <c r="G1548" i="2"/>
  <c r="F1548" i="2"/>
  <c r="G1547" i="2"/>
  <c r="F1547" i="2"/>
  <c r="G1546" i="2"/>
  <c r="F1546" i="2"/>
  <c r="G1545" i="2"/>
  <c r="F1545" i="2"/>
  <c r="G1544" i="2"/>
  <c r="F1544" i="2"/>
  <c r="G1543" i="2"/>
  <c r="F1543" i="2"/>
  <c r="G1542" i="2"/>
  <c r="F1542" i="2"/>
  <c r="G1541" i="2"/>
  <c r="F1541" i="2"/>
  <c r="G1540" i="2"/>
  <c r="F1540" i="2"/>
  <c r="G1539" i="2"/>
  <c r="F1539" i="2"/>
  <c r="G1538" i="2"/>
  <c r="F1538" i="2"/>
  <c r="G1537" i="2"/>
  <c r="F1537" i="2"/>
  <c r="G1536" i="2"/>
  <c r="F1536" i="2"/>
  <c r="G1535" i="2"/>
  <c r="F1535" i="2"/>
  <c r="G1534" i="2"/>
  <c r="F1534" i="2"/>
  <c r="G1533" i="2"/>
  <c r="F1533" i="2"/>
  <c r="G1532" i="2"/>
  <c r="F1532" i="2"/>
  <c r="G1531" i="2"/>
  <c r="F1531" i="2"/>
  <c r="G1530" i="2"/>
  <c r="F1530" i="2"/>
  <c r="G1529" i="2"/>
  <c r="F1529" i="2"/>
  <c r="G1528" i="2"/>
  <c r="F1528" i="2"/>
  <c r="G1527" i="2"/>
  <c r="F1527" i="2"/>
  <c r="G1526" i="2"/>
  <c r="F1526" i="2"/>
  <c r="G1525" i="2"/>
  <c r="F1525" i="2"/>
  <c r="G1524" i="2"/>
  <c r="F1524" i="2"/>
  <c r="G1523" i="2"/>
  <c r="F1523" i="2"/>
  <c r="G1522" i="2"/>
  <c r="F1522" i="2"/>
  <c r="G1521" i="2"/>
  <c r="F1521" i="2"/>
  <c r="G1520" i="2"/>
  <c r="F1520" i="2"/>
  <c r="G1519" i="2"/>
  <c r="F1519" i="2"/>
  <c r="G1518" i="2"/>
  <c r="F1518" i="2"/>
  <c r="G1517" i="2"/>
  <c r="F1517" i="2"/>
  <c r="G1516" i="2"/>
  <c r="F1516" i="2"/>
  <c r="G1515" i="2"/>
  <c r="F1515" i="2"/>
  <c r="G1514" i="2"/>
  <c r="F1514" i="2"/>
  <c r="G1513" i="2"/>
  <c r="F1513" i="2"/>
  <c r="G1512" i="2"/>
  <c r="F1512" i="2"/>
  <c r="G1511" i="2"/>
  <c r="F1511" i="2"/>
  <c r="G1510" i="2"/>
  <c r="F1510" i="2"/>
  <c r="G1509" i="2"/>
  <c r="F1509" i="2"/>
  <c r="G1508" i="2"/>
  <c r="F1508" i="2"/>
  <c r="G1507" i="2"/>
  <c r="F1507" i="2"/>
  <c r="G1506" i="2"/>
  <c r="F1506" i="2"/>
  <c r="G1505" i="2"/>
  <c r="F1505" i="2"/>
  <c r="G1504" i="2"/>
  <c r="F1504" i="2"/>
  <c r="G1503" i="2"/>
  <c r="F1503" i="2"/>
  <c r="G1502" i="2"/>
  <c r="F1502" i="2"/>
  <c r="G1501" i="2"/>
  <c r="F1501" i="2"/>
  <c r="G1500" i="2"/>
  <c r="F1500" i="2"/>
  <c r="G1499" i="2"/>
  <c r="F1499" i="2"/>
  <c r="G1498" i="2"/>
  <c r="F1498" i="2"/>
  <c r="G1497" i="2"/>
  <c r="F1497" i="2"/>
  <c r="G1496" i="2"/>
  <c r="F1496" i="2"/>
  <c r="G1495" i="2"/>
  <c r="F1495" i="2"/>
  <c r="G1494" i="2"/>
  <c r="F1494" i="2"/>
  <c r="G1493" i="2"/>
  <c r="F1493" i="2"/>
  <c r="G1492" i="2"/>
  <c r="F1492" i="2"/>
  <c r="G1491" i="2"/>
  <c r="F1491" i="2"/>
  <c r="G1490" i="2"/>
  <c r="F1490" i="2"/>
  <c r="G1489" i="2"/>
  <c r="F1489" i="2"/>
  <c r="G1488" i="2"/>
  <c r="F1488" i="2"/>
  <c r="G1487" i="2"/>
  <c r="F1487" i="2"/>
  <c r="G1486" i="2"/>
  <c r="F1486" i="2"/>
  <c r="G1485" i="2"/>
  <c r="F1485" i="2"/>
  <c r="G1484" i="2"/>
  <c r="F1484" i="2"/>
  <c r="G1483" i="2"/>
  <c r="F1483" i="2"/>
  <c r="G1482" i="2"/>
  <c r="F1482" i="2"/>
  <c r="G1481" i="2"/>
  <c r="F1481" i="2"/>
  <c r="G1480" i="2"/>
  <c r="F1480" i="2"/>
  <c r="G1479" i="2"/>
  <c r="F1479" i="2"/>
  <c r="G1478" i="2"/>
  <c r="F1478" i="2"/>
  <c r="G1477" i="2"/>
  <c r="F1477" i="2"/>
  <c r="G1476" i="2"/>
  <c r="F1476" i="2"/>
  <c r="G1475" i="2"/>
  <c r="F1475" i="2"/>
  <c r="G1474" i="2"/>
  <c r="F1474" i="2"/>
  <c r="G1473" i="2"/>
  <c r="F1473" i="2"/>
  <c r="G1472" i="2"/>
  <c r="F1472" i="2"/>
  <c r="G1471" i="2"/>
  <c r="F1471" i="2"/>
  <c r="G1470" i="2"/>
  <c r="F1470" i="2"/>
  <c r="G1469" i="2"/>
  <c r="F1469" i="2"/>
  <c r="G1468" i="2"/>
  <c r="F1468" i="2"/>
  <c r="G1467" i="2"/>
  <c r="F1467" i="2"/>
  <c r="G1466" i="2"/>
  <c r="F1466" i="2"/>
  <c r="G1465" i="2"/>
  <c r="F1465" i="2"/>
  <c r="G1464" i="2"/>
  <c r="F1464" i="2"/>
  <c r="G1463" i="2"/>
  <c r="F1463" i="2"/>
  <c r="G1462" i="2"/>
  <c r="F1462" i="2"/>
  <c r="G1461" i="2"/>
  <c r="F1461" i="2"/>
  <c r="G1460" i="2"/>
  <c r="F1460" i="2"/>
  <c r="G1459" i="2"/>
  <c r="F1459" i="2"/>
  <c r="G1458" i="2"/>
  <c r="F1458" i="2"/>
  <c r="G1457" i="2"/>
  <c r="F1457" i="2"/>
  <c r="G1456" i="2"/>
  <c r="F1456" i="2"/>
  <c r="G1455" i="2"/>
  <c r="F1455" i="2"/>
  <c r="G1454" i="2"/>
  <c r="F1454" i="2"/>
  <c r="G1453" i="2"/>
  <c r="F1453" i="2"/>
  <c r="G1452" i="2"/>
  <c r="F1452" i="2"/>
  <c r="G1451" i="2"/>
  <c r="F1451" i="2"/>
  <c r="G1450" i="2"/>
  <c r="F1450" i="2"/>
  <c r="G1449" i="2"/>
  <c r="F1449" i="2"/>
  <c r="G1448" i="2"/>
  <c r="F1448" i="2"/>
  <c r="G1447" i="2"/>
  <c r="F1447" i="2"/>
  <c r="G1446" i="2"/>
  <c r="F1446" i="2"/>
  <c r="G1445" i="2"/>
  <c r="F1445" i="2"/>
  <c r="G1444" i="2"/>
  <c r="F1444" i="2"/>
  <c r="G1443" i="2"/>
  <c r="F1443" i="2"/>
  <c r="G1442" i="2"/>
  <c r="F1442" i="2"/>
  <c r="G1441" i="2"/>
  <c r="F1441" i="2"/>
  <c r="G1440" i="2"/>
  <c r="F1440" i="2"/>
  <c r="G1439" i="2"/>
  <c r="F1439" i="2"/>
  <c r="G1438" i="2"/>
  <c r="F1438" i="2"/>
  <c r="G1437" i="2"/>
  <c r="F1437" i="2"/>
  <c r="G1436" i="2"/>
  <c r="F1436" i="2"/>
  <c r="G1435" i="2"/>
  <c r="F1435" i="2"/>
  <c r="G1434" i="2"/>
  <c r="F1434" i="2"/>
  <c r="G1433" i="2"/>
  <c r="F1433" i="2"/>
  <c r="G1432" i="2"/>
  <c r="F1432" i="2"/>
  <c r="G1431" i="2"/>
  <c r="F1431" i="2"/>
  <c r="G1430" i="2"/>
  <c r="F1430" i="2"/>
  <c r="G1429" i="2"/>
  <c r="F1429" i="2"/>
  <c r="G1428" i="2"/>
  <c r="F1428" i="2"/>
  <c r="G1427" i="2"/>
  <c r="F1427" i="2"/>
  <c r="G1426" i="2"/>
  <c r="F1426" i="2"/>
  <c r="G1425" i="2"/>
  <c r="F1425" i="2"/>
  <c r="G1424" i="2"/>
  <c r="F1424" i="2"/>
  <c r="G1423" i="2"/>
  <c r="F1423" i="2"/>
  <c r="G1422" i="2"/>
  <c r="F1422" i="2"/>
  <c r="G1421" i="2"/>
  <c r="F1421" i="2"/>
  <c r="G1420" i="2"/>
  <c r="F1420" i="2"/>
  <c r="G1419" i="2"/>
  <c r="F1419" i="2"/>
  <c r="G1418" i="2"/>
  <c r="F1418" i="2"/>
  <c r="G1417" i="2"/>
  <c r="F1417" i="2"/>
  <c r="G1416" i="2"/>
  <c r="F1416" i="2"/>
  <c r="G1415" i="2"/>
  <c r="F1415" i="2"/>
  <c r="G1414" i="2"/>
  <c r="F1414" i="2"/>
  <c r="G1413" i="2"/>
  <c r="F1413" i="2"/>
  <c r="G1412" i="2"/>
  <c r="F1412" i="2"/>
  <c r="G1411" i="2"/>
  <c r="F1411" i="2"/>
  <c r="G1410" i="2"/>
  <c r="F1410" i="2"/>
  <c r="G1409" i="2"/>
  <c r="F1409" i="2"/>
  <c r="G1408" i="2"/>
  <c r="F1408" i="2"/>
  <c r="G1407" i="2"/>
  <c r="F1407" i="2"/>
  <c r="G1406" i="2"/>
  <c r="F1406" i="2"/>
  <c r="G1405" i="2"/>
  <c r="F1405" i="2"/>
  <c r="G1404" i="2"/>
  <c r="F1404" i="2"/>
  <c r="G1403" i="2"/>
  <c r="F1403" i="2"/>
  <c r="G1402" i="2"/>
  <c r="F1402" i="2"/>
  <c r="G1401" i="2"/>
  <c r="F1401" i="2"/>
  <c r="G1400" i="2"/>
  <c r="F1400" i="2"/>
  <c r="G1399" i="2"/>
  <c r="F1399" i="2"/>
  <c r="G1398" i="2"/>
  <c r="F1398" i="2"/>
  <c r="G1397" i="2"/>
  <c r="F1397" i="2"/>
  <c r="G1396" i="2"/>
  <c r="F1396" i="2"/>
  <c r="G1395" i="2"/>
  <c r="F1395" i="2"/>
  <c r="G1394" i="2"/>
  <c r="F1394" i="2"/>
  <c r="G1393" i="2"/>
  <c r="F1393" i="2"/>
  <c r="G1392" i="2"/>
  <c r="F1392" i="2"/>
  <c r="G1391" i="2"/>
  <c r="F1391" i="2"/>
  <c r="G1390" i="2"/>
  <c r="F1390" i="2"/>
  <c r="G1389" i="2"/>
  <c r="F1389" i="2"/>
  <c r="G1388" i="2"/>
  <c r="F1388" i="2"/>
  <c r="G1387" i="2"/>
  <c r="F1387" i="2"/>
  <c r="G1386" i="2"/>
  <c r="F1386" i="2"/>
  <c r="G1385" i="2"/>
  <c r="F1385" i="2"/>
  <c r="G1384" i="2"/>
  <c r="F1384" i="2"/>
  <c r="G1383" i="2"/>
  <c r="F1383" i="2"/>
  <c r="G1382" i="2"/>
  <c r="F1382" i="2"/>
  <c r="G1381" i="2"/>
  <c r="F1381" i="2"/>
  <c r="G1380" i="2"/>
  <c r="F1380" i="2"/>
  <c r="G1379" i="2"/>
  <c r="F1379" i="2"/>
  <c r="G1378" i="2"/>
  <c r="F1378" i="2"/>
  <c r="G1377" i="2"/>
  <c r="F1377" i="2"/>
  <c r="G1376" i="2"/>
  <c r="F1376" i="2"/>
  <c r="G1375" i="2"/>
  <c r="F1375" i="2"/>
  <c r="G1374" i="2"/>
  <c r="F1374" i="2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9" i="2"/>
  <c r="F1189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3" i="2"/>
  <c r="F943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E2" i="2"/>
  <c r="E18" i="1"/>
  <c r="F18" i="1" s="1"/>
  <c r="G18" i="1" s="1"/>
  <c r="H18" i="1" s="1"/>
  <c r="I18" i="1" s="1"/>
  <c r="J18" i="1" s="1"/>
  <c r="K18" i="1" s="1"/>
  <c r="L18" i="1" s="1"/>
  <c r="M18" i="1" s="1"/>
  <c r="M27" i="1" a="1"/>
  <c r="M27" i="1" s="1"/>
  <c r="M16" i="1" s="1"/>
  <c r="L27" i="1" a="1"/>
  <c r="L27" i="1" s="1"/>
  <c r="L16" i="1" s="1"/>
  <c r="K27" i="1" a="1"/>
  <c r="K27" i="1" s="1"/>
  <c r="K16" i="1" s="1"/>
  <c r="J27" i="1" a="1"/>
  <c r="J27" i="1" s="1"/>
  <c r="J16" i="1" s="1"/>
  <c r="I27" i="1" a="1"/>
  <c r="I27" i="1" s="1"/>
  <c r="I16" i="1" s="1"/>
  <c r="H27" i="1" a="1"/>
  <c r="H27" i="1" s="1"/>
  <c r="G27" i="1" a="1"/>
  <c r="G27" i="1" s="1"/>
  <c r="F27" i="1" a="1"/>
  <c r="F27" i="1" s="1"/>
  <c r="F16" i="1" s="1"/>
  <c r="E27" i="1" a="1"/>
  <c r="E27" i="1" s="1"/>
  <c r="D27" i="1" a="1"/>
  <c r="D27" i="1" s="1"/>
  <c r="C27" i="1" a="1"/>
  <c r="C27" i="1" s="1"/>
  <c r="M7" i="1"/>
  <c r="M9" i="1" s="1"/>
  <c r="M12" i="1" s="1"/>
  <c r="L7" i="1"/>
  <c r="L9" i="1" s="1"/>
  <c r="L12" i="1" s="1"/>
  <c r="K7" i="1"/>
  <c r="K9" i="1" s="1"/>
  <c r="K12" i="1" s="1"/>
  <c r="J7" i="1"/>
  <c r="J9" i="1" s="1"/>
  <c r="J12" i="1" s="1"/>
  <c r="I7" i="1"/>
  <c r="I9" i="1" s="1"/>
  <c r="I12" i="1" s="1"/>
  <c r="H7" i="1"/>
  <c r="H9" i="1" s="1"/>
  <c r="H12" i="1" s="1"/>
  <c r="G7" i="1"/>
  <c r="G9" i="1" s="1"/>
  <c r="G12" i="1" s="1"/>
  <c r="F7" i="1"/>
  <c r="F9" i="1" s="1"/>
  <c r="F12" i="1" s="1"/>
  <c r="E7" i="1"/>
  <c r="E9" i="1" s="1"/>
  <c r="E12" i="1" s="1"/>
  <c r="D7" i="1"/>
  <c r="D9" i="1" s="1"/>
  <c r="D12" i="1" s="1"/>
  <c r="C7" i="1"/>
  <c r="C9" i="1" s="1"/>
  <c r="C12" i="1" s="1"/>
  <c r="C17" i="1" s="1"/>
  <c r="D4" i="1"/>
  <c r="E4" i="1" s="1"/>
  <c r="F4" i="1" s="1"/>
  <c r="G4" i="1" s="1"/>
  <c r="H4" i="1" s="1"/>
  <c r="I4" i="1" s="1"/>
  <c r="J4" i="1" s="1"/>
  <c r="K4" i="1" s="1"/>
  <c r="L4" i="1" s="1"/>
  <c r="M4" i="1" s="1"/>
  <c r="P11" i="1" l="1"/>
  <c r="P2" i="3"/>
  <c r="H16" i="1"/>
  <c r="F17" i="1"/>
  <c r="Q9" i="1"/>
  <c r="Q8" i="1"/>
  <c r="P6" i="3"/>
  <c r="G16" i="1"/>
  <c r="G17" i="1" s="1"/>
  <c r="H17" i="1"/>
  <c r="J17" i="1"/>
  <c r="I17" i="1"/>
  <c r="L17" i="1"/>
  <c r="M17" i="1"/>
  <c r="C7" i="3" s="1"/>
  <c r="E16" i="1"/>
  <c r="E17" i="1" s="1"/>
  <c r="K17" i="1"/>
  <c r="D16" i="1"/>
  <c r="D17" i="1" s="1"/>
  <c r="P15" i="1" l="1"/>
  <c r="P9" i="3"/>
  <c r="P13" i="3" l="1"/>
  <c r="I19" i="1"/>
  <c r="I4" i="3" s="1"/>
  <c r="L19" i="1"/>
  <c r="L4" i="3" s="1"/>
  <c r="D19" i="1"/>
  <c r="H19" i="1"/>
  <c r="H4" i="3" s="1"/>
  <c r="M19" i="1"/>
  <c r="M4" i="3" s="1"/>
  <c r="F19" i="1"/>
  <c r="F4" i="3" s="1"/>
  <c r="K19" i="1"/>
  <c r="K4" i="3" s="1"/>
  <c r="G19" i="1"/>
  <c r="G4" i="3" s="1"/>
  <c r="J19" i="1"/>
  <c r="J4" i="3" s="1"/>
  <c r="E19" i="1"/>
  <c r="E4" i="3" s="1"/>
  <c r="M20" i="1" l="1"/>
  <c r="M5" i="3" s="1"/>
  <c r="C8" i="3" s="1"/>
  <c r="C10" i="3" s="1"/>
  <c r="C12" i="3" s="1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<sst xmlns="http://schemas.openxmlformats.org/spreadsheetml/2006/main" count="54" uniqueCount="49">
  <si>
    <t>Income Statement</t>
  </si>
  <si>
    <t>x</t>
  </si>
  <si>
    <t>Revenue</t>
  </si>
  <si>
    <t>COGS</t>
  </si>
  <si>
    <t>Gross Profit</t>
  </si>
  <si>
    <t>OPEX</t>
  </si>
  <si>
    <t>Operating Income</t>
  </si>
  <si>
    <t>Balance Sheet</t>
  </si>
  <si>
    <t>Inventory</t>
  </si>
  <si>
    <t>Accounts Receivable</t>
  </si>
  <si>
    <t>Accounts Payable</t>
  </si>
  <si>
    <t>Net Working Capital</t>
  </si>
  <si>
    <t>Taxes</t>
  </si>
  <si>
    <t>Other Income</t>
  </si>
  <si>
    <t>NOPAT</t>
  </si>
  <si>
    <t>+ D&amp;A</t>
  </si>
  <si>
    <t>- CAPEX</t>
  </si>
  <si>
    <t>- Change in NWC</t>
  </si>
  <si>
    <t>SPY</t>
  </si>
  <si>
    <t>JETS</t>
  </si>
  <si>
    <t>AAL</t>
  </si>
  <si>
    <t>Date</t>
  </si>
  <si>
    <t>FCFF</t>
  </si>
  <si>
    <t>Discount Factor</t>
  </si>
  <si>
    <t>PV of FCFF</t>
  </si>
  <si>
    <t>Beta</t>
  </si>
  <si>
    <t>% Change of AAL</t>
  </si>
  <si>
    <t>% Change of JETS ETF</t>
  </si>
  <si>
    <t>% Change of SPY</t>
  </si>
  <si>
    <t>Substitude JETS when available</t>
  </si>
  <si>
    <t>Market Value of Equity</t>
  </si>
  <si>
    <t>Current Share Price</t>
  </si>
  <si>
    <t>Shares Outstanding (Basic)</t>
  </si>
  <si>
    <t>(all in millions, except Beta and Share Price)</t>
  </si>
  <si>
    <t>Market Value of Debt</t>
  </si>
  <si>
    <t>WACC</t>
  </si>
  <si>
    <t>Cost of Debt</t>
  </si>
  <si>
    <t>Cost of Equity</t>
  </si>
  <si>
    <t>10 Year Rate</t>
  </si>
  <si>
    <t>Lord Aswarth's ERP</t>
  </si>
  <si>
    <t>Tax Rate</t>
  </si>
  <si>
    <t>Terminal Value</t>
  </si>
  <si>
    <t>Perpetual Growth Rate</t>
  </si>
  <si>
    <t>- Net Debt</t>
  </si>
  <si>
    <t>Cash and Cash Equivalents</t>
  </si>
  <si>
    <t>Total Enterprise Value</t>
  </si>
  <si>
    <t>Equity Value</t>
  </si>
  <si>
    <t>Share Price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</si>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</sst>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u/>
      <sz val="11"/>
      <color theme="1"/>
      <name val="Calibri"/>
      <family val="2"/>
    </font>
    <font>
      <i/>
      <sz val="11"/>
      <color theme="5"/>
      <name val="Calibri"/>
      <family val="2"/>
    </font>
    <font>
      <u val="singleAccounting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164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0" fontId="0" fillId="0" borderId="0" xfId="0" applyNumberForma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0" fontId="7" fillId="0" borderId="2" xfId="0" applyFont="1" applyBorder="1"/>
    <xf numFmtId="0" fontId="9" fillId="0" borderId="0" xfId="0" applyFont="1"/>
    <xf numFmtId="3" fontId="7" fillId="0" borderId="0" xfId="0" applyNumberFormat="1" applyFont="1"/>
    <xf numFmtId="0" fontId="9" fillId="0" borderId="1" xfId="0" applyFont="1" applyBorder="1"/>
    <xf numFmtId="0" fontId="7" fillId="0" borderId="0" xfId="0" quotePrefix="1" applyFont="1"/>
    <xf numFmtId="0" fontId="7" fillId="0" borderId="1" xfId="0" quotePrefix="1" applyFont="1" applyBorder="1"/>
    <xf numFmtId="0" fontId="7" fillId="0" borderId="1" xfId="0" applyFont="1" applyBorder="1"/>
    <xf numFmtId="0" fontId="7" fillId="0" borderId="5" xfId="0" applyFont="1" applyBorder="1"/>
    <xf numFmtId="43" fontId="9" fillId="0" borderId="0" xfId="1" applyFont="1"/>
    <xf numFmtId="43" fontId="7" fillId="0" borderId="0" xfId="1" applyFont="1"/>
    <xf numFmtId="43" fontId="11" fillId="0" borderId="0" xfId="1" applyFont="1"/>
    <xf numFmtId="43" fontId="9" fillId="0" borderId="1" xfId="1" applyFont="1" applyBorder="1"/>
    <xf numFmtId="43" fontId="7" fillId="0" borderId="1" xfId="1" applyFont="1" applyBorder="1"/>
    <xf numFmtId="10" fontId="7" fillId="0" borderId="0" xfId="0" applyNumberFormat="1" applyFont="1"/>
    <xf numFmtId="0" fontId="8" fillId="0" borderId="0" xfId="0" applyFont="1"/>
    <xf numFmtId="10" fontId="10" fillId="2" borderId="4" xfId="0" applyNumberFormat="1" applyFont="1" applyFill="1" applyBorder="1"/>
    <xf numFmtId="43" fontId="10" fillId="2" borderId="4" xfId="1" applyFont="1" applyFill="1" applyBorder="1"/>
    <xf numFmtId="10" fontId="10" fillId="2" borderId="4" xfId="1" applyNumberFormat="1" applyFont="1" applyFill="1" applyBorder="1"/>
    <xf numFmtId="43" fontId="7" fillId="0" borderId="0" xfId="0" applyNumberFormat="1" applyFont="1"/>
    <xf numFmtId="43" fontId="10" fillId="2" borderId="5" xfId="1" applyFont="1" applyFill="1" applyBorder="1"/>
    <xf numFmtId="10" fontId="12" fillId="0" borderId="4" xfId="0" applyNumberFormat="1" applyFont="1" applyBorder="1"/>
    <xf numFmtId="9" fontId="7" fillId="0" borderId="0" xfId="0" applyNumberFormat="1" applyFont="1"/>
    <xf numFmtId="10" fontId="7" fillId="0" borderId="6" xfId="0" applyNumberFormat="1" applyFont="1" applyBorder="1"/>
    <xf numFmtId="9" fontId="0" fillId="0" borderId="0" xfId="0" applyNumberFormat="1"/>
    <xf numFmtId="43" fontId="0" fillId="0" borderId="0" xfId="1" applyFont="1"/>
    <xf numFmtId="43" fontId="13" fillId="0" borderId="0" xfId="1" applyFont="1"/>
    <xf numFmtId="10" fontId="0" fillId="0" borderId="0" xfId="1" applyNumberFormat="1" applyFont="1"/>
    <xf numFmtId="43" fontId="1" fillId="0" borderId="0" xfId="1" applyFont="1"/>
    <xf numFmtId="0" fontId="0" fillId="0" borderId="7" xfId="0" quotePrefix="1" applyBorder="1"/>
    <xf numFmtId="43" fontId="0" fillId="0" borderId="7" xfId="0" applyNumberFormat="1" applyBorder="1"/>
    <xf numFmtId="43" fontId="1" fillId="0" borderId="0" xfId="0" applyNumberFormat="1" applyFont="1"/>
    <xf numFmtId="43" fontId="4" fillId="0" borderId="0" xfId="1" applyFont="1"/>
    <xf numFmtId="0" fontId="0" fillId="0" borderId="5" xfId="0" applyBorder="1"/>
    <xf numFmtId="43" fontId="0" fillId="0" borderId="6" xfId="0" applyNumberFormat="1" applyBorder="1"/>
    <xf numFmtId="43" fontId="2" fillId="0" borderId="0" xfId="1" applyFont="1"/>
    <xf numFmtId="10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42C3-158E-4D29-B7F3-AFD3AA97C645}">
  <dimension ref="A2:P24"/>
  <sheetViews>
    <sheetView showGridLines="0" tabSelected="1" workbookViewId="0">
      <selection activeCell="I20" sqref="I20"/>
    </sheetView>
  </sheetViews>
  <sheetFormatPr defaultRowHeight="15" x14ac:dyDescent="0.25"/>
  <cols>
    <col min="1" max="1" width="1.7109375" customWidth="1"/>
    <col min="2" max="2" width="21" bestFit="1" customWidth="1"/>
    <col min="3" max="13" width="11.5703125" customWidth="1"/>
    <col min="15" max="15" width="25.5703125" bestFit="1" customWidth="1"/>
    <col min="16" max="16" width="10.5703125" bestFit="1" customWidth="1"/>
  </cols>
  <sheetData>
    <row r="2" spans="1:16" x14ac:dyDescent="0.25">
      <c r="A2" s="2" t="s">
        <v>1</v>
      </c>
      <c r="B2" s="10"/>
      <c r="C2" s="10">
        <v>2013</v>
      </c>
      <c r="D2" s="10">
        <f t="shared" ref="D2:M2" si="0">+C2+1</f>
        <v>2014</v>
      </c>
      <c r="E2" s="10">
        <f t="shared" si="0"/>
        <v>2015</v>
      </c>
      <c r="F2" s="10">
        <f t="shared" si="0"/>
        <v>2016</v>
      </c>
      <c r="G2" s="10">
        <f t="shared" si="0"/>
        <v>2017</v>
      </c>
      <c r="H2" s="10">
        <f t="shared" si="0"/>
        <v>2018</v>
      </c>
      <c r="I2" s="10">
        <f t="shared" si="0"/>
        <v>2019</v>
      </c>
      <c r="J2" s="10">
        <f t="shared" si="0"/>
        <v>2020</v>
      </c>
      <c r="K2" s="10">
        <f t="shared" si="0"/>
        <v>2021</v>
      </c>
      <c r="L2" s="10">
        <f t="shared" si="0"/>
        <v>2022</v>
      </c>
      <c r="M2" s="10">
        <f t="shared" si="0"/>
        <v>2023</v>
      </c>
      <c r="O2" t="str">
        <f>+FCFF!O4</f>
        <v>Beta</v>
      </c>
      <c r="P2" s="34">
        <f>+FCFF!P4</f>
        <v>1.383360732050269</v>
      </c>
    </row>
    <row r="3" spans="1:16" x14ac:dyDescent="0.25">
      <c r="A3" s="2"/>
      <c r="O3" t="str">
        <f>+FCFF!O5</f>
        <v>10 Year Rate</v>
      </c>
      <c r="P3" s="36">
        <f>+FCFF!P5</f>
        <v>4.6300000000000001E-2</v>
      </c>
    </row>
    <row r="4" spans="1:16" x14ac:dyDescent="0.25">
      <c r="A4" s="2"/>
      <c r="B4" t="str">
        <f>+FCFF!B19</f>
        <v>PV of FCFF</v>
      </c>
      <c r="D4" s="34">
        <f>+FCFF!D19</f>
        <v>4646</v>
      </c>
      <c r="E4" s="34">
        <f>+FCFF!E19</f>
        <v>10609.185081728219</v>
      </c>
      <c r="F4" s="34">
        <f>+FCFF!F19</f>
        <v>8317.8167622118581</v>
      </c>
      <c r="G4" s="34">
        <f>+FCFF!G19</f>
        <v>7078.2090531763406</v>
      </c>
      <c r="H4" s="34">
        <f>+FCFF!H19</f>
        <v>5321.5471285142894</v>
      </c>
      <c r="I4" s="34">
        <f>+FCFF!I19</f>
        <v>5640.1664809861732</v>
      </c>
      <c r="J4" s="34">
        <f>+FCFF!J19</f>
        <v>-4791.3063945215845</v>
      </c>
      <c r="K4" s="34">
        <f>+FCFF!K19</f>
        <v>1888.5095295985118</v>
      </c>
      <c r="L4" s="34">
        <f>+FCFF!L19</f>
        <v>2589.748302122423</v>
      </c>
      <c r="M4" s="44">
        <f>+FCFF!M19</f>
        <v>2913.2716389941984</v>
      </c>
      <c r="O4" t="str">
        <f>+FCFF!O6</f>
        <v>Current Share Price</v>
      </c>
      <c r="P4" s="34">
        <f>+FCFF!P6</f>
        <v>14.11</v>
      </c>
    </row>
    <row r="5" spans="1:16" x14ac:dyDescent="0.25">
      <c r="A5" s="2"/>
      <c r="D5" s="34"/>
      <c r="E5" s="34"/>
      <c r="F5" s="34"/>
      <c r="G5" s="34"/>
      <c r="H5" s="34"/>
      <c r="I5" s="34"/>
      <c r="J5" s="34"/>
      <c r="K5" s="34"/>
      <c r="L5" s="34"/>
      <c r="M5" s="37">
        <f>+FCFF!M20</f>
        <v>44213.147582810438</v>
      </c>
      <c r="O5" t="str">
        <f>+FCFF!O7</f>
        <v>Shares Outstanding (Basic)</v>
      </c>
      <c r="P5" s="34">
        <f>+FCFF!P7</f>
        <v>642.92999999999995</v>
      </c>
    </row>
    <row r="6" spans="1:16" x14ac:dyDescent="0.25">
      <c r="A6" s="2"/>
      <c r="B6" t="s">
        <v>42</v>
      </c>
      <c r="C6" s="33">
        <v>0.03</v>
      </c>
      <c r="O6" t="str">
        <f>+FCFF!O8</f>
        <v>Market Value of Equity</v>
      </c>
      <c r="P6" s="34">
        <f>+FCFF!P8</f>
        <v>9071.7422999999981</v>
      </c>
    </row>
    <row r="7" spans="1:16" x14ac:dyDescent="0.25">
      <c r="A7" s="2"/>
      <c r="B7" t="s">
        <v>41</v>
      </c>
      <c r="C7" s="41">
        <f>+lastcashflowin2023*(1+C6)/C6</f>
        <v>208437.66666666669</v>
      </c>
      <c r="O7" t="str">
        <f>+FCFF!O9</f>
        <v>Market Value of Debt</v>
      </c>
      <c r="P7" s="34">
        <f>+FCFF!P9</f>
        <v>28895</v>
      </c>
    </row>
    <row r="8" spans="1:16" x14ac:dyDescent="0.25">
      <c r="A8" s="2"/>
      <c r="B8" s="1" t="s">
        <v>45</v>
      </c>
      <c r="C8" s="40">
        <f>+C7+M5</f>
        <v>252650.81424947712</v>
      </c>
      <c r="O8" t="str">
        <f>+FCFF!O10</f>
        <v>Lord Aswarth's ERP</v>
      </c>
      <c r="P8" s="36">
        <f>+FCFF!P10</f>
        <v>4.1799999999999997E-2</v>
      </c>
    </row>
    <row r="9" spans="1:16" x14ac:dyDescent="0.25">
      <c r="A9" s="2"/>
      <c r="B9" s="38" t="s">
        <v>43</v>
      </c>
      <c r="C9" s="39">
        <f>+P7-currentcashnequiv</f>
        <v>28317</v>
      </c>
      <c r="O9" t="str">
        <f>+FCFF!O11</f>
        <v>Cost of Equity</v>
      </c>
      <c r="P9" s="36">
        <f>+FCFF!P11</f>
        <v>0.10412447859970124</v>
      </c>
    </row>
    <row r="10" spans="1:16" x14ac:dyDescent="0.25">
      <c r="A10" s="2"/>
      <c r="B10" s="1" t="s">
        <v>46</v>
      </c>
      <c r="C10" s="40">
        <f>+C8-C9</f>
        <v>224333.81424947712</v>
      </c>
      <c r="O10" t="str">
        <f>+FCFF!O12</f>
        <v>Cost of Debt</v>
      </c>
      <c r="P10" s="36">
        <f>+FCFF!P12</f>
        <v>0.1</v>
      </c>
    </row>
    <row r="11" spans="1:16" x14ac:dyDescent="0.25">
      <c r="A11" s="2"/>
      <c r="O11" t="str">
        <f>+FCFF!O13</f>
        <v>Tax Rate</v>
      </c>
      <c r="P11" s="36">
        <f>+FCFF!P13</f>
        <v>0.21</v>
      </c>
    </row>
    <row r="12" spans="1:16" x14ac:dyDescent="0.25">
      <c r="A12" s="2"/>
      <c r="B12" s="42" t="s">
        <v>47</v>
      </c>
      <c r="C12" s="43">
        <f>+C10/P5</f>
        <v>348.92416631589305</v>
      </c>
      <c r="P12" s="34"/>
    </row>
    <row r="13" spans="1:16" x14ac:dyDescent="0.25">
      <c r="A13" s="2" t="s">
        <v>1</v>
      </c>
      <c r="O13" s="42" t="str">
        <f>+FCFF!O15</f>
        <v>WACC</v>
      </c>
      <c r="P13" s="45">
        <f>+FCFF!P15</f>
        <v>8.5003222332782402E-2</v>
      </c>
    </row>
    <row r="18" spans="1:2" x14ac:dyDescent="0.25">
      <c r="B18" t="s">
        <v>48</v>
      </c>
    </row>
    <row r="24" spans="1:2" x14ac:dyDescent="0.25">
      <c r="A2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3932-B85C-4368-9FAD-DC941E8318CB}">
  <dimension ref="A1:AH27"/>
  <sheetViews>
    <sheetView showGridLines="0" zoomScale="115" zoomScaleNormal="115" workbookViewId="0">
      <selection activeCell="K15" sqref="K15"/>
    </sheetView>
  </sheetViews>
  <sheetFormatPr defaultRowHeight="15" x14ac:dyDescent="0.25"/>
  <cols>
    <col min="1" max="1" width="1.7109375" style="8" customWidth="1"/>
    <col min="2" max="2" width="18.7109375" style="7" bestFit="1" customWidth="1"/>
    <col min="3" max="9" width="11.28515625" style="7" bestFit="1" customWidth="1"/>
    <col min="10" max="10" width="12" style="7" bestFit="1" customWidth="1"/>
    <col min="11" max="12" width="11.28515625" style="7" bestFit="1" customWidth="1"/>
    <col min="13" max="13" width="12" style="7" bestFit="1" customWidth="1"/>
    <col min="14" max="14" width="9.140625" style="7"/>
    <col min="15" max="15" width="25.5703125" style="7" bestFit="1" customWidth="1"/>
    <col min="16" max="16" width="11.140625" style="7" bestFit="1" customWidth="1"/>
    <col min="17" max="16384" width="9.140625" style="7"/>
  </cols>
  <sheetData>
    <row r="1" spans="1:34" x14ac:dyDescent="0.25">
      <c r="A1" s="6"/>
    </row>
    <row r="2" spans="1:34" x14ac:dyDescent="0.25">
      <c r="A2" s="8" t="s">
        <v>1</v>
      </c>
      <c r="B2" s="7" t="s">
        <v>0</v>
      </c>
      <c r="M2" s="9" t="s">
        <v>33</v>
      </c>
    </row>
    <row r="4" spans="1:34" x14ac:dyDescent="0.25">
      <c r="B4" s="10"/>
      <c r="C4" s="10">
        <v>2013</v>
      </c>
      <c r="D4" s="10">
        <f t="shared" ref="D4:M4" si="0">+C4+1</f>
        <v>2014</v>
      </c>
      <c r="E4" s="10">
        <f t="shared" si="0"/>
        <v>2015</v>
      </c>
      <c r="F4" s="10">
        <f t="shared" si="0"/>
        <v>2016</v>
      </c>
      <c r="G4" s="10">
        <f t="shared" si="0"/>
        <v>2017</v>
      </c>
      <c r="H4" s="10">
        <f t="shared" si="0"/>
        <v>2018</v>
      </c>
      <c r="I4" s="10">
        <f t="shared" si="0"/>
        <v>2019</v>
      </c>
      <c r="J4" s="10">
        <f t="shared" si="0"/>
        <v>2020</v>
      </c>
      <c r="K4" s="10">
        <f t="shared" si="0"/>
        <v>2021</v>
      </c>
      <c r="L4" s="10">
        <f t="shared" si="0"/>
        <v>2022</v>
      </c>
      <c r="M4" s="10">
        <f t="shared" si="0"/>
        <v>2023</v>
      </c>
      <c r="O4" s="7" t="s">
        <v>25</v>
      </c>
      <c r="P4" s="19">
        <f>+SLOPE(df!E2:E2593,df!H2:H2593)</f>
        <v>1.383360732050269</v>
      </c>
    </row>
    <row r="5" spans="1:34" x14ac:dyDescent="0.25">
      <c r="B5" s="11" t="s">
        <v>2</v>
      </c>
      <c r="C5" s="18">
        <v>24034</v>
      </c>
      <c r="D5" s="18">
        <v>37999</v>
      </c>
      <c r="E5" s="18">
        <v>36272</v>
      </c>
      <c r="F5" s="18">
        <v>40142</v>
      </c>
      <c r="G5" s="18">
        <v>42622</v>
      </c>
      <c r="H5" s="18">
        <v>44541</v>
      </c>
      <c r="I5" s="18">
        <v>45768</v>
      </c>
      <c r="J5" s="18">
        <v>17337</v>
      </c>
      <c r="K5" s="18">
        <v>29882</v>
      </c>
      <c r="L5" s="18">
        <v>48971</v>
      </c>
      <c r="M5" s="18">
        <v>52788</v>
      </c>
      <c r="O5" s="7" t="s">
        <v>38</v>
      </c>
      <c r="P5" s="25">
        <v>4.6300000000000001E-2</v>
      </c>
    </row>
    <row r="6" spans="1:34" x14ac:dyDescent="0.25">
      <c r="B6" s="7" t="s">
        <v>3</v>
      </c>
      <c r="C6" s="19">
        <v>19805</v>
      </c>
      <c r="D6" s="19">
        <v>30644</v>
      </c>
      <c r="E6" s="19">
        <v>24872</v>
      </c>
      <c r="F6" s="19">
        <v>25119</v>
      </c>
      <c r="G6" s="19">
        <v>27784</v>
      </c>
      <c r="H6" s="19">
        <v>30751</v>
      </c>
      <c r="I6" s="19">
        <v>29982</v>
      </c>
      <c r="J6" s="19">
        <v>20519</v>
      </c>
      <c r="K6" s="19">
        <v>25217</v>
      </c>
      <c r="L6" s="19">
        <v>35227</v>
      </c>
      <c r="M6" s="19">
        <v>36114</v>
      </c>
      <c r="O6" s="7" t="s">
        <v>31</v>
      </c>
      <c r="P6" s="26">
        <v>14.11</v>
      </c>
    </row>
    <row r="7" spans="1:34" x14ac:dyDescent="0.25">
      <c r="B7" s="7" t="s">
        <v>4</v>
      </c>
      <c r="C7" s="19">
        <f t="shared" ref="C7:M7" si="1">+C5-C6</f>
        <v>4229</v>
      </c>
      <c r="D7" s="19">
        <f t="shared" si="1"/>
        <v>7355</v>
      </c>
      <c r="E7" s="19">
        <f t="shared" si="1"/>
        <v>11400</v>
      </c>
      <c r="F7" s="19">
        <f t="shared" si="1"/>
        <v>15023</v>
      </c>
      <c r="G7" s="19">
        <f t="shared" si="1"/>
        <v>14838</v>
      </c>
      <c r="H7" s="19">
        <f t="shared" si="1"/>
        <v>13790</v>
      </c>
      <c r="I7" s="19">
        <f t="shared" si="1"/>
        <v>15786</v>
      </c>
      <c r="J7" s="19">
        <f t="shared" si="1"/>
        <v>-3182</v>
      </c>
      <c r="K7" s="19">
        <f t="shared" si="1"/>
        <v>4665</v>
      </c>
      <c r="L7" s="19">
        <f t="shared" si="1"/>
        <v>13744</v>
      </c>
      <c r="M7" s="19">
        <f t="shared" si="1"/>
        <v>16674</v>
      </c>
      <c r="O7" s="7" t="s">
        <v>32</v>
      </c>
      <c r="P7" s="26">
        <v>642.92999999999995</v>
      </c>
    </row>
    <row r="8" spans="1:34" x14ac:dyDescent="0.25">
      <c r="B8" s="7" t="s">
        <v>5</v>
      </c>
      <c r="C8" s="20">
        <v>5539</v>
      </c>
      <c r="D8" s="20">
        <v>7757</v>
      </c>
      <c r="E8" s="20">
        <v>9914</v>
      </c>
      <c r="F8" s="20">
        <v>9963</v>
      </c>
      <c r="G8" s="20">
        <v>10607</v>
      </c>
      <c r="H8" s="20">
        <v>11134</v>
      </c>
      <c r="I8" s="20">
        <v>12721</v>
      </c>
      <c r="J8" s="20">
        <v>7239</v>
      </c>
      <c r="K8" s="20">
        <v>5724</v>
      </c>
      <c r="L8" s="20">
        <v>12137</v>
      </c>
      <c r="M8" s="20">
        <v>13640</v>
      </c>
      <c r="O8" s="7" t="s">
        <v>30</v>
      </c>
      <c r="P8" s="19">
        <f>+P6*P7</f>
        <v>9071.7422999999981</v>
      </c>
      <c r="Q8" s="30">
        <f>+P8/SUM(P8:P9)</f>
        <v>0.23893918072607453</v>
      </c>
    </row>
    <row r="9" spans="1:34" x14ac:dyDescent="0.25">
      <c r="B9" s="11" t="s">
        <v>6</v>
      </c>
      <c r="C9" s="18">
        <f t="shared" ref="C9:M9" si="2">+C7-C8</f>
        <v>-1310</v>
      </c>
      <c r="D9" s="18">
        <f t="shared" si="2"/>
        <v>-402</v>
      </c>
      <c r="E9" s="18">
        <f t="shared" si="2"/>
        <v>1486</v>
      </c>
      <c r="F9" s="18">
        <f t="shared" si="2"/>
        <v>5060</v>
      </c>
      <c r="G9" s="18">
        <f t="shared" si="2"/>
        <v>4231</v>
      </c>
      <c r="H9" s="18">
        <f t="shared" si="2"/>
        <v>2656</v>
      </c>
      <c r="I9" s="18">
        <f t="shared" si="2"/>
        <v>3065</v>
      </c>
      <c r="J9" s="18">
        <f t="shared" si="2"/>
        <v>-10421</v>
      </c>
      <c r="K9" s="18">
        <f t="shared" si="2"/>
        <v>-1059</v>
      </c>
      <c r="L9" s="18">
        <f t="shared" si="2"/>
        <v>1607</v>
      </c>
      <c r="M9" s="18">
        <f t="shared" si="2"/>
        <v>3034</v>
      </c>
      <c r="O9" s="7" t="s">
        <v>34</v>
      </c>
      <c r="P9" s="29">
        <v>28895</v>
      </c>
      <c r="Q9" s="30">
        <f>+P9/SUM(P8:P9)</f>
        <v>0.76106081927392544</v>
      </c>
    </row>
    <row r="10" spans="1:34" x14ac:dyDescent="0.25">
      <c r="B10" s="7" t="s">
        <v>13</v>
      </c>
      <c r="C10" s="19">
        <v>-3579</v>
      </c>
      <c r="D10" s="19">
        <v>-1037</v>
      </c>
      <c r="E10" s="19">
        <v>-1588</v>
      </c>
      <c r="F10" s="19">
        <v>-908</v>
      </c>
      <c r="G10" s="19">
        <v>-836</v>
      </c>
      <c r="H10" s="19">
        <v>-772</v>
      </c>
      <c r="I10" s="19">
        <v>-809</v>
      </c>
      <c r="J10" s="19">
        <v>-1032</v>
      </c>
      <c r="K10" s="19">
        <v>-1489</v>
      </c>
      <c r="L10" s="19">
        <v>-1421</v>
      </c>
      <c r="M10" s="19">
        <v>-1913</v>
      </c>
      <c r="O10" s="24" t="s">
        <v>39</v>
      </c>
      <c r="P10" s="27">
        <v>4.1799999999999997E-2</v>
      </c>
    </row>
    <row r="11" spans="1:34" x14ac:dyDescent="0.25">
      <c r="B11" s="13" t="s">
        <v>12</v>
      </c>
      <c r="C11" s="21">
        <v>-346</v>
      </c>
      <c r="D11" s="21">
        <v>330</v>
      </c>
      <c r="E11" s="21">
        <v>-2994</v>
      </c>
      <c r="F11" s="21">
        <v>1568</v>
      </c>
      <c r="G11" s="21">
        <v>2113</v>
      </c>
      <c r="H11" s="21">
        <v>472</v>
      </c>
      <c r="I11" s="21">
        <v>570</v>
      </c>
      <c r="J11" s="21">
        <v>-2568</v>
      </c>
      <c r="K11" s="21">
        <v>-555</v>
      </c>
      <c r="L11" s="21">
        <v>59</v>
      </c>
      <c r="M11" s="21">
        <v>299</v>
      </c>
      <c r="O11" s="7" t="s">
        <v>37</v>
      </c>
      <c r="P11" s="23">
        <f>+P5+P4*P10</f>
        <v>0.10412447859970124</v>
      </c>
    </row>
    <row r="12" spans="1:34" x14ac:dyDescent="0.25">
      <c r="A12" s="8" t="s">
        <v>1</v>
      </c>
      <c r="B12" s="11" t="s">
        <v>14</v>
      </c>
      <c r="C12" s="18">
        <f t="shared" ref="C12:M12" si="3">+C9+C10-C11</f>
        <v>-4543</v>
      </c>
      <c r="D12" s="18">
        <f t="shared" si="3"/>
        <v>-1769</v>
      </c>
      <c r="E12" s="18">
        <f t="shared" si="3"/>
        <v>2892</v>
      </c>
      <c r="F12" s="18">
        <f t="shared" si="3"/>
        <v>2584</v>
      </c>
      <c r="G12" s="18">
        <f t="shared" si="3"/>
        <v>1282</v>
      </c>
      <c r="H12" s="18">
        <f t="shared" si="3"/>
        <v>1412</v>
      </c>
      <c r="I12" s="18">
        <f t="shared" si="3"/>
        <v>1686</v>
      </c>
      <c r="J12" s="18">
        <f t="shared" si="3"/>
        <v>-8885</v>
      </c>
      <c r="K12" s="18">
        <f t="shared" si="3"/>
        <v>-1993</v>
      </c>
      <c r="L12" s="18">
        <f t="shared" si="3"/>
        <v>127</v>
      </c>
      <c r="M12" s="18">
        <f t="shared" si="3"/>
        <v>822</v>
      </c>
      <c r="O12" s="7" t="s">
        <v>36</v>
      </c>
      <c r="P12" s="27">
        <v>0.1</v>
      </c>
    </row>
    <row r="13" spans="1:34" x14ac:dyDescent="0.25">
      <c r="B13" s="12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3"/>
      <c r="O13" s="7" t="s">
        <v>40</v>
      </c>
      <c r="P13" s="31">
        <v>0.21</v>
      </c>
    </row>
    <row r="14" spans="1:34" x14ac:dyDescent="0.25">
      <c r="B14" s="14" t="s">
        <v>15</v>
      </c>
      <c r="C14" s="19">
        <v>-2260</v>
      </c>
      <c r="D14" s="19">
        <v>1510</v>
      </c>
      <c r="E14" s="19">
        <v>1610</v>
      </c>
      <c r="F14" s="19">
        <v>1820</v>
      </c>
      <c r="G14" s="19">
        <v>2020</v>
      </c>
      <c r="H14" s="19">
        <v>2160</v>
      </c>
      <c r="I14" s="19">
        <v>2320</v>
      </c>
      <c r="J14" s="19">
        <v>195</v>
      </c>
      <c r="K14" s="19">
        <v>4320</v>
      </c>
      <c r="L14" s="19">
        <v>2300</v>
      </c>
      <c r="M14" s="19">
        <v>2250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1:34" x14ac:dyDescent="0.25">
      <c r="B15" s="14" t="s">
        <v>16</v>
      </c>
      <c r="C15" s="19">
        <v>-3110</v>
      </c>
      <c r="D15" s="19">
        <v>-5310</v>
      </c>
      <c r="E15" s="19">
        <v>-6150</v>
      </c>
      <c r="F15" s="19">
        <v>-5730</v>
      </c>
      <c r="G15" s="19">
        <v>-5970</v>
      </c>
      <c r="H15" s="19">
        <v>-3750</v>
      </c>
      <c r="I15" s="19">
        <v>-4270</v>
      </c>
      <c r="J15" s="19">
        <v>-1960</v>
      </c>
      <c r="K15" s="19">
        <v>-208</v>
      </c>
      <c r="L15" s="19">
        <v>-2910</v>
      </c>
      <c r="M15" s="19">
        <v>-2600</v>
      </c>
      <c r="O15" s="17" t="s">
        <v>35</v>
      </c>
      <c r="P15" s="32">
        <f>+(weightequity*P11)+(weightdebt*P12)*(1-P13)</f>
        <v>8.5003222332782402E-2</v>
      </c>
    </row>
    <row r="16" spans="1:34" x14ac:dyDescent="0.25">
      <c r="B16" s="15" t="s">
        <v>17</v>
      </c>
      <c r="C16" s="22"/>
      <c r="D16" s="22">
        <f t="shared" ref="D16:M16" si="4">+D27-C27</f>
        <v>405</v>
      </c>
      <c r="E16" s="22">
        <f t="shared" si="4"/>
        <v>-859</v>
      </c>
      <c r="F16" s="22">
        <f t="shared" si="4"/>
        <v>342</v>
      </c>
      <c r="G16" s="22">
        <f t="shared" si="4"/>
        <v>231</v>
      </c>
      <c r="H16" s="22">
        <f t="shared" si="4"/>
        <v>-53</v>
      </c>
      <c r="I16" s="22">
        <f t="shared" si="4"/>
        <v>-205</v>
      </c>
      <c r="J16" s="22">
        <f t="shared" si="4"/>
        <v>1087</v>
      </c>
      <c r="K16" s="22">
        <f t="shared" si="4"/>
        <v>-808</v>
      </c>
      <c r="L16" s="22">
        <f t="shared" si="4"/>
        <v>363</v>
      </c>
      <c r="M16" s="22">
        <f t="shared" si="4"/>
        <v>-399</v>
      </c>
    </row>
    <row r="17" spans="1:14" x14ac:dyDescent="0.25">
      <c r="B17" s="11" t="s">
        <v>22</v>
      </c>
      <c r="C17" s="18">
        <f>+C12+C14-C15-C16</f>
        <v>-3693</v>
      </c>
      <c r="D17" s="18">
        <f t="shared" ref="D17:M17" si="5">+D12+D14-D15-D16</f>
        <v>4646</v>
      </c>
      <c r="E17" s="18">
        <f t="shared" si="5"/>
        <v>11511</v>
      </c>
      <c r="F17" s="18">
        <f t="shared" si="5"/>
        <v>9792</v>
      </c>
      <c r="G17" s="18">
        <f t="shared" si="5"/>
        <v>9041</v>
      </c>
      <c r="H17" s="18">
        <f t="shared" si="5"/>
        <v>7375</v>
      </c>
      <c r="I17" s="18">
        <f t="shared" si="5"/>
        <v>8481</v>
      </c>
      <c r="J17" s="18">
        <f t="shared" si="5"/>
        <v>-7817</v>
      </c>
      <c r="K17" s="18">
        <f t="shared" si="5"/>
        <v>3343</v>
      </c>
      <c r="L17" s="18">
        <f t="shared" si="5"/>
        <v>4974</v>
      </c>
      <c r="M17" s="18">
        <f t="shared" si="5"/>
        <v>6071</v>
      </c>
    </row>
    <row r="18" spans="1:14" x14ac:dyDescent="0.25">
      <c r="B18" s="16" t="s">
        <v>23</v>
      </c>
      <c r="C18" s="22"/>
      <c r="D18" s="22">
        <v>0</v>
      </c>
      <c r="E18" s="22">
        <f>+D18+1</f>
        <v>1</v>
      </c>
      <c r="F18" s="22">
        <f t="shared" ref="F18:M18" si="6">+E18+1</f>
        <v>2</v>
      </c>
      <c r="G18" s="22">
        <f t="shared" si="6"/>
        <v>3</v>
      </c>
      <c r="H18" s="22">
        <f t="shared" si="6"/>
        <v>4</v>
      </c>
      <c r="I18" s="22">
        <f t="shared" si="6"/>
        <v>5</v>
      </c>
      <c r="J18" s="22">
        <f t="shared" si="6"/>
        <v>6</v>
      </c>
      <c r="K18" s="22">
        <f t="shared" si="6"/>
        <v>7</v>
      </c>
      <c r="L18" s="22">
        <f t="shared" si="6"/>
        <v>8</v>
      </c>
      <c r="M18" s="22">
        <f t="shared" si="6"/>
        <v>9</v>
      </c>
    </row>
    <row r="19" spans="1:14" ht="17.25" x14ac:dyDescent="0.4">
      <c r="B19" s="11" t="s">
        <v>24</v>
      </c>
      <c r="C19" s="19"/>
      <c r="D19" s="19">
        <f t="shared" ref="D19:M19" si="7">+D17/(1+$P$15)^D18</f>
        <v>4646</v>
      </c>
      <c r="E19" s="19">
        <f t="shared" si="7"/>
        <v>10609.185081728219</v>
      </c>
      <c r="F19" s="19">
        <f t="shared" si="7"/>
        <v>8317.8167622118581</v>
      </c>
      <c r="G19" s="19">
        <f t="shared" si="7"/>
        <v>7078.2090531763406</v>
      </c>
      <c r="H19" s="19">
        <f t="shared" si="7"/>
        <v>5321.5471285142894</v>
      </c>
      <c r="I19" s="19">
        <f t="shared" si="7"/>
        <v>5640.1664809861732</v>
      </c>
      <c r="J19" s="19">
        <f t="shared" si="7"/>
        <v>-4791.3063945215845</v>
      </c>
      <c r="K19" s="19">
        <f t="shared" si="7"/>
        <v>1888.5095295985118</v>
      </c>
      <c r="L19" s="19">
        <f t="shared" si="7"/>
        <v>2589.748302122423</v>
      </c>
      <c r="M19" s="35">
        <f t="shared" si="7"/>
        <v>2913.2716389941984</v>
      </c>
    </row>
    <row r="20" spans="1:14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8">
        <f>+SUM(D19:M19)</f>
        <v>44213.147582810438</v>
      </c>
    </row>
    <row r="21" spans="1:14" x14ac:dyDescent="0.25">
      <c r="A21" s="8" t="s">
        <v>1</v>
      </c>
      <c r="B21" s="7" t="s">
        <v>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2"/>
    </row>
    <row r="22" spans="1:14" x14ac:dyDescent="0.25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2"/>
    </row>
    <row r="23" spans="1:14" x14ac:dyDescent="0.25">
      <c r="B23" s="7" t="s">
        <v>44</v>
      </c>
      <c r="C23" s="19">
        <v>1969</v>
      </c>
      <c r="D23" s="19">
        <v>994</v>
      </c>
      <c r="E23" s="19">
        <v>390</v>
      </c>
      <c r="F23" s="19">
        <v>322</v>
      </c>
      <c r="G23" s="19">
        <v>295</v>
      </c>
      <c r="H23" s="19">
        <v>275</v>
      </c>
      <c r="I23" s="19">
        <v>280</v>
      </c>
      <c r="J23" s="19">
        <v>245</v>
      </c>
      <c r="K23" s="19">
        <v>273</v>
      </c>
      <c r="L23" s="19">
        <v>440</v>
      </c>
      <c r="M23" s="19">
        <v>578</v>
      </c>
      <c r="N23" s="12"/>
    </row>
    <row r="24" spans="1:14" x14ac:dyDescent="0.25">
      <c r="B24" s="7" t="s">
        <v>9</v>
      </c>
      <c r="C24" s="19">
        <v>2746</v>
      </c>
      <c r="D24" s="19">
        <v>1771</v>
      </c>
      <c r="E24" s="19">
        <v>1425</v>
      </c>
      <c r="F24" s="19">
        <v>1594</v>
      </c>
      <c r="G24" s="19">
        <v>1752</v>
      </c>
      <c r="H24" s="19">
        <v>1706</v>
      </c>
      <c r="I24" s="19">
        <v>1750</v>
      </c>
      <c r="J24" s="19">
        <v>1342</v>
      </c>
      <c r="K24" s="19">
        <v>1505</v>
      </c>
      <c r="L24" s="19">
        <v>2138</v>
      </c>
      <c r="M24" s="19">
        <v>2026</v>
      </c>
      <c r="N24" s="12"/>
    </row>
    <row r="25" spans="1:14" x14ac:dyDescent="0.25">
      <c r="B25" s="7" t="s">
        <v>8</v>
      </c>
      <c r="C25" s="19">
        <v>1632</v>
      </c>
      <c r="D25" s="19">
        <v>1004</v>
      </c>
      <c r="E25" s="19">
        <v>863</v>
      </c>
      <c r="F25" s="19">
        <v>1094</v>
      </c>
      <c r="G25" s="19">
        <v>1359</v>
      </c>
      <c r="H25" s="19">
        <v>1522</v>
      </c>
      <c r="I25" s="19">
        <v>1851</v>
      </c>
      <c r="J25" s="19">
        <v>1614</v>
      </c>
      <c r="K25" s="19">
        <v>1795</v>
      </c>
      <c r="L25" s="19">
        <v>2279</v>
      </c>
      <c r="M25" s="19">
        <v>2400</v>
      </c>
      <c r="N25" s="12"/>
    </row>
    <row r="26" spans="1:14" x14ac:dyDescent="0.25">
      <c r="B26" s="7" t="s">
        <v>10</v>
      </c>
      <c r="C26" s="19">
        <v>2381</v>
      </c>
      <c r="D26" s="19">
        <v>1377</v>
      </c>
      <c r="E26" s="19">
        <v>1563</v>
      </c>
      <c r="F26" s="19">
        <v>1592</v>
      </c>
      <c r="G26" s="19">
        <v>1688</v>
      </c>
      <c r="H26" s="19">
        <v>1773</v>
      </c>
      <c r="I26" s="19">
        <v>2062</v>
      </c>
      <c r="J26" s="19">
        <v>1196</v>
      </c>
      <c r="K26" s="19">
        <v>1772</v>
      </c>
      <c r="L26" s="19">
        <v>2149</v>
      </c>
      <c r="M26" s="19">
        <v>2353</v>
      </c>
    </row>
    <row r="27" spans="1:14" x14ac:dyDescent="0.25">
      <c r="B27" s="11" t="s">
        <v>11</v>
      </c>
      <c r="C27" s="18" cm="1">
        <f t="array" ref="C27">+SUM(C24:C25-C26)</f>
        <v>-384</v>
      </c>
      <c r="D27" s="18" cm="1">
        <f t="array" ref="D27">+SUM(D24:D25-D26)</f>
        <v>21</v>
      </c>
      <c r="E27" s="18" cm="1">
        <f t="array" ref="E27">+SUM(E24:E25-E26)</f>
        <v>-838</v>
      </c>
      <c r="F27" s="18" cm="1">
        <f t="array" ref="F27">+SUM(F24:F25-F26)</f>
        <v>-496</v>
      </c>
      <c r="G27" s="18" cm="1">
        <f t="array" ref="G27">+SUM(G24:G25-G26)</f>
        <v>-265</v>
      </c>
      <c r="H27" s="18" cm="1">
        <f t="array" ref="H27">+SUM(H24:H25-H26)</f>
        <v>-318</v>
      </c>
      <c r="I27" s="18" cm="1">
        <f t="array" ref="I27">+SUM(I24:I25-I26)</f>
        <v>-523</v>
      </c>
      <c r="J27" s="18" cm="1">
        <f t="array" ref="J27">+SUM(J24:J25-J26)</f>
        <v>564</v>
      </c>
      <c r="K27" s="18" cm="1">
        <f t="array" ref="K27">+SUM(K24:K25-K26)</f>
        <v>-244</v>
      </c>
      <c r="L27" s="18" cm="1">
        <f t="array" ref="L27">+SUM(L24:L25-L26)</f>
        <v>119</v>
      </c>
      <c r="M27" s="18" cm="1">
        <f t="array" ref="M27">+SUM(M24:M25-M26)</f>
        <v>-280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763-B7E0-47E3-A95B-987F907DD0DF}">
  <dimension ref="A1:J2597"/>
  <sheetViews>
    <sheetView showGridLines="0" workbookViewId="0">
      <selection activeCell="K11" sqref="K11"/>
    </sheetView>
  </sheetViews>
  <sheetFormatPr defaultRowHeight="15" x14ac:dyDescent="0.25"/>
  <cols>
    <col min="1" max="1" width="18.28515625" bestFit="1" customWidth="1"/>
    <col min="5" max="5" width="15.85546875" bestFit="1" customWidth="1"/>
    <col min="6" max="6" width="19.7109375" bestFit="1" customWidth="1"/>
    <col min="7" max="7" width="15.7109375" bestFit="1" customWidth="1"/>
    <col min="8" max="8" width="29.140625" bestFit="1" customWidth="1"/>
  </cols>
  <sheetData>
    <row r="1" spans="1:9" x14ac:dyDescent="0.25">
      <c r="A1" s="4" t="s">
        <v>21</v>
      </c>
      <c r="B1" s="4" t="s">
        <v>20</v>
      </c>
      <c r="C1" s="4" t="s">
        <v>19</v>
      </c>
      <c r="D1" s="4" t="s">
        <v>18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9" x14ac:dyDescent="0.25">
      <c r="A2" s="3">
        <v>45401</v>
      </c>
      <c r="B2">
        <v>14.10999965667725</v>
      </c>
      <c r="C2">
        <v>20.45999908447266</v>
      </c>
      <c r="D2" s="34">
        <v>495.16000366210938</v>
      </c>
      <c r="E2" s="5">
        <f>+B2/B3-1</f>
        <v>6.4193435074919591E-3</v>
      </c>
      <c r="F2" s="5">
        <f>+C2/C3-1</f>
        <v>2.4497421574889433E-3</v>
      </c>
      <c r="G2" s="5">
        <f>+D2/D3-1</f>
        <v>-8.7283501110165806E-3</v>
      </c>
      <c r="H2" s="5">
        <f t="shared" ref="H2:H65" si="0">+F2</f>
        <v>2.4497421574889433E-3</v>
      </c>
      <c r="I2" s="33"/>
    </row>
    <row r="3" spans="1:9" x14ac:dyDescent="0.25">
      <c r="A3" s="3">
        <v>45400</v>
      </c>
      <c r="B3">
        <v>14.02000045776367</v>
      </c>
      <c r="C3">
        <v>20.409999847412109</v>
      </c>
      <c r="D3" s="34">
        <v>499.51998901367188</v>
      </c>
      <c r="E3" s="5">
        <f t="shared" ref="E3:E66" si="1">+B3/B4-1</f>
        <v>9.3592592676510211E-3</v>
      </c>
      <c r="F3" s="5">
        <f t="shared" ref="F3:F66" si="2">+C3/C4-1</f>
        <v>1.3909622370537944E-2</v>
      </c>
      <c r="G3" s="5">
        <f t="shared" ref="G3:G66" si="3">+D3/D4-1</f>
        <v>-2.0577341013200412E-3</v>
      </c>
      <c r="H3" s="5">
        <f t="shared" si="0"/>
        <v>1.3909622370537944E-2</v>
      </c>
    </row>
    <row r="4" spans="1:9" x14ac:dyDescent="0.25">
      <c r="A4" s="3">
        <v>45399</v>
      </c>
      <c r="B4">
        <v>13.89000034332275</v>
      </c>
      <c r="C4">
        <v>20.129999160766602</v>
      </c>
      <c r="D4" s="34">
        <v>500.54998779296881</v>
      </c>
      <c r="E4" s="5">
        <f t="shared" si="1"/>
        <v>6.60015831140357E-2</v>
      </c>
      <c r="F4" s="5">
        <f t="shared" si="2"/>
        <v>3.9235843500525114E-2</v>
      </c>
      <c r="G4" s="5">
        <f t="shared" si="3"/>
        <v>-5.9182392182243193E-3</v>
      </c>
      <c r="H4" s="5">
        <f t="shared" si="0"/>
        <v>3.9235843500525114E-2</v>
      </c>
    </row>
    <row r="5" spans="1:9" x14ac:dyDescent="0.25">
      <c r="A5" s="3">
        <v>45398</v>
      </c>
      <c r="B5">
        <v>13.02999973297119</v>
      </c>
      <c r="C5">
        <v>19.370000839233398</v>
      </c>
      <c r="D5" s="34">
        <v>503.52999877929688</v>
      </c>
      <c r="E5" s="5">
        <f t="shared" si="1"/>
        <v>6.9551897609274604E-3</v>
      </c>
      <c r="F5" s="5">
        <f t="shared" si="2"/>
        <v>-5.1590928618017173E-4</v>
      </c>
      <c r="G5" s="5">
        <f t="shared" si="3"/>
        <v>-1.8237950351297494E-3</v>
      </c>
      <c r="H5" s="5">
        <f t="shared" si="0"/>
        <v>-5.1590928618017173E-4</v>
      </c>
    </row>
    <row r="6" spans="1:9" x14ac:dyDescent="0.25">
      <c r="A6" s="3">
        <v>45397</v>
      </c>
      <c r="B6">
        <v>12.939999580383301</v>
      </c>
      <c r="C6">
        <v>19.379999160766602</v>
      </c>
      <c r="D6" s="34">
        <v>504.45001220703119</v>
      </c>
      <c r="E6" s="5">
        <f t="shared" si="1"/>
        <v>-1.5969585113222995E-2</v>
      </c>
      <c r="F6" s="5">
        <f t="shared" si="2"/>
        <v>-8.1884210472884522E-3</v>
      </c>
      <c r="G6" s="5">
        <f t="shared" si="3"/>
        <v>-1.2528127278102819E-2</v>
      </c>
      <c r="H6" s="5">
        <f t="shared" si="0"/>
        <v>-8.1884210472884522E-3</v>
      </c>
    </row>
    <row r="7" spans="1:9" x14ac:dyDescent="0.25">
      <c r="A7" s="3">
        <v>45394</v>
      </c>
      <c r="B7">
        <v>13.14999961853027</v>
      </c>
      <c r="C7">
        <v>19.54000091552734</v>
      </c>
      <c r="D7" s="34">
        <v>510.85000610351563</v>
      </c>
      <c r="E7" s="5">
        <f t="shared" si="1"/>
        <v>-3.450809625388751E-2</v>
      </c>
      <c r="F7" s="5">
        <f t="shared" si="2"/>
        <v>-2.9791384920770603E-2</v>
      </c>
      <c r="G7" s="5">
        <f t="shared" si="3"/>
        <v>-1.3803077020240084E-2</v>
      </c>
      <c r="H7" s="5">
        <f t="shared" si="0"/>
        <v>-2.9791384920770603E-2</v>
      </c>
    </row>
    <row r="8" spans="1:9" x14ac:dyDescent="0.25">
      <c r="A8" s="3">
        <v>45393</v>
      </c>
      <c r="B8">
        <v>13.61999988555908</v>
      </c>
      <c r="C8">
        <v>20.139999389648441</v>
      </c>
      <c r="D8" s="34">
        <v>518</v>
      </c>
      <c r="E8" s="5">
        <f t="shared" si="1"/>
        <v>1.5659958280126007E-2</v>
      </c>
      <c r="F8" s="5">
        <f t="shared" si="2"/>
        <v>1.1551961024561574E-2</v>
      </c>
      <c r="G8" s="5">
        <f t="shared" si="3"/>
        <v>7.5468857847633686E-3</v>
      </c>
      <c r="H8" s="5">
        <f t="shared" si="0"/>
        <v>1.1551961024561574E-2</v>
      </c>
    </row>
    <row r="9" spans="1:9" x14ac:dyDescent="0.25">
      <c r="A9" s="3">
        <v>45392</v>
      </c>
      <c r="B9">
        <v>13.409999847412109</v>
      </c>
      <c r="C9">
        <v>19.909999847412109</v>
      </c>
      <c r="D9" s="34">
        <v>514.1199951171875</v>
      </c>
      <c r="E9" s="5">
        <f t="shared" si="1"/>
        <v>-3.8709675214072758E-2</v>
      </c>
      <c r="F9" s="5">
        <f t="shared" si="2"/>
        <v>-2.5452787567112001E-2</v>
      </c>
      <c r="G9" s="5">
        <f t="shared" si="3"/>
        <v>-1.0013117410638928E-2</v>
      </c>
      <c r="H9" s="5">
        <f t="shared" si="0"/>
        <v>-2.5452787567112001E-2</v>
      </c>
    </row>
    <row r="10" spans="1:9" x14ac:dyDescent="0.25">
      <c r="A10" s="3">
        <v>45391</v>
      </c>
      <c r="B10">
        <v>13.94999980926514</v>
      </c>
      <c r="C10">
        <v>20.430000305175781</v>
      </c>
      <c r="D10" s="34">
        <v>519.32000732421875</v>
      </c>
      <c r="E10" s="5">
        <f t="shared" si="1"/>
        <v>3.5971361228106513E-3</v>
      </c>
      <c r="F10" s="5">
        <f t="shared" si="2"/>
        <v>4.918857936301535E-3</v>
      </c>
      <c r="G10" s="5">
        <f t="shared" si="3"/>
        <v>1.1567640634317922E-3</v>
      </c>
      <c r="H10" s="5">
        <f t="shared" si="0"/>
        <v>4.918857936301535E-3</v>
      </c>
    </row>
    <row r="11" spans="1:9" x14ac:dyDescent="0.25">
      <c r="A11" s="3">
        <v>45390</v>
      </c>
      <c r="B11">
        <v>13.89999961853027</v>
      </c>
      <c r="C11">
        <v>20.329999923706051</v>
      </c>
      <c r="D11" s="34">
        <v>518.719970703125</v>
      </c>
      <c r="E11" s="5">
        <f t="shared" si="1"/>
        <v>1.0174374078466553E-2</v>
      </c>
      <c r="F11" s="5">
        <f t="shared" si="2"/>
        <v>1.0437329806823881E-2</v>
      </c>
      <c r="G11" s="5">
        <f t="shared" si="3"/>
        <v>5.5933883347880631E-4</v>
      </c>
      <c r="H11" s="5">
        <f t="shared" si="0"/>
        <v>1.0437329806823881E-2</v>
      </c>
    </row>
    <row r="12" spans="1:9" x14ac:dyDescent="0.25">
      <c r="A12" s="3">
        <v>45387</v>
      </c>
      <c r="B12">
        <v>13.760000228881839</v>
      </c>
      <c r="C12">
        <v>20.120000839233398</v>
      </c>
      <c r="D12" s="34">
        <v>518.42999267578125</v>
      </c>
      <c r="E12" s="5">
        <f t="shared" si="1"/>
        <v>-5.0614385546180474E-3</v>
      </c>
      <c r="F12" s="5">
        <f t="shared" si="2"/>
        <v>7.5113435671778639E-3</v>
      </c>
      <c r="G12" s="5">
        <f t="shared" si="3"/>
        <v>1.0446888874904303E-2</v>
      </c>
      <c r="H12" s="5">
        <f t="shared" si="0"/>
        <v>7.5113435671778639E-3</v>
      </c>
    </row>
    <row r="13" spans="1:9" x14ac:dyDescent="0.25">
      <c r="A13" s="3">
        <v>45386</v>
      </c>
      <c r="B13">
        <v>13.829999923706049</v>
      </c>
      <c r="C13">
        <v>19.969999313354489</v>
      </c>
      <c r="D13" s="34">
        <v>513.07000732421875</v>
      </c>
      <c r="E13" s="5">
        <f t="shared" si="1"/>
        <v>-2.3305079608907708E-2</v>
      </c>
      <c r="F13" s="5">
        <f t="shared" si="2"/>
        <v>-1.3339943716252134E-2</v>
      </c>
      <c r="G13" s="5">
        <f t="shared" si="3"/>
        <v>-1.2206091812080655E-2</v>
      </c>
      <c r="H13" s="5">
        <f t="shared" si="0"/>
        <v>-1.3339943716252134E-2</v>
      </c>
    </row>
    <row r="14" spans="1:9" x14ac:dyDescent="0.25">
      <c r="A14" s="3">
        <v>45385</v>
      </c>
      <c r="B14">
        <v>14.159999847412109</v>
      </c>
      <c r="C14">
        <v>20.239999771118161</v>
      </c>
      <c r="D14" s="34">
        <v>519.40997314453125</v>
      </c>
      <c r="E14" s="5">
        <f t="shared" si="1"/>
        <v>-1.6666651213609995E-2</v>
      </c>
      <c r="F14" s="5">
        <f t="shared" si="2"/>
        <v>-5.4054352967842778E-3</v>
      </c>
      <c r="G14" s="5">
        <f t="shared" si="3"/>
        <v>1.0985010013910834E-3</v>
      </c>
      <c r="H14" s="5">
        <f t="shared" si="0"/>
        <v>-5.4054352967842778E-3</v>
      </c>
    </row>
    <row r="15" spans="1:9" x14ac:dyDescent="0.25">
      <c r="A15" s="3">
        <v>45384</v>
      </c>
      <c r="B15">
        <v>14.39999961853027</v>
      </c>
      <c r="C15">
        <v>20.35000038146973</v>
      </c>
      <c r="D15" s="34">
        <v>518.84002685546875</v>
      </c>
      <c r="E15" s="5">
        <f t="shared" si="1"/>
        <v>-6.554187143950263E-2</v>
      </c>
      <c r="F15" s="5">
        <f t="shared" si="2"/>
        <v>-2.3980814908970971E-2</v>
      </c>
      <c r="G15" s="5">
        <f t="shared" si="3"/>
        <v>-6.3581018458179761E-3</v>
      </c>
      <c r="H15" s="5">
        <f t="shared" si="0"/>
        <v>-2.3980814908970971E-2</v>
      </c>
    </row>
    <row r="16" spans="1:9" x14ac:dyDescent="0.25">
      <c r="A16" s="3">
        <v>45383</v>
      </c>
      <c r="B16">
        <v>15.409999847412109</v>
      </c>
      <c r="C16">
        <v>20.85000038146973</v>
      </c>
      <c r="D16" s="34">
        <v>522.15997314453125</v>
      </c>
      <c r="E16" s="5">
        <f t="shared" si="1"/>
        <v>3.9087598991078831E-3</v>
      </c>
      <c r="F16" s="5">
        <f t="shared" si="2"/>
        <v>-7.6154138823931739E-3</v>
      </c>
      <c r="G16" s="5">
        <f t="shared" si="3"/>
        <v>-1.7397942282005863E-3</v>
      </c>
      <c r="H16" s="5">
        <f t="shared" si="0"/>
        <v>-7.6154138823931739E-3</v>
      </c>
    </row>
    <row r="17" spans="1:8" x14ac:dyDescent="0.25">
      <c r="A17" s="3">
        <v>45379</v>
      </c>
      <c r="B17">
        <v>15.35000038146973</v>
      </c>
      <c r="C17">
        <v>21.010000228881839</v>
      </c>
      <c r="D17" s="34">
        <v>523.07000732421875</v>
      </c>
      <c r="E17" s="5">
        <f t="shared" si="1"/>
        <v>3.2679862818008054E-3</v>
      </c>
      <c r="F17" s="5">
        <f t="shared" si="2"/>
        <v>2.8639362175360006E-3</v>
      </c>
      <c r="G17" s="5">
        <f t="shared" si="3"/>
        <v>-1.9109579907738983E-4</v>
      </c>
      <c r="H17" s="5">
        <f t="shared" si="0"/>
        <v>2.8639362175360006E-3</v>
      </c>
    </row>
    <row r="18" spans="1:8" x14ac:dyDescent="0.25">
      <c r="A18" s="3">
        <v>45378</v>
      </c>
      <c r="B18">
        <v>15.30000019073486</v>
      </c>
      <c r="C18">
        <v>20.95000076293945</v>
      </c>
      <c r="D18" s="34">
        <v>523.16998291015625</v>
      </c>
      <c r="E18" s="5">
        <f t="shared" si="1"/>
        <v>2.546917644086899E-2</v>
      </c>
      <c r="F18" s="5">
        <f t="shared" si="2"/>
        <v>2.4449876838446238E-2</v>
      </c>
      <c r="G18" s="5">
        <f t="shared" si="3"/>
        <v>8.4038190707187432E-3</v>
      </c>
      <c r="H18" s="5">
        <f t="shared" si="0"/>
        <v>2.4449876838446238E-2</v>
      </c>
    </row>
    <row r="19" spans="1:8" x14ac:dyDescent="0.25">
      <c r="A19" s="3">
        <v>45377</v>
      </c>
      <c r="B19">
        <v>14.920000076293951</v>
      </c>
      <c r="C19">
        <v>20.45000076293945</v>
      </c>
      <c r="D19" s="34">
        <v>518.80999755859375</v>
      </c>
      <c r="E19" s="5">
        <f t="shared" si="1"/>
        <v>0</v>
      </c>
      <c r="F19" s="5">
        <f t="shared" si="2"/>
        <v>3.9273402263180213E-3</v>
      </c>
      <c r="G19" s="5">
        <f t="shared" si="3"/>
        <v>-1.8470129799368351E-3</v>
      </c>
      <c r="H19" s="5">
        <f t="shared" si="0"/>
        <v>3.9273402263180213E-3</v>
      </c>
    </row>
    <row r="20" spans="1:8" x14ac:dyDescent="0.25">
      <c r="A20" s="3">
        <v>45376</v>
      </c>
      <c r="B20">
        <v>14.920000076293951</v>
      </c>
      <c r="C20">
        <v>20.370000839233398</v>
      </c>
      <c r="D20" s="34">
        <v>519.77001953125</v>
      </c>
      <c r="E20" s="5">
        <f t="shared" si="1"/>
        <v>6.7476642057324732E-3</v>
      </c>
      <c r="F20" s="5">
        <f t="shared" si="2"/>
        <v>1.9675807022854208E-3</v>
      </c>
      <c r="G20" s="5">
        <f t="shared" si="3"/>
        <v>-2.7628065092766274E-3</v>
      </c>
      <c r="H20" s="5">
        <f t="shared" si="0"/>
        <v>1.9675807022854208E-3</v>
      </c>
    </row>
    <row r="21" spans="1:8" x14ac:dyDescent="0.25">
      <c r="A21" s="3">
        <v>45373</v>
      </c>
      <c r="B21">
        <v>14.819999694824221</v>
      </c>
      <c r="C21">
        <v>20.329999923706051</v>
      </c>
      <c r="D21" s="34">
        <v>521.21002197265625</v>
      </c>
      <c r="E21" s="5">
        <f t="shared" si="1"/>
        <v>2.7063574137826674E-3</v>
      </c>
      <c r="F21" s="5">
        <f t="shared" si="2"/>
        <v>-3.4313576535871526E-3</v>
      </c>
      <c r="G21" s="5">
        <f t="shared" si="3"/>
        <v>-1.895806609024997E-3</v>
      </c>
      <c r="H21" s="5">
        <f t="shared" si="0"/>
        <v>-3.4313576535871526E-3</v>
      </c>
    </row>
    <row r="22" spans="1:8" x14ac:dyDescent="0.25">
      <c r="A22" s="3">
        <v>45372</v>
      </c>
      <c r="B22">
        <v>14.77999973297119</v>
      </c>
      <c r="C22">
        <v>20.39999961853027</v>
      </c>
      <c r="D22" s="34">
        <v>522.20001220703125</v>
      </c>
      <c r="E22" s="5">
        <f t="shared" si="1"/>
        <v>1.4413180682602889E-2</v>
      </c>
      <c r="F22" s="5">
        <f t="shared" si="2"/>
        <v>8.9020925464076139E-3</v>
      </c>
      <c r="G22" s="5">
        <f t="shared" si="3"/>
        <v>3.3047029719224241E-3</v>
      </c>
      <c r="H22" s="5">
        <f t="shared" si="0"/>
        <v>8.9020925464076139E-3</v>
      </c>
    </row>
    <row r="23" spans="1:8" x14ac:dyDescent="0.25">
      <c r="A23" s="3">
        <v>45371</v>
      </c>
      <c r="B23">
        <v>14.569999694824221</v>
      </c>
      <c r="C23">
        <v>20.219999313354489</v>
      </c>
      <c r="D23" s="34">
        <v>520.47998046875</v>
      </c>
      <c r="E23" s="5">
        <f t="shared" si="1"/>
        <v>4.5943960920851179E-2</v>
      </c>
      <c r="F23" s="5">
        <f t="shared" si="2"/>
        <v>2.9007618620343401E-2</v>
      </c>
      <c r="G23" s="5">
        <f t="shared" si="3"/>
        <v>9.2493034706753186E-3</v>
      </c>
      <c r="H23" s="5">
        <f t="shared" si="0"/>
        <v>2.9007618620343401E-2</v>
      </c>
    </row>
    <row r="24" spans="1:8" x14ac:dyDescent="0.25">
      <c r="A24" s="3">
        <v>45370</v>
      </c>
      <c r="B24">
        <v>13.930000305175779</v>
      </c>
      <c r="C24">
        <v>19.64999961853027</v>
      </c>
      <c r="D24" s="34">
        <v>515.71002197265625</v>
      </c>
      <c r="E24" s="5">
        <f t="shared" si="1"/>
        <v>-1.2756864343103635E-2</v>
      </c>
      <c r="F24" s="5">
        <f t="shared" si="2"/>
        <v>0</v>
      </c>
      <c r="G24" s="5">
        <f t="shared" si="3"/>
        <v>5.5571436698069743E-3</v>
      </c>
      <c r="H24" s="5">
        <f t="shared" si="0"/>
        <v>0</v>
      </c>
    </row>
    <row r="25" spans="1:8" x14ac:dyDescent="0.25">
      <c r="A25" s="3">
        <v>45369</v>
      </c>
      <c r="B25">
        <v>14.10999965667725</v>
      </c>
      <c r="C25">
        <v>19.64999961853027</v>
      </c>
      <c r="D25" s="34">
        <v>512.8599853515625</v>
      </c>
      <c r="E25" s="5">
        <f t="shared" si="1"/>
        <v>1.0744958318079645E-2</v>
      </c>
      <c r="F25" s="5">
        <f t="shared" si="2"/>
        <v>-5.086586449366548E-4</v>
      </c>
      <c r="G25" s="5">
        <f t="shared" si="3"/>
        <v>5.9431552852911018E-3</v>
      </c>
      <c r="H25" s="5">
        <f t="shared" si="0"/>
        <v>-5.086586449366548E-4</v>
      </c>
    </row>
    <row r="26" spans="1:8" x14ac:dyDescent="0.25">
      <c r="A26" s="3">
        <v>45366</v>
      </c>
      <c r="B26">
        <v>13.960000038146971</v>
      </c>
      <c r="C26">
        <v>19.659999847412109</v>
      </c>
      <c r="D26" s="34">
        <v>509.82998657226563</v>
      </c>
      <c r="E26" s="5">
        <f t="shared" si="1"/>
        <v>-2.1443697971406106E-3</v>
      </c>
      <c r="F26" s="5">
        <f t="shared" si="2"/>
        <v>4.5988836990984439E-3</v>
      </c>
      <c r="G26" s="5">
        <f t="shared" si="3"/>
        <v>-9.942762430127261E-3</v>
      </c>
      <c r="H26" s="5">
        <f t="shared" si="0"/>
        <v>4.5988836990984439E-3</v>
      </c>
    </row>
    <row r="27" spans="1:8" x14ac:dyDescent="0.25">
      <c r="A27" s="3">
        <v>45365</v>
      </c>
      <c r="B27">
        <v>13.989999771118161</v>
      </c>
      <c r="C27">
        <v>19.569999694824219</v>
      </c>
      <c r="D27" s="34">
        <v>514.95001220703125</v>
      </c>
      <c r="E27" s="5">
        <f t="shared" si="1"/>
        <v>-7.1430206298850329E-4</v>
      </c>
      <c r="F27" s="5">
        <f t="shared" si="2"/>
        <v>-7.6064717927596392E-3</v>
      </c>
      <c r="G27" s="5">
        <f t="shared" si="3"/>
        <v>-1.9767787933546721E-3</v>
      </c>
      <c r="H27" s="5">
        <f t="shared" si="0"/>
        <v>-7.6064717927596392E-3</v>
      </c>
    </row>
    <row r="28" spans="1:8" x14ac:dyDescent="0.25">
      <c r="A28" s="3">
        <v>45364</v>
      </c>
      <c r="B28">
        <v>14</v>
      </c>
      <c r="C28">
        <v>19.719999313354489</v>
      </c>
      <c r="D28" s="34">
        <v>515.969970703125</v>
      </c>
      <c r="E28" s="5">
        <f t="shared" si="1"/>
        <v>2.8653267724731979E-3</v>
      </c>
      <c r="F28" s="5">
        <f t="shared" si="2"/>
        <v>6.6359959037276539E-3</v>
      </c>
      <c r="G28" s="5">
        <f t="shared" si="3"/>
        <v>-1.5675114126452172E-3</v>
      </c>
      <c r="H28" s="5">
        <f t="shared" si="0"/>
        <v>6.6359959037276539E-3</v>
      </c>
    </row>
    <row r="29" spans="1:8" x14ac:dyDescent="0.25">
      <c r="A29" s="3">
        <v>45363</v>
      </c>
      <c r="B29">
        <v>13.960000038146971</v>
      </c>
      <c r="C29">
        <v>19.590000152587891</v>
      </c>
      <c r="D29" s="34">
        <v>516.780029296875</v>
      </c>
      <c r="E29" s="5">
        <f t="shared" si="1"/>
        <v>-4.7098948692841147E-2</v>
      </c>
      <c r="F29" s="5">
        <f t="shared" si="2"/>
        <v>-2.1478536230953305E-2</v>
      </c>
      <c r="G29" s="5">
        <f t="shared" si="3"/>
        <v>1.0757374688447952E-2</v>
      </c>
      <c r="H29" s="5">
        <f t="shared" si="0"/>
        <v>-2.1478536230953305E-2</v>
      </c>
    </row>
    <row r="30" spans="1:8" x14ac:dyDescent="0.25">
      <c r="A30" s="3">
        <v>45362</v>
      </c>
      <c r="B30">
        <v>14.64999961853027</v>
      </c>
      <c r="C30">
        <v>20.020000457763668</v>
      </c>
      <c r="D30" s="34">
        <v>511.27999877929688</v>
      </c>
      <c r="E30" s="5">
        <f t="shared" si="1"/>
        <v>-2.0436434619781618E-3</v>
      </c>
      <c r="F30" s="5">
        <f t="shared" si="2"/>
        <v>-3.980095631232583E-3</v>
      </c>
      <c r="G30" s="5">
        <f t="shared" si="3"/>
        <v>-8.5984999678856422E-4</v>
      </c>
      <c r="H30" s="5">
        <f t="shared" si="0"/>
        <v>-3.980095631232583E-3</v>
      </c>
    </row>
    <row r="31" spans="1:8" x14ac:dyDescent="0.25">
      <c r="A31" s="3">
        <v>45359</v>
      </c>
      <c r="B31">
        <v>14.680000305175779</v>
      </c>
      <c r="C31">
        <v>20.10000038146973</v>
      </c>
      <c r="D31" s="34">
        <v>511.72000122070313</v>
      </c>
      <c r="E31" s="5">
        <f t="shared" si="1"/>
        <v>-1.4765054965564572E-2</v>
      </c>
      <c r="F31" s="5">
        <f t="shared" si="2"/>
        <v>-1.0339689315344125E-2</v>
      </c>
      <c r="G31" s="5">
        <f t="shared" si="3"/>
        <v>-6.0022073241476903E-3</v>
      </c>
      <c r="H31" s="5">
        <f t="shared" si="0"/>
        <v>-1.0339689315344125E-2</v>
      </c>
    </row>
    <row r="32" spans="1:8" x14ac:dyDescent="0.25">
      <c r="A32" s="3">
        <v>45358</v>
      </c>
      <c r="B32">
        <v>14.89999961853027</v>
      </c>
      <c r="C32">
        <v>20.309999465942379</v>
      </c>
      <c r="D32" s="34">
        <v>514.80999755859375</v>
      </c>
      <c r="E32" s="5">
        <f t="shared" si="1"/>
        <v>1.3440526838397471E-3</v>
      </c>
      <c r="F32" s="5">
        <f t="shared" si="2"/>
        <v>4.926221309196066E-4</v>
      </c>
      <c r="G32" s="5">
        <f t="shared" si="3"/>
        <v>9.9264297373100607E-3</v>
      </c>
      <c r="H32" s="5">
        <f t="shared" si="0"/>
        <v>4.926221309196066E-4</v>
      </c>
    </row>
    <row r="33" spans="1:8" x14ac:dyDescent="0.25">
      <c r="A33" s="3">
        <v>45357</v>
      </c>
      <c r="B33">
        <v>14.88000011444092</v>
      </c>
      <c r="C33">
        <v>20.29999923706055</v>
      </c>
      <c r="D33" s="34">
        <v>509.75</v>
      </c>
      <c r="E33" s="5">
        <f t="shared" si="1"/>
        <v>1.4314930951249139E-2</v>
      </c>
      <c r="F33" s="5">
        <f t="shared" si="2"/>
        <v>1.2973967547664111E-2</v>
      </c>
      <c r="G33" s="5">
        <f t="shared" si="3"/>
        <v>5.0672490266423509E-3</v>
      </c>
      <c r="H33" s="5">
        <f t="shared" si="0"/>
        <v>1.2973967547664111E-2</v>
      </c>
    </row>
    <row r="34" spans="1:8" x14ac:dyDescent="0.25">
      <c r="A34" s="3">
        <v>45356</v>
      </c>
      <c r="B34">
        <v>14.670000076293951</v>
      </c>
      <c r="C34">
        <v>20.04000091552734</v>
      </c>
      <c r="D34" s="34">
        <v>507.17999267578119</v>
      </c>
      <c r="E34" s="5">
        <f t="shared" si="1"/>
        <v>-9.4530951624626214E-3</v>
      </c>
      <c r="F34" s="5">
        <f t="shared" si="2"/>
        <v>0</v>
      </c>
      <c r="G34" s="5">
        <f t="shared" si="3"/>
        <v>-9.9941347631978816E-3</v>
      </c>
      <c r="H34" s="5">
        <f t="shared" si="0"/>
        <v>0</v>
      </c>
    </row>
    <row r="35" spans="1:8" x14ac:dyDescent="0.25">
      <c r="A35" s="3">
        <v>45355</v>
      </c>
      <c r="B35">
        <v>14.810000419616699</v>
      </c>
      <c r="C35">
        <v>20.04000091552734</v>
      </c>
      <c r="D35" s="34">
        <v>512.29998779296875</v>
      </c>
      <c r="E35" s="5">
        <f t="shared" si="1"/>
        <v>-5.4278380337013599E-2</v>
      </c>
      <c r="F35" s="5">
        <f t="shared" si="2"/>
        <v>-2.985048000183288E-3</v>
      </c>
      <c r="G35" s="5">
        <f t="shared" si="3"/>
        <v>-1.0724145835053767E-3</v>
      </c>
      <c r="H35" s="5">
        <f t="shared" si="0"/>
        <v>-2.985048000183288E-3</v>
      </c>
    </row>
    <row r="36" spans="1:8" x14ac:dyDescent="0.25">
      <c r="A36" s="3">
        <v>45352</v>
      </c>
      <c r="B36">
        <v>15.659999847412109</v>
      </c>
      <c r="C36">
        <v>20.10000038146973</v>
      </c>
      <c r="D36" s="34">
        <v>512.8499755859375</v>
      </c>
      <c r="E36" s="5">
        <f t="shared" si="1"/>
        <v>-1.2755393733677733E-3</v>
      </c>
      <c r="F36" s="5">
        <f t="shared" si="2"/>
        <v>-2.9761640077632379E-3</v>
      </c>
      <c r="G36" s="5">
        <f t="shared" si="3"/>
        <v>9.3882639342919294E-3</v>
      </c>
      <c r="H36" s="5">
        <f t="shared" si="0"/>
        <v>-2.9761640077632379E-3</v>
      </c>
    </row>
    <row r="37" spans="1:8" x14ac:dyDescent="0.25">
      <c r="A37" s="3">
        <v>45351</v>
      </c>
      <c r="B37">
        <v>15.680000305175779</v>
      </c>
      <c r="C37">
        <v>20.159999847412109</v>
      </c>
      <c r="D37" s="34">
        <v>508.07998657226563</v>
      </c>
      <c r="E37" s="5">
        <f t="shared" si="1"/>
        <v>1.4230288905948685E-2</v>
      </c>
      <c r="F37" s="5">
        <f t="shared" si="2"/>
        <v>2.4862871975654954E-3</v>
      </c>
      <c r="G37" s="5">
        <f t="shared" si="3"/>
        <v>3.5949448337488921E-3</v>
      </c>
      <c r="H37" s="5">
        <f t="shared" si="0"/>
        <v>2.4862871975654954E-3</v>
      </c>
    </row>
    <row r="38" spans="1:8" x14ac:dyDescent="0.25">
      <c r="A38" s="3">
        <v>45350</v>
      </c>
      <c r="B38">
        <v>15.460000038146971</v>
      </c>
      <c r="C38">
        <v>20.110000610351559</v>
      </c>
      <c r="D38" s="34">
        <v>506.260009765625</v>
      </c>
      <c r="E38" s="5">
        <f t="shared" si="1"/>
        <v>-5.1480002511221645E-3</v>
      </c>
      <c r="F38" s="5">
        <f t="shared" si="2"/>
        <v>-4.9479702449828356E-3</v>
      </c>
      <c r="G38" s="5">
        <f t="shared" si="3"/>
        <v>-1.3216478011485178E-3</v>
      </c>
      <c r="H38" s="5">
        <f t="shared" si="0"/>
        <v>-4.9479702449828356E-3</v>
      </c>
    </row>
    <row r="39" spans="1:8" x14ac:dyDescent="0.25">
      <c r="A39" s="3">
        <v>45349</v>
      </c>
      <c r="B39">
        <v>15.539999961853029</v>
      </c>
      <c r="C39">
        <v>20.20999908447266</v>
      </c>
      <c r="D39" s="34">
        <v>506.92999267578119</v>
      </c>
      <c r="E39" s="5">
        <f t="shared" si="1"/>
        <v>1.7015722082822426E-2</v>
      </c>
      <c r="F39" s="5">
        <f t="shared" si="2"/>
        <v>3.9741642842181513E-3</v>
      </c>
      <c r="G39" s="5">
        <f t="shared" si="3"/>
        <v>1.8577490850575362E-3</v>
      </c>
      <c r="H39" s="5">
        <f t="shared" si="0"/>
        <v>3.9741642842181513E-3</v>
      </c>
    </row>
    <row r="40" spans="1:8" x14ac:dyDescent="0.25">
      <c r="A40" s="3">
        <v>45348</v>
      </c>
      <c r="B40">
        <v>15.27999973297119</v>
      </c>
      <c r="C40">
        <v>20.129999160766602</v>
      </c>
      <c r="D40" s="34">
        <v>505.989990234375</v>
      </c>
      <c r="E40" s="5">
        <f t="shared" si="1"/>
        <v>9.9140527029542014E-3</v>
      </c>
      <c r="F40" s="5">
        <f t="shared" si="2"/>
        <v>-4.9653570928009927E-4</v>
      </c>
      <c r="G40" s="5">
        <f t="shared" si="3"/>
        <v>-3.6625299729965421E-3</v>
      </c>
      <c r="H40" s="5">
        <f t="shared" si="0"/>
        <v>-4.9653570928009927E-4</v>
      </c>
    </row>
    <row r="41" spans="1:8" x14ac:dyDescent="0.25">
      <c r="A41" s="3">
        <v>45345</v>
      </c>
      <c r="B41">
        <v>15.13000011444092</v>
      </c>
      <c r="C41">
        <v>20.139999389648441</v>
      </c>
      <c r="D41" s="34">
        <v>507.85000610351563</v>
      </c>
      <c r="E41" s="5">
        <f t="shared" si="1"/>
        <v>-7.2178253496896216E-3</v>
      </c>
      <c r="F41" s="5">
        <f t="shared" si="2"/>
        <v>-7.8817661785921533E-3</v>
      </c>
      <c r="G41" s="5">
        <f t="shared" si="3"/>
        <v>6.8966719904550722E-4</v>
      </c>
      <c r="H41" s="5">
        <f t="shared" si="0"/>
        <v>-7.8817661785921533E-3</v>
      </c>
    </row>
    <row r="42" spans="1:8" x14ac:dyDescent="0.25">
      <c r="A42" s="3">
        <v>45344</v>
      </c>
      <c r="B42">
        <v>15.239999771118161</v>
      </c>
      <c r="C42">
        <v>20.29999923706055</v>
      </c>
      <c r="D42" s="34">
        <v>507.5</v>
      </c>
      <c r="E42" s="5">
        <f t="shared" si="1"/>
        <v>3.0425950671114865E-2</v>
      </c>
      <c r="F42" s="5">
        <f t="shared" si="2"/>
        <v>1.2973967547664111E-2</v>
      </c>
      <c r="G42" s="5">
        <f t="shared" si="3"/>
        <v>2.0695498324175388E-2</v>
      </c>
      <c r="H42" s="5">
        <f t="shared" si="0"/>
        <v>1.2973967547664111E-2</v>
      </c>
    </row>
    <row r="43" spans="1:8" x14ac:dyDescent="0.25">
      <c r="A43" s="3">
        <v>45343</v>
      </c>
      <c r="B43">
        <v>14.789999961853029</v>
      </c>
      <c r="C43">
        <v>20.04000091552734</v>
      </c>
      <c r="D43" s="34">
        <v>497.20999145507813</v>
      </c>
      <c r="E43" s="5">
        <f t="shared" si="1"/>
        <v>6.1224594391602327E-3</v>
      </c>
      <c r="F43" s="5">
        <f t="shared" si="2"/>
        <v>-1.9919824865880509E-3</v>
      </c>
      <c r="G43" s="5">
        <f t="shared" si="3"/>
        <v>9.0583316009151815E-4</v>
      </c>
      <c r="H43" s="5">
        <f t="shared" si="0"/>
        <v>-1.9919824865880509E-3</v>
      </c>
    </row>
    <row r="44" spans="1:8" x14ac:dyDescent="0.25">
      <c r="A44" s="3">
        <v>45342</v>
      </c>
      <c r="B44">
        <v>14.69999980926514</v>
      </c>
      <c r="C44">
        <v>20.079999923706051</v>
      </c>
      <c r="D44" s="34">
        <v>496.760009765625</v>
      </c>
      <c r="E44" s="5">
        <f t="shared" si="1"/>
        <v>4.098324080282989E-3</v>
      </c>
      <c r="F44" s="5">
        <f t="shared" si="2"/>
        <v>4.5022588103240668E-3</v>
      </c>
      <c r="G44" s="5">
        <f t="shared" si="3"/>
        <v>-5.5053951797489065E-3</v>
      </c>
      <c r="H44" s="5">
        <f t="shared" si="0"/>
        <v>4.5022588103240668E-3</v>
      </c>
    </row>
    <row r="45" spans="1:8" x14ac:dyDescent="0.25">
      <c r="A45" s="3">
        <v>45338</v>
      </c>
      <c r="B45">
        <v>14.64000034332275</v>
      </c>
      <c r="C45">
        <v>19.989999771118161</v>
      </c>
      <c r="D45" s="34">
        <v>499.510009765625</v>
      </c>
      <c r="E45" s="5">
        <f t="shared" si="1"/>
        <v>-1.7449616232484533E-2</v>
      </c>
      <c r="F45" s="5">
        <f t="shared" si="2"/>
        <v>-1.1863557911461986E-2</v>
      </c>
      <c r="G45" s="5">
        <f t="shared" si="3"/>
        <v>-4.979980381600746E-3</v>
      </c>
      <c r="H45" s="5">
        <f t="shared" si="0"/>
        <v>-1.1863557911461986E-2</v>
      </c>
    </row>
    <row r="46" spans="1:8" x14ac:dyDescent="0.25">
      <c r="A46" s="3">
        <v>45337</v>
      </c>
      <c r="B46">
        <v>14.89999961853027</v>
      </c>
      <c r="C46">
        <v>20.229999542236332</v>
      </c>
      <c r="D46" s="34">
        <v>502.010009765625</v>
      </c>
      <c r="E46" s="5">
        <f t="shared" si="1"/>
        <v>2.6917875354759424E-3</v>
      </c>
      <c r="F46" s="5">
        <f t="shared" si="2"/>
        <v>9.9849649892504999E-3</v>
      </c>
      <c r="G46" s="5">
        <f t="shared" si="3"/>
        <v>6.8997380325150903E-3</v>
      </c>
      <c r="H46" s="5">
        <f t="shared" si="0"/>
        <v>9.9849649892504999E-3</v>
      </c>
    </row>
    <row r="47" spans="1:8" x14ac:dyDescent="0.25">
      <c r="A47" s="3">
        <v>45336</v>
      </c>
      <c r="B47">
        <v>14.85999965667725</v>
      </c>
      <c r="C47">
        <v>20.030000686645511</v>
      </c>
      <c r="D47" s="34">
        <v>498.57000732421881</v>
      </c>
      <c r="E47" s="5">
        <f t="shared" si="1"/>
        <v>1.7111567821683105E-2</v>
      </c>
      <c r="F47" s="5">
        <f t="shared" si="2"/>
        <v>1.8302013673372031E-2</v>
      </c>
      <c r="G47" s="5">
        <f t="shared" si="3"/>
        <v>9.0876393984367088E-3</v>
      </c>
      <c r="H47" s="5">
        <f t="shared" si="0"/>
        <v>1.8302013673372031E-2</v>
      </c>
    </row>
    <row r="48" spans="1:8" x14ac:dyDescent="0.25">
      <c r="A48" s="3">
        <v>45335</v>
      </c>
      <c r="B48">
        <v>14.60999965667725</v>
      </c>
      <c r="C48">
        <v>19.670000076293949</v>
      </c>
      <c r="D48" s="34">
        <v>494.07998657226563</v>
      </c>
      <c r="E48" s="5">
        <f t="shared" si="1"/>
        <v>-2.1433398657573766E-2</v>
      </c>
      <c r="F48" s="5">
        <f t="shared" si="2"/>
        <v>-9.5669953785689765E-3</v>
      </c>
      <c r="G48" s="5">
        <f t="shared" si="3"/>
        <v>-1.377305334094614E-2</v>
      </c>
      <c r="H48" s="5">
        <f t="shared" si="0"/>
        <v>-9.5669953785689765E-3</v>
      </c>
    </row>
    <row r="49" spans="1:8" x14ac:dyDescent="0.25">
      <c r="A49" s="3">
        <v>45334</v>
      </c>
      <c r="B49">
        <v>14.930000305175779</v>
      </c>
      <c r="C49">
        <v>19.860000610351559</v>
      </c>
      <c r="D49" s="34">
        <v>500.98001098632813</v>
      </c>
      <c r="E49" s="5">
        <f t="shared" si="1"/>
        <v>3.3602278461231094E-3</v>
      </c>
      <c r="F49" s="5">
        <f t="shared" si="2"/>
        <v>8.1218193510483871E-3</v>
      </c>
      <c r="G49" s="5">
        <f t="shared" si="3"/>
        <v>-4.3894895320195637E-4</v>
      </c>
      <c r="H49" s="5">
        <f t="shared" si="0"/>
        <v>8.1218193510483871E-3</v>
      </c>
    </row>
    <row r="50" spans="1:8" x14ac:dyDescent="0.25">
      <c r="A50" s="3">
        <v>45331</v>
      </c>
      <c r="B50">
        <v>14.88000011444092</v>
      </c>
      <c r="C50">
        <v>19.70000076293945</v>
      </c>
      <c r="D50" s="34">
        <v>501.20001220703119</v>
      </c>
      <c r="E50" s="5">
        <f t="shared" si="1"/>
        <v>-4.682253894133126E-3</v>
      </c>
      <c r="F50" s="5">
        <f t="shared" si="2"/>
        <v>3.5660522244318482E-3</v>
      </c>
      <c r="G50" s="5">
        <f t="shared" si="3"/>
        <v>5.7794285609298335E-3</v>
      </c>
      <c r="H50" s="5">
        <f t="shared" si="0"/>
        <v>3.5660522244318482E-3</v>
      </c>
    </row>
    <row r="51" spans="1:8" x14ac:dyDescent="0.25">
      <c r="A51" s="3">
        <v>45330</v>
      </c>
      <c r="B51">
        <v>14.94999980926514</v>
      </c>
      <c r="C51">
        <v>19.629999160766602</v>
      </c>
      <c r="D51" s="34">
        <v>498.32000732421881</v>
      </c>
      <c r="E51" s="5">
        <f t="shared" si="1"/>
        <v>2.6827607151165278E-3</v>
      </c>
      <c r="F51" s="5">
        <f t="shared" si="2"/>
        <v>9.2544159777168122E-3</v>
      </c>
      <c r="G51" s="5">
        <f t="shared" si="3"/>
        <v>4.4168082314266499E-4</v>
      </c>
      <c r="H51" s="5">
        <f t="shared" si="0"/>
        <v>9.2544159777168122E-3</v>
      </c>
    </row>
    <row r="52" spans="1:8" x14ac:dyDescent="0.25">
      <c r="A52" s="3">
        <v>45329</v>
      </c>
      <c r="B52">
        <v>14.909999847412109</v>
      </c>
      <c r="C52">
        <v>19.45000076293945</v>
      </c>
      <c r="D52" s="34">
        <v>498.10000610351563</v>
      </c>
      <c r="E52" s="5">
        <f t="shared" si="1"/>
        <v>6.7115631797753927E-4</v>
      </c>
      <c r="F52" s="5">
        <f t="shared" si="2"/>
        <v>1.5448345276847242E-3</v>
      </c>
      <c r="G52" s="5">
        <f t="shared" si="3"/>
        <v>8.3404085703004949E-3</v>
      </c>
      <c r="H52" s="5">
        <f t="shared" si="0"/>
        <v>1.5448345276847242E-3</v>
      </c>
    </row>
    <row r="53" spans="1:8" x14ac:dyDescent="0.25">
      <c r="A53" s="3">
        <v>45328</v>
      </c>
      <c r="B53">
        <v>14.89999961853027</v>
      </c>
      <c r="C53">
        <v>19.420000076293949</v>
      </c>
      <c r="D53" s="34">
        <v>493.98001098632813</v>
      </c>
      <c r="E53" s="5">
        <f t="shared" si="1"/>
        <v>4.4880741891728082E-2</v>
      </c>
      <c r="F53" s="5">
        <f t="shared" si="2"/>
        <v>3.3528426294327618E-2</v>
      </c>
      <c r="G53" s="5">
        <f t="shared" si="3"/>
        <v>2.9033057127196837E-3</v>
      </c>
      <c r="H53" s="5">
        <f t="shared" si="0"/>
        <v>3.3528426294327618E-2</v>
      </c>
    </row>
    <row r="54" spans="1:8" x14ac:dyDescent="0.25">
      <c r="A54" s="3">
        <v>45327</v>
      </c>
      <c r="B54">
        <v>14.260000228881839</v>
      </c>
      <c r="C54">
        <v>18.79000091552734</v>
      </c>
      <c r="D54" s="34">
        <v>492.54998779296881</v>
      </c>
      <c r="E54" s="5">
        <f t="shared" si="1"/>
        <v>-2.0604408110501793E-2</v>
      </c>
      <c r="F54" s="5">
        <f t="shared" si="2"/>
        <v>-1.8798888259746072E-2</v>
      </c>
      <c r="G54" s="5">
        <f t="shared" si="3"/>
        <v>-3.64118193248264E-3</v>
      </c>
      <c r="H54" s="5">
        <f t="shared" si="0"/>
        <v>-1.8798888259746072E-2</v>
      </c>
    </row>
    <row r="55" spans="1:8" x14ac:dyDescent="0.25">
      <c r="A55" s="3">
        <v>45324</v>
      </c>
      <c r="B55">
        <v>14.560000419616699</v>
      </c>
      <c r="C55">
        <v>19.14999961853027</v>
      </c>
      <c r="D55" s="34">
        <v>494.35000610351563</v>
      </c>
      <c r="E55" s="5">
        <f t="shared" si="1"/>
        <v>1.5341719992179037E-2</v>
      </c>
      <c r="F55" s="5">
        <f t="shared" si="2"/>
        <v>5.249364066911566E-3</v>
      </c>
      <c r="G55" s="5">
        <f t="shared" si="3"/>
        <v>1.0527378920638597E-2</v>
      </c>
      <c r="H55" s="5">
        <f t="shared" si="0"/>
        <v>5.249364066911566E-3</v>
      </c>
    </row>
    <row r="56" spans="1:8" x14ac:dyDescent="0.25">
      <c r="A56" s="3">
        <v>45323</v>
      </c>
      <c r="B56">
        <v>14.340000152587891</v>
      </c>
      <c r="C56">
        <v>19.04999923706055</v>
      </c>
      <c r="D56" s="34">
        <v>489.20001220703119</v>
      </c>
      <c r="E56" s="5">
        <f t="shared" si="1"/>
        <v>7.7301907161040351E-3</v>
      </c>
      <c r="F56" s="5">
        <f t="shared" si="2"/>
        <v>1.5999959309896061E-2</v>
      </c>
      <c r="G56" s="5">
        <f t="shared" si="3"/>
        <v>1.3088152875065706E-2</v>
      </c>
      <c r="H56" s="5">
        <f t="shared" si="0"/>
        <v>1.5999959309896061E-2</v>
      </c>
    </row>
    <row r="57" spans="1:8" x14ac:dyDescent="0.25">
      <c r="A57" s="3">
        <v>45322</v>
      </c>
      <c r="B57">
        <v>14.22999954223633</v>
      </c>
      <c r="C57">
        <v>18.75</v>
      </c>
      <c r="D57" s="34">
        <v>482.8800048828125</v>
      </c>
      <c r="E57" s="5">
        <f t="shared" si="1"/>
        <v>-2.064695087737034E-2</v>
      </c>
      <c r="F57" s="5">
        <f t="shared" si="2"/>
        <v>-7.9364879131110788E-3</v>
      </c>
      <c r="G57" s="5">
        <f t="shared" si="3"/>
        <v>-1.6317320635176435E-2</v>
      </c>
      <c r="H57" s="5">
        <f t="shared" si="0"/>
        <v>-7.9364879131110788E-3</v>
      </c>
    </row>
    <row r="58" spans="1:8" x14ac:dyDescent="0.25">
      <c r="A58" s="3">
        <v>45321</v>
      </c>
      <c r="B58">
        <v>14.52999973297119</v>
      </c>
      <c r="C58">
        <v>18.89999961853027</v>
      </c>
      <c r="D58" s="34">
        <v>490.8900146484375</v>
      </c>
      <c r="E58" s="5">
        <f t="shared" si="1"/>
        <v>-2.7443096313767956E-2</v>
      </c>
      <c r="F58" s="5">
        <f t="shared" si="2"/>
        <v>-1.5112084807536563E-2</v>
      </c>
      <c r="G58" s="5">
        <f t="shared" si="3"/>
        <v>-7.7345324105237978E-4</v>
      </c>
      <c r="H58" s="5">
        <f t="shared" si="0"/>
        <v>-1.5112084807536563E-2</v>
      </c>
    </row>
    <row r="59" spans="1:8" x14ac:dyDescent="0.25">
      <c r="A59" s="3">
        <v>45320</v>
      </c>
      <c r="B59">
        <v>14.939999580383301</v>
      </c>
      <c r="C59">
        <v>19.190000534057621</v>
      </c>
      <c r="D59" s="34">
        <v>491.26998901367188</v>
      </c>
      <c r="E59" s="5">
        <f t="shared" si="1"/>
        <v>-1.2557867324552885E-2</v>
      </c>
      <c r="F59" s="5">
        <f t="shared" si="2"/>
        <v>3.6610717443372742E-3</v>
      </c>
      <c r="G59" s="5">
        <f t="shared" si="3"/>
        <v>7.9193806498858432E-3</v>
      </c>
      <c r="H59" s="5">
        <f t="shared" si="0"/>
        <v>3.6610717443372742E-3</v>
      </c>
    </row>
    <row r="60" spans="1:8" x14ac:dyDescent="0.25">
      <c r="A60" s="3">
        <v>45317</v>
      </c>
      <c r="B60">
        <v>15.13000011444092</v>
      </c>
      <c r="C60">
        <v>19.120000839233398</v>
      </c>
      <c r="D60" s="34">
        <v>487.41000366210938</v>
      </c>
      <c r="E60" s="5">
        <f t="shared" si="1"/>
        <v>-1.4973928865704478E-2</v>
      </c>
      <c r="F60" s="5">
        <f t="shared" si="2"/>
        <v>-5.202834427346148E-3</v>
      </c>
      <c r="G60" s="5">
        <f t="shared" si="3"/>
        <v>-1.2704037021049608E-3</v>
      </c>
      <c r="H60" s="5">
        <f t="shared" si="0"/>
        <v>-5.202834427346148E-3</v>
      </c>
    </row>
    <row r="61" spans="1:8" x14ac:dyDescent="0.25">
      <c r="A61" s="3">
        <v>45316</v>
      </c>
      <c r="B61">
        <v>15.35999965667725</v>
      </c>
      <c r="C61">
        <v>19.219999313354489</v>
      </c>
      <c r="D61" s="34">
        <v>488.02999877929688</v>
      </c>
      <c r="E61" s="5">
        <f t="shared" si="1"/>
        <v>0.10265608902895318</v>
      </c>
      <c r="F61" s="5">
        <f t="shared" si="2"/>
        <v>3.0562986942792136E-2</v>
      </c>
      <c r="G61" s="5">
        <f t="shared" si="3"/>
        <v>5.4388925424670997E-3</v>
      </c>
      <c r="H61" s="5">
        <f t="shared" si="0"/>
        <v>3.0562986942792136E-2</v>
      </c>
    </row>
    <row r="62" spans="1:8" x14ac:dyDescent="0.25">
      <c r="A62" s="3">
        <v>45315</v>
      </c>
      <c r="B62">
        <v>13.930000305175779</v>
      </c>
      <c r="C62">
        <v>18.64999961853027</v>
      </c>
      <c r="D62" s="34">
        <v>485.3900146484375</v>
      </c>
      <c r="E62" s="5">
        <f t="shared" si="1"/>
        <v>-4.9999782017300376E-3</v>
      </c>
      <c r="F62" s="5">
        <f t="shared" si="2"/>
        <v>7.0193929564459356E-3</v>
      </c>
      <c r="G62" s="5">
        <f t="shared" si="3"/>
        <v>1.0931594952936496E-3</v>
      </c>
      <c r="H62" s="5">
        <f t="shared" si="0"/>
        <v>7.0193929564459356E-3</v>
      </c>
    </row>
    <row r="63" spans="1:8" x14ac:dyDescent="0.25">
      <c r="A63" s="3">
        <v>45314</v>
      </c>
      <c r="B63">
        <v>14</v>
      </c>
      <c r="C63">
        <v>18.520000457763668</v>
      </c>
      <c r="D63" s="34">
        <v>484.8599853515625</v>
      </c>
      <c r="E63" s="5">
        <f t="shared" si="1"/>
        <v>2.7900155479723798E-2</v>
      </c>
      <c r="F63" s="5">
        <f t="shared" si="2"/>
        <v>2.320442361558861E-2</v>
      </c>
      <c r="G63" s="5">
        <f t="shared" si="3"/>
        <v>2.9164817642564067E-3</v>
      </c>
      <c r="H63" s="5">
        <f t="shared" si="0"/>
        <v>2.320442361558861E-2</v>
      </c>
    </row>
    <row r="64" spans="1:8" x14ac:dyDescent="0.25">
      <c r="A64" s="3">
        <v>45313</v>
      </c>
      <c r="B64">
        <v>13.61999988555908</v>
      </c>
      <c r="C64">
        <v>18.10000038146973</v>
      </c>
      <c r="D64" s="34">
        <v>483.45001220703119</v>
      </c>
      <c r="E64" s="5">
        <f t="shared" si="1"/>
        <v>-2.9282549267822811E-3</v>
      </c>
      <c r="F64" s="5">
        <f t="shared" si="2"/>
        <v>-5.5219373521786519E-4</v>
      </c>
      <c r="G64" s="5">
        <f t="shared" si="3"/>
        <v>2.114336891851476E-3</v>
      </c>
      <c r="H64" s="5">
        <f t="shared" si="0"/>
        <v>-5.5219373521786519E-4</v>
      </c>
    </row>
    <row r="65" spans="1:8" x14ac:dyDescent="0.25">
      <c r="A65" s="3">
        <v>45310</v>
      </c>
      <c r="B65">
        <v>13.659999847412109</v>
      </c>
      <c r="C65">
        <v>18.110000610351559</v>
      </c>
      <c r="D65" s="34">
        <v>482.42999267578119</v>
      </c>
      <c r="E65" s="5">
        <f t="shared" si="1"/>
        <v>-1.1577413237717549E-2</v>
      </c>
      <c r="F65" s="5">
        <f t="shared" si="2"/>
        <v>-5.4914046759271251E-3</v>
      </c>
      <c r="G65" s="5">
        <f t="shared" si="3"/>
        <v>1.2466164165346738E-2</v>
      </c>
      <c r="H65" s="5">
        <f t="shared" si="0"/>
        <v>-5.4914046759271251E-3</v>
      </c>
    </row>
    <row r="66" spans="1:8" x14ac:dyDescent="0.25">
      <c r="A66" s="3">
        <v>45309</v>
      </c>
      <c r="B66">
        <v>13.819999694824221</v>
      </c>
      <c r="C66">
        <v>18.20999908447266</v>
      </c>
      <c r="D66" s="34">
        <v>476.489990234375</v>
      </c>
      <c r="E66" s="5">
        <f t="shared" si="1"/>
        <v>6.8832124411642992E-2</v>
      </c>
      <c r="F66" s="5">
        <f t="shared" si="2"/>
        <v>3.7015924732284544E-2</v>
      </c>
      <c r="G66" s="5">
        <f t="shared" si="3"/>
        <v>8.8928023321790395E-3</v>
      </c>
      <c r="H66" s="5">
        <f t="shared" ref="H66:H129" si="4">+F66</f>
        <v>3.7015924732284544E-2</v>
      </c>
    </row>
    <row r="67" spans="1:8" x14ac:dyDescent="0.25">
      <c r="A67" s="3">
        <v>45308</v>
      </c>
      <c r="B67">
        <v>12.930000305175779</v>
      </c>
      <c r="C67">
        <v>17.559999465942379</v>
      </c>
      <c r="D67" s="34">
        <v>472.29000854492188</v>
      </c>
      <c r="E67" s="5">
        <f t="shared" ref="E67:E130" si="5">+B67/B68-1</f>
        <v>-1.971184863373332E-2</v>
      </c>
      <c r="F67" s="5">
        <f t="shared" ref="F67:F130" si="6">+C67/C68-1</f>
        <v>-1.8994422337077488E-2</v>
      </c>
      <c r="G67" s="5">
        <f t="shared" ref="G67:G130" si="7">+D67/D68-1</f>
        <v>-5.5586805878178325E-3</v>
      </c>
      <c r="H67" s="5">
        <f t="shared" si="4"/>
        <v>-1.8994422337077488E-2</v>
      </c>
    </row>
    <row r="68" spans="1:8" x14ac:dyDescent="0.25">
      <c r="A68" s="3">
        <v>45307</v>
      </c>
      <c r="B68">
        <v>13.189999580383301</v>
      </c>
      <c r="C68">
        <v>17.89999961853027</v>
      </c>
      <c r="D68" s="34">
        <v>474.92999267578119</v>
      </c>
      <c r="E68" s="5">
        <f t="shared" si="5"/>
        <v>-1.5140391904552297E-3</v>
      </c>
      <c r="F68" s="5">
        <f t="shared" si="6"/>
        <v>-1.4317193340664613E-2</v>
      </c>
      <c r="G68" s="5">
        <f t="shared" si="7"/>
        <v>-3.6712260361014826E-3</v>
      </c>
      <c r="H68" s="5">
        <f t="shared" si="4"/>
        <v>-1.4317193340664613E-2</v>
      </c>
    </row>
    <row r="69" spans="1:8" x14ac:dyDescent="0.25">
      <c r="A69" s="3">
        <v>45303</v>
      </c>
      <c r="B69">
        <v>13.210000038146971</v>
      </c>
      <c r="C69">
        <v>18.159999847412109</v>
      </c>
      <c r="D69" s="34">
        <v>476.67999267578119</v>
      </c>
      <c r="E69" s="5">
        <f t="shared" si="5"/>
        <v>-9.4585339274046776E-2</v>
      </c>
      <c r="F69" s="5">
        <f t="shared" si="6"/>
        <v>-5.0705664187578603E-2</v>
      </c>
      <c r="G69" s="5">
        <f t="shared" si="7"/>
        <v>6.9273972507066794E-4</v>
      </c>
      <c r="H69" s="5">
        <f t="shared" si="4"/>
        <v>-5.0705664187578603E-2</v>
      </c>
    </row>
    <row r="70" spans="1:8" x14ac:dyDescent="0.25">
      <c r="A70" s="3">
        <v>45302</v>
      </c>
      <c r="B70">
        <v>14.590000152587891</v>
      </c>
      <c r="C70">
        <v>19.129999160766602</v>
      </c>
      <c r="D70" s="34">
        <v>476.35000610351563</v>
      </c>
      <c r="E70" s="5">
        <f t="shared" si="5"/>
        <v>1.6724722281406645E-2</v>
      </c>
      <c r="F70" s="5">
        <f t="shared" si="6"/>
        <v>3.146275139095378E-3</v>
      </c>
      <c r="G70" s="5">
        <f t="shared" si="7"/>
        <v>-4.4064012118927298E-4</v>
      </c>
      <c r="H70" s="5">
        <f t="shared" si="4"/>
        <v>3.146275139095378E-3</v>
      </c>
    </row>
    <row r="71" spans="1:8" x14ac:dyDescent="0.25">
      <c r="A71" s="3">
        <v>45301</v>
      </c>
      <c r="B71">
        <v>14.35000038146973</v>
      </c>
      <c r="C71">
        <v>19.069999694824219</v>
      </c>
      <c r="D71" s="34">
        <v>476.55999755859381</v>
      </c>
      <c r="E71" s="5">
        <f t="shared" si="5"/>
        <v>-2.086212290155931E-3</v>
      </c>
      <c r="F71" s="5">
        <f t="shared" si="6"/>
        <v>3.156205429772907E-3</v>
      </c>
      <c r="G71" s="5">
        <f t="shared" si="7"/>
        <v>5.6554246817062115E-3</v>
      </c>
      <c r="H71" s="5">
        <f t="shared" si="4"/>
        <v>3.156205429772907E-3</v>
      </c>
    </row>
    <row r="72" spans="1:8" x14ac:dyDescent="0.25">
      <c r="A72" s="3">
        <v>45300</v>
      </c>
      <c r="B72">
        <v>14.38000011444092</v>
      </c>
      <c r="C72">
        <v>19.010000228881839</v>
      </c>
      <c r="D72" s="34">
        <v>473.8800048828125</v>
      </c>
      <c r="E72" s="5">
        <f t="shared" si="5"/>
        <v>-1.3717408114656049E-2</v>
      </c>
      <c r="F72" s="5">
        <f t="shared" si="6"/>
        <v>-6.7920148856905893E-3</v>
      </c>
      <c r="G72" s="5">
        <f t="shared" si="7"/>
        <v>-1.5170695563498926E-3</v>
      </c>
      <c r="H72" s="5">
        <f t="shared" si="4"/>
        <v>-6.7920148856905893E-3</v>
      </c>
    </row>
    <row r="73" spans="1:8" x14ac:dyDescent="0.25">
      <c r="A73" s="3">
        <v>45299</v>
      </c>
      <c r="B73">
        <v>14.579999923706049</v>
      </c>
      <c r="C73">
        <v>19.139999389648441</v>
      </c>
      <c r="D73" s="34">
        <v>474.60000610351563</v>
      </c>
      <c r="E73" s="5">
        <f t="shared" si="5"/>
        <v>7.2058787849123007E-2</v>
      </c>
      <c r="F73" s="5">
        <f t="shared" si="6"/>
        <v>1.9712249486479649E-2</v>
      </c>
      <c r="G73" s="5">
        <f t="shared" si="7"/>
        <v>1.4275928543528549E-2</v>
      </c>
      <c r="H73" s="5">
        <f t="shared" si="4"/>
        <v>1.9712249486479649E-2</v>
      </c>
    </row>
    <row r="74" spans="1:8" x14ac:dyDescent="0.25">
      <c r="A74" s="3">
        <v>45296</v>
      </c>
      <c r="B74">
        <v>13.60000038146973</v>
      </c>
      <c r="C74">
        <v>18.770000457763668</v>
      </c>
      <c r="D74" s="34">
        <v>467.92001342773438</v>
      </c>
      <c r="E74" s="5">
        <f t="shared" si="5"/>
        <v>3.8961055992120297E-2</v>
      </c>
      <c r="F74" s="5">
        <f t="shared" si="6"/>
        <v>2.1218787530173033E-2</v>
      </c>
      <c r="G74" s="5">
        <f t="shared" si="7"/>
        <v>1.36965984015891E-3</v>
      </c>
      <c r="H74" s="5">
        <f t="shared" si="4"/>
        <v>2.1218787530173033E-2</v>
      </c>
    </row>
    <row r="75" spans="1:8" x14ac:dyDescent="0.25">
      <c r="A75" s="3">
        <v>45295</v>
      </c>
      <c r="B75">
        <v>13.090000152587891</v>
      </c>
      <c r="C75">
        <v>18.379999160766602</v>
      </c>
      <c r="D75" s="34">
        <v>467.27999877929688</v>
      </c>
      <c r="E75" s="5">
        <f t="shared" si="5"/>
        <v>1.0810837481448177E-2</v>
      </c>
      <c r="F75" s="5">
        <f t="shared" si="6"/>
        <v>2.0544082575379985E-2</v>
      </c>
      <c r="G75" s="5">
        <f t="shared" si="7"/>
        <v>-3.2210792425203527E-3</v>
      </c>
      <c r="H75" s="5">
        <f t="shared" si="4"/>
        <v>2.0544082575379985E-2</v>
      </c>
    </row>
    <row r="76" spans="1:8" x14ac:dyDescent="0.25">
      <c r="A76" s="3">
        <v>45294</v>
      </c>
      <c r="B76">
        <v>12.94999980926514</v>
      </c>
      <c r="C76">
        <v>18.010000228881839</v>
      </c>
      <c r="D76" s="34">
        <v>468.79000854492188</v>
      </c>
      <c r="E76" s="5">
        <f t="shared" si="5"/>
        <v>-3.6458317441717236E-2</v>
      </c>
      <c r="F76" s="5">
        <f t="shared" si="6"/>
        <v>-3.8954084906734465E-2</v>
      </c>
      <c r="G76" s="5">
        <f t="shared" si="7"/>
        <v>-8.1666886732423283E-3</v>
      </c>
      <c r="H76" s="5">
        <f t="shared" si="4"/>
        <v>-3.8954084906734465E-2</v>
      </c>
    </row>
    <row r="77" spans="1:8" x14ac:dyDescent="0.25">
      <c r="A77" s="3">
        <v>45293</v>
      </c>
      <c r="B77">
        <v>13.439999580383301</v>
      </c>
      <c r="C77">
        <v>18.739999771118161</v>
      </c>
      <c r="D77" s="34">
        <v>472.64999389648438</v>
      </c>
      <c r="E77" s="5">
        <f t="shared" si="5"/>
        <v>-2.1834075380806617E-2</v>
      </c>
      <c r="F77" s="5">
        <f t="shared" si="6"/>
        <v>-1.5239143723776216E-2</v>
      </c>
      <c r="G77" s="5">
        <f t="shared" si="7"/>
        <v>-5.5963553802200749E-3</v>
      </c>
      <c r="H77" s="5">
        <f t="shared" si="4"/>
        <v>-1.5239143723776216E-2</v>
      </c>
    </row>
    <row r="78" spans="1:8" x14ac:dyDescent="0.25">
      <c r="A78" s="3">
        <v>45289</v>
      </c>
      <c r="B78">
        <v>13.739999771118161</v>
      </c>
      <c r="C78">
        <v>19.030000686645511</v>
      </c>
      <c r="D78" s="34">
        <v>475.30999755859381</v>
      </c>
      <c r="E78" s="5">
        <f t="shared" si="5"/>
        <v>-1.7167366164289377E-2</v>
      </c>
      <c r="F78" s="5">
        <f t="shared" si="6"/>
        <v>-1.245458045754555E-2</v>
      </c>
      <c r="G78" s="5">
        <f t="shared" si="7"/>
        <v>-2.8949734119544379E-3</v>
      </c>
      <c r="H78" s="5">
        <f t="shared" si="4"/>
        <v>-1.245458045754555E-2</v>
      </c>
    </row>
    <row r="79" spans="1:8" x14ac:dyDescent="0.25">
      <c r="A79" s="3">
        <v>45288</v>
      </c>
      <c r="B79">
        <v>13.97999954223633</v>
      </c>
      <c r="C79">
        <v>19.270000457763668</v>
      </c>
      <c r="D79" s="34">
        <v>476.69000244140619</v>
      </c>
      <c r="E79" s="5">
        <f t="shared" si="5"/>
        <v>-7.1481265514217185E-4</v>
      </c>
      <c r="F79" s="5">
        <f t="shared" si="6"/>
        <v>4.6923957849782649E-3</v>
      </c>
      <c r="G79" s="5">
        <f t="shared" si="7"/>
        <v>3.7773115378980648E-4</v>
      </c>
      <c r="H79" s="5">
        <f t="shared" si="4"/>
        <v>4.6923957849782649E-3</v>
      </c>
    </row>
    <row r="80" spans="1:8" x14ac:dyDescent="0.25">
      <c r="A80" s="3">
        <v>45287</v>
      </c>
      <c r="B80">
        <v>13.989999771118161</v>
      </c>
      <c r="C80">
        <v>19.180000305175781</v>
      </c>
      <c r="D80" s="34">
        <v>476.510009765625</v>
      </c>
      <c r="E80" s="5">
        <f t="shared" si="5"/>
        <v>-8.5045987582502702E-3</v>
      </c>
      <c r="F80" s="5">
        <f t="shared" si="6"/>
        <v>-2.6000643916154198E-3</v>
      </c>
      <c r="G80" s="5">
        <f t="shared" si="7"/>
        <v>1.8080855254416495E-3</v>
      </c>
      <c r="H80" s="5">
        <f t="shared" si="4"/>
        <v>-2.6000643916154198E-3</v>
      </c>
    </row>
    <row r="81" spans="1:8" x14ac:dyDescent="0.25">
      <c r="A81" s="3">
        <v>45286</v>
      </c>
      <c r="B81">
        <v>14.10999965667725</v>
      </c>
      <c r="C81">
        <v>19.229999542236332</v>
      </c>
      <c r="D81" s="34">
        <v>475.64999389648438</v>
      </c>
      <c r="E81" s="5">
        <f t="shared" si="5"/>
        <v>-1.3976293296629194E-2</v>
      </c>
      <c r="F81" s="5">
        <f t="shared" si="6"/>
        <v>-5.6877254128067101E-3</v>
      </c>
      <c r="G81" s="5">
        <f t="shared" si="7"/>
        <v>4.2225272369307287E-3</v>
      </c>
      <c r="H81" s="5">
        <f t="shared" si="4"/>
        <v>-5.6877254128067101E-3</v>
      </c>
    </row>
    <row r="82" spans="1:8" x14ac:dyDescent="0.25">
      <c r="A82" s="3">
        <v>45282</v>
      </c>
      <c r="B82">
        <v>14.310000419616699</v>
      </c>
      <c r="C82">
        <v>19.340000152587891</v>
      </c>
      <c r="D82" s="34">
        <v>473.64999389648438</v>
      </c>
      <c r="E82" s="5">
        <f t="shared" si="5"/>
        <v>-2.7874537135680333E-3</v>
      </c>
      <c r="F82" s="5">
        <f t="shared" si="6"/>
        <v>3.1120053841044992E-3</v>
      </c>
      <c r="G82" s="5">
        <f t="shared" si="7"/>
        <v>2.0096925426713597E-3</v>
      </c>
      <c r="H82" s="5">
        <f t="shared" si="4"/>
        <v>3.1120053841044992E-3</v>
      </c>
    </row>
    <row r="83" spans="1:8" x14ac:dyDescent="0.25">
      <c r="A83" s="3">
        <v>45281</v>
      </c>
      <c r="B83">
        <v>14.35000038146973</v>
      </c>
      <c r="C83">
        <v>19.280000686645511</v>
      </c>
      <c r="D83" s="34">
        <v>472.70001220703119</v>
      </c>
      <c r="E83" s="5">
        <f t="shared" si="5"/>
        <v>2.6466441441257205E-2</v>
      </c>
      <c r="F83" s="5">
        <f t="shared" si="6"/>
        <v>2.0105877025662799E-2</v>
      </c>
      <c r="G83" s="5">
        <f t="shared" si="7"/>
        <v>9.4819167744615296E-3</v>
      </c>
      <c r="H83" s="5">
        <f t="shared" si="4"/>
        <v>2.0105877025662799E-2</v>
      </c>
    </row>
    <row r="84" spans="1:8" x14ac:dyDescent="0.25">
      <c r="A84" s="3">
        <v>45280</v>
      </c>
      <c r="B84">
        <v>13.97999954223633</v>
      </c>
      <c r="C84">
        <v>18.89999961853027</v>
      </c>
      <c r="D84" s="34">
        <v>468.260009765625</v>
      </c>
      <c r="E84" s="5">
        <f t="shared" si="5"/>
        <v>-2.2377667428694292E-2</v>
      </c>
      <c r="F84" s="5">
        <f t="shared" si="6"/>
        <v>-1.6137401390766359E-2</v>
      </c>
      <c r="G84" s="5">
        <f t="shared" si="7"/>
        <v>-1.3857271129248727E-2</v>
      </c>
      <c r="H84" s="5">
        <f t="shared" si="4"/>
        <v>-1.6137401390766359E-2</v>
      </c>
    </row>
    <row r="85" spans="1:8" x14ac:dyDescent="0.25">
      <c r="A85" s="3">
        <v>45279</v>
      </c>
      <c r="B85">
        <v>14.30000019073486</v>
      </c>
      <c r="C85">
        <v>19.20999908447266</v>
      </c>
      <c r="D85" s="34">
        <v>474.83999633789063</v>
      </c>
      <c r="E85" s="5">
        <f t="shared" si="5"/>
        <v>4.2135126812568036E-3</v>
      </c>
      <c r="F85" s="5">
        <f t="shared" si="6"/>
        <v>1.1052583393297954E-2</v>
      </c>
      <c r="G85" s="5">
        <f t="shared" si="7"/>
        <v>6.0808846108111325E-3</v>
      </c>
      <c r="H85" s="5">
        <f t="shared" si="4"/>
        <v>1.1052583393297954E-2</v>
      </c>
    </row>
    <row r="86" spans="1:8" x14ac:dyDescent="0.25">
      <c r="A86" s="3">
        <v>45278</v>
      </c>
      <c r="B86">
        <v>14.239999771118161</v>
      </c>
      <c r="C86">
        <v>19</v>
      </c>
      <c r="D86" s="34">
        <v>471.97000122070313</v>
      </c>
      <c r="E86" s="5">
        <f t="shared" si="5"/>
        <v>-1.7253278395373495E-2</v>
      </c>
      <c r="F86" s="5">
        <f t="shared" si="6"/>
        <v>-9.3847915699567519E-3</v>
      </c>
      <c r="G86" s="5">
        <f t="shared" si="7"/>
        <v>5.6250713228847005E-3</v>
      </c>
      <c r="H86" s="5">
        <f t="shared" si="4"/>
        <v>-9.3847915699567519E-3</v>
      </c>
    </row>
    <row r="87" spans="1:8" x14ac:dyDescent="0.25">
      <c r="A87" s="3">
        <v>45275</v>
      </c>
      <c r="B87">
        <v>14.489999771118161</v>
      </c>
      <c r="C87">
        <v>19.180000305175781</v>
      </c>
      <c r="D87" s="34">
        <v>469.32998657226563</v>
      </c>
      <c r="E87" s="5">
        <f t="shared" si="5"/>
        <v>-6.854035669903169E-3</v>
      </c>
      <c r="F87" s="5">
        <f t="shared" si="6"/>
        <v>-4.153682386051738E-3</v>
      </c>
      <c r="G87" s="5">
        <f t="shared" si="7"/>
        <v>-5.6778948283112696E-3</v>
      </c>
      <c r="H87" s="5">
        <f t="shared" si="4"/>
        <v>-4.153682386051738E-3</v>
      </c>
    </row>
    <row r="88" spans="1:8" x14ac:dyDescent="0.25">
      <c r="A88" s="3">
        <v>45274</v>
      </c>
      <c r="B88">
        <v>14.590000152587891</v>
      </c>
      <c r="C88">
        <v>19.260000228881839</v>
      </c>
      <c r="D88" s="34">
        <v>472.010009765625</v>
      </c>
      <c r="E88" s="5">
        <f t="shared" si="5"/>
        <v>3.5486160013147083E-2</v>
      </c>
      <c r="F88" s="5">
        <f t="shared" si="6"/>
        <v>2.7200012207031499E-2</v>
      </c>
      <c r="G88" s="5">
        <f t="shared" si="7"/>
        <v>3.2093725092985359E-3</v>
      </c>
      <c r="H88" s="5">
        <f t="shared" si="4"/>
        <v>2.7200012207031499E-2</v>
      </c>
    </row>
    <row r="89" spans="1:8" x14ac:dyDescent="0.25">
      <c r="A89" s="3">
        <v>45273</v>
      </c>
      <c r="B89">
        <v>14.090000152587891</v>
      </c>
      <c r="C89">
        <v>18.75</v>
      </c>
      <c r="D89" s="34">
        <v>470.5</v>
      </c>
      <c r="E89" s="5">
        <f t="shared" si="5"/>
        <v>3.5612671560336651E-3</v>
      </c>
      <c r="F89" s="5">
        <f t="shared" si="6"/>
        <v>6.4412691701087876E-3</v>
      </c>
      <c r="G89" s="5">
        <f t="shared" si="7"/>
        <v>1.3790118104538118E-2</v>
      </c>
      <c r="H89" s="5">
        <f t="shared" si="4"/>
        <v>6.4412691701087876E-3</v>
      </c>
    </row>
    <row r="90" spans="1:8" x14ac:dyDescent="0.25">
      <c r="A90" s="3">
        <v>45272</v>
      </c>
      <c r="B90">
        <v>14.039999961853029</v>
      </c>
      <c r="C90">
        <v>18.629999160766602</v>
      </c>
      <c r="D90" s="34">
        <v>464.10000610351563</v>
      </c>
      <c r="E90" s="5">
        <f t="shared" si="5"/>
        <v>2.3323592463275977E-2</v>
      </c>
      <c r="F90" s="5">
        <f t="shared" si="6"/>
        <v>1.0303612863679978E-2</v>
      </c>
      <c r="G90" s="5">
        <f t="shared" si="7"/>
        <v>4.5672328702839327E-3</v>
      </c>
      <c r="H90" s="5">
        <f t="shared" si="4"/>
        <v>1.0303612863679978E-2</v>
      </c>
    </row>
    <row r="91" spans="1:8" x14ac:dyDescent="0.25">
      <c r="A91" s="3">
        <v>45271</v>
      </c>
      <c r="B91">
        <v>13.72000026702881</v>
      </c>
      <c r="C91">
        <v>18.440000534057621</v>
      </c>
      <c r="D91" s="34">
        <v>461.989990234375</v>
      </c>
      <c r="E91" s="5">
        <f t="shared" si="5"/>
        <v>-2.9069739235229042E-3</v>
      </c>
      <c r="F91" s="5">
        <f t="shared" si="6"/>
        <v>0</v>
      </c>
      <c r="G91" s="5">
        <f t="shared" si="7"/>
        <v>3.8895653625896642E-3</v>
      </c>
      <c r="H91" s="5">
        <f t="shared" si="4"/>
        <v>0</v>
      </c>
    </row>
    <row r="92" spans="1:8" x14ac:dyDescent="0.25">
      <c r="A92" s="3">
        <v>45268</v>
      </c>
      <c r="B92">
        <v>13.760000228881839</v>
      </c>
      <c r="C92">
        <v>18.440000534057621</v>
      </c>
      <c r="D92" s="34">
        <v>460.20001220703119</v>
      </c>
      <c r="E92" s="5">
        <f t="shared" si="5"/>
        <v>-1.0783581608606263E-2</v>
      </c>
      <c r="F92" s="5">
        <f t="shared" si="6"/>
        <v>-5.9298494623744036E-3</v>
      </c>
      <c r="G92" s="5">
        <f t="shared" si="7"/>
        <v>4.299153642212783E-3</v>
      </c>
      <c r="H92" s="5">
        <f t="shared" si="4"/>
        <v>-5.9298494623744036E-3</v>
      </c>
    </row>
    <row r="93" spans="1:8" x14ac:dyDescent="0.25">
      <c r="A93" s="3">
        <v>45267</v>
      </c>
      <c r="B93">
        <v>13.909999847412109</v>
      </c>
      <c r="C93">
        <v>18.54999923706055</v>
      </c>
      <c r="D93" s="34">
        <v>458.23001098632813</v>
      </c>
      <c r="E93" s="5">
        <f t="shared" si="5"/>
        <v>3.1899133514691647E-2</v>
      </c>
      <c r="F93" s="5">
        <f t="shared" si="6"/>
        <v>2.4295892428490173E-2</v>
      </c>
      <c r="G93" s="5">
        <f t="shared" si="7"/>
        <v>7.6304009723535682E-3</v>
      </c>
      <c r="H93" s="5">
        <f t="shared" si="4"/>
        <v>2.4295892428490173E-2</v>
      </c>
    </row>
    <row r="94" spans="1:8" x14ac:dyDescent="0.25">
      <c r="A94" s="3">
        <v>45266</v>
      </c>
      <c r="B94">
        <v>13.47999954223633</v>
      </c>
      <c r="C94">
        <v>18.110000610351559</v>
      </c>
      <c r="D94" s="34">
        <v>454.760009765625</v>
      </c>
      <c r="E94" s="5">
        <f t="shared" si="5"/>
        <v>2.665646799275101E-2</v>
      </c>
      <c r="F94" s="5">
        <f t="shared" si="6"/>
        <v>1.8560174969729282E-2</v>
      </c>
      <c r="G94" s="5">
        <f t="shared" si="7"/>
        <v>-4.0297772958712841E-3</v>
      </c>
      <c r="H94" s="5">
        <f t="shared" si="4"/>
        <v>1.8560174969729282E-2</v>
      </c>
    </row>
    <row r="95" spans="1:8" x14ac:dyDescent="0.25">
      <c r="A95" s="3">
        <v>45265</v>
      </c>
      <c r="B95">
        <v>13.13000011444092</v>
      </c>
      <c r="C95">
        <v>17.780000686645511</v>
      </c>
      <c r="D95" s="34">
        <v>456.60000610351563</v>
      </c>
      <c r="E95" s="5">
        <f t="shared" si="5"/>
        <v>-1.6479420280330337E-2</v>
      </c>
      <c r="F95" s="5">
        <f t="shared" si="6"/>
        <v>-1.5503808835924393E-2</v>
      </c>
      <c r="G95" s="5">
        <f t="shared" si="7"/>
        <v>-1.9706220282789122E-4</v>
      </c>
      <c r="H95" s="5">
        <f t="shared" si="4"/>
        <v>-1.5503808835924393E-2</v>
      </c>
    </row>
    <row r="96" spans="1:8" x14ac:dyDescent="0.25">
      <c r="A96" s="3">
        <v>45264</v>
      </c>
      <c r="B96">
        <v>13.35000038146973</v>
      </c>
      <c r="C96">
        <v>18.059999465942379</v>
      </c>
      <c r="D96" s="34">
        <v>456.69000244140619</v>
      </c>
      <c r="E96" s="5">
        <f t="shared" si="5"/>
        <v>2.534561536895219E-2</v>
      </c>
      <c r="F96" s="5">
        <f t="shared" si="6"/>
        <v>4.2725160748085633E-2</v>
      </c>
      <c r="G96" s="5">
        <f t="shared" si="7"/>
        <v>-5.249408908886033E-3</v>
      </c>
      <c r="H96" s="5">
        <f t="shared" si="4"/>
        <v>4.2725160748085633E-2</v>
      </c>
    </row>
    <row r="97" spans="1:8" x14ac:dyDescent="0.25">
      <c r="A97" s="3">
        <v>45261</v>
      </c>
      <c r="B97">
        <v>13.02000045776367</v>
      </c>
      <c r="C97">
        <v>17.319999694824219</v>
      </c>
      <c r="D97" s="34">
        <v>459.10000610351563</v>
      </c>
      <c r="E97" s="5">
        <f t="shared" si="5"/>
        <v>4.7465819638171425E-2</v>
      </c>
      <c r="F97" s="5">
        <f t="shared" si="6"/>
        <v>2.7283455979843385E-2</v>
      </c>
      <c r="G97" s="5">
        <f t="shared" si="7"/>
        <v>5.9158901032843048E-3</v>
      </c>
      <c r="H97" s="5">
        <f t="shared" si="4"/>
        <v>2.7283455979843385E-2</v>
      </c>
    </row>
    <row r="98" spans="1:8" x14ac:dyDescent="0.25">
      <c r="A98" s="3">
        <v>45260</v>
      </c>
      <c r="B98">
        <v>12.430000305175779</v>
      </c>
      <c r="C98">
        <v>16.860000610351559</v>
      </c>
      <c r="D98" s="34">
        <v>456.39999389648438</v>
      </c>
      <c r="E98" s="5">
        <f t="shared" si="5"/>
        <v>1.6353292757595561E-2</v>
      </c>
      <c r="F98" s="5">
        <f t="shared" si="6"/>
        <v>6.5672006180035325E-3</v>
      </c>
      <c r="G98" s="5">
        <f t="shared" si="7"/>
        <v>3.9374598064263466E-3</v>
      </c>
      <c r="H98" s="5">
        <f t="shared" si="4"/>
        <v>6.5672006180035325E-3</v>
      </c>
    </row>
    <row r="99" spans="1:8" x14ac:dyDescent="0.25">
      <c r="A99" s="3">
        <v>45259</v>
      </c>
      <c r="B99">
        <v>12.22999954223633</v>
      </c>
      <c r="C99">
        <v>16.75</v>
      </c>
      <c r="D99" s="34">
        <v>454.6099853515625</v>
      </c>
      <c r="E99" s="5">
        <f t="shared" si="5"/>
        <v>4.9301122075793291E-3</v>
      </c>
      <c r="F99" s="5">
        <f t="shared" si="6"/>
        <v>4.799035593276102E-3</v>
      </c>
      <c r="G99" s="5">
        <f t="shared" si="7"/>
        <v>-7.0342103042375648E-4</v>
      </c>
      <c r="H99" s="5">
        <f t="shared" si="4"/>
        <v>4.799035593276102E-3</v>
      </c>
    </row>
    <row r="100" spans="1:8" x14ac:dyDescent="0.25">
      <c r="A100" s="3">
        <v>45258</v>
      </c>
      <c r="B100">
        <v>12.170000076293951</v>
      </c>
      <c r="C100">
        <v>16.670000076293949</v>
      </c>
      <c r="D100" s="34">
        <v>454.92999267578119</v>
      </c>
      <c r="E100" s="5">
        <f t="shared" si="5"/>
        <v>-8.210368334374829E-4</v>
      </c>
      <c r="F100" s="5">
        <f t="shared" si="6"/>
        <v>4.2168489888927407E-3</v>
      </c>
      <c r="G100" s="5">
        <f t="shared" si="7"/>
        <v>9.9010226759266295E-4</v>
      </c>
      <c r="H100" s="5">
        <f t="shared" si="4"/>
        <v>4.2168489888927407E-3</v>
      </c>
    </row>
    <row r="101" spans="1:8" x14ac:dyDescent="0.25">
      <c r="A101" s="3">
        <v>45257</v>
      </c>
      <c r="B101">
        <v>12.180000305175779</v>
      </c>
      <c r="C101">
        <v>16.60000038146973</v>
      </c>
      <c r="D101" s="34">
        <v>454.48001098632813</v>
      </c>
      <c r="E101" s="5">
        <f t="shared" si="5"/>
        <v>-1.0560528839118288E-2</v>
      </c>
      <c r="F101" s="5">
        <f t="shared" si="6"/>
        <v>-1.2492509883662684E-2</v>
      </c>
      <c r="G101" s="5">
        <f t="shared" si="7"/>
        <v>-1.8009594303207699E-3</v>
      </c>
      <c r="H101" s="5">
        <f t="shared" si="4"/>
        <v>-1.2492509883662684E-2</v>
      </c>
    </row>
    <row r="102" spans="1:8" x14ac:dyDescent="0.25">
      <c r="A102" s="3">
        <v>45254</v>
      </c>
      <c r="B102">
        <v>12.310000419616699</v>
      </c>
      <c r="C102">
        <v>16.809999465942379</v>
      </c>
      <c r="D102" s="34">
        <v>455.29998779296881</v>
      </c>
      <c r="E102" s="5">
        <f t="shared" si="5"/>
        <v>0</v>
      </c>
      <c r="F102" s="5">
        <f t="shared" si="6"/>
        <v>3.5820576682017435E-3</v>
      </c>
      <c r="G102" s="5">
        <f t="shared" si="7"/>
        <v>6.1535489881192618E-4</v>
      </c>
      <c r="H102" s="5">
        <f t="shared" si="4"/>
        <v>3.5820576682017435E-3</v>
      </c>
    </row>
    <row r="103" spans="1:8" x14ac:dyDescent="0.25">
      <c r="A103" s="3">
        <v>45252</v>
      </c>
      <c r="B103">
        <v>12.310000419616699</v>
      </c>
      <c r="C103">
        <v>16.75</v>
      </c>
      <c r="D103" s="34">
        <v>455.01998901367188</v>
      </c>
      <c r="E103" s="5">
        <f t="shared" si="5"/>
        <v>1.4839266568636544E-2</v>
      </c>
      <c r="F103" s="5">
        <f t="shared" si="6"/>
        <v>6.6106138453339014E-3</v>
      </c>
      <c r="G103" s="5">
        <f t="shared" si="7"/>
        <v>3.8608335923762116E-3</v>
      </c>
      <c r="H103" s="5">
        <f t="shared" si="4"/>
        <v>6.6106138453339014E-3</v>
      </c>
    </row>
    <row r="104" spans="1:8" x14ac:dyDescent="0.25">
      <c r="A104" s="3">
        <v>45251</v>
      </c>
      <c r="B104">
        <v>12.13000011444092</v>
      </c>
      <c r="C104">
        <v>16.639999389648441</v>
      </c>
      <c r="D104" s="34">
        <v>453.26998901367188</v>
      </c>
      <c r="E104" s="5">
        <f t="shared" si="5"/>
        <v>-2.1774154225446041E-2</v>
      </c>
      <c r="F104" s="5">
        <f t="shared" si="6"/>
        <v>-1.7709630162409451E-2</v>
      </c>
      <c r="G104" s="5">
        <f t="shared" si="7"/>
        <v>-2.1794142796411897E-3</v>
      </c>
      <c r="H104" s="5">
        <f t="shared" si="4"/>
        <v>-1.7709630162409451E-2</v>
      </c>
    </row>
    <row r="105" spans="1:8" x14ac:dyDescent="0.25">
      <c r="A105" s="3">
        <v>45250</v>
      </c>
      <c r="B105">
        <v>12.39999961853027</v>
      </c>
      <c r="C105">
        <v>16.940000534057621</v>
      </c>
      <c r="D105" s="34">
        <v>454.260009765625</v>
      </c>
      <c r="E105" s="5">
        <f t="shared" si="5"/>
        <v>8.950338243992606E-3</v>
      </c>
      <c r="F105" s="5">
        <f t="shared" si="6"/>
        <v>1.3157968285764987E-2</v>
      </c>
      <c r="G105" s="5">
        <f t="shared" si="7"/>
        <v>7.6976001129744898E-3</v>
      </c>
      <c r="H105" s="5">
        <f t="shared" si="4"/>
        <v>1.3157968285764987E-2</v>
      </c>
    </row>
    <row r="106" spans="1:8" x14ac:dyDescent="0.25">
      <c r="A106" s="3">
        <v>45247</v>
      </c>
      <c r="B106">
        <v>12.289999961853029</v>
      </c>
      <c r="C106">
        <v>16.719999313354489</v>
      </c>
      <c r="D106" s="34">
        <v>450.79000854492188</v>
      </c>
      <c r="E106" s="5">
        <f t="shared" si="5"/>
        <v>8.2034770231373955E-3</v>
      </c>
      <c r="F106" s="5">
        <f t="shared" si="6"/>
        <v>1.703155536502643E-2</v>
      </c>
      <c r="G106" s="5">
        <f t="shared" si="7"/>
        <v>1.2438032670611943E-3</v>
      </c>
      <c r="H106" s="5">
        <f t="shared" si="4"/>
        <v>1.703155536502643E-2</v>
      </c>
    </row>
    <row r="107" spans="1:8" x14ac:dyDescent="0.25">
      <c r="A107" s="3">
        <v>45246</v>
      </c>
      <c r="B107">
        <v>12.189999580383301</v>
      </c>
      <c r="C107">
        <v>16.440000534057621</v>
      </c>
      <c r="D107" s="34">
        <v>450.23001098632813</v>
      </c>
      <c r="E107" s="5">
        <f t="shared" si="5"/>
        <v>-1.8518558333155855E-2</v>
      </c>
      <c r="F107" s="5">
        <f t="shared" si="6"/>
        <v>-1.5568875269683868E-2</v>
      </c>
      <c r="G107" s="5">
        <f t="shared" si="7"/>
        <v>1.2231327154985649E-3</v>
      </c>
      <c r="H107" s="5">
        <f t="shared" si="4"/>
        <v>-1.5568875269683868E-2</v>
      </c>
    </row>
    <row r="108" spans="1:8" x14ac:dyDescent="0.25">
      <c r="A108" s="3">
        <v>45245</v>
      </c>
      <c r="B108">
        <v>12.420000076293951</v>
      </c>
      <c r="C108">
        <v>16.70000076293945</v>
      </c>
      <c r="D108" s="34">
        <v>449.67999267578119</v>
      </c>
      <c r="E108" s="5">
        <f t="shared" si="5"/>
        <v>1.3877557248485717E-2</v>
      </c>
      <c r="F108" s="5">
        <f t="shared" si="6"/>
        <v>1.4580904727582444E-2</v>
      </c>
      <c r="G108" s="5">
        <f t="shared" si="7"/>
        <v>2.1170451411640645E-3</v>
      </c>
      <c r="H108" s="5">
        <f t="shared" si="4"/>
        <v>1.4580904727582444E-2</v>
      </c>
    </row>
    <row r="109" spans="1:8" x14ac:dyDescent="0.25">
      <c r="A109" s="3">
        <v>45244</v>
      </c>
      <c r="B109">
        <v>12.25</v>
      </c>
      <c r="C109">
        <v>16.45999908447266</v>
      </c>
      <c r="D109" s="34">
        <v>448.73001098632813</v>
      </c>
      <c r="E109" s="5">
        <f t="shared" si="5"/>
        <v>3.9898156000234941E-2</v>
      </c>
      <c r="F109" s="5">
        <f t="shared" si="6"/>
        <v>4.7740231986285409E-2</v>
      </c>
      <c r="G109" s="5">
        <f t="shared" si="7"/>
        <v>1.940073263262887E-2</v>
      </c>
      <c r="H109" s="5">
        <f t="shared" si="4"/>
        <v>4.7740231986285409E-2</v>
      </c>
    </row>
    <row r="110" spans="1:8" x14ac:dyDescent="0.25">
      <c r="A110" s="3">
        <v>45243</v>
      </c>
      <c r="B110">
        <v>11.77999973297119</v>
      </c>
      <c r="C110">
        <v>15.710000038146971</v>
      </c>
      <c r="D110" s="34">
        <v>440.19000244140619</v>
      </c>
      <c r="E110" s="5">
        <f t="shared" si="5"/>
        <v>-1.694954020371453E-3</v>
      </c>
      <c r="F110" s="5">
        <f t="shared" si="6"/>
        <v>1.2747264689971782E-3</v>
      </c>
      <c r="G110" s="5">
        <f t="shared" si="7"/>
        <v>-9.5318518444653666E-4</v>
      </c>
      <c r="H110" s="5">
        <f t="shared" si="4"/>
        <v>1.2747264689971782E-3</v>
      </c>
    </row>
    <row r="111" spans="1:8" x14ac:dyDescent="0.25">
      <c r="A111" s="3">
        <v>45240</v>
      </c>
      <c r="B111">
        <v>11.80000019073486</v>
      </c>
      <c r="C111">
        <v>15.689999580383301</v>
      </c>
      <c r="D111" s="34">
        <v>440.6099853515625</v>
      </c>
      <c r="E111" s="5">
        <f t="shared" si="5"/>
        <v>4.2553353816900952E-3</v>
      </c>
      <c r="F111" s="5">
        <f t="shared" si="6"/>
        <v>1.1605373877833891E-2</v>
      </c>
      <c r="G111" s="5">
        <f t="shared" si="7"/>
        <v>1.5604806082469169E-2</v>
      </c>
      <c r="H111" s="5">
        <f t="shared" si="4"/>
        <v>1.1605373877833891E-2</v>
      </c>
    </row>
    <row r="112" spans="1:8" x14ac:dyDescent="0.25">
      <c r="A112" s="3">
        <v>45239</v>
      </c>
      <c r="B112">
        <v>11.75</v>
      </c>
      <c r="C112">
        <v>15.510000228881839</v>
      </c>
      <c r="D112" s="34">
        <v>433.83999633789063</v>
      </c>
      <c r="E112" s="5">
        <f t="shared" si="5"/>
        <v>-2.1648644789913241E-2</v>
      </c>
      <c r="F112" s="5">
        <f t="shared" si="6"/>
        <v>-2.1451113211668149E-2</v>
      </c>
      <c r="G112" s="5">
        <f t="shared" si="7"/>
        <v>-7.7987505136863922E-3</v>
      </c>
      <c r="H112" s="5">
        <f t="shared" si="4"/>
        <v>-2.1451113211668149E-2</v>
      </c>
    </row>
    <row r="113" spans="1:8" x14ac:dyDescent="0.25">
      <c r="A113" s="3">
        <v>45238</v>
      </c>
      <c r="B113">
        <v>12.010000228881839</v>
      </c>
      <c r="C113">
        <v>15.85000038146973</v>
      </c>
      <c r="D113" s="34">
        <v>437.25</v>
      </c>
      <c r="E113" s="5">
        <f t="shared" si="5"/>
        <v>2.2127679053773663E-2</v>
      </c>
      <c r="F113" s="5">
        <f t="shared" si="6"/>
        <v>9.5541766896116709E-3</v>
      </c>
      <c r="G113" s="5">
        <f t="shared" si="7"/>
        <v>7.3239953672921132E-4</v>
      </c>
      <c r="H113" s="5">
        <f t="shared" si="4"/>
        <v>9.5541766896116709E-3</v>
      </c>
    </row>
    <row r="114" spans="1:8" x14ac:dyDescent="0.25">
      <c r="A114" s="3">
        <v>45237</v>
      </c>
      <c r="B114">
        <v>11.75</v>
      </c>
      <c r="C114">
        <v>15.69999980926514</v>
      </c>
      <c r="D114" s="34">
        <v>436.92999267578119</v>
      </c>
      <c r="E114" s="5">
        <f t="shared" si="5"/>
        <v>7.7187095853921139E-3</v>
      </c>
      <c r="F114" s="5">
        <f t="shared" si="6"/>
        <v>1.9144692294272847E-3</v>
      </c>
      <c r="G114" s="5">
        <f t="shared" si="7"/>
        <v>2.8460378421049093E-3</v>
      </c>
      <c r="H114" s="5">
        <f t="shared" si="4"/>
        <v>1.9144692294272847E-3</v>
      </c>
    </row>
    <row r="115" spans="1:8" x14ac:dyDescent="0.25">
      <c r="A115" s="3">
        <v>45236</v>
      </c>
      <c r="B115">
        <v>11.659999847412109</v>
      </c>
      <c r="C115">
        <v>15.670000076293951</v>
      </c>
      <c r="D115" s="34">
        <v>435.69000244140619</v>
      </c>
      <c r="E115" s="5">
        <f t="shared" si="5"/>
        <v>-2.6711160855727889E-2</v>
      </c>
      <c r="F115" s="5">
        <f t="shared" si="6"/>
        <v>-1.6938488782749284E-2</v>
      </c>
      <c r="G115" s="5">
        <f t="shared" si="7"/>
        <v>2.3004899914504939E-3</v>
      </c>
      <c r="H115" s="5">
        <f t="shared" si="4"/>
        <v>-1.6938488782749284E-2</v>
      </c>
    </row>
    <row r="116" spans="1:8" x14ac:dyDescent="0.25">
      <c r="A116" s="3">
        <v>45233</v>
      </c>
      <c r="B116">
        <v>11.97999954223633</v>
      </c>
      <c r="C116">
        <v>15.939999580383301</v>
      </c>
      <c r="D116" s="34">
        <v>434.69000244140619</v>
      </c>
      <c r="E116" s="5">
        <f t="shared" si="5"/>
        <v>5.0877187992470763E-2</v>
      </c>
      <c r="F116" s="5">
        <f t="shared" si="6"/>
        <v>3.9791236771890448E-2</v>
      </c>
      <c r="G116" s="5">
        <f t="shared" si="7"/>
        <v>9.1233925775038305E-3</v>
      </c>
      <c r="H116" s="5">
        <f t="shared" si="4"/>
        <v>3.9791236771890448E-2</v>
      </c>
    </row>
    <row r="117" spans="1:8" x14ac:dyDescent="0.25">
      <c r="A117" s="3">
        <v>45232</v>
      </c>
      <c r="B117">
        <v>11.39999961853027</v>
      </c>
      <c r="C117">
        <v>15.329999923706049</v>
      </c>
      <c r="D117" s="34">
        <v>430.760009765625</v>
      </c>
      <c r="E117" s="5">
        <f t="shared" si="5"/>
        <v>2.3339251992336107E-2</v>
      </c>
      <c r="F117" s="5">
        <f t="shared" si="6"/>
        <v>3.3018852161717183E-2</v>
      </c>
      <c r="G117" s="5">
        <f t="shared" si="7"/>
        <v>1.9164354406221662E-2</v>
      </c>
      <c r="H117" s="5">
        <f t="shared" si="4"/>
        <v>3.3018852161717183E-2</v>
      </c>
    </row>
    <row r="118" spans="1:8" x14ac:dyDescent="0.25">
      <c r="A118" s="3">
        <v>45231</v>
      </c>
      <c r="B118">
        <v>11.14000034332275</v>
      </c>
      <c r="C118">
        <v>14.840000152587891</v>
      </c>
      <c r="D118" s="34">
        <v>422.66000366210938</v>
      </c>
      <c r="E118" s="5">
        <f t="shared" si="5"/>
        <v>-8.9679601341885462E-4</v>
      </c>
      <c r="F118" s="5">
        <f t="shared" si="6"/>
        <v>-5.3619251539529511E-3</v>
      </c>
      <c r="G118" s="5">
        <f t="shared" si="7"/>
        <v>1.0664732962442525E-2</v>
      </c>
      <c r="H118" s="5">
        <f t="shared" si="4"/>
        <v>-5.3619251539529511E-3</v>
      </c>
    </row>
    <row r="119" spans="1:8" x14ac:dyDescent="0.25">
      <c r="A119" s="3">
        <v>45230</v>
      </c>
      <c r="B119">
        <v>11.14999961853027</v>
      </c>
      <c r="C119">
        <v>14.920000076293951</v>
      </c>
      <c r="D119" s="34">
        <v>418.20001220703119</v>
      </c>
      <c r="E119" s="5">
        <f t="shared" si="5"/>
        <v>-2.6834244925396655E-3</v>
      </c>
      <c r="F119" s="5">
        <f t="shared" si="6"/>
        <v>-7.3186732289777234E-3</v>
      </c>
      <c r="G119" s="5">
        <f t="shared" si="7"/>
        <v>6.2802663493817246E-3</v>
      </c>
      <c r="H119" s="5">
        <f t="shared" si="4"/>
        <v>-7.3186732289777234E-3</v>
      </c>
    </row>
    <row r="120" spans="1:8" x14ac:dyDescent="0.25">
      <c r="A120" s="3">
        <v>45229</v>
      </c>
      <c r="B120">
        <v>11.180000305175779</v>
      </c>
      <c r="C120">
        <v>15.02999973297119</v>
      </c>
      <c r="D120" s="34">
        <v>415.58999633789063</v>
      </c>
      <c r="E120" s="5">
        <f t="shared" si="5"/>
        <v>2.3809544603049959E-2</v>
      </c>
      <c r="F120" s="5">
        <f t="shared" si="6"/>
        <v>1.9674353212763229E-2</v>
      </c>
      <c r="G120" s="5">
        <f t="shared" si="7"/>
        <v>1.1955789786880944E-2</v>
      </c>
      <c r="H120" s="5">
        <f t="shared" si="4"/>
        <v>1.9674353212763229E-2</v>
      </c>
    </row>
    <row r="121" spans="1:8" x14ac:dyDescent="0.25">
      <c r="A121" s="3">
        <v>45226</v>
      </c>
      <c r="B121">
        <v>10.920000076293951</v>
      </c>
      <c r="C121">
        <v>14.739999771118161</v>
      </c>
      <c r="D121" s="34">
        <v>410.67999267578119</v>
      </c>
      <c r="E121" s="5">
        <f t="shared" si="5"/>
        <v>-2.0627762341272282E-2</v>
      </c>
      <c r="F121" s="5">
        <f t="shared" si="6"/>
        <v>-1.7333348592122655E-2</v>
      </c>
      <c r="G121" s="5">
        <f t="shared" si="7"/>
        <v>-4.53277220341608E-3</v>
      </c>
      <c r="H121" s="5">
        <f t="shared" si="4"/>
        <v>-1.7333348592122655E-2</v>
      </c>
    </row>
    <row r="122" spans="1:8" x14ac:dyDescent="0.25">
      <c r="A122" s="3">
        <v>45225</v>
      </c>
      <c r="B122">
        <v>11.14999961853027</v>
      </c>
      <c r="C122">
        <v>15</v>
      </c>
      <c r="D122" s="34">
        <v>412.54998779296881</v>
      </c>
      <c r="E122" s="5">
        <f t="shared" si="5"/>
        <v>9.9637370522940305E-3</v>
      </c>
      <c r="F122" s="5">
        <f t="shared" si="6"/>
        <v>8.7424421951185494E-3</v>
      </c>
      <c r="G122" s="5">
        <f t="shared" si="7"/>
        <v>-1.1974614168780984E-2</v>
      </c>
      <c r="H122" s="5">
        <f t="shared" si="4"/>
        <v>8.7424421951185494E-3</v>
      </c>
    </row>
    <row r="123" spans="1:8" x14ac:dyDescent="0.25">
      <c r="A123" s="3">
        <v>45224</v>
      </c>
      <c r="B123">
        <v>11.039999961853029</v>
      </c>
      <c r="C123">
        <v>14.86999988555908</v>
      </c>
      <c r="D123" s="34">
        <v>417.54998779296881</v>
      </c>
      <c r="E123" s="5">
        <f t="shared" si="5"/>
        <v>-1.5165037976399787E-2</v>
      </c>
      <c r="F123" s="5">
        <f t="shared" si="6"/>
        <v>-1.7833583331637759E-2</v>
      </c>
      <c r="G123" s="5">
        <f t="shared" si="7"/>
        <v>-1.4352187096675517E-2</v>
      </c>
      <c r="H123" s="5">
        <f t="shared" si="4"/>
        <v>-1.7833583331637759E-2</v>
      </c>
    </row>
    <row r="124" spans="1:8" x14ac:dyDescent="0.25">
      <c r="A124" s="3">
        <v>45223</v>
      </c>
      <c r="B124">
        <v>11.210000038146971</v>
      </c>
      <c r="C124">
        <v>15.14000034332275</v>
      </c>
      <c r="D124" s="34">
        <v>423.6300048828125</v>
      </c>
      <c r="E124" s="5">
        <f t="shared" si="5"/>
        <v>-7.0859100067638403E-3</v>
      </c>
      <c r="F124" s="5">
        <f t="shared" si="6"/>
        <v>-3.2915891008398201E-3</v>
      </c>
      <c r="G124" s="5">
        <f t="shared" si="7"/>
        <v>7.5393937405647815E-3</v>
      </c>
      <c r="H124" s="5">
        <f t="shared" si="4"/>
        <v>-3.2915891008398201E-3</v>
      </c>
    </row>
    <row r="125" spans="1:8" x14ac:dyDescent="0.25">
      <c r="A125" s="3">
        <v>45222</v>
      </c>
      <c r="B125">
        <v>11.289999961853029</v>
      </c>
      <c r="C125">
        <v>15.189999580383301</v>
      </c>
      <c r="D125" s="34">
        <v>420.45999145507813</v>
      </c>
      <c r="E125" s="5">
        <f t="shared" si="5"/>
        <v>1.895307216543185E-2</v>
      </c>
      <c r="F125" s="5">
        <f t="shared" si="6"/>
        <v>3.965595868377747E-3</v>
      </c>
      <c r="G125" s="5">
        <f t="shared" si="7"/>
        <v>-1.7332106225138588E-3</v>
      </c>
      <c r="H125" s="5">
        <f t="shared" si="4"/>
        <v>3.965595868377747E-3</v>
      </c>
    </row>
    <row r="126" spans="1:8" x14ac:dyDescent="0.25">
      <c r="A126" s="3">
        <v>45219</v>
      </c>
      <c r="B126">
        <v>11.079999923706049</v>
      </c>
      <c r="C126">
        <v>15.13000011444092</v>
      </c>
      <c r="D126" s="34">
        <v>421.19000244140619</v>
      </c>
      <c r="E126" s="5">
        <f t="shared" si="5"/>
        <v>-3.2314401023805561E-2</v>
      </c>
      <c r="F126" s="5">
        <f t="shared" si="6"/>
        <v>-1.5614819317185114E-2</v>
      </c>
      <c r="G126" s="5">
        <f t="shared" si="7"/>
        <v>-1.2288043346798561E-2</v>
      </c>
      <c r="H126" s="5">
        <f t="shared" si="4"/>
        <v>-1.5614819317185114E-2</v>
      </c>
    </row>
    <row r="127" spans="1:8" x14ac:dyDescent="0.25">
      <c r="A127" s="3">
        <v>45218</v>
      </c>
      <c r="B127">
        <v>11.44999980926514</v>
      </c>
      <c r="C127">
        <v>15.36999988555908</v>
      </c>
      <c r="D127" s="34">
        <v>426.42999267578119</v>
      </c>
      <c r="E127" s="5">
        <f t="shared" si="5"/>
        <v>7.9225488827361357E-3</v>
      </c>
      <c r="F127" s="5">
        <f t="shared" si="6"/>
        <v>-7.7469262319052046E-3</v>
      </c>
      <c r="G127" s="5">
        <f t="shared" si="7"/>
        <v>-8.7864039756772039E-3</v>
      </c>
      <c r="H127" s="5">
        <f t="shared" si="4"/>
        <v>-7.7469262319052046E-3</v>
      </c>
    </row>
    <row r="128" spans="1:8" x14ac:dyDescent="0.25">
      <c r="A128" s="3">
        <v>45217</v>
      </c>
      <c r="B128">
        <v>11.35999965667725</v>
      </c>
      <c r="C128">
        <v>15.489999771118161</v>
      </c>
      <c r="D128" s="34">
        <v>430.20999145507813</v>
      </c>
      <c r="E128" s="5">
        <f t="shared" si="5"/>
        <v>-4.8576209722733688E-2</v>
      </c>
      <c r="F128" s="5">
        <f t="shared" si="6"/>
        <v>-4.3827219653319371E-2</v>
      </c>
      <c r="G128" s="5">
        <f t="shared" si="7"/>
        <v>-1.3325071567788949E-2</v>
      </c>
      <c r="H128" s="5">
        <f t="shared" si="4"/>
        <v>-4.3827219653319371E-2</v>
      </c>
    </row>
    <row r="129" spans="1:8" x14ac:dyDescent="0.25">
      <c r="A129" s="3">
        <v>45216</v>
      </c>
      <c r="B129">
        <v>11.939999580383301</v>
      </c>
      <c r="C129">
        <v>16.20000076293945</v>
      </c>
      <c r="D129" s="34">
        <v>436.01998901367188</v>
      </c>
      <c r="E129" s="5">
        <f t="shared" si="5"/>
        <v>0</v>
      </c>
      <c r="F129" s="5">
        <f t="shared" si="6"/>
        <v>3.0960461665776595E-3</v>
      </c>
      <c r="G129" s="5">
        <f t="shared" si="7"/>
        <v>-4.591214305493807E-5</v>
      </c>
      <c r="H129" s="5">
        <f t="shared" si="4"/>
        <v>3.0960461665776595E-3</v>
      </c>
    </row>
    <row r="130" spans="1:8" x14ac:dyDescent="0.25">
      <c r="A130" s="3">
        <v>45215</v>
      </c>
      <c r="B130">
        <v>11.939999580383301</v>
      </c>
      <c r="C130">
        <v>16.14999961853027</v>
      </c>
      <c r="D130" s="34">
        <v>436.04000854492188</v>
      </c>
      <c r="E130" s="5">
        <f t="shared" si="5"/>
        <v>1.8771272042834575E-2</v>
      </c>
      <c r="F130" s="5">
        <f t="shared" si="6"/>
        <v>1.5723270817481261E-2</v>
      </c>
      <c r="G130" s="5">
        <f t="shared" si="7"/>
        <v>1.0521456651035654E-2</v>
      </c>
      <c r="H130" s="5">
        <f t="shared" ref="H130:H193" si="8">+F130</f>
        <v>1.5723270817481261E-2</v>
      </c>
    </row>
    <row r="131" spans="1:8" x14ac:dyDescent="0.25">
      <c r="A131" s="3">
        <v>45212</v>
      </c>
      <c r="B131">
        <v>11.72000026702881</v>
      </c>
      <c r="C131">
        <v>15.89999961853027</v>
      </c>
      <c r="D131" s="34">
        <v>431.5</v>
      </c>
      <c r="E131" s="5">
        <f t="shared" ref="E131:E194" si="9">+B131/B132-1</f>
        <v>-2.8192383147420785E-2</v>
      </c>
      <c r="F131" s="5">
        <f t="shared" ref="F131:F194" si="10">+C131/C132-1</f>
        <v>-2.0332713063070829E-2</v>
      </c>
      <c r="G131" s="5">
        <f t="shared" ref="G131:G194" si="11">+D131/D132-1</f>
        <v>-4.9808689846166931E-3</v>
      </c>
      <c r="H131" s="5">
        <f t="shared" si="8"/>
        <v>-2.0332713063070829E-2</v>
      </c>
    </row>
    <row r="132" spans="1:8" x14ac:dyDescent="0.25">
      <c r="A132" s="3">
        <v>45211</v>
      </c>
      <c r="B132">
        <v>12.060000419616699</v>
      </c>
      <c r="C132">
        <v>16.229999542236332</v>
      </c>
      <c r="D132" s="34">
        <v>433.66000366210938</v>
      </c>
      <c r="E132" s="5">
        <f t="shared" si="9"/>
        <v>-3.3653777085345116E-2</v>
      </c>
      <c r="F132" s="5">
        <f t="shared" si="10"/>
        <v>-2.2877847932070816E-2</v>
      </c>
      <c r="G132" s="5">
        <f t="shared" si="11"/>
        <v>-6.0964512684673622E-3</v>
      </c>
      <c r="H132" s="5">
        <f t="shared" si="8"/>
        <v>-2.2877847932070816E-2</v>
      </c>
    </row>
    <row r="133" spans="1:8" x14ac:dyDescent="0.25">
      <c r="A133" s="3">
        <v>45210</v>
      </c>
      <c r="B133">
        <v>12.47999954223633</v>
      </c>
      <c r="C133">
        <v>16.610000610351559</v>
      </c>
      <c r="D133" s="34">
        <v>436.32000732421881</v>
      </c>
      <c r="E133" s="5">
        <f t="shared" si="9"/>
        <v>1.7944478731429347E-2</v>
      </c>
      <c r="F133" s="5">
        <f t="shared" si="10"/>
        <v>-6.0169845829571855E-4</v>
      </c>
      <c r="G133" s="5">
        <f t="shared" si="11"/>
        <v>4.0962828377009153E-3</v>
      </c>
      <c r="H133" s="5">
        <f t="shared" si="8"/>
        <v>-6.0169845829571855E-4</v>
      </c>
    </row>
    <row r="134" spans="1:8" x14ac:dyDescent="0.25">
      <c r="A134" s="3">
        <v>45209</v>
      </c>
      <c r="B134">
        <v>12.260000228881839</v>
      </c>
      <c r="C134">
        <v>16.620000839233398</v>
      </c>
      <c r="D134" s="34">
        <v>434.54000854492188</v>
      </c>
      <c r="E134" s="5">
        <f t="shared" si="9"/>
        <v>1.6340243576533631E-3</v>
      </c>
      <c r="F134" s="5">
        <f t="shared" si="10"/>
        <v>1.7135904775445354E-2</v>
      </c>
      <c r="G134" s="5">
        <f t="shared" si="11"/>
        <v>5.2048392410766198E-3</v>
      </c>
      <c r="H134" s="5">
        <f t="shared" si="8"/>
        <v>1.7135904775445354E-2</v>
      </c>
    </row>
    <row r="135" spans="1:8" x14ac:dyDescent="0.25">
      <c r="A135" s="3">
        <v>45208</v>
      </c>
      <c r="B135">
        <v>12.239999771118161</v>
      </c>
      <c r="C135">
        <v>16.340000152587891</v>
      </c>
      <c r="D135" s="34">
        <v>432.29000854492188</v>
      </c>
      <c r="E135" s="5">
        <f t="shared" si="9"/>
        <v>-4.0752386241081351E-2</v>
      </c>
      <c r="F135" s="5">
        <f t="shared" si="10"/>
        <v>-2.5641043138833641E-2</v>
      </c>
      <c r="G135" s="5">
        <f t="shared" si="11"/>
        <v>6.4021975725048197E-3</v>
      </c>
      <c r="H135" s="5">
        <f t="shared" si="8"/>
        <v>-2.5641043138833641E-2</v>
      </c>
    </row>
    <row r="136" spans="1:8" x14ac:dyDescent="0.25">
      <c r="A136" s="3">
        <v>45205</v>
      </c>
      <c r="B136">
        <v>12.760000228881839</v>
      </c>
      <c r="C136">
        <v>16.770000457763668</v>
      </c>
      <c r="D136" s="34">
        <v>429.54000854492188</v>
      </c>
      <c r="E136" s="5">
        <f t="shared" si="9"/>
        <v>-7.0039027172072998E-3</v>
      </c>
      <c r="F136" s="5">
        <f t="shared" si="10"/>
        <v>4.7932846702312126E-3</v>
      </c>
      <c r="G136" s="5">
        <f t="shared" si="11"/>
        <v>1.1872811648814707E-2</v>
      </c>
      <c r="H136" s="5">
        <f t="shared" si="8"/>
        <v>4.7932846702312126E-3</v>
      </c>
    </row>
    <row r="137" spans="1:8" x14ac:dyDescent="0.25">
      <c r="A137" s="3">
        <v>45204</v>
      </c>
      <c r="B137">
        <v>12.85000038146973</v>
      </c>
      <c r="C137">
        <v>16.690000534057621</v>
      </c>
      <c r="D137" s="34">
        <v>424.5</v>
      </c>
      <c r="E137" s="5">
        <f t="shared" si="9"/>
        <v>9.4266177178761179E-3</v>
      </c>
      <c r="F137" s="5">
        <f t="shared" si="10"/>
        <v>-1.7941854383275446E-3</v>
      </c>
      <c r="G137" s="5">
        <f t="shared" si="11"/>
        <v>-3.7678062621759878E-4</v>
      </c>
      <c r="H137" s="5">
        <f t="shared" si="8"/>
        <v>-1.7941854383275446E-3</v>
      </c>
    </row>
    <row r="138" spans="1:8" x14ac:dyDescent="0.25">
      <c r="A138" s="3">
        <v>45203</v>
      </c>
      <c r="B138">
        <v>12.72999954223633</v>
      </c>
      <c r="C138">
        <v>16.719999313354489</v>
      </c>
      <c r="D138" s="34">
        <v>424.66000366210938</v>
      </c>
      <c r="E138" s="5">
        <f t="shared" si="9"/>
        <v>3.5801430573557003E-2</v>
      </c>
      <c r="F138" s="5">
        <f t="shared" si="10"/>
        <v>2.0134224282794655E-2</v>
      </c>
      <c r="G138" s="5">
        <f t="shared" si="11"/>
        <v>7.2819738392422284E-3</v>
      </c>
      <c r="H138" s="5">
        <f t="shared" si="8"/>
        <v>2.0134224282794655E-2</v>
      </c>
    </row>
    <row r="139" spans="1:8" x14ac:dyDescent="0.25">
      <c r="A139" s="3">
        <v>45202</v>
      </c>
      <c r="B139">
        <v>12.289999961853029</v>
      </c>
      <c r="C139">
        <v>16.389999389648441</v>
      </c>
      <c r="D139" s="34">
        <v>421.58999633789063</v>
      </c>
      <c r="E139" s="5">
        <f t="shared" si="9"/>
        <v>-3.6078434364468337E-2</v>
      </c>
      <c r="F139" s="5">
        <f t="shared" si="10"/>
        <v>-2.3823794167216472E-2</v>
      </c>
      <c r="G139" s="5">
        <f t="shared" si="11"/>
        <v>-1.3386069255070132E-2</v>
      </c>
      <c r="H139" s="5">
        <f t="shared" si="8"/>
        <v>-2.3823794167216472E-2</v>
      </c>
    </row>
    <row r="140" spans="1:8" x14ac:dyDescent="0.25">
      <c r="A140" s="3">
        <v>45201</v>
      </c>
      <c r="B140">
        <v>12.75</v>
      </c>
      <c r="C140">
        <v>16.79000091552734</v>
      </c>
      <c r="D140" s="34">
        <v>427.30999755859381</v>
      </c>
      <c r="E140" s="5">
        <f t="shared" si="9"/>
        <v>-4.6838733529482868E-3</v>
      </c>
      <c r="F140" s="5">
        <f t="shared" si="10"/>
        <v>-1.4092763443419809E-2</v>
      </c>
      <c r="G140" s="5">
        <f t="shared" si="11"/>
        <v>-3.9771082475192898E-4</v>
      </c>
      <c r="H140" s="5">
        <f t="shared" si="8"/>
        <v>-1.4092763443419809E-2</v>
      </c>
    </row>
    <row r="141" spans="1:8" x14ac:dyDescent="0.25">
      <c r="A141" s="3">
        <v>45198</v>
      </c>
      <c r="B141">
        <v>12.810000419616699</v>
      </c>
      <c r="C141">
        <v>17.030000686645511</v>
      </c>
      <c r="D141" s="34">
        <v>427.48001098632813</v>
      </c>
      <c r="E141" s="5">
        <f t="shared" si="9"/>
        <v>-8.5139052653012692E-3</v>
      </c>
      <c r="F141" s="5">
        <f t="shared" si="10"/>
        <v>-4.6756236617342406E-3</v>
      </c>
      <c r="G141" s="5">
        <f t="shared" si="11"/>
        <v>-2.4269066881511536E-3</v>
      </c>
      <c r="H141" s="5">
        <f t="shared" si="8"/>
        <v>-4.6756236617342406E-3</v>
      </c>
    </row>
    <row r="142" spans="1:8" x14ac:dyDescent="0.25">
      <c r="A142" s="3">
        <v>45197</v>
      </c>
      <c r="B142">
        <v>12.920000076293951</v>
      </c>
      <c r="C142">
        <v>17.110000610351559</v>
      </c>
      <c r="D142" s="34">
        <v>428.51998901367188</v>
      </c>
      <c r="E142" s="5">
        <f t="shared" si="9"/>
        <v>2.4583697704745777E-2</v>
      </c>
      <c r="F142" s="5">
        <f t="shared" si="10"/>
        <v>1.2426094471092775E-2</v>
      </c>
      <c r="G142" s="5">
        <f t="shared" si="11"/>
        <v>5.7974446461042106E-3</v>
      </c>
      <c r="H142" s="5">
        <f t="shared" si="8"/>
        <v>1.2426094471092775E-2</v>
      </c>
    </row>
    <row r="143" spans="1:8" x14ac:dyDescent="0.25">
      <c r="A143" s="3">
        <v>45196</v>
      </c>
      <c r="B143">
        <v>12.60999965667725</v>
      </c>
      <c r="C143">
        <v>16.89999961853027</v>
      </c>
      <c r="D143" s="34">
        <v>426.04998779296881</v>
      </c>
      <c r="E143" s="5">
        <f t="shared" si="9"/>
        <v>-7.0866262944533354E-3</v>
      </c>
      <c r="F143" s="5">
        <f t="shared" si="10"/>
        <v>2.967313704961283E-3</v>
      </c>
      <c r="G143" s="5">
        <f t="shared" si="11"/>
        <v>3.9913334321273197E-4</v>
      </c>
      <c r="H143" s="5">
        <f t="shared" si="8"/>
        <v>2.967313704961283E-3</v>
      </c>
    </row>
    <row r="144" spans="1:8" x14ac:dyDescent="0.25">
      <c r="A144" s="3">
        <v>45195</v>
      </c>
      <c r="B144">
        <v>12.69999980926514</v>
      </c>
      <c r="C144">
        <v>16.85000038146973</v>
      </c>
      <c r="D144" s="34">
        <v>425.8800048828125</v>
      </c>
      <c r="E144" s="5">
        <f t="shared" si="9"/>
        <v>-1.6266463255541042E-2</v>
      </c>
      <c r="F144" s="5">
        <f t="shared" si="10"/>
        <v>-1.4619882714792864E-2</v>
      </c>
      <c r="G144" s="5">
        <f t="shared" si="11"/>
        <v>-1.4691266090073651E-2</v>
      </c>
      <c r="H144" s="5">
        <f t="shared" si="8"/>
        <v>-1.4619882714792864E-2</v>
      </c>
    </row>
    <row r="145" spans="1:8" x14ac:dyDescent="0.25">
      <c r="A145" s="3">
        <v>45194</v>
      </c>
      <c r="B145">
        <v>12.909999847412109</v>
      </c>
      <c r="C145">
        <v>17.10000038146973</v>
      </c>
      <c r="D145" s="34">
        <v>432.23001098632813</v>
      </c>
      <c r="E145" s="5">
        <f t="shared" si="9"/>
        <v>7.7521156415194525E-4</v>
      </c>
      <c r="F145" s="5">
        <f t="shared" si="10"/>
        <v>-4.0768604841688871E-3</v>
      </c>
      <c r="G145" s="5">
        <f t="shared" si="11"/>
        <v>4.2051891225491911E-3</v>
      </c>
      <c r="H145" s="5">
        <f t="shared" si="8"/>
        <v>-4.0768604841688871E-3</v>
      </c>
    </row>
    <row r="146" spans="1:8" x14ac:dyDescent="0.25">
      <c r="A146" s="3">
        <v>45191</v>
      </c>
      <c r="B146">
        <v>12.89999961853027</v>
      </c>
      <c r="C146">
        <v>17.170000076293949</v>
      </c>
      <c r="D146" s="34">
        <v>430.42001342773438</v>
      </c>
      <c r="E146" s="5">
        <f t="shared" si="9"/>
        <v>-1.2251209490476089E-2</v>
      </c>
      <c r="F146" s="5">
        <f t="shared" si="10"/>
        <v>-1.0944730839716366E-2</v>
      </c>
      <c r="G146" s="5">
        <f t="shared" si="11"/>
        <v>-2.2485481530990503E-3</v>
      </c>
      <c r="H146" s="5">
        <f t="shared" si="8"/>
        <v>-1.0944730839716366E-2</v>
      </c>
    </row>
    <row r="147" spans="1:8" x14ac:dyDescent="0.25">
      <c r="A147" s="3">
        <v>45190</v>
      </c>
      <c r="B147">
        <v>13.060000419616699</v>
      </c>
      <c r="C147">
        <v>17.360000610351559</v>
      </c>
      <c r="D147" s="34">
        <v>431.3900146484375</v>
      </c>
      <c r="E147" s="5">
        <f t="shared" si="9"/>
        <v>0</v>
      </c>
      <c r="F147" s="5">
        <f t="shared" si="10"/>
        <v>-9.6976651246488688E-3</v>
      </c>
      <c r="G147" s="5">
        <f t="shared" si="11"/>
        <v>-1.6528359834683037E-2</v>
      </c>
      <c r="H147" s="5">
        <f t="shared" si="8"/>
        <v>-9.6976651246488688E-3</v>
      </c>
    </row>
    <row r="148" spans="1:8" x14ac:dyDescent="0.25">
      <c r="A148" s="3">
        <v>45189</v>
      </c>
      <c r="B148">
        <v>13.060000419616699</v>
      </c>
      <c r="C148">
        <v>17.530000686645511</v>
      </c>
      <c r="D148" s="34">
        <v>438.6400146484375</v>
      </c>
      <c r="E148" s="5">
        <f t="shared" si="9"/>
        <v>-9.8558881654509101E-3</v>
      </c>
      <c r="F148" s="5">
        <f t="shared" si="10"/>
        <v>-8.4841411731400029E-3</v>
      </c>
      <c r="G148" s="5">
        <f t="shared" si="11"/>
        <v>-9.193324942280201E-3</v>
      </c>
      <c r="H148" s="5">
        <f t="shared" si="8"/>
        <v>-8.4841411731400029E-3</v>
      </c>
    </row>
    <row r="149" spans="1:8" x14ac:dyDescent="0.25">
      <c r="A149" s="3">
        <v>45188</v>
      </c>
      <c r="B149">
        <v>13.189999580383301</v>
      </c>
      <c r="C149">
        <v>17.680000305175781</v>
      </c>
      <c r="D149" s="34">
        <v>442.70999145507813</v>
      </c>
      <c r="E149" s="5">
        <f t="shared" si="9"/>
        <v>6.1022063921492009E-3</v>
      </c>
      <c r="F149" s="5">
        <f t="shared" si="10"/>
        <v>5.6594390711106612E-4</v>
      </c>
      <c r="G149" s="5">
        <f t="shared" si="11"/>
        <v>-2.0738304839804655E-3</v>
      </c>
      <c r="H149" s="5">
        <f t="shared" si="8"/>
        <v>5.6594390711106612E-4</v>
      </c>
    </row>
    <row r="150" spans="1:8" x14ac:dyDescent="0.25">
      <c r="A150" s="3">
        <v>45187</v>
      </c>
      <c r="B150">
        <v>13.10999965667725</v>
      </c>
      <c r="C150">
        <v>17.670000076293949</v>
      </c>
      <c r="D150" s="34">
        <v>443.6300048828125</v>
      </c>
      <c r="E150" s="5">
        <f t="shared" si="9"/>
        <v>-1.5026352865074477E-2</v>
      </c>
      <c r="F150" s="5">
        <f t="shared" si="10"/>
        <v>-1.8333329094780582E-2</v>
      </c>
      <c r="G150" s="5">
        <f t="shared" si="11"/>
        <v>5.8643969706673182E-4</v>
      </c>
      <c r="H150" s="5">
        <f t="shared" si="8"/>
        <v>-1.8333329094780582E-2</v>
      </c>
    </row>
    <row r="151" spans="1:8" x14ac:dyDescent="0.25">
      <c r="A151" s="3">
        <v>45184</v>
      </c>
      <c r="B151">
        <v>13.310000419616699</v>
      </c>
      <c r="C151">
        <v>18</v>
      </c>
      <c r="D151" s="34">
        <v>443.3699951171875</v>
      </c>
      <c r="E151" s="5">
        <f t="shared" si="9"/>
        <v>3.7707533839972385E-3</v>
      </c>
      <c r="F151" s="5">
        <f t="shared" si="10"/>
        <v>0</v>
      </c>
      <c r="G151" s="5">
        <f t="shared" si="11"/>
        <v>-1.5520895420845227E-2</v>
      </c>
      <c r="H151" s="5">
        <f t="shared" si="8"/>
        <v>0</v>
      </c>
    </row>
    <row r="152" spans="1:8" x14ac:dyDescent="0.25">
      <c r="A152" s="3">
        <v>45183</v>
      </c>
      <c r="B152">
        <v>13.260000228881839</v>
      </c>
      <c r="C152">
        <v>18</v>
      </c>
      <c r="D152" s="34">
        <v>450.3599853515625</v>
      </c>
      <c r="E152" s="5">
        <f t="shared" si="9"/>
        <v>-3.7565882162684527E-3</v>
      </c>
      <c r="F152" s="5">
        <f t="shared" si="10"/>
        <v>5.0251341906568658E-3</v>
      </c>
      <c r="G152" s="5">
        <f t="shared" si="11"/>
        <v>8.6223724031593285E-3</v>
      </c>
      <c r="H152" s="5">
        <f t="shared" si="8"/>
        <v>5.0251341906568658E-3</v>
      </c>
    </row>
    <row r="153" spans="1:8" x14ac:dyDescent="0.25">
      <c r="A153" s="3">
        <v>45182</v>
      </c>
      <c r="B153">
        <v>13.310000419616699</v>
      </c>
      <c r="C153">
        <v>17.909999847412109</v>
      </c>
      <c r="D153" s="34">
        <v>446.510009765625</v>
      </c>
      <c r="E153" s="5">
        <f t="shared" si="9"/>
        <v>-5.6697325054998693E-2</v>
      </c>
      <c r="F153" s="5">
        <f t="shared" si="10"/>
        <v>-2.7159152859541402E-2</v>
      </c>
      <c r="G153" s="5">
        <f t="shared" si="11"/>
        <v>1.1659892433386609E-3</v>
      </c>
      <c r="H153" s="5">
        <f t="shared" si="8"/>
        <v>-2.7159152859541402E-2</v>
      </c>
    </row>
    <row r="154" spans="1:8" x14ac:dyDescent="0.25">
      <c r="A154" s="3">
        <v>45181</v>
      </c>
      <c r="B154">
        <v>14.10999965667725</v>
      </c>
      <c r="C154">
        <v>18.409999847412109</v>
      </c>
      <c r="D154" s="34">
        <v>445.989990234375</v>
      </c>
      <c r="E154" s="5">
        <f t="shared" si="9"/>
        <v>1.4194112045970986E-3</v>
      </c>
      <c r="F154" s="5">
        <f t="shared" si="10"/>
        <v>-5.4290058851358403E-4</v>
      </c>
      <c r="G154" s="5">
        <f t="shared" si="11"/>
        <v>-5.485610225650972E-3</v>
      </c>
      <c r="H154" s="5">
        <f t="shared" si="8"/>
        <v>-5.4290058851358403E-4</v>
      </c>
    </row>
    <row r="155" spans="1:8" x14ac:dyDescent="0.25">
      <c r="A155" s="3">
        <v>45180</v>
      </c>
      <c r="B155">
        <v>14.090000152587891</v>
      </c>
      <c r="C155">
        <v>18.420000076293949</v>
      </c>
      <c r="D155" s="34">
        <v>448.45001220703119</v>
      </c>
      <c r="E155" s="5">
        <f t="shared" si="9"/>
        <v>7.8684273214191247E-3</v>
      </c>
      <c r="F155" s="5">
        <f t="shared" si="10"/>
        <v>5.458536197354924E-3</v>
      </c>
      <c r="G155" s="5">
        <f t="shared" si="11"/>
        <v>6.5766368863628966E-3</v>
      </c>
      <c r="H155" s="5">
        <f t="shared" si="8"/>
        <v>5.458536197354924E-3</v>
      </c>
    </row>
    <row r="156" spans="1:8" x14ac:dyDescent="0.25">
      <c r="A156" s="3">
        <v>45177</v>
      </c>
      <c r="B156">
        <v>13.97999954223633</v>
      </c>
      <c r="C156">
        <v>18.319999694824219</v>
      </c>
      <c r="D156" s="34">
        <v>445.51998901367188</v>
      </c>
      <c r="E156" s="5">
        <f t="shared" si="9"/>
        <v>-1.4286041259764515E-3</v>
      </c>
      <c r="F156" s="5">
        <f t="shared" si="10"/>
        <v>-2.721891242508323E-3</v>
      </c>
      <c r="G156" s="5">
        <f t="shared" si="11"/>
        <v>1.5060872225780564E-3</v>
      </c>
      <c r="H156" s="5">
        <f t="shared" si="8"/>
        <v>-2.721891242508323E-3</v>
      </c>
    </row>
    <row r="157" spans="1:8" x14ac:dyDescent="0.25">
      <c r="A157" s="3">
        <v>45176</v>
      </c>
      <c r="B157">
        <v>14</v>
      </c>
      <c r="C157">
        <v>18.370000839233398</v>
      </c>
      <c r="D157" s="34">
        <v>444.85000610351563</v>
      </c>
      <c r="E157" s="5">
        <f t="shared" si="9"/>
        <v>-2.3028606103488669E-2</v>
      </c>
      <c r="F157" s="5">
        <f t="shared" si="10"/>
        <v>-1.5013339679571414E-2</v>
      </c>
      <c r="G157" s="5">
        <f t="shared" si="11"/>
        <v>-3.0702234625065161E-3</v>
      </c>
      <c r="H157" s="5">
        <f t="shared" si="8"/>
        <v>-1.5013339679571414E-2</v>
      </c>
    </row>
    <row r="158" spans="1:8" x14ac:dyDescent="0.25">
      <c r="A158" s="3">
        <v>45175</v>
      </c>
      <c r="B158">
        <v>14.329999923706049</v>
      </c>
      <c r="C158">
        <v>18.64999961853027</v>
      </c>
      <c r="D158" s="34">
        <v>446.22000122070313</v>
      </c>
      <c r="E158" s="5">
        <f t="shared" si="9"/>
        <v>2.0978833965770161E-3</v>
      </c>
      <c r="F158" s="5">
        <f t="shared" si="10"/>
        <v>-1.270512328601181E-2</v>
      </c>
      <c r="G158" s="5">
        <f t="shared" si="11"/>
        <v>-6.7224402976598929E-3</v>
      </c>
      <c r="H158" s="5">
        <f t="shared" si="8"/>
        <v>-1.270512328601181E-2</v>
      </c>
    </row>
    <row r="159" spans="1:8" x14ac:dyDescent="0.25">
      <c r="A159" s="3">
        <v>45174</v>
      </c>
      <c r="B159">
        <v>14.30000019073486</v>
      </c>
      <c r="C159">
        <v>18.889999389648441</v>
      </c>
      <c r="D159" s="34">
        <v>449.239990234375</v>
      </c>
      <c r="E159" s="5">
        <f t="shared" si="9"/>
        <v>-2.5885565840686131E-2</v>
      </c>
      <c r="F159" s="5">
        <f t="shared" si="10"/>
        <v>-1.6657975537483161E-2</v>
      </c>
      <c r="G159" s="5">
        <f t="shared" si="11"/>
        <v>-4.3219313293282324E-3</v>
      </c>
      <c r="H159" s="5">
        <f t="shared" si="8"/>
        <v>-1.6657975537483161E-2</v>
      </c>
    </row>
    <row r="160" spans="1:8" x14ac:dyDescent="0.25">
      <c r="A160" s="3">
        <v>45170</v>
      </c>
      <c r="B160">
        <v>14.680000305175779</v>
      </c>
      <c r="C160">
        <v>19.20999908447266</v>
      </c>
      <c r="D160" s="34">
        <v>451.19000244140619</v>
      </c>
      <c r="E160" s="5">
        <f t="shared" si="9"/>
        <v>-3.3943814402155326E-3</v>
      </c>
      <c r="F160" s="5">
        <f t="shared" si="10"/>
        <v>-2.0779696377839496E-3</v>
      </c>
      <c r="G160" s="5">
        <f t="shared" si="11"/>
        <v>1.8652077861802674E-3</v>
      </c>
      <c r="H160" s="5">
        <f t="shared" si="8"/>
        <v>-2.0779696377839496E-3</v>
      </c>
    </row>
    <row r="161" spans="1:8" x14ac:dyDescent="0.25">
      <c r="A161" s="3">
        <v>45169</v>
      </c>
      <c r="B161">
        <v>14.72999954223633</v>
      </c>
      <c r="C161">
        <v>19.25</v>
      </c>
      <c r="D161" s="34">
        <v>450.35000610351563</v>
      </c>
      <c r="E161" s="5">
        <f t="shared" si="9"/>
        <v>-2.7082541833175489E-3</v>
      </c>
      <c r="F161" s="5">
        <f t="shared" si="10"/>
        <v>-2.5906341469972283E-3</v>
      </c>
      <c r="G161" s="5">
        <f t="shared" si="11"/>
        <v>-1.4633902747576144E-3</v>
      </c>
      <c r="H161" s="5">
        <f t="shared" si="8"/>
        <v>-2.5906341469972283E-3</v>
      </c>
    </row>
    <row r="162" spans="1:8" x14ac:dyDescent="0.25">
      <c r="A162" s="3">
        <v>45168</v>
      </c>
      <c r="B162">
        <v>14.77000045776367</v>
      </c>
      <c r="C162">
        <v>19.29999923706055</v>
      </c>
      <c r="D162" s="34">
        <v>451.010009765625</v>
      </c>
      <c r="E162" s="5">
        <f t="shared" si="9"/>
        <v>-8.7247761137475566E-3</v>
      </c>
      <c r="F162" s="5">
        <f t="shared" si="10"/>
        <v>-7.2017126106450613E-3</v>
      </c>
      <c r="G162" s="5">
        <f t="shared" si="11"/>
        <v>4.1188130920652988E-3</v>
      </c>
      <c r="H162" s="5">
        <f t="shared" si="8"/>
        <v>-7.2017126106450613E-3</v>
      </c>
    </row>
    <row r="163" spans="1:8" x14ac:dyDescent="0.25">
      <c r="A163" s="3">
        <v>45167</v>
      </c>
      <c r="B163">
        <v>14.89999961853027</v>
      </c>
      <c r="C163">
        <v>19.440000534057621</v>
      </c>
      <c r="D163" s="34">
        <v>449.16000366210938</v>
      </c>
      <c r="E163" s="5">
        <f t="shared" si="9"/>
        <v>1.1541078179024167E-2</v>
      </c>
      <c r="F163" s="5">
        <f t="shared" si="10"/>
        <v>1.7268441295983372E-2</v>
      </c>
      <c r="G163" s="5">
        <f t="shared" si="11"/>
        <v>1.4454769525983568E-2</v>
      </c>
      <c r="H163" s="5">
        <f t="shared" si="8"/>
        <v>1.7268441295983372E-2</v>
      </c>
    </row>
    <row r="164" spans="1:8" x14ac:dyDescent="0.25">
      <c r="A164" s="3">
        <v>45166</v>
      </c>
      <c r="B164">
        <v>14.72999954223633</v>
      </c>
      <c r="C164">
        <v>19.110000610351559</v>
      </c>
      <c r="D164" s="34">
        <v>442.760009765625</v>
      </c>
      <c r="E164" s="5">
        <f t="shared" si="9"/>
        <v>1.0288039733552523E-2</v>
      </c>
      <c r="F164" s="5">
        <f t="shared" si="10"/>
        <v>1.0576455026614973E-2</v>
      </c>
      <c r="G164" s="5">
        <f t="shared" si="11"/>
        <v>6.3413608591063042E-3</v>
      </c>
      <c r="H164" s="5">
        <f t="shared" si="8"/>
        <v>1.0576455026614973E-2</v>
      </c>
    </row>
    <row r="165" spans="1:8" x14ac:dyDescent="0.25">
      <c r="A165" s="3">
        <v>45163</v>
      </c>
      <c r="B165">
        <v>14.579999923706049</v>
      </c>
      <c r="C165">
        <v>18.909999847412109</v>
      </c>
      <c r="D165" s="34">
        <v>439.97000122070313</v>
      </c>
      <c r="E165" s="5">
        <f t="shared" si="9"/>
        <v>6.8635752170820297E-4</v>
      </c>
      <c r="F165" s="5">
        <f t="shared" si="10"/>
        <v>-3.1628607334814873E-3</v>
      </c>
      <c r="G165" s="5">
        <f t="shared" si="11"/>
        <v>7.0497985053379342E-3</v>
      </c>
      <c r="H165" s="5">
        <f t="shared" si="8"/>
        <v>-3.1628607334814873E-3</v>
      </c>
    </row>
    <row r="166" spans="1:8" x14ac:dyDescent="0.25">
      <c r="A166" s="3">
        <v>45162</v>
      </c>
      <c r="B166">
        <v>14.569999694824221</v>
      </c>
      <c r="C166">
        <v>18.969999313354489</v>
      </c>
      <c r="D166" s="34">
        <v>436.8900146484375</v>
      </c>
      <c r="E166" s="5">
        <f t="shared" si="9"/>
        <v>-1.4208392553519578E-2</v>
      </c>
      <c r="F166" s="5">
        <f t="shared" si="10"/>
        <v>-1.6588988438837715E-2</v>
      </c>
      <c r="G166" s="5">
        <f t="shared" si="11"/>
        <v>-1.3859070825400499E-2</v>
      </c>
      <c r="H166" s="5">
        <f t="shared" si="8"/>
        <v>-1.6588988438837715E-2</v>
      </c>
    </row>
    <row r="167" spans="1:8" x14ac:dyDescent="0.25">
      <c r="A167" s="3">
        <v>45161</v>
      </c>
      <c r="B167">
        <v>14.77999973297119</v>
      </c>
      <c r="C167">
        <v>19.29000091552734</v>
      </c>
      <c r="D167" s="34">
        <v>443.02999877929688</v>
      </c>
      <c r="E167" s="5">
        <f t="shared" si="9"/>
        <v>-3.3715570459939004E-3</v>
      </c>
      <c r="F167" s="5">
        <f t="shared" si="10"/>
        <v>6.2598246612313169E-3</v>
      </c>
      <c r="G167" s="5">
        <f t="shared" si="11"/>
        <v>1.1137749516813678E-2</v>
      </c>
      <c r="H167" s="5">
        <f t="shared" si="8"/>
        <v>6.2598246612313169E-3</v>
      </c>
    </row>
    <row r="168" spans="1:8" x14ac:dyDescent="0.25">
      <c r="A168" s="3">
        <v>45160</v>
      </c>
      <c r="B168">
        <v>14.829999923706049</v>
      </c>
      <c r="C168">
        <v>19.170000076293949</v>
      </c>
      <c r="D168" s="34">
        <v>438.14999389648438</v>
      </c>
      <c r="E168" s="5">
        <f t="shared" si="9"/>
        <v>-2.1767805212900004E-2</v>
      </c>
      <c r="F168" s="5">
        <f t="shared" si="10"/>
        <v>-5.70542564491483E-3</v>
      </c>
      <c r="G168" s="5">
        <f t="shared" si="11"/>
        <v>-2.7086139466597769E-3</v>
      </c>
      <c r="H168" s="5">
        <f t="shared" si="8"/>
        <v>-5.70542564491483E-3</v>
      </c>
    </row>
    <row r="169" spans="1:8" x14ac:dyDescent="0.25">
      <c r="A169" s="3">
        <v>45159</v>
      </c>
      <c r="B169">
        <v>15.159999847412109</v>
      </c>
      <c r="C169">
        <v>19.280000686645511</v>
      </c>
      <c r="D169" s="34">
        <v>439.33999633789063</v>
      </c>
      <c r="E169" s="5">
        <f t="shared" si="9"/>
        <v>7.9787158153885596E-3</v>
      </c>
      <c r="F169" s="5">
        <f t="shared" si="10"/>
        <v>2.6001635777139764E-3</v>
      </c>
      <c r="G169" s="5">
        <f t="shared" si="11"/>
        <v>6.5062917248353003E-3</v>
      </c>
      <c r="H169" s="5">
        <f t="shared" si="8"/>
        <v>2.6001635777139764E-3</v>
      </c>
    </row>
    <row r="170" spans="1:8" x14ac:dyDescent="0.25">
      <c r="A170" s="3">
        <v>45156</v>
      </c>
      <c r="B170">
        <v>15.039999961853029</v>
      </c>
      <c r="C170">
        <v>19.229999542236332</v>
      </c>
      <c r="D170" s="34">
        <v>436.5</v>
      </c>
      <c r="E170" s="5">
        <f t="shared" si="9"/>
        <v>-6.6446702691647097E-4</v>
      </c>
      <c r="F170" s="5">
        <f t="shared" si="10"/>
        <v>-6.2015936365724667E-3</v>
      </c>
      <c r="G170" s="5">
        <f t="shared" si="11"/>
        <v>4.8131162979969666E-4</v>
      </c>
      <c r="H170" s="5">
        <f t="shared" si="8"/>
        <v>-6.2015936365724667E-3</v>
      </c>
    </row>
    <row r="171" spans="1:8" x14ac:dyDescent="0.25">
      <c r="A171" s="3">
        <v>45155</v>
      </c>
      <c r="B171">
        <v>15.05000019073486</v>
      </c>
      <c r="C171">
        <v>19.35000038146973</v>
      </c>
      <c r="D171" s="34">
        <v>436.29000854492188</v>
      </c>
      <c r="E171" s="5">
        <f t="shared" si="9"/>
        <v>-2.5259028513442416E-2</v>
      </c>
      <c r="F171" s="5">
        <f t="shared" si="10"/>
        <v>-1.5267137042467738E-2</v>
      </c>
      <c r="G171" s="5">
        <f t="shared" si="11"/>
        <v>-7.6198844324816273E-3</v>
      </c>
      <c r="H171" s="5">
        <f t="shared" si="8"/>
        <v>-1.5267137042467738E-2</v>
      </c>
    </row>
    <row r="172" spans="1:8" x14ac:dyDescent="0.25">
      <c r="A172" s="3">
        <v>45154</v>
      </c>
      <c r="B172">
        <v>15.439999580383301</v>
      </c>
      <c r="C172">
        <v>19.64999961853027</v>
      </c>
      <c r="D172" s="34">
        <v>439.6400146484375</v>
      </c>
      <c r="E172" s="5">
        <f t="shared" si="9"/>
        <v>-7.0739941480579827E-3</v>
      </c>
      <c r="F172" s="5">
        <f t="shared" si="10"/>
        <v>-8.0767214399567466E-3</v>
      </c>
      <c r="G172" s="5">
        <f t="shared" si="11"/>
        <v>-7.3381649901947954E-3</v>
      </c>
      <c r="H172" s="5">
        <f t="shared" si="8"/>
        <v>-8.0767214399567466E-3</v>
      </c>
    </row>
    <row r="173" spans="1:8" x14ac:dyDescent="0.25">
      <c r="A173" s="3">
        <v>45153</v>
      </c>
      <c r="B173">
        <v>15.55000019073486</v>
      </c>
      <c r="C173">
        <v>19.809999465942379</v>
      </c>
      <c r="D173" s="34">
        <v>442.8900146484375</v>
      </c>
      <c r="E173" s="5">
        <f t="shared" si="9"/>
        <v>-2.0780851469010098E-2</v>
      </c>
      <c r="F173" s="5">
        <f t="shared" si="10"/>
        <v>-2.1728421434944245E-2</v>
      </c>
      <c r="G173" s="5">
        <f t="shared" si="11"/>
        <v>-1.1648860489082202E-2</v>
      </c>
      <c r="H173" s="5">
        <f t="shared" si="8"/>
        <v>-2.1728421434944245E-2</v>
      </c>
    </row>
    <row r="174" spans="1:8" x14ac:dyDescent="0.25">
      <c r="A174" s="3">
        <v>45152</v>
      </c>
      <c r="B174">
        <v>15.88000011444092</v>
      </c>
      <c r="C174">
        <v>20.25</v>
      </c>
      <c r="D174" s="34">
        <v>448.1099853515625</v>
      </c>
      <c r="E174" s="5">
        <f t="shared" si="9"/>
        <v>1.4696517668813192E-2</v>
      </c>
      <c r="F174" s="5">
        <f t="shared" si="10"/>
        <v>2.9717416718819667E-3</v>
      </c>
      <c r="G174" s="5">
        <f t="shared" si="11"/>
        <v>5.5200078284967091E-3</v>
      </c>
      <c r="H174" s="5">
        <f t="shared" si="8"/>
        <v>2.9717416718819667E-3</v>
      </c>
    </row>
    <row r="175" spans="1:8" x14ac:dyDescent="0.25">
      <c r="A175" s="3">
        <v>45149</v>
      </c>
      <c r="B175">
        <v>15.64999961853027</v>
      </c>
      <c r="C175">
        <v>20.190000534057621</v>
      </c>
      <c r="D175" s="34">
        <v>445.64999389648438</v>
      </c>
      <c r="E175" s="5">
        <f t="shared" si="9"/>
        <v>-6.9797340579971223E-3</v>
      </c>
      <c r="F175" s="5">
        <f t="shared" si="10"/>
        <v>-7.862400216847254E-3</v>
      </c>
      <c r="G175" s="5">
        <f t="shared" si="11"/>
        <v>-5.8309919824539591E-4</v>
      </c>
      <c r="H175" s="5">
        <f t="shared" si="8"/>
        <v>-7.862400216847254E-3</v>
      </c>
    </row>
    <row r="176" spans="1:8" x14ac:dyDescent="0.25">
      <c r="A176" s="3">
        <v>45148</v>
      </c>
      <c r="B176">
        <v>15.760000228881839</v>
      </c>
      <c r="C176">
        <v>20.35000038146973</v>
      </c>
      <c r="D176" s="34">
        <v>445.91000366210938</v>
      </c>
      <c r="E176" s="5">
        <f t="shared" si="9"/>
        <v>0</v>
      </c>
      <c r="F176" s="5">
        <f t="shared" si="10"/>
        <v>9.8379035114293245E-4</v>
      </c>
      <c r="G176" s="5">
        <f t="shared" si="11"/>
        <v>3.5895381292072592E-4</v>
      </c>
      <c r="H176" s="5">
        <f t="shared" si="8"/>
        <v>9.8379035114293245E-4</v>
      </c>
    </row>
    <row r="177" spans="1:8" x14ac:dyDescent="0.25">
      <c r="A177" s="3">
        <v>45147</v>
      </c>
      <c r="B177">
        <v>15.760000228881839</v>
      </c>
      <c r="C177">
        <v>20.329999923706051</v>
      </c>
      <c r="D177" s="34">
        <v>445.75</v>
      </c>
      <c r="E177" s="5">
        <f t="shared" si="9"/>
        <v>-2.5957977031656143E-2</v>
      </c>
      <c r="F177" s="5">
        <f t="shared" si="10"/>
        <v>-1.5496353546518571E-2</v>
      </c>
      <c r="G177" s="5">
        <f t="shared" si="11"/>
        <v>-6.6852367688022829E-3</v>
      </c>
      <c r="H177" s="5">
        <f t="shared" si="8"/>
        <v>-1.5496353546518571E-2</v>
      </c>
    </row>
    <row r="178" spans="1:8" x14ac:dyDescent="0.25">
      <c r="A178" s="3">
        <v>45146</v>
      </c>
      <c r="B178">
        <v>16.180000305175781</v>
      </c>
      <c r="C178">
        <v>20.64999961853027</v>
      </c>
      <c r="D178" s="34">
        <v>448.75</v>
      </c>
      <c r="E178" s="5">
        <f t="shared" si="9"/>
        <v>1.1882460086135138E-2</v>
      </c>
      <c r="F178" s="5">
        <f t="shared" si="10"/>
        <v>7.3170545624521299E-3</v>
      </c>
      <c r="G178" s="5">
        <f t="shared" si="11"/>
        <v>-4.348675405997704E-3</v>
      </c>
      <c r="H178" s="5">
        <f t="shared" si="8"/>
        <v>7.3170545624521299E-3</v>
      </c>
    </row>
    <row r="179" spans="1:8" x14ac:dyDescent="0.25">
      <c r="A179" s="3">
        <v>45145</v>
      </c>
      <c r="B179">
        <v>15.989999771118161</v>
      </c>
      <c r="C179">
        <v>20.5</v>
      </c>
      <c r="D179" s="34">
        <v>450.70999145507813</v>
      </c>
      <c r="E179" s="5">
        <f t="shared" si="9"/>
        <v>9.4696727957899185E-3</v>
      </c>
      <c r="F179" s="5">
        <f t="shared" si="10"/>
        <v>1.0349880482851681E-2</v>
      </c>
      <c r="G179" s="5">
        <f t="shared" si="11"/>
        <v>8.7285287209197815E-3</v>
      </c>
      <c r="H179" s="5">
        <f t="shared" si="8"/>
        <v>1.0349880482851681E-2</v>
      </c>
    </row>
    <row r="180" spans="1:8" x14ac:dyDescent="0.25">
      <c r="A180" s="3">
        <v>45142</v>
      </c>
      <c r="B180">
        <v>15.840000152587891</v>
      </c>
      <c r="C180">
        <v>20.29000091552734</v>
      </c>
      <c r="D180" s="34">
        <v>446.80999755859381</v>
      </c>
      <c r="E180" s="5">
        <f t="shared" si="9"/>
        <v>-8.7609132452357574E-3</v>
      </c>
      <c r="F180" s="5">
        <f t="shared" si="10"/>
        <v>1.4807841217461259E-3</v>
      </c>
      <c r="G180" s="5">
        <f t="shared" si="11"/>
        <v>-4.5227671238295963E-3</v>
      </c>
      <c r="H180" s="5">
        <f t="shared" si="8"/>
        <v>1.4807841217461259E-3</v>
      </c>
    </row>
    <row r="181" spans="1:8" x14ac:dyDescent="0.25">
      <c r="A181" s="3">
        <v>45141</v>
      </c>
      <c r="B181">
        <v>15.97999954223633</v>
      </c>
      <c r="C181">
        <v>20.260000228881839</v>
      </c>
      <c r="D181" s="34">
        <v>448.83999633789063</v>
      </c>
      <c r="E181" s="5">
        <f t="shared" si="9"/>
        <v>1.880861023820346E-3</v>
      </c>
      <c r="F181" s="5">
        <f t="shared" si="10"/>
        <v>-2.4084778154500608E-2</v>
      </c>
      <c r="G181" s="5">
        <f t="shared" si="11"/>
        <v>-2.8658577098359395E-3</v>
      </c>
      <c r="H181" s="5">
        <f t="shared" si="8"/>
        <v>-2.4084778154500608E-2</v>
      </c>
    </row>
    <row r="182" spans="1:8" x14ac:dyDescent="0.25">
      <c r="A182" s="3">
        <v>45140</v>
      </c>
      <c r="B182">
        <v>15.94999980926514</v>
      </c>
      <c r="C182">
        <v>20.760000228881839</v>
      </c>
      <c r="D182" s="34">
        <v>450.1300048828125</v>
      </c>
      <c r="E182" s="5">
        <f t="shared" si="9"/>
        <v>-1.7251986498368677E-2</v>
      </c>
      <c r="F182" s="5">
        <f t="shared" si="10"/>
        <v>-1.0957577167427845E-2</v>
      </c>
      <c r="G182" s="5">
        <f t="shared" si="11"/>
        <v>-1.3910808689727716E-2</v>
      </c>
      <c r="H182" s="5">
        <f t="shared" si="8"/>
        <v>-1.0957577167427845E-2</v>
      </c>
    </row>
    <row r="183" spans="1:8" x14ac:dyDescent="0.25">
      <c r="A183" s="3">
        <v>45139</v>
      </c>
      <c r="B183">
        <v>16.229999542236332</v>
      </c>
      <c r="C183">
        <v>20.989999771118161</v>
      </c>
      <c r="D183" s="34">
        <v>456.48001098632813</v>
      </c>
      <c r="E183" s="5">
        <f t="shared" si="9"/>
        <v>-3.1044803448577185E-2</v>
      </c>
      <c r="F183" s="5">
        <f t="shared" si="10"/>
        <v>-1.8700309955308247E-2</v>
      </c>
      <c r="G183" s="5">
        <f t="shared" si="11"/>
        <v>-2.861568697747563E-3</v>
      </c>
      <c r="H183" s="5">
        <f t="shared" si="8"/>
        <v>-1.8700309955308247E-2</v>
      </c>
    </row>
    <row r="184" spans="1:8" x14ac:dyDescent="0.25">
      <c r="A184" s="3">
        <v>45138</v>
      </c>
      <c r="B184">
        <v>16.75</v>
      </c>
      <c r="C184">
        <v>21.389999389648441</v>
      </c>
      <c r="D184" s="34">
        <v>457.79000854492188</v>
      </c>
      <c r="E184" s="5">
        <f t="shared" si="9"/>
        <v>-2.3824248568293793E-3</v>
      </c>
      <c r="F184" s="5">
        <f t="shared" si="10"/>
        <v>8.0113139394384358E-3</v>
      </c>
      <c r="G184" s="5">
        <f t="shared" si="11"/>
        <v>1.9040424836307412E-3</v>
      </c>
      <c r="H184" s="5">
        <f t="shared" si="8"/>
        <v>8.0113139394384358E-3</v>
      </c>
    </row>
    <row r="185" spans="1:8" x14ac:dyDescent="0.25">
      <c r="A185" s="3">
        <v>45135</v>
      </c>
      <c r="B185">
        <v>16.79000091552734</v>
      </c>
      <c r="C185">
        <v>21.219999313354489</v>
      </c>
      <c r="D185" s="34">
        <v>456.92001342773438</v>
      </c>
      <c r="E185" s="5">
        <f t="shared" si="9"/>
        <v>1.3277080552502429E-2</v>
      </c>
      <c r="F185" s="5">
        <f t="shared" si="10"/>
        <v>1.7257847194131148E-2</v>
      </c>
      <c r="G185" s="5">
        <f t="shared" si="11"/>
        <v>9.7903230766822613E-3</v>
      </c>
      <c r="H185" s="5">
        <f t="shared" si="8"/>
        <v>1.7257847194131148E-2</v>
      </c>
    </row>
    <row r="186" spans="1:8" x14ac:dyDescent="0.25">
      <c r="A186" s="3">
        <v>45134</v>
      </c>
      <c r="B186">
        <v>16.569999694824219</v>
      </c>
      <c r="C186">
        <v>20.860000610351559</v>
      </c>
      <c r="D186" s="34">
        <v>452.489990234375</v>
      </c>
      <c r="E186" s="5">
        <f t="shared" si="9"/>
        <v>-1.133654722332289E-2</v>
      </c>
      <c r="F186" s="5">
        <f t="shared" si="10"/>
        <v>-2.1116793377212839E-2</v>
      </c>
      <c r="G186" s="5">
        <f t="shared" si="11"/>
        <v>-6.629974021435614E-3</v>
      </c>
      <c r="H186" s="5">
        <f t="shared" si="8"/>
        <v>-2.1116793377212839E-2</v>
      </c>
    </row>
    <row r="187" spans="1:8" x14ac:dyDescent="0.25">
      <c r="A187" s="3">
        <v>45133</v>
      </c>
      <c r="B187">
        <v>16.760000228881839</v>
      </c>
      <c r="C187">
        <v>21.309999465942379</v>
      </c>
      <c r="D187" s="34">
        <v>455.510009765625</v>
      </c>
      <c r="E187" s="5">
        <f t="shared" si="9"/>
        <v>6.6066434157239229E-3</v>
      </c>
      <c r="F187" s="5">
        <f t="shared" si="10"/>
        <v>1.235155526391063E-2</v>
      </c>
      <c r="G187" s="5">
        <f t="shared" si="11"/>
        <v>1.5371360408300561E-4</v>
      </c>
      <c r="H187" s="5">
        <f t="shared" si="8"/>
        <v>1.235155526391063E-2</v>
      </c>
    </row>
    <row r="188" spans="1:8" x14ac:dyDescent="0.25">
      <c r="A188" s="3">
        <v>45132</v>
      </c>
      <c r="B188">
        <v>16.64999961853027</v>
      </c>
      <c r="C188">
        <v>21.04999923706055</v>
      </c>
      <c r="D188" s="34">
        <v>455.44000244140619</v>
      </c>
      <c r="E188" s="5">
        <f t="shared" si="9"/>
        <v>-1.3625565975791565E-2</v>
      </c>
      <c r="F188" s="5">
        <f t="shared" si="10"/>
        <v>-2.1840204958432419E-2</v>
      </c>
      <c r="G188" s="5">
        <f t="shared" si="11"/>
        <v>2.7300532828031798E-3</v>
      </c>
      <c r="H188" s="5">
        <f t="shared" si="8"/>
        <v>-2.1840204958432419E-2</v>
      </c>
    </row>
    <row r="189" spans="1:8" x14ac:dyDescent="0.25">
      <c r="A189" s="3">
        <v>45131</v>
      </c>
      <c r="B189">
        <v>16.879999160766602</v>
      </c>
      <c r="C189">
        <v>21.520000457763668</v>
      </c>
      <c r="D189" s="34">
        <v>454.20001220703119</v>
      </c>
      <c r="E189" s="5">
        <f t="shared" si="9"/>
        <v>-3.0998904314714082E-2</v>
      </c>
      <c r="F189" s="5">
        <f t="shared" si="10"/>
        <v>-1.2391025535536948E-2</v>
      </c>
      <c r="G189" s="5">
        <f t="shared" si="11"/>
        <v>4.4672908221712326E-3</v>
      </c>
      <c r="H189" s="5">
        <f t="shared" si="8"/>
        <v>-1.2391025535536948E-2</v>
      </c>
    </row>
    <row r="190" spans="1:8" x14ac:dyDescent="0.25">
      <c r="A190" s="3">
        <v>45128</v>
      </c>
      <c r="B190">
        <v>17.420000076293949</v>
      </c>
      <c r="C190">
        <v>21.79000091552734</v>
      </c>
      <c r="D190" s="34">
        <v>452.17999267578119</v>
      </c>
      <c r="E190" s="5">
        <f t="shared" si="9"/>
        <v>-1.1468152036242518E-3</v>
      </c>
      <c r="F190" s="5">
        <f t="shared" si="10"/>
        <v>4.5914731710539058E-4</v>
      </c>
      <c r="G190" s="5">
        <f t="shared" si="11"/>
        <v>0</v>
      </c>
      <c r="H190" s="5">
        <f t="shared" si="8"/>
        <v>4.5914731710539058E-4</v>
      </c>
    </row>
    <row r="191" spans="1:8" x14ac:dyDescent="0.25">
      <c r="A191" s="3">
        <v>45127</v>
      </c>
      <c r="B191">
        <v>17.440000534057621</v>
      </c>
      <c r="C191">
        <v>21.780000686645511</v>
      </c>
      <c r="D191" s="34">
        <v>452.17999267578119</v>
      </c>
      <c r="E191" s="5">
        <f t="shared" si="9"/>
        <v>-6.2365581915135859E-2</v>
      </c>
      <c r="F191" s="5">
        <f t="shared" si="10"/>
        <v>-9.9999687888403521E-3</v>
      </c>
      <c r="G191" s="5">
        <f t="shared" si="11"/>
        <v>-6.6344891262358763E-3</v>
      </c>
      <c r="H191" s="5">
        <f t="shared" si="8"/>
        <v>-9.9999687888403521E-3</v>
      </c>
    </row>
    <row r="192" spans="1:8" x14ac:dyDescent="0.25">
      <c r="A192" s="3">
        <v>45126</v>
      </c>
      <c r="B192">
        <v>18.60000038146973</v>
      </c>
      <c r="C192">
        <v>22</v>
      </c>
      <c r="D192" s="34">
        <v>455.20001220703119</v>
      </c>
      <c r="E192" s="5">
        <f t="shared" si="9"/>
        <v>-4.2826510920284111E-3</v>
      </c>
      <c r="F192" s="5">
        <f t="shared" si="10"/>
        <v>8.2493266587202463E-3</v>
      </c>
      <c r="G192" s="5">
        <f t="shared" si="11"/>
        <v>2.2237604531052391E-3</v>
      </c>
      <c r="H192" s="5">
        <f t="shared" si="8"/>
        <v>8.2493266587202463E-3</v>
      </c>
    </row>
    <row r="193" spans="1:8" x14ac:dyDescent="0.25">
      <c r="A193" s="3">
        <v>45125</v>
      </c>
      <c r="B193">
        <v>18.680000305175781</v>
      </c>
      <c r="C193">
        <v>21.819999694824219</v>
      </c>
      <c r="D193" s="34">
        <v>454.19000244140619</v>
      </c>
      <c r="E193" s="5">
        <f t="shared" si="9"/>
        <v>2.7502749813356875E-2</v>
      </c>
      <c r="F193" s="5">
        <f t="shared" si="10"/>
        <v>1.9149922948816345E-2</v>
      </c>
      <c r="G193" s="5">
        <f t="shared" si="11"/>
        <v>7.4305876380249547E-3</v>
      </c>
      <c r="H193" s="5">
        <f t="shared" si="8"/>
        <v>1.9149922948816345E-2</v>
      </c>
    </row>
    <row r="194" spans="1:8" x14ac:dyDescent="0.25">
      <c r="A194" s="3">
        <v>45124</v>
      </c>
      <c r="B194">
        <v>18.180000305175781</v>
      </c>
      <c r="C194">
        <v>21.409999847412109</v>
      </c>
      <c r="D194" s="34">
        <v>450.83999633789063</v>
      </c>
      <c r="E194" s="5">
        <f t="shared" si="9"/>
        <v>2.2051222091090672E-3</v>
      </c>
      <c r="F194" s="5">
        <f t="shared" si="10"/>
        <v>1.4032127138976502E-3</v>
      </c>
      <c r="G194" s="5">
        <f t="shared" si="11"/>
        <v>3.4722167976146689E-3</v>
      </c>
      <c r="H194" s="5">
        <f t="shared" ref="H194:H257" si="12">+F194</f>
        <v>1.4032127138976502E-3</v>
      </c>
    </row>
    <row r="195" spans="1:8" x14ac:dyDescent="0.25">
      <c r="A195" s="3">
        <v>45121</v>
      </c>
      <c r="B195">
        <v>18.139999389648441</v>
      </c>
      <c r="C195">
        <v>21.379999160766602</v>
      </c>
      <c r="D195" s="34">
        <v>449.27999877929688</v>
      </c>
      <c r="E195" s="5">
        <f t="shared" ref="E195:E258" si="13">+B195/B196-1</f>
        <v>-1.6802241759995451E-2</v>
      </c>
      <c r="F195" s="5">
        <f t="shared" ref="F195:F258" si="14">+C195/C196-1</f>
        <v>-1.881605036870726E-2</v>
      </c>
      <c r="G195" s="5">
        <f t="shared" ref="G195:G258" si="15">+D195/D196-1</f>
        <v>-6.228285007952028E-4</v>
      </c>
      <c r="H195" s="5">
        <f t="shared" si="12"/>
        <v>-1.881605036870726E-2</v>
      </c>
    </row>
    <row r="196" spans="1:8" x14ac:dyDescent="0.25">
      <c r="A196" s="3">
        <v>45120</v>
      </c>
      <c r="B196">
        <v>18.45000076293945</v>
      </c>
      <c r="C196">
        <v>21.79000091552734</v>
      </c>
      <c r="D196" s="34">
        <v>449.55999755859381</v>
      </c>
      <c r="E196" s="5">
        <f t="shared" si="13"/>
        <v>-6.4619781290687905E-3</v>
      </c>
      <c r="F196" s="5">
        <f t="shared" si="14"/>
        <v>-9.5454129305754254E-3</v>
      </c>
      <c r="G196" s="5">
        <f t="shared" si="15"/>
        <v>7.9368831714252686E-3</v>
      </c>
      <c r="H196" s="5">
        <f t="shared" si="12"/>
        <v>-9.5454129305754254E-3</v>
      </c>
    </row>
    <row r="197" spans="1:8" x14ac:dyDescent="0.25">
      <c r="A197" s="3">
        <v>45119</v>
      </c>
      <c r="B197">
        <v>18.569999694824219</v>
      </c>
      <c r="C197">
        <v>22</v>
      </c>
      <c r="D197" s="34">
        <v>446.01998901367188</v>
      </c>
      <c r="E197" s="5">
        <f t="shared" si="13"/>
        <v>-1.223401870053975E-2</v>
      </c>
      <c r="F197" s="5">
        <f t="shared" si="14"/>
        <v>-8.1154329440553674E-3</v>
      </c>
      <c r="G197" s="5">
        <f t="shared" si="15"/>
        <v>8.045919692956538E-3</v>
      </c>
      <c r="H197" s="5">
        <f t="shared" si="12"/>
        <v>-8.1154329440553674E-3</v>
      </c>
    </row>
    <row r="198" spans="1:8" x14ac:dyDescent="0.25">
      <c r="A198" s="3">
        <v>45118</v>
      </c>
      <c r="B198">
        <v>18.79999923706055</v>
      </c>
      <c r="C198">
        <v>22.180000305175781</v>
      </c>
      <c r="D198" s="34">
        <v>442.45999145507813</v>
      </c>
      <c r="E198" s="5">
        <f t="shared" si="13"/>
        <v>1.2385543673457233E-2</v>
      </c>
      <c r="F198" s="5">
        <f t="shared" si="14"/>
        <v>6.3520591575751961E-3</v>
      </c>
      <c r="G198" s="5">
        <f t="shared" si="15"/>
        <v>6.3685297039677291E-3</v>
      </c>
      <c r="H198" s="5">
        <f t="shared" si="12"/>
        <v>6.3520591575751961E-3</v>
      </c>
    </row>
    <row r="199" spans="1:8" x14ac:dyDescent="0.25">
      <c r="A199" s="3">
        <v>45117</v>
      </c>
      <c r="B199">
        <v>18.569999694824219</v>
      </c>
      <c r="C199">
        <v>22.04000091552734</v>
      </c>
      <c r="D199" s="34">
        <v>439.66000366210938</v>
      </c>
      <c r="E199" s="5">
        <f t="shared" si="13"/>
        <v>1.1989063148829748E-2</v>
      </c>
      <c r="F199" s="5">
        <f t="shared" si="14"/>
        <v>1.6605193970666843E-2</v>
      </c>
      <c r="G199" s="5">
        <f t="shared" si="15"/>
        <v>2.5311045491684947E-3</v>
      </c>
      <c r="H199" s="5">
        <f t="shared" si="12"/>
        <v>1.6605193970666843E-2</v>
      </c>
    </row>
    <row r="200" spans="1:8" x14ac:dyDescent="0.25">
      <c r="A200" s="3">
        <v>45114</v>
      </c>
      <c r="B200">
        <v>18.35000038146973</v>
      </c>
      <c r="C200">
        <v>21.680000305175781</v>
      </c>
      <c r="D200" s="34">
        <v>438.54998779296881</v>
      </c>
      <c r="E200" s="5">
        <f t="shared" si="13"/>
        <v>2.6286422973354151E-2</v>
      </c>
      <c r="F200" s="5">
        <f t="shared" si="14"/>
        <v>2.0235308478860237E-2</v>
      </c>
      <c r="G200" s="5">
        <f t="shared" si="15"/>
        <v>-2.5247142334867689E-3</v>
      </c>
      <c r="H200" s="5">
        <f t="shared" si="12"/>
        <v>2.0235308478860237E-2</v>
      </c>
    </row>
    <row r="201" spans="1:8" x14ac:dyDescent="0.25">
      <c r="A201" s="3">
        <v>45113</v>
      </c>
      <c r="B201">
        <v>17.879999160766602</v>
      </c>
      <c r="C201">
        <v>21.25</v>
      </c>
      <c r="D201" s="34">
        <v>439.66000366210938</v>
      </c>
      <c r="E201" s="5">
        <f t="shared" si="13"/>
        <v>-2.401749680061005E-2</v>
      </c>
      <c r="F201" s="5">
        <f t="shared" si="14"/>
        <v>-2.1639011427846189E-2</v>
      </c>
      <c r="G201" s="5">
        <f t="shared" si="15"/>
        <v>-7.8306618429523356E-3</v>
      </c>
      <c r="H201" s="5">
        <f t="shared" si="12"/>
        <v>-2.1639011427846189E-2</v>
      </c>
    </row>
    <row r="202" spans="1:8" x14ac:dyDescent="0.25">
      <c r="A202" s="3">
        <v>45112</v>
      </c>
      <c r="B202">
        <v>18.319999694824219</v>
      </c>
      <c r="C202">
        <v>21.719999313354489</v>
      </c>
      <c r="D202" s="34">
        <v>443.1300048828125</v>
      </c>
      <c r="E202" s="5">
        <f t="shared" si="13"/>
        <v>1.2154657940212976E-2</v>
      </c>
      <c r="F202" s="5">
        <f t="shared" si="14"/>
        <v>3.233242312129514E-3</v>
      </c>
      <c r="G202" s="5">
        <f t="shared" si="15"/>
        <v>-1.4871981103706799E-3</v>
      </c>
      <c r="H202" s="5">
        <f t="shared" si="12"/>
        <v>3.233242312129514E-3</v>
      </c>
    </row>
    <row r="203" spans="1:8" x14ac:dyDescent="0.25">
      <c r="A203" s="3">
        <v>45110</v>
      </c>
      <c r="B203">
        <v>18.10000038146973</v>
      </c>
      <c r="C203">
        <v>21.64999961853027</v>
      </c>
      <c r="D203" s="34">
        <v>443.79000854492188</v>
      </c>
      <c r="E203" s="5">
        <f t="shared" si="13"/>
        <v>8.9186088433141908E-3</v>
      </c>
      <c r="F203" s="5">
        <f t="shared" si="14"/>
        <v>1.0737606975588454E-2</v>
      </c>
      <c r="G203" s="5">
        <f t="shared" si="15"/>
        <v>1.1505363811348257E-3</v>
      </c>
      <c r="H203" s="5">
        <f t="shared" si="12"/>
        <v>1.0737606975588454E-2</v>
      </c>
    </row>
    <row r="204" spans="1:8" x14ac:dyDescent="0.25">
      <c r="A204" s="3">
        <v>45107</v>
      </c>
      <c r="B204">
        <v>17.940000534057621</v>
      </c>
      <c r="C204">
        <v>21.420000076293949</v>
      </c>
      <c r="D204" s="34">
        <v>443.27999877929688</v>
      </c>
      <c r="E204" s="5">
        <f t="shared" si="13"/>
        <v>1.9318190069237851E-2</v>
      </c>
      <c r="F204" s="5">
        <f t="shared" si="14"/>
        <v>1.372460610721693E-2</v>
      </c>
      <c r="G204" s="5">
        <f t="shared" si="15"/>
        <v>1.1800720368392525E-2</v>
      </c>
      <c r="H204" s="5">
        <f t="shared" si="12"/>
        <v>1.372460610721693E-2</v>
      </c>
    </row>
    <row r="205" spans="1:8" x14ac:dyDescent="0.25">
      <c r="A205" s="3">
        <v>45106</v>
      </c>
      <c r="B205">
        <v>17.60000038146973</v>
      </c>
      <c r="C205">
        <v>21.129999160766602</v>
      </c>
      <c r="D205" s="34">
        <v>438.1099853515625</v>
      </c>
      <c r="E205" s="5">
        <f t="shared" si="13"/>
        <v>2.8490681813586605E-3</v>
      </c>
      <c r="F205" s="5">
        <f t="shared" si="14"/>
        <v>-4.7103336611374891E-3</v>
      </c>
      <c r="G205" s="5">
        <f t="shared" si="15"/>
        <v>3.9413612717758006E-3</v>
      </c>
      <c r="H205" s="5">
        <f t="shared" si="12"/>
        <v>-4.7103336611374891E-3</v>
      </c>
    </row>
    <row r="206" spans="1:8" x14ac:dyDescent="0.25">
      <c r="A206" s="3">
        <v>45105</v>
      </c>
      <c r="B206">
        <v>17.54999923706055</v>
      </c>
      <c r="C206">
        <v>21.229999542236332</v>
      </c>
      <c r="D206" s="34">
        <v>436.3900146484375</v>
      </c>
      <c r="E206" s="5">
        <f t="shared" si="13"/>
        <v>1.152731130798279E-2</v>
      </c>
      <c r="F206" s="5">
        <f t="shared" si="14"/>
        <v>7.5937280365228066E-3</v>
      </c>
      <c r="G206" s="5">
        <f t="shared" si="15"/>
        <v>5.0439327310503046E-4</v>
      </c>
      <c r="H206" s="5">
        <f t="shared" si="12"/>
        <v>7.5937280365228066E-3</v>
      </c>
    </row>
    <row r="207" spans="1:8" x14ac:dyDescent="0.25">
      <c r="A207" s="3">
        <v>45104</v>
      </c>
      <c r="B207">
        <v>17.35000038146973</v>
      </c>
      <c r="C207">
        <v>21.069999694824219</v>
      </c>
      <c r="D207" s="34">
        <v>436.17001342773438</v>
      </c>
      <c r="E207" s="5">
        <f t="shared" si="13"/>
        <v>5.5352786973876578E-2</v>
      </c>
      <c r="F207" s="5">
        <f t="shared" si="14"/>
        <v>4.4103041436533985E-2</v>
      </c>
      <c r="G207" s="5">
        <f t="shared" si="15"/>
        <v>1.096331114306115E-2</v>
      </c>
      <c r="H207" s="5">
        <f t="shared" si="12"/>
        <v>4.4103041436533985E-2</v>
      </c>
    </row>
    <row r="208" spans="1:8" x14ac:dyDescent="0.25">
      <c r="A208" s="3">
        <v>45103</v>
      </c>
      <c r="B208">
        <v>16.440000534057621</v>
      </c>
      <c r="C208">
        <v>20.180000305175781</v>
      </c>
      <c r="D208" s="34">
        <v>431.44000244140619</v>
      </c>
      <c r="E208" s="5">
        <f t="shared" si="13"/>
        <v>1.1070129313778043E-2</v>
      </c>
      <c r="F208" s="5">
        <f t="shared" si="14"/>
        <v>-1.4843533229017547E-3</v>
      </c>
      <c r="G208" s="5">
        <f t="shared" si="15"/>
        <v>-4.0857529802736936E-3</v>
      </c>
      <c r="H208" s="5">
        <f t="shared" si="12"/>
        <v>-1.4843533229017547E-3</v>
      </c>
    </row>
    <row r="209" spans="1:8" x14ac:dyDescent="0.25">
      <c r="A209" s="3">
        <v>45100</v>
      </c>
      <c r="B209">
        <v>16.260000228881839</v>
      </c>
      <c r="C209">
        <v>20.20999908447266</v>
      </c>
      <c r="D209" s="34">
        <v>433.20999145507813</v>
      </c>
      <c r="E209" s="5">
        <f t="shared" si="13"/>
        <v>-6.1124925268306596E-3</v>
      </c>
      <c r="F209" s="5">
        <f t="shared" si="14"/>
        <v>-1.3183616396418629E-2</v>
      </c>
      <c r="G209" s="5">
        <f t="shared" si="15"/>
        <v>-7.5600060404542591E-3</v>
      </c>
      <c r="H209" s="5">
        <f t="shared" si="12"/>
        <v>-1.3183616396418629E-2</v>
      </c>
    </row>
    <row r="210" spans="1:8" x14ac:dyDescent="0.25">
      <c r="A210" s="3">
        <v>45099</v>
      </c>
      <c r="B210">
        <v>16.360000610351559</v>
      </c>
      <c r="C210">
        <v>20.479999542236332</v>
      </c>
      <c r="D210" s="34">
        <v>436.510009765625</v>
      </c>
      <c r="E210" s="5">
        <f t="shared" si="13"/>
        <v>3.6810660183705934E-3</v>
      </c>
      <c r="F210" s="5">
        <f t="shared" si="14"/>
        <v>0</v>
      </c>
      <c r="G210" s="5">
        <f t="shared" si="15"/>
        <v>3.6097101103740314E-3</v>
      </c>
      <c r="H210" s="5">
        <f t="shared" si="12"/>
        <v>0</v>
      </c>
    </row>
    <row r="211" spans="1:8" x14ac:dyDescent="0.25">
      <c r="A211" s="3">
        <v>45098</v>
      </c>
      <c r="B211">
        <v>16.29999923706055</v>
      </c>
      <c r="C211">
        <v>20.479999542236332</v>
      </c>
      <c r="D211" s="34">
        <v>434.94000244140619</v>
      </c>
      <c r="E211" s="5">
        <f t="shared" si="13"/>
        <v>-1.2255182682393562E-3</v>
      </c>
      <c r="F211" s="5">
        <f t="shared" si="14"/>
        <v>-9.7563208603257401E-4</v>
      </c>
      <c r="G211" s="5">
        <f t="shared" si="15"/>
        <v>-5.1237254035003676E-3</v>
      </c>
      <c r="H211" s="5">
        <f t="shared" si="12"/>
        <v>-9.7563208603257401E-4</v>
      </c>
    </row>
    <row r="212" spans="1:8" x14ac:dyDescent="0.25">
      <c r="A212" s="3">
        <v>45097</v>
      </c>
      <c r="B212">
        <v>16.319999694824219</v>
      </c>
      <c r="C212">
        <v>20.5</v>
      </c>
      <c r="D212" s="34">
        <v>437.17999267578119</v>
      </c>
      <c r="E212" s="5">
        <f t="shared" si="13"/>
        <v>-9.7087288747825795E-3</v>
      </c>
      <c r="F212" s="5">
        <f t="shared" si="14"/>
        <v>-3.40299931272392E-3</v>
      </c>
      <c r="G212" s="5">
        <f t="shared" si="15"/>
        <v>-5.1881828235323946E-3</v>
      </c>
      <c r="H212" s="5">
        <f t="shared" si="12"/>
        <v>-3.40299931272392E-3</v>
      </c>
    </row>
    <row r="213" spans="1:8" x14ac:dyDescent="0.25">
      <c r="A213" s="3">
        <v>45093</v>
      </c>
      <c r="B213">
        <v>16.479999542236332</v>
      </c>
      <c r="C213">
        <v>20.569999694824219</v>
      </c>
      <c r="D213" s="34">
        <v>439.45999145507813</v>
      </c>
      <c r="E213" s="5">
        <f t="shared" si="13"/>
        <v>-1.0210215026355884E-2</v>
      </c>
      <c r="F213" s="5">
        <f t="shared" si="14"/>
        <v>9.7325832146988311E-4</v>
      </c>
      <c r="G213" s="5">
        <f t="shared" si="15"/>
        <v>-7.0944749325265732E-3</v>
      </c>
      <c r="H213" s="5">
        <f t="shared" si="12"/>
        <v>9.7325832146988311E-4</v>
      </c>
    </row>
    <row r="214" spans="1:8" x14ac:dyDescent="0.25">
      <c r="A214" s="3">
        <v>45092</v>
      </c>
      <c r="B214">
        <v>16.64999961853027</v>
      </c>
      <c r="C214">
        <v>20.54999923706055</v>
      </c>
      <c r="D214" s="34">
        <v>442.60000610351563</v>
      </c>
      <c r="E214" s="5">
        <f t="shared" si="13"/>
        <v>3.6166043032266337E-3</v>
      </c>
      <c r="F214" s="5">
        <f t="shared" si="14"/>
        <v>8.8364452828331164E-3</v>
      </c>
      <c r="G214" s="5">
        <f t="shared" si="15"/>
        <v>1.2397670338390787E-2</v>
      </c>
      <c r="H214" s="5">
        <f t="shared" si="12"/>
        <v>8.8364452828331164E-3</v>
      </c>
    </row>
    <row r="215" spans="1:8" x14ac:dyDescent="0.25">
      <c r="A215" s="3">
        <v>45091</v>
      </c>
      <c r="B215">
        <v>16.590000152587891</v>
      </c>
      <c r="C215">
        <v>20.370000839233398</v>
      </c>
      <c r="D215" s="34">
        <v>437.17999267578119</v>
      </c>
      <c r="E215" s="5">
        <f t="shared" si="13"/>
        <v>1.7167424636045592E-2</v>
      </c>
      <c r="F215" s="5">
        <f t="shared" si="14"/>
        <v>6.9204794940687098E-3</v>
      </c>
      <c r="G215" s="5">
        <f t="shared" si="15"/>
        <v>1.1908327057914558E-3</v>
      </c>
      <c r="H215" s="5">
        <f t="shared" si="12"/>
        <v>6.9204794940687098E-3</v>
      </c>
    </row>
    <row r="216" spans="1:8" x14ac:dyDescent="0.25">
      <c r="A216" s="3">
        <v>45090</v>
      </c>
      <c r="B216">
        <v>16.309999465942379</v>
      </c>
      <c r="C216">
        <v>20.229999542236332</v>
      </c>
      <c r="D216" s="34">
        <v>436.66000366210938</v>
      </c>
      <c r="E216" s="5">
        <f t="shared" si="13"/>
        <v>1.8102309606250477E-2</v>
      </c>
      <c r="F216" s="5">
        <f t="shared" si="14"/>
        <v>2.0686168200052091E-2</v>
      </c>
      <c r="G216" s="5">
        <f t="shared" si="15"/>
        <v>6.5929367211174927E-3</v>
      </c>
      <c r="H216" s="5">
        <f t="shared" si="12"/>
        <v>2.0686168200052091E-2</v>
      </c>
    </row>
    <row r="217" spans="1:8" x14ac:dyDescent="0.25">
      <c r="A217" s="3">
        <v>45089</v>
      </c>
      <c r="B217">
        <v>16.020000457763668</v>
      </c>
      <c r="C217">
        <v>19.819999694824219</v>
      </c>
      <c r="D217" s="34">
        <v>433.79998779296881</v>
      </c>
      <c r="E217" s="5">
        <f t="shared" si="13"/>
        <v>2.890178367113494E-2</v>
      </c>
      <c r="F217" s="5">
        <f t="shared" si="14"/>
        <v>1.7976394135240881E-2</v>
      </c>
      <c r="G217" s="5">
        <f t="shared" si="15"/>
        <v>9.0718631120136894E-3</v>
      </c>
      <c r="H217" s="5">
        <f t="shared" si="12"/>
        <v>1.7976394135240881E-2</v>
      </c>
    </row>
    <row r="218" spans="1:8" x14ac:dyDescent="0.25">
      <c r="A218" s="3">
        <v>45086</v>
      </c>
      <c r="B218">
        <v>15.569999694824221</v>
      </c>
      <c r="C218">
        <v>19.469999313354489</v>
      </c>
      <c r="D218" s="34">
        <v>429.89999389648438</v>
      </c>
      <c r="E218" s="5">
        <f t="shared" si="13"/>
        <v>1.7647026191075721E-2</v>
      </c>
      <c r="F218" s="5">
        <f t="shared" si="14"/>
        <v>8.8082944566909571E-3</v>
      </c>
      <c r="G218" s="5">
        <f t="shared" si="15"/>
        <v>1.7943024372815142E-3</v>
      </c>
      <c r="H218" s="5">
        <f t="shared" si="12"/>
        <v>8.8082944566909571E-3</v>
      </c>
    </row>
    <row r="219" spans="1:8" x14ac:dyDescent="0.25">
      <c r="A219" s="3">
        <v>45085</v>
      </c>
      <c r="B219">
        <v>15.30000019073486</v>
      </c>
      <c r="C219">
        <v>19.29999923706055</v>
      </c>
      <c r="D219" s="34">
        <v>429.1300048828125</v>
      </c>
      <c r="E219" s="5">
        <f t="shared" si="13"/>
        <v>9.2348512356119627E-3</v>
      </c>
      <c r="F219" s="5">
        <f t="shared" si="14"/>
        <v>5.732084415928318E-3</v>
      </c>
      <c r="G219" s="5">
        <f t="shared" si="15"/>
        <v>6.0485691329943414E-3</v>
      </c>
      <c r="H219" s="5">
        <f t="shared" si="12"/>
        <v>5.732084415928318E-3</v>
      </c>
    </row>
    <row r="220" spans="1:8" x14ac:dyDescent="0.25">
      <c r="A220" s="3">
        <v>45084</v>
      </c>
      <c r="B220">
        <v>15.159999847412109</v>
      </c>
      <c r="C220">
        <v>19.190000534057621</v>
      </c>
      <c r="D220" s="34">
        <v>426.54998779296881</v>
      </c>
      <c r="E220" s="5">
        <f t="shared" si="13"/>
        <v>1.5405193404891993E-2</v>
      </c>
      <c r="F220" s="5">
        <f t="shared" si="14"/>
        <v>5.7652311735545414E-3</v>
      </c>
      <c r="G220" s="5">
        <f t="shared" si="15"/>
        <v>-3.4577272400273529E-3</v>
      </c>
      <c r="H220" s="5">
        <f t="shared" si="12"/>
        <v>5.7652311735545414E-3</v>
      </c>
    </row>
    <row r="221" spans="1:8" x14ac:dyDescent="0.25">
      <c r="A221" s="3">
        <v>45083</v>
      </c>
      <c r="B221">
        <v>14.930000305175779</v>
      </c>
      <c r="C221">
        <v>19.079999923706051</v>
      </c>
      <c r="D221" s="34">
        <v>428.02999877929688</v>
      </c>
      <c r="E221" s="5">
        <f t="shared" si="13"/>
        <v>8.1026253989928687E-3</v>
      </c>
      <c r="F221" s="5">
        <f t="shared" si="14"/>
        <v>1.7057552820898048E-2</v>
      </c>
      <c r="G221" s="5">
        <f t="shared" si="15"/>
        <v>2.1774588210983215E-3</v>
      </c>
      <c r="H221" s="5">
        <f t="shared" si="12"/>
        <v>1.7057552820898048E-2</v>
      </c>
    </row>
    <row r="222" spans="1:8" x14ac:dyDescent="0.25">
      <c r="A222" s="3">
        <v>45082</v>
      </c>
      <c r="B222">
        <v>14.810000419616699</v>
      </c>
      <c r="C222">
        <v>18.760000228881839</v>
      </c>
      <c r="D222" s="34">
        <v>427.10000610351563</v>
      </c>
      <c r="E222" s="5">
        <f t="shared" si="13"/>
        <v>-4.0349338536747048E-3</v>
      </c>
      <c r="F222" s="5">
        <f t="shared" si="14"/>
        <v>-1.596630398283283E-3</v>
      </c>
      <c r="G222" s="5">
        <f t="shared" si="15"/>
        <v>-1.9162630830240612E-3</v>
      </c>
      <c r="H222" s="5">
        <f t="shared" si="12"/>
        <v>-1.596630398283283E-3</v>
      </c>
    </row>
    <row r="223" spans="1:8" x14ac:dyDescent="0.25">
      <c r="A223" s="3">
        <v>45079</v>
      </c>
      <c r="B223">
        <v>14.86999988555908</v>
      </c>
      <c r="C223">
        <v>18.79000091552734</v>
      </c>
      <c r="D223" s="34">
        <v>427.92001342773438</v>
      </c>
      <c r="E223" s="5">
        <f t="shared" si="13"/>
        <v>1.156463119045692E-2</v>
      </c>
      <c r="F223" s="5">
        <f t="shared" si="14"/>
        <v>2.6215262893796831E-2</v>
      </c>
      <c r="G223" s="5">
        <f t="shared" si="15"/>
        <v>1.4461158782416383E-2</v>
      </c>
      <c r="H223" s="5">
        <f t="shared" si="12"/>
        <v>2.6215262893796831E-2</v>
      </c>
    </row>
    <row r="224" spans="1:8" x14ac:dyDescent="0.25">
      <c r="A224" s="3">
        <v>45078</v>
      </c>
      <c r="B224">
        <v>14.69999980926514</v>
      </c>
      <c r="C224">
        <v>18.309999465942379</v>
      </c>
      <c r="D224" s="34">
        <v>421.82000732421881</v>
      </c>
      <c r="E224" s="5">
        <f t="shared" si="13"/>
        <v>-5.4127148275643355E-3</v>
      </c>
      <c r="F224" s="5">
        <f t="shared" si="14"/>
        <v>1.6410710158660802E-3</v>
      </c>
      <c r="G224" s="5">
        <f t="shared" si="15"/>
        <v>9.5010198940135293E-3</v>
      </c>
      <c r="H224" s="5">
        <f t="shared" si="12"/>
        <v>1.6410710158660802E-3</v>
      </c>
    </row>
    <row r="225" spans="1:8" x14ac:dyDescent="0.25">
      <c r="A225" s="3">
        <v>45077</v>
      </c>
      <c r="B225">
        <v>14.77999973297119</v>
      </c>
      <c r="C225">
        <v>18.280000686645511</v>
      </c>
      <c r="D225" s="34">
        <v>417.85000610351563</v>
      </c>
      <c r="E225" s="5">
        <f t="shared" si="13"/>
        <v>1.0943902097437785E-2</v>
      </c>
      <c r="F225" s="5">
        <f t="shared" si="14"/>
        <v>-2.1833520111906868E-3</v>
      </c>
      <c r="G225" s="5">
        <f t="shared" si="15"/>
        <v>-5.5452106546716173E-3</v>
      </c>
      <c r="H225" s="5">
        <f t="shared" si="12"/>
        <v>-2.1833520111906868E-3</v>
      </c>
    </row>
    <row r="226" spans="1:8" x14ac:dyDescent="0.25">
      <c r="A226" s="3">
        <v>45076</v>
      </c>
      <c r="B226">
        <v>14.61999988555908</v>
      </c>
      <c r="C226">
        <v>18.319999694824219</v>
      </c>
      <c r="D226" s="34">
        <v>420.17999267578119</v>
      </c>
      <c r="E226" s="5">
        <f t="shared" si="13"/>
        <v>1.8815295952047784E-2</v>
      </c>
      <c r="F226" s="5">
        <f t="shared" si="14"/>
        <v>5.4884953478804288E-3</v>
      </c>
      <c r="G226" s="5">
        <f t="shared" si="15"/>
        <v>3.8094297008361977E-4</v>
      </c>
      <c r="H226" s="5">
        <f t="shared" si="12"/>
        <v>5.4884953478804288E-3</v>
      </c>
    </row>
    <row r="227" spans="1:8" x14ac:dyDescent="0.25">
      <c r="A227" s="3">
        <v>45072</v>
      </c>
      <c r="B227">
        <v>14.35000038146973</v>
      </c>
      <c r="C227">
        <v>18.219999313354489</v>
      </c>
      <c r="D227" s="34">
        <v>420.01998901367188</v>
      </c>
      <c r="E227" s="5">
        <f t="shared" si="13"/>
        <v>-2.086212290155931E-3</v>
      </c>
      <c r="F227" s="5">
        <f t="shared" si="14"/>
        <v>3.3039353770110136E-3</v>
      </c>
      <c r="G227" s="5">
        <f t="shared" si="15"/>
        <v>1.2950669712364915E-2</v>
      </c>
      <c r="H227" s="5">
        <f t="shared" si="12"/>
        <v>3.3039353770110136E-3</v>
      </c>
    </row>
    <row r="228" spans="1:8" x14ac:dyDescent="0.25">
      <c r="A228" s="3">
        <v>45071</v>
      </c>
      <c r="B228">
        <v>14.38000011444092</v>
      </c>
      <c r="C228">
        <v>18.159999847412109</v>
      </c>
      <c r="D228" s="34">
        <v>414.64999389648438</v>
      </c>
      <c r="E228" s="5">
        <f t="shared" si="13"/>
        <v>4.2028979397802146E-2</v>
      </c>
      <c r="F228" s="5">
        <f t="shared" si="14"/>
        <v>1.2263060580006035E-2</v>
      </c>
      <c r="G228" s="5">
        <f t="shared" si="15"/>
        <v>8.659898295524604E-3</v>
      </c>
      <c r="H228" s="5">
        <f t="shared" si="12"/>
        <v>1.2263060580006035E-2</v>
      </c>
    </row>
    <row r="229" spans="1:8" x14ac:dyDescent="0.25">
      <c r="A229" s="3">
        <v>45070</v>
      </c>
      <c r="B229">
        <v>13.80000019073486</v>
      </c>
      <c r="C229">
        <v>17.940000534057621</v>
      </c>
      <c r="D229" s="34">
        <v>411.08999633789063</v>
      </c>
      <c r="E229" s="5">
        <f t="shared" si="13"/>
        <v>-1.9189730628685231E-2</v>
      </c>
      <c r="F229" s="5">
        <f t="shared" si="14"/>
        <v>-1.9136159866049329E-2</v>
      </c>
      <c r="G229" s="5">
        <f t="shared" si="15"/>
        <v>-7.244801918740551E-3</v>
      </c>
      <c r="H229" s="5">
        <f t="shared" si="12"/>
        <v>-1.9136159866049329E-2</v>
      </c>
    </row>
    <row r="230" spans="1:8" x14ac:dyDescent="0.25">
      <c r="A230" s="3">
        <v>45069</v>
      </c>
      <c r="B230">
        <v>14.069999694824221</v>
      </c>
      <c r="C230">
        <v>18.29000091552734</v>
      </c>
      <c r="D230" s="34">
        <v>414.08999633789063</v>
      </c>
      <c r="E230" s="5">
        <f t="shared" si="13"/>
        <v>-2.1557748063255278E-2</v>
      </c>
      <c r="F230" s="5">
        <f t="shared" si="14"/>
        <v>-5.9781905045341865E-3</v>
      </c>
      <c r="G230" s="5">
        <f t="shared" si="15"/>
        <v>-1.1222837486886017E-2</v>
      </c>
      <c r="H230" s="5">
        <f t="shared" si="12"/>
        <v>-5.9781905045341865E-3</v>
      </c>
    </row>
    <row r="231" spans="1:8" x14ac:dyDescent="0.25">
      <c r="A231" s="3">
        <v>45068</v>
      </c>
      <c r="B231">
        <v>14.38000011444092</v>
      </c>
      <c r="C231">
        <v>18.39999961853027</v>
      </c>
      <c r="D231" s="34">
        <v>418.79000854492188</v>
      </c>
      <c r="E231" s="5">
        <f t="shared" si="13"/>
        <v>-2.968958093413232E-2</v>
      </c>
      <c r="F231" s="5">
        <f t="shared" si="14"/>
        <v>-2.7100890158019419E-3</v>
      </c>
      <c r="G231" s="5">
        <f t="shared" si="15"/>
        <v>4.0612830184283411E-4</v>
      </c>
      <c r="H231" s="5">
        <f t="shared" si="12"/>
        <v>-2.7100890158019419E-3</v>
      </c>
    </row>
    <row r="232" spans="1:8" x14ac:dyDescent="0.25">
      <c r="A232" s="3">
        <v>45065</v>
      </c>
      <c r="B232">
        <v>14.819999694824221</v>
      </c>
      <c r="C232">
        <v>18.45000076293945</v>
      </c>
      <c r="D232" s="34">
        <v>418.6199951171875</v>
      </c>
      <c r="E232" s="5">
        <f t="shared" si="13"/>
        <v>-1.5282424783770621E-2</v>
      </c>
      <c r="F232" s="5">
        <f t="shared" si="14"/>
        <v>-1.1253970321001061E-2</v>
      </c>
      <c r="G232" s="5">
        <f t="shared" si="15"/>
        <v>-1.4550863563069782E-3</v>
      </c>
      <c r="H232" s="5">
        <f t="shared" si="12"/>
        <v>-1.1253970321001061E-2</v>
      </c>
    </row>
    <row r="233" spans="1:8" x14ac:dyDescent="0.25">
      <c r="A233" s="3">
        <v>45064</v>
      </c>
      <c r="B233">
        <v>15.05000019073486</v>
      </c>
      <c r="C233">
        <v>18.659999847412109</v>
      </c>
      <c r="D233" s="34">
        <v>419.23001098632813</v>
      </c>
      <c r="E233" s="5">
        <f t="shared" si="13"/>
        <v>9.3896944839371166E-3</v>
      </c>
      <c r="F233" s="5">
        <f t="shared" si="14"/>
        <v>2.6866864815007219E-3</v>
      </c>
      <c r="G233" s="5">
        <f t="shared" si="15"/>
        <v>9.6332150715658926E-3</v>
      </c>
      <c r="H233" s="5">
        <f t="shared" si="12"/>
        <v>2.6866864815007219E-3</v>
      </c>
    </row>
    <row r="234" spans="1:8" x14ac:dyDescent="0.25">
      <c r="A234" s="3">
        <v>45063</v>
      </c>
      <c r="B234">
        <v>14.909999847412109</v>
      </c>
      <c r="C234">
        <v>18.610000610351559</v>
      </c>
      <c r="D234" s="34">
        <v>415.23001098632813</v>
      </c>
      <c r="E234" s="5">
        <f t="shared" si="13"/>
        <v>5.0000003358007916E-2</v>
      </c>
      <c r="F234" s="5">
        <f t="shared" si="14"/>
        <v>4.2577042724928571E-2</v>
      </c>
      <c r="G234" s="5">
        <f t="shared" si="15"/>
        <v>1.213896645052559E-2</v>
      </c>
      <c r="H234" s="5">
        <f t="shared" si="12"/>
        <v>4.2577042724928571E-2</v>
      </c>
    </row>
    <row r="235" spans="1:8" x14ac:dyDescent="0.25">
      <c r="A235" s="3">
        <v>45062</v>
      </c>
      <c r="B235">
        <v>14.19999980926514</v>
      </c>
      <c r="C235">
        <v>17.85000038146973</v>
      </c>
      <c r="D235" s="34">
        <v>410.25</v>
      </c>
      <c r="E235" s="5">
        <f t="shared" si="13"/>
        <v>-5.6022356584038979E-3</v>
      </c>
      <c r="F235" s="5">
        <f t="shared" si="14"/>
        <v>-4.4617915417970444E-3</v>
      </c>
      <c r="G235" s="5">
        <f t="shared" si="15"/>
        <v>-6.682670396272572E-3</v>
      </c>
      <c r="H235" s="5">
        <f t="shared" si="12"/>
        <v>-4.4617915417970444E-3</v>
      </c>
    </row>
    <row r="236" spans="1:8" x14ac:dyDescent="0.25">
      <c r="A236" s="3">
        <v>45061</v>
      </c>
      <c r="B236">
        <v>14.27999973297119</v>
      </c>
      <c r="C236">
        <v>17.930000305175781</v>
      </c>
      <c r="D236" s="34">
        <v>413.010009765625</v>
      </c>
      <c r="E236" s="5">
        <f t="shared" si="13"/>
        <v>1.8544883503448295E-2</v>
      </c>
      <c r="F236" s="5">
        <f t="shared" si="14"/>
        <v>1.1851072232436755E-2</v>
      </c>
      <c r="G236" s="5">
        <f t="shared" si="15"/>
        <v>3.4500678839837207E-3</v>
      </c>
      <c r="H236" s="5">
        <f t="shared" si="12"/>
        <v>1.1851072232436755E-2</v>
      </c>
    </row>
    <row r="237" spans="1:8" x14ac:dyDescent="0.25">
      <c r="A237" s="3">
        <v>45058</v>
      </c>
      <c r="B237">
        <v>14.02000045776367</v>
      </c>
      <c r="C237">
        <v>17.719999313354489</v>
      </c>
      <c r="D237" s="34">
        <v>411.58999633789063</v>
      </c>
      <c r="E237" s="5">
        <f t="shared" si="13"/>
        <v>-3.5536061226030258E-3</v>
      </c>
      <c r="F237" s="5">
        <f t="shared" si="14"/>
        <v>-8.9485377473168537E-3</v>
      </c>
      <c r="G237" s="5">
        <f t="shared" si="15"/>
        <v>-1.3102868961831771E-3</v>
      </c>
      <c r="H237" s="5">
        <f t="shared" si="12"/>
        <v>-8.9485377473168537E-3</v>
      </c>
    </row>
    <row r="238" spans="1:8" x14ac:dyDescent="0.25">
      <c r="A238" s="3">
        <v>45057</v>
      </c>
      <c r="B238">
        <v>14.069999694824221</v>
      </c>
      <c r="C238">
        <v>17.879999160766602</v>
      </c>
      <c r="D238" s="34">
        <v>412.1300048828125</v>
      </c>
      <c r="E238" s="5">
        <f t="shared" si="13"/>
        <v>-1.8828483604649393E-2</v>
      </c>
      <c r="F238" s="5">
        <f t="shared" si="14"/>
        <v>-6.1145420650954296E-3</v>
      </c>
      <c r="G238" s="5">
        <f t="shared" si="15"/>
        <v>-1.7439777402415979E-3</v>
      </c>
      <c r="H238" s="5">
        <f t="shared" si="12"/>
        <v>-6.1145420650954296E-3</v>
      </c>
    </row>
    <row r="239" spans="1:8" x14ac:dyDescent="0.25">
      <c r="A239" s="3">
        <v>45056</v>
      </c>
      <c r="B239">
        <v>14.340000152587891</v>
      </c>
      <c r="C239">
        <v>17.989999771118161</v>
      </c>
      <c r="D239" s="34">
        <v>412.85000610351563</v>
      </c>
      <c r="E239" s="5">
        <f t="shared" si="13"/>
        <v>-8.9841127879684013E-3</v>
      </c>
      <c r="F239" s="5">
        <f t="shared" si="14"/>
        <v>-1.0451074305181884E-2</v>
      </c>
      <c r="G239" s="5">
        <f t="shared" si="15"/>
        <v>4.6723613801762376E-3</v>
      </c>
      <c r="H239" s="5">
        <f t="shared" si="12"/>
        <v>-1.0451074305181884E-2</v>
      </c>
    </row>
    <row r="240" spans="1:8" x14ac:dyDescent="0.25">
      <c r="A240" s="3">
        <v>45055</v>
      </c>
      <c r="B240">
        <v>14.47000026702881</v>
      </c>
      <c r="C240">
        <v>18.180000305175781</v>
      </c>
      <c r="D240" s="34">
        <v>410.92999267578119</v>
      </c>
      <c r="E240" s="5">
        <f t="shared" si="13"/>
        <v>7.6602098176521416E-3</v>
      </c>
      <c r="F240" s="5">
        <f t="shared" si="14"/>
        <v>3.3112286514067613E-3</v>
      </c>
      <c r="G240" s="5">
        <f t="shared" si="15"/>
        <v>-4.3853215133479173E-3</v>
      </c>
      <c r="H240" s="5">
        <f t="shared" si="12"/>
        <v>3.3112286514067613E-3</v>
      </c>
    </row>
    <row r="241" spans="1:8" x14ac:dyDescent="0.25">
      <c r="A241" s="3">
        <v>45054</v>
      </c>
      <c r="B241">
        <v>14.35999965667725</v>
      </c>
      <c r="C241">
        <v>18.120000839233398</v>
      </c>
      <c r="D241" s="34">
        <v>412.739990234375</v>
      </c>
      <c r="E241" s="5">
        <f t="shared" si="13"/>
        <v>3.5328029932310212E-2</v>
      </c>
      <c r="F241" s="5">
        <f t="shared" si="14"/>
        <v>9.4707559369546779E-3</v>
      </c>
      <c r="G241" s="5">
        <f t="shared" si="15"/>
        <v>2.6654714940987922E-4</v>
      </c>
      <c r="H241" s="5">
        <f t="shared" si="12"/>
        <v>9.4707559369546779E-3</v>
      </c>
    </row>
    <row r="242" spans="1:8" x14ac:dyDescent="0.25">
      <c r="A242" s="3">
        <v>45051</v>
      </c>
      <c r="B242">
        <v>13.86999988555908</v>
      </c>
      <c r="C242">
        <v>17.95000076293945</v>
      </c>
      <c r="D242" s="34">
        <v>412.6300048828125</v>
      </c>
      <c r="E242" s="5">
        <f t="shared" si="13"/>
        <v>2.6646902337398082E-2</v>
      </c>
      <c r="F242" s="5">
        <f t="shared" si="14"/>
        <v>2.4543395772871346E-2</v>
      </c>
      <c r="G242" s="5">
        <f t="shared" si="15"/>
        <v>1.8512575986983304E-2</v>
      </c>
      <c r="H242" s="5">
        <f t="shared" si="12"/>
        <v>2.4543395772871346E-2</v>
      </c>
    </row>
    <row r="243" spans="1:8" x14ac:dyDescent="0.25">
      <c r="A243" s="3">
        <v>45050</v>
      </c>
      <c r="B243">
        <v>13.510000228881839</v>
      </c>
      <c r="C243">
        <v>17.520000457763668</v>
      </c>
      <c r="D243" s="34">
        <v>405.1300048828125</v>
      </c>
      <c r="E243" s="5">
        <f t="shared" si="13"/>
        <v>-2.0304549220141133E-2</v>
      </c>
      <c r="F243" s="5">
        <f t="shared" si="14"/>
        <v>-2.8824857614951571E-2</v>
      </c>
      <c r="G243" s="5">
        <f t="shared" si="15"/>
        <v>-7.082947425800068E-3</v>
      </c>
      <c r="H243" s="5">
        <f t="shared" si="12"/>
        <v>-2.8824857614951571E-2</v>
      </c>
    </row>
    <row r="244" spans="1:8" x14ac:dyDescent="0.25">
      <c r="A244" s="3">
        <v>45049</v>
      </c>
      <c r="B244">
        <v>13.789999961853029</v>
      </c>
      <c r="C244">
        <v>18.04000091552734</v>
      </c>
      <c r="D244" s="34">
        <v>408.01998901367188</v>
      </c>
      <c r="E244" s="5">
        <f t="shared" si="13"/>
        <v>1.4523967628543577E-3</v>
      </c>
      <c r="F244" s="5">
        <f t="shared" si="14"/>
        <v>3.3371176206129505E-3</v>
      </c>
      <c r="G244" s="5">
        <f t="shared" si="15"/>
        <v>-6.8640038685510163E-3</v>
      </c>
      <c r="H244" s="5">
        <f t="shared" si="12"/>
        <v>3.3371176206129505E-3</v>
      </c>
    </row>
    <row r="245" spans="1:8" x14ac:dyDescent="0.25">
      <c r="A245" s="3">
        <v>45048</v>
      </c>
      <c r="B245">
        <v>13.77000045776367</v>
      </c>
      <c r="C245">
        <v>17.979999542236332</v>
      </c>
      <c r="D245" s="34">
        <v>410.83999633789063</v>
      </c>
      <c r="E245" s="5">
        <f t="shared" si="13"/>
        <v>-8.6393004026646958E-3</v>
      </c>
      <c r="F245" s="5">
        <f t="shared" si="14"/>
        <v>-8.2735590443308027E-3</v>
      </c>
      <c r="G245" s="5">
        <f t="shared" si="15"/>
        <v>-1.1239232071373118E-2</v>
      </c>
      <c r="H245" s="5">
        <f t="shared" si="12"/>
        <v>-8.2735590443308027E-3</v>
      </c>
    </row>
    <row r="246" spans="1:8" x14ac:dyDescent="0.25">
      <c r="A246" s="3">
        <v>45047</v>
      </c>
      <c r="B246">
        <v>13.89000034332275</v>
      </c>
      <c r="C246">
        <v>18.129999160766602</v>
      </c>
      <c r="D246" s="34">
        <v>415.510009765625</v>
      </c>
      <c r="E246" s="5">
        <f t="shared" si="13"/>
        <v>1.8328445286468265E-2</v>
      </c>
      <c r="F246" s="5">
        <f t="shared" si="14"/>
        <v>3.3203910877523946E-3</v>
      </c>
      <c r="G246" s="5">
        <f t="shared" si="15"/>
        <v>-1.0097442299227266E-3</v>
      </c>
      <c r="H246" s="5">
        <f t="shared" si="12"/>
        <v>3.3203910877523946E-3</v>
      </c>
    </row>
    <row r="247" spans="1:8" x14ac:dyDescent="0.25">
      <c r="A247" s="3">
        <v>45044</v>
      </c>
      <c r="B247">
        <v>13.64000034332275</v>
      </c>
      <c r="C247">
        <v>18.069999694824219</v>
      </c>
      <c r="D247" s="34">
        <v>415.92999267578119</v>
      </c>
      <c r="E247" s="5">
        <f t="shared" si="13"/>
        <v>5.9006228426172536E-2</v>
      </c>
      <c r="F247" s="5">
        <f t="shared" si="14"/>
        <v>2.2058788626506232E-2</v>
      </c>
      <c r="G247" s="5">
        <f t="shared" si="15"/>
        <v>8.5351688426931194E-3</v>
      </c>
      <c r="H247" s="5">
        <f t="shared" si="12"/>
        <v>2.2058788626506232E-2</v>
      </c>
    </row>
    <row r="248" spans="1:8" x14ac:dyDescent="0.25">
      <c r="A248" s="3">
        <v>45043</v>
      </c>
      <c r="B248">
        <v>12.88000011444092</v>
      </c>
      <c r="C248">
        <v>17.680000305175781</v>
      </c>
      <c r="D248" s="34">
        <v>412.41000366210938</v>
      </c>
      <c r="E248" s="5">
        <f t="shared" si="13"/>
        <v>1.0989038134846973E-2</v>
      </c>
      <c r="F248" s="5">
        <f t="shared" si="14"/>
        <v>5.1165521209304288E-3</v>
      </c>
      <c r="G248" s="5">
        <f t="shared" si="15"/>
        <v>1.990804877378749E-2</v>
      </c>
      <c r="H248" s="5">
        <f t="shared" si="12"/>
        <v>5.1165521209304288E-3</v>
      </c>
    </row>
    <row r="249" spans="1:8" x14ac:dyDescent="0.25">
      <c r="A249" s="3">
        <v>45042</v>
      </c>
      <c r="B249">
        <v>12.739999771118161</v>
      </c>
      <c r="C249">
        <v>17.590000152587891</v>
      </c>
      <c r="D249" s="34">
        <v>404.3599853515625</v>
      </c>
      <c r="E249" s="5">
        <f t="shared" si="13"/>
        <v>-7.7881916106967708E-3</v>
      </c>
      <c r="F249" s="5">
        <f t="shared" si="14"/>
        <v>-1.0129448539048069E-2</v>
      </c>
      <c r="G249" s="5">
        <f t="shared" si="15"/>
        <v>-4.2356217434444954E-3</v>
      </c>
      <c r="H249" s="5">
        <f t="shared" si="12"/>
        <v>-1.0129448539048069E-2</v>
      </c>
    </row>
    <row r="250" spans="1:8" x14ac:dyDescent="0.25">
      <c r="A250" s="3">
        <v>45041</v>
      </c>
      <c r="B250">
        <v>12.840000152587891</v>
      </c>
      <c r="C250">
        <v>17.770000457763668</v>
      </c>
      <c r="D250" s="34">
        <v>406.07998657226563</v>
      </c>
      <c r="E250" s="5">
        <f t="shared" si="13"/>
        <v>-3.6036002495018371E-2</v>
      </c>
      <c r="F250" s="5">
        <f t="shared" si="14"/>
        <v>-2.2552246453779623E-2</v>
      </c>
      <c r="G250" s="5">
        <f t="shared" si="15"/>
        <v>-1.5873829418699414E-2</v>
      </c>
      <c r="H250" s="5">
        <f t="shared" si="12"/>
        <v>-2.2552246453779623E-2</v>
      </c>
    </row>
    <row r="251" spans="1:8" x14ac:dyDescent="0.25">
      <c r="A251" s="3">
        <v>45040</v>
      </c>
      <c r="B251">
        <v>13.319999694824221</v>
      </c>
      <c r="C251">
        <v>18.180000305175781</v>
      </c>
      <c r="D251" s="34">
        <v>412.6300048828125</v>
      </c>
      <c r="E251" s="5">
        <f t="shared" si="13"/>
        <v>-5.9701437301102889E-3</v>
      </c>
      <c r="F251" s="5">
        <f t="shared" si="14"/>
        <v>-3.8355997163955768E-3</v>
      </c>
      <c r="G251" s="5">
        <f t="shared" si="15"/>
        <v>1.0431651214153348E-3</v>
      </c>
      <c r="H251" s="5">
        <f t="shared" si="12"/>
        <v>-3.8355997163955768E-3</v>
      </c>
    </row>
    <row r="252" spans="1:8" x14ac:dyDescent="0.25">
      <c r="A252" s="3">
        <v>45037</v>
      </c>
      <c r="B252">
        <v>13.39999961853027</v>
      </c>
      <c r="C252">
        <v>18.25</v>
      </c>
      <c r="D252" s="34">
        <v>412.20001220703119</v>
      </c>
      <c r="E252" s="5">
        <f t="shared" si="13"/>
        <v>6.0060004158359881E-3</v>
      </c>
      <c r="F252" s="5">
        <f t="shared" si="14"/>
        <v>-4.3644257522656993E-3</v>
      </c>
      <c r="G252" s="5">
        <f t="shared" si="15"/>
        <v>7.7694309125231342E-4</v>
      </c>
      <c r="H252" s="5">
        <f t="shared" si="12"/>
        <v>-4.3644257522656993E-3</v>
      </c>
    </row>
    <row r="253" spans="1:8" x14ac:dyDescent="0.25">
      <c r="A253" s="3">
        <v>45036</v>
      </c>
      <c r="B253">
        <v>13.319999694824221</v>
      </c>
      <c r="C253">
        <v>18.329999923706051</v>
      </c>
      <c r="D253" s="34">
        <v>411.8800048828125</v>
      </c>
      <c r="E253" s="5">
        <f t="shared" si="13"/>
        <v>-2.2743977770642521E-2</v>
      </c>
      <c r="F253" s="5">
        <f t="shared" si="14"/>
        <v>-1.6630873180958683E-2</v>
      </c>
      <c r="G253" s="5">
        <f t="shared" si="15"/>
        <v>-5.4571151921736227E-3</v>
      </c>
      <c r="H253" s="5">
        <f t="shared" si="12"/>
        <v>-1.6630873180958683E-2</v>
      </c>
    </row>
    <row r="254" spans="1:8" x14ac:dyDescent="0.25">
      <c r="A254" s="3">
        <v>45035</v>
      </c>
      <c r="B254">
        <v>13.63000011444092</v>
      </c>
      <c r="C254">
        <v>18.639999389648441</v>
      </c>
      <c r="D254" s="34">
        <v>414.1400146484375</v>
      </c>
      <c r="E254" s="5">
        <f t="shared" si="13"/>
        <v>2.5583156776810334E-2</v>
      </c>
      <c r="F254" s="5">
        <f t="shared" si="14"/>
        <v>1.6357646377566537E-2</v>
      </c>
      <c r="G254" s="5">
        <f t="shared" si="15"/>
        <v>-1.6894041207171639E-4</v>
      </c>
      <c r="H254" s="5">
        <f t="shared" si="12"/>
        <v>1.6357646377566537E-2</v>
      </c>
    </row>
    <row r="255" spans="1:8" x14ac:dyDescent="0.25">
      <c r="A255" s="3">
        <v>45034</v>
      </c>
      <c r="B255">
        <v>13.289999961853029</v>
      </c>
      <c r="C255">
        <v>18.340000152587891</v>
      </c>
      <c r="D255" s="34">
        <v>414.20999145507813</v>
      </c>
      <c r="E255" s="5">
        <f t="shared" si="13"/>
        <v>1.4503784339736203E-2</v>
      </c>
      <c r="F255" s="5">
        <f t="shared" si="14"/>
        <v>9.3560856125551872E-3</v>
      </c>
      <c r="G255" s="5">
        <f t="shared" si="15"/>
        <v>6.5224189998436266E-4</v>
      </c>
      <c r="H255" s="5">
        <f t="shared" si="12"/>
        <v>9.3560856125551872E-3</v>
      </c>
    </row>
    <row r="256" spans="1:8" x14ac:dyDescent="0.25">
      <c r="A256" s="3">
        <v>45033</v>
      </c>
      <c r="B256">
        <v>13.10000038146973</v>
      </c>
      <c r="C256">
        <v>18.170000076293949</v>
      </c>
      <c r="D256" s="34">
        <v>413.94000244140619</v>
      </c>
      <c r="E256" s="5">
        <f t="shared" si="13"/>
        <v>2.4237718572423406E-2</v>
      </c>
      <c r="F256" s="5">
        <f t="shared" si="14"/>
        <v>1.3385374625391799E-2</v>
      </c>
      <c r="G256" s="5">
        <f t="shared" si="15"/>
        <v>3.5882534475812911E-3</v>
      </c>
      <c r="H256" s="5">
        <f t="shared" si="12"/>
        <v>1.3385374625391799E-2</v>
      </c>
    </row>
    <row r="257" spans="1:8" x14ac:dyDescent="0.25">
      <c r="A257" s="3">
        <v>45030</v>
      </c>
      <c r="B257">
        <v>12.789999961853029</v>
      </c>
      <c r="C257">
        <v>17.930000305175781</v>
      </c>
      <c r="D257" s="34">
        <v>412.45999145507813</v>
      </c>
      <c r="E257" s="5">
        <f t="shared" si="13"/>
        <v>-1.2355200754338158E-2</v>
      </c>
      <c r="F257" s="5">
        <f t="shared" si="14"/>
        <v>-7.1981818721396085E-3</v>
      </c>
      <c r="G257" s="5">
        <f t="shared" si="15"/>
        <v>-2.4427643181926806E-3</v>
      </c>
      <c r="H257" s="5">
        <f t="shared" si="12"/>
        <v>-7.1981818721396085E-3</v>
      </c>
    </row>
    <row r="258" spans="1:8" x14ac:dyDescent="0.25">
      <c r="A258" s="3">
        <v>45029</v>
      </c>
      <c r="B258">
        <v>12.94999980926514</v>
      </c>
      <c r="C258">
        <v>18.059999465942379</v>
      </c>
      <c r="D258" s="34">
        <v>413.47000122070313</v>
      </c>
      <c r="E258" s="5">
        <f t="shared" si="13"/>
        <v>-3.8461685180661842E-3</v>
      </c>
      <c r="F258" s="5">
        <f t="shared" si="14"/>
        <v>2.2197007304447514E-3</v>
      </c>
      <c r="G258" s="5">
        <f t="shared" si="15"/>
        <v>1.3282719249790187E-2</v>
      </c>
      <c r="H258" s="5">
        <f t="shared" ref="H258:H321" si="16">+F258</f>
        <v>2.2197007304447514E-3</v>
      </c>
    </row>
    <row r="259" spans="1:8" x14ac:dyDescent="0.25">
      <c r="A259" s="3">
        <v>45028</v>
      </c>
      <c r="B259">
        <v>13</v>
      </c>
      <c r="C259">
        <v>18.020000457763668</v>
      </c>
      <c r="D259" s="34">
        <v>408.04998779296881</v>
      </c>
      <c r="E259" s="5">
        <f t="shared" ref="E259:E322" si="17">+B259/B260-1</f>
        <v>-9.2178751602998821E-2</v>
      </c>
      <c r="F259" s="5">
        <f t="shared" ref="F259:F322" si="18">+C259/C260-1</f>
        <v>-3.1182790957568374E-2</v>
      </c>
      <c r="G259" s="5">
        <f t="shared" ref="G259:G322" si="19">+D259/D260-1</f>
        <v>-4.0759870710698198E-3</v>
      </c>
      <c r="H259" s="5">
        <f t="shared" si="16"/>
        <v>-3.1182790957568374E-2</v>
      </c>
    </row>
    <row r="260" spans="1:8" x14ac:dyDescent="0.25">
      <c r="A260" s="3">
        <v>45027</v>
      </c>
      <c r="B260">
        <v>14.319999694824221</v>
      </c>
      <c r="C260">
        <v>18.60000038146973</v>
      </c>
      <c r="D260" s="34">
        <v>409.72000122070313</v>
      </c>
      <c r="E260" s="5">
        <f t="shared" si="17"/>
        <v>1.2014139991306072E-2</v>
      </c>
      <c r="F260" s="5">
        <f t="shared" si="18"/>
        <v>1.5283880530009952E-2</v>
      </c>
      <c r="G260" s="5">
        <f t="shared" si="19"/>
        <v>2.685868828276039E-4</v>
      </c>
      <c r="H260" s="5">
        <f t="shared" si="16"/>
        <v>1.5283880530009952E-2</v>
      </c>
    </row>
    <row r="261" spans="1:8" x14ac:dyDescent="0.25">
      <c r="A261" s="3">
        <v>45026</v>
      </c>
      <c r="B261">
        <v>14.14999961853027</v>
      </c>
      <c r="C261">
        <v>18.319999694824219</v>
      </c>
      <c r="D261" s="34">
        <v>409.6099853515625</v>
      </c>
      <c r="E261" s="5">
        <f t="shared" si="17"/>
        <v>9.9928185125806035E-3</v>
      </c>
      <c r="F261" s="5">
        <f t="shared" si="18"/>
        <v>1.0479897564958485E-2</v>
      </c>
      <c r="G261" s="5">
        <f t="shared" si="19"/>
        <v>1.0263762742259708E-3</v>
      </c>
      <c r="H261" s="5">
        <f t="shared" si="16"/>
        <v>1.0479897564958485E-2</v>
      </c>
    </row>
    <row r="262" spans="1:8" x14ac:dyDescent="0.25">
      <c r="A262" s="3">
        <v>45022</v>
      </c>
      <c r="B262">
        <v>14.010000228881839</v>
      </c>
      <c r="C262">
        <v>18.129999160766602</v>
      </c>
      <c r="D262" s="34">
        <v>409.19000244140619</v>
      </c>
      <c r="E262" s="5">
        <f t="shared" si="17"/>
        <v>8.6393004026652509E-3</v>
      </c>
      <c r="F262" s="5">
        <f t="shared" si="18"/>
        <v>4.4321289245150552E-3</v>
      </c>
      <c r="G262" s="5">
        <f t="shared" si="19"/>
        <v>3.9008741758623788E-3</v>
      </c>
      <c r="H262" s="5">
        <f t="shared" si="16"/>
        <v>4.4321289245150552E-3</v>
      </c>
    </row>
    <row r="263" spans="1:8" x14ac:dyDescent="0.25">
      <c r="A263" s="3">
        <v>45021</v>
      </c>
      <c r="B263">
        <v>13.89000034332275</v>
      </c>
      <c r="C263">
        <v>18.04999923706055</v>
      </c>
      <c r="D263" s="34">
        <v>407.60000610351563</v>
      </c>
      <c r="E263" s="5">
        <f t="shared" si="17"/>
        <v>-1.9067761793705396E-2</v>
      </c>
      <c r="F263" s="5">
        <f t="shared" si="18"/>
        <v>-1.4738016498982209E-2</v>
      </c>
      <c r="G263" s="5">
        <f t="shared" si="19"/>
        <v>-2.6182672793729767E-3</v>
      </c>
      <c r="H263" s="5">
        <f t="shared" si="16"/>
        <v>-1.4738016498982209E-2</v>
      </c>
    </row>
    <row r="264" spans="1:8" x14ac:dyDescent="0.25">
      <c r="A264" s="3">
        <v>45020</v>
      </c>
      <c r="B264">
        <v>14.159999847412109</v>
      </c>
      <c r="C264">
        <v>18.319999694824219</v>
      </c>
      <c r="D264" s="34">
        <v>408.67001342773438</v>
      </c>
      <c r="E264" s="5">
        <f t="shared" si="17"/>
        <v>-1.8030528953274727E-2</v>
      </c>
      <c r="F264" s="5">
        <f t="shared" si="18"/>
        <v>-6.507637513988529E-3</v>
      </c>
      <c r="G264" s="5">
        <f t="shared" si="19"/>
        <v>-5.5481170740254715E-3</v>
      </c>
      <c r="H264" s="5">
        <f t="shared" si="16"/>
        <v>-6.507637513988529E-3</v>
      </c>
    </row>
    <row r="265" spans="1:8" x14ac:dyDescent="0.25">
      <c r="A265" s="3">
        <v>45019</v>
      </c>
      <c r="B265">
        <v>14.420000076293951</v>
      </c>
      <c r="C265">
        <v>18.440000534057621</v>
      </c>
      <c r="D265" s="34">
        <v>410.95001220703119</v>
      </c>
      <c r="E265" s="5">
        <f t="shared" si="17"/>
        <v>-2.2372876183460955E-2</v>
      </c>
      <c r="F265" s="5">
        <f t="shared" si="18"/>
        <v>-1.0198531146963452E-2</v>
      </c>
      <c r="G265" s="5">
        <f t="shared" si="19"/>
        <v>3.8105412999223098E-3</v>
      </c>
      <c r="H265" s="5">
        <f t="shared" si="16"/>
        <v>-1.0198531146963452E-2</v>
      </c>
    </row>
    <row r="266" spans="1:8" x14ac:dyDescent="0.25">
      <c r="A266" s="3">
        <v>45016</v>
      </c>
      <c r="B266">
        <v>14.75</v>
      </c>
      <c r="C266">
        <v>18.629999160766602</v>
      </c>
      <c r="D266" s="34">
        <v>409.3900146484375</v>
      </c>
      <c r="E266" s="5">
        <f t="shared" si="17"/>
        <v>1.9350361285700446E-2</v>
      </c>
      <c r="F266" s="5">
        <f t="shared" si="18"/>
        <v>1.8032783467976765E-2</v>
      </c>
      <c r="G266" s="5">
        <f t="shared" si="19"/>
        <v>1.4094630342711634E-2</v>
      </c>
      <c r="H266" s="5">
        <f t="shared" si="16"/>
        <v>1.8032783467976765E-2</v>
      </c>
    </row>
    <row r="267" spans="1:8" x14ac:dyDescent="0.25">
      <c r="A267" s="3">
        <v>45015</v>
      </c>
      <c r="B267">
        <v>14.47000026702881</v>
      </c>
      <c r="C267">
        <v>18.29999923706055</v>
      </c>
      <c r="D267" s="34">
        <v>403.70001220703119</v>
      </c>
      <c r="E267" s="5">
        <f t="shared" si="17"/>
        <v>8.3623611407033227E-3</v>
      </c>
      <c r="F267" s="5">
        <f t="shared" si="18"/>
        <v>1.3289024264411697E-2</v>
      </c>
      <c r="G267" s="5">
        <f t="shared" si="19"/>
        <v>5.8552536882470196E-3</v>
      </c>
      <c r="H267" s="5">
        <f t="shared" si="16"/>
        <v>1.3289024264411697E-2</v>
      </c>
    </row>
    <row r="268" spans="1:8" x14ac:dyDescent="0.25">
      <c r="A268" s="3">
        <v>45014</v>
      </c>
      <c r="B268">
        <v>14.35000038146973</v>
      </c>
      <c r="C268">
        <v>18.059999465942379</v>
      </c>
      <c r="D268" s="34">
        <v>401.35000610351563</v>
      </c>
      <c r="E268" s="5">
        <f t="shared" si="17"/>
        <v>2.6466441441257205E-2</v>
      </c>
      <c r="F268" s="5">
        <f t="shared" si="18"/>
        <v>2.1493164830735489E-2</v>
      </c>
      <c r="G268" s="5">
        <f t="shared" si="19"/>
        <v>1.4534883496678752E-2</v>
      </c>
      <c r="H268" s="5">
        <f t="shared" si="16"/>
        <v>2.1493164830735489E-2</v>
      </c>
    </row>
    <row r="269" spans="1:8" x14ac:dyDescent="0.25">
      <c r="A269" s="3">
        <v>45013</v>
      </c>
      <c r="B269">
        <v>13.97999954223633</v>
      </c>
      <c r="C269">
        <v>17.680000305175781</v>
      </c>
      <c r="D269" s="34">
        <v>395.60000610351563</v>
      </c>
      <c r="E269" s="5">
        <f t="shared" si="17"/>
        <v>2.8694378089737516E-3</v>
      </c>
      <c r="F269" s="5">
        <f t="shared" si="18"/>
        <v>9.1324111433577215E-3</v>
      </c>
      <c r="G269" s="5">
        <f t="shared" si="19"/>
        <v>-2.2446572493123318E-3</v>
      </c>
      <c r="H269" s="5">
        <f t="shared" si="16"/>
        <v>9.1324111433577215E-3</v>
      </c>
    </row>
    <row r="270" spans="1:8" x14ac:dyDescent="0.25">
      <c r="A270" s="3">
        <v>45012</v>
      </c>
      <c r="B270">
        <v>13.939999580383301</v>
      </c>
      <c r="C270">
        <v>17.520000457763668</v>
      </c>
      <c r="D270" s="34">
        <v>396.489990234375</v>
      </c>
      <c r="E270" s="5">
        <f t="shared" si="17"/>
        <v>1.603493506360798E-2</v>
      </c>
      <c r="F270" s="5">
        <f t="shared" si="18"/>
        <v>1.3302459806683764E-2</v>
      </c>
      <c r="G270" s="5">
        <f t="shared" si="19"/>
        <v>1.8698426642451693E-3</v>
      </c>
      <c r="H270" s="5">
        <f t="shared" si="16"/>
        <v>1.3302459806683764E-2</v>
      </c>
    </row>
    <row r="271" spans="1:8" x14ac:dyDescent="0.25">
      <c r="A271" s="3">
        <v>45009</v>
      </c>
      <c r="B271">
        <v>13.72000026702881</v>
      </c>
      <c r="C271">
        <v>17.29000091552734</v>
      </c>
      <c r="D271" s="34">
        <v>395.75</v>
      </c>
      <c r="E271" s="5">
        <f t="shared" si="17"/>
        <v>6.6030925775661942E-3</v>
      </c>
      <c r="F271" s="5">
        <f t="shared" si="18"/>
        <v>-2.8834623195252984E-3</v>
      </c>
      <c r="G271" s="5">
        <f t="shared" si="19"/>
        <v>6.5620125751015834E-3</v>
      </c>
      <c r="H271" s="5">
        <f t="shared" si="16"/>
        <v>-2.8834623195252984E-3</v>
      </c>
    </row>
    <row r="272" spans="1:8" x14ac:dyDescent="0.25">
      <c r="A272" s="3">
        <v>45008</v>
      </c>
      <c r="B272">
        <v>13.63000011444092</v>
      </c>
      <c r="C272">
        <v>17.340000152587891</v>
      </c>
      <c r="D272" s="34">
        <v>393.17001342773438</v>
      </c>
      <c r="E272" s="5">
        <f t="shared" si="17"/>
        <v>-1.3748160968082956E-2</v>
      </c>
      <c r="F272" s="5">
        <f t="shared" si="18"/>
        <v>-1.0273989753009083E-2</v>
      </c>
      <c r="G272" s="5">
        <f t="shared" si="19"/>
        <v>2.7033947508923184E-3</v>
      </c>
      <c r="H272" s="5">
        <f t="shared" si="16"/>
        <v>-1.0273989753009083E-2</v>
      </c>
    </row>
    <row r="273" spans="1:8" x14ac:dyDescent="0.25">
      <c r="A273" s="3">
        <v>45007</v>
      </c>
      <c r="B273">
        <v>13.819999694824221</v>
      </c>
      <c r="C273">
        <v>17.520000457763668</v>
      </c>
      <c r="D273" s="34">
        <v>392.1099853515625</v>
      </c>
      <c r="E273" s="5">
        <f t="shared" si="17"/>
        <v>-3.8274195902226471E-2</v>
      </c>
      <c r="F273" s="5">
        <f t="shared" si="18"/>
        <v>-2.3411374793251394E-2</v>
      </c>
      <c r="G273" s="5">
        <f t="shared" si="19"/>
        <v>-1.7046497325513887E-2</v>
      </c>
      <c r="H273" s="5">
        <f t="shared" si="16"/>
        <v>-2.3411374793251394E-2</v>
      </c>
    </row>
    <row r="274" spans="1:8" x14ac:dyDescent="0.25">
      <c r="A274" s="3">
        <v>45006</v>
      </c>
      <c r="B274">
        <v>14.36999988555908</v>
      </c>
      <c r="C274">
        <v>17.940000534057621</v>
      </c>
      <c r="D274" s="34">
        <v>398.91000366210938</v>
      </c>
      <c r="E274" s="5">
        <f t="shared" si="17"/>
        <v>2.9369616496543571E-2</v>
      </c>
      <c r="F274" s="5">
        <f t="shared" si="18"/>
        <v>2.3388467276242109E-2</v>
      </c>
      <c r="G274" s="5">
        <f t="shared" si="19"/>
        <v>1.3130526631691453E-2</v>
      </c>
      <c r="H274" s="5">
        <f t="shared" si="16"/>
        <v>2.3388467276242109E-2</v>
      </c>
    </row>
    <row r="275" spans="1:8" x14ac:dyDescent="0.25">
      <c r="A275" s="3">
        <v>45005</v>
      </c>
      <c r="B275">
        <v>13.960000038146971</v>
      </c>
      <c r="C275">
        <v>17.530000686645511</v>
      </c>
      <c r="D275" s="34">
        <v>393.739990234375</v>
      </c>
      <c r="E275" s="5">
        <f t="shared" si="17"/>
        <v>-1.4305797384996932E-3</v>
      </c>
      <c r="F275" s="5">
        <f t="shared" si="18"/>
        <v>5.7078930482634682E-4</v>
      </c>
      <c r="G275" s="5">
        <f t="shared" si="19"/>
        <v>9.6156314108122309E-3</v>
      </c>
      <c r="H275" s="5">
        <f t="shared" si="16"/>
        <v>5.7078930482634682E-4</v>
      </c>
    </row>
    <row r="276" spans="1:8" x14ac:dyDescent="0.25">
      <c r="A276" s="3">
        <v>45002</v>
      </c>
      <c r="B276">
        <v>13.97999954223633</v>
      </c>
      <c r="C276">
        <v>17.520000457763668</v>
      </c>
      <c r="D276" s="34">
        <v>389.989990234375</v>
      </c>
      <c r="E276" s="5">
        <f t="shared" si="17"/>
        <v>-9.9150385593085311E-3</v>
      </c>
      <c r="F276" s="5">
        <f t="shared" si="18"/>
        <v>-1.903696198032756E-2</v>
      </c>
      <c r="G276" s="5">
        <f t="shared" si="19"/>
        <v>-1.5450241961852518E-2</v>
      </c>
      <c r="H276" s="5">
        <f t="shared" si="16"/>
        <v>-1.903696198032756E-2</v>
      </c>
    </row>
    <row r="277" spans="1:8" x14ac:dyDescent="0.25">
      <c r="A277" s="3">
        <v>45001</v>
      </c>
      <c r="B277">
        <v>14.11999988555908</v>
      </c>
      <c r="C277">
        <v>17.860000610351559</v>
      </c>
      <c r="D277" s="34">
        <v>396.1099853515625</v>
      </c>
      <c r="E277" s="5">
        <f t="shared" si="17"/>
        <v>1.8759035737534902E-2</v>
      </c>
      <c r="F277" s="5">
        <f t="shared" si="18"/>
        <v>1.7663896681908486E-2</v>
      </c>
      <c r="G277" s="5">
        <f t="shared" si="19"/>
        <v>1.7545177234081111E-2</v>
      </c>
      <c r="H277" s="5">
        <f t="shared" si="16"/>
        <v>1.7663896681908486E-2</v>
      </c>
    </row>
    <row r="278" spans="1:8" x14ac:dyDescent="0.25">
      <c r="A278" s="3">
        <v>45000</v>
      </c>
      <c r="B278">
        <v>13.85999965667725</v>
      </c>
      <c r="C278">
        <v>17.54999923706055</v>
      </c>
      <c r="D278" s="34">
        <v>389.27999877929688</v>
      </c>
      <c r="E278" s="5">
        <f t="shared" si="17"/>
        <v>-5.4570272787286656E-2</v>
      </c>
      <c r="F278" s="5">
        <f t="shared" si="18"/>
        <v>-4.307529492663964E-2</v>
      </c>
      <c r="G278" s="5">
        <f t="shared" si="19"/>
        <v>-6.2543388004978606E-3</v>
      </c>
      <c r="H278" s="5">
        <f t="shared" si="16"/>
        <v>-4.307529492663964E-2</v>
      </c>
    </row>
    <row r="279" spans="1:8" x14ac:dyDescent="0.25">
      <c r="A279" s="3">
        <v>44999</v>
      </c>
      <c r="B279">
        <v>14.659999847412109</v>
      </c>
      <c r="C279">
        <v>18.340000152587891</v>
      </c>
      <c r="D279" s="34">
        <v>391.73001098632813</v>
      </c>
      <c r="E279" s="5">
        <f t="shared" si="17"/>
        <v>-1.2794648429417466E-2</v>
      </c>
      <c r="F279" s="5">
        <f t="shared" si="18"/>
        <v>-5.9620924554386612E-3</v>
      </c>
      <c r="G279" s="5">
        <f t="shared" si="19"/>
        <v>1.6530065073970368E-2</v>
      </c>
      <c r="H279" s="5">
        <f t="shared" si="16"/>
        <v>-5.9620924554386612E-3</v>
      </c>
    </row>
    <row r="280" spans="1:8" x14ac:dyDescent="0.25">
      <c r="A280" s="3">
        <v>44998</v>
      </c>
      <c r="B280">
        <v>14.85000038146973</v>
      </c>
      <c r="C280">
        <v>18.45000076293945</v>
      </c>
      <c r="D280" s="34">
        <v>385.3599853515625</v>
      </c>
      <c r="E280" s="5">
        <f t="shared" si="17"/>
        <v>-3.9456640049941094E-2</v>
      </c>
      <c r="F280" s="5">
        <f t="shared" si="18"/>
        <v>-3.7056319943998162E-2</v>
      </c>
      <c r="G280" s="5">
        <f t="shared" si="19"/>
        <v>-1.425250201672501E-3</v>
      </c>
      <c r="H280" s="5">
        <f t="shared" si="16"/>
        <v>-3.7056319943998162E-2</v>
      </c>
    </row>
    <row r="281" spans="1:8" x14ac:dyDescent="0.25">
      <c r="A281" s="3">
        <v>44995</v>
      </c>
      <c r="B281">
        <v>15.460000038146971</v>
      </c>
      <c r="C281">
        <v>19.159999847412109</v>
      </c>
      <c r="D281" s="34">
        <v>385.91000366210938</v>
      </c>
      <c r="E281" s="5">
        <f t="shared" si="17"/>
        <v>-2.6448367334204859E-2</v>
      </c>
      <c r="F281" s="5">
        <f t="shared" si="18"/>
        <v>-2.1949989883944809E-2</v>
      </c>
      <c r="G281" s="5">
        <f t="shared" si="19"/>
        <v>-1.442944614289654E-2</v>
      </c>
      <c r="H281" s="5">
        <f t="shared" si="16"/>
        <v>-2.1949989883944809E-2</v>
      </c>
    </row>
    <row r="282" spans="1:8" x14ac:dyDescent="0.25">
      <c r="A282" s="3">
        <v>44994</v>
      </c>
      <c r="B282">
        <v>15.88000011444092</v>
      </c>
      <c r="C282">
        <v>19.590000152587891</v>
      </c>
      <c r="D282" s="34">
        <v>391.55999755859381</v>
      </c>
      <c r="E282" s="5">
        <f t="shared" si="17"/>
        <v>-4.2796867487443491E-2</v>
      </c>
      <c r="F282" s="5">
        <f t="shared" si="18"/>
        <v>-3.0677830775416193E-2</v>
      </c>
      <c r="G282" s="5">
        <f t="shared" si="19"/>
        <v>-1.84498536583797E-2</v>
      </c>
      <c r="H282" s="5">
        <f t="shared" si="16"/>
        <v>-3.0677830775416193E-2</v>
      </c>
    </row>
    <row r="283" spans="1:8" x14ac:dyDescent="0.25">
      <c r="A283" s="3">
        <v>44993</v>
      </c>
      <c r="B283">
        <v>16.590000152587891</v>
      </c>
      <c r="C283">
        <v>20.20999908447266</v>
      </c>
      <c r="D283" s="34">
        <v>398.92001342773438</v>
      </c>
      <c r="E283" s="5">
        <f t="shared" si="17"/>
        <v>1.405865120144334E-2</v>
      </c>
      <c r="F283" s="5">
        <f t="shared" si="18"/>
        <v>4.4730736324705145E-3</v>
      </c>
      <c r="G283" s="5">
        <f t="shared" si="19"/>
        <v>1.6321199989792756E-3</v>
      </c>
      <c r="H283" s="5">
        <f t="shared" si="16"/>
        <v>4.4730736324705145E-3</v>
      </c>
    </row>
    <row r="284" spans="1:8" x14ac:dyDescent="0.25">
      <c r="A284" s="3">
        <v>44992</v>
      </c>
      <c r="B284">
        <v>16.360000610351559</v>
      </c>
      <c r="C284">
        <v>20.120000839233398</v>
      </c>
      <c r="D284" s="34">
        <v>398.26998901367188</v>
      </c>
      <c r="E284" s="5">
        <f t="shared" si="17"/>
        <v>1.4888322495247186E-2</v>
      </c>
      <c r="F284" s="5">
        <f t="shared" si="18"/>
        <v>6.503305132752768E-3</v>
      </c>
      <c r="G284" s="5">
        <f t="shared" si="19"/>
        <v>-1.5328731891906533E-2</v>
      </c>
      <c r="H284" s="5">
        <f t="shared" si="16"/>
        <v>6.503305132752768E-3</v>
      </c>
    </row>
    <row r="285" spans="1:8" x14ac:dyDescent="0.25">
      <c r="A285" s="3">
        <v>44991</v>
      </c>
      <c r="B285">
        <v>16.120000839233398</v>
      </c>
      <c r="C285">
        <v>19.989999771118161</v>
      </c>
      <c r="D285" s="34">
        <v>404.47000122070313</v>
      </c>
      <c r="E285" s="5">
        <f t="shared" si="17"/>
        <v>-1.4669912112735717E-2</v>
      </c>
      <c r="F285" s="5">
        <f t="shared" si="18"/>
        <v>-6.4612854221030025E-3</v>
      </c>
      <c r="G285" s="5">
        <f t="shared" si="19"/>
        <v>6.9274048740863847E-4</v>
      </c>
      <c r="H285" s="5">
        <f t="shared" si="16"/>
        <v>-6.4612854221030025E-3</v>
      </c>
    </row>
    <row r="286" spans="1:8" x14ac:dyDescent="0.25">
      <c r="A286" s="3">
        <v>44988</v>
      </c>
      <c r="B286">
        <v>16.360000610351559</v>
      </c>
      <c r="C286">
        <v>20.120000839233398</v>
      </c>
      <c r="D286" s="34">
        <v>404.19000244140619</v>
      </c>
      <c r="E286" s="5">
        <f t="shared" si="17"/>
        <v>1.4888322495247186E-2</v>
      </c>
      <c r="F286" s="5">
        <f t="shared" si="18"/>
        <v>1.1563673033829325E-2</v>
      </c>
      <c r="G286" s="5">
        <f t="shared" si="19"/>
        <v>1.6037819365946504E-2</v>
      </c>
      <c r="H286" s="5">
        <f t="shared" si="16"/>
        <v>1.1563673033829325E-2</v>
      </c>
    </row>
    <row r="287" spans="1:8" x14ac:dyDescent="0.25">
      <c r="A287" s="3">
        <v>44987</v>
      </c>
      <c r="B287">
        <v>16.120000839233398</v>
      </c>
      <c r="C287">
        <v>19.889999389648441</v>
      </c>
      <c r="D287" s="34">
        <v>397.80999755859381</v>
      </c>
      <c r="E287" s="5">
        <f t="shared" si="17"/>
        <v>5.6144821417796198E-3</v>
      </c>
      <c r="F287" s="5">
        <f t="shared" si="18"/>
        <v>4.5454624270606647E-3</v>
      </c>
      <c r="G287" s="5">
        <f t="shared" si="19"/>
        <v>7.7772898621089048E-3</v>
      </c>
      <c r="H287" s="5">
        <f t="shared" si="16"/>
        <v>4.5454624270606647E-3</v>
      </c>
    </row>
    <row r="288" spans="1:8" x14ac:dyDescent="0.25">
      <c r="A288" s="3">
        <v>44986</v>
      </c>
      <c r="B288">
        <v>16.030000686645511</v>
      </c>
      <c r="C288">
        <v>19.79999923706055</v>
      </c>
      <c r="D288" s="34">
        <v>394.739990234375</v>
      </c>
      <c r="E288" s="5">
        <f t="shared" si="17"/>
        <v>3.128982843649375E-3</v>
      </c>
      <c r="F288" s="5">
        <f t="shared" si="18"/>
        <v>2.0242412811437571E-3</v>
      </c>
      <c r="G288" s="5">
        <f t="shared" si="19"/>
        <v>-3.835914535380569E-3</v>
      </c>
      <c r="H288" s="5">
        <f t="shared" si="16"/>
        <v>2.0242412811437571E-3</v>
      </c>
    </row>
    <row r="289" spans="1:8" x14ac:dyDescent="0.25">
      <c r="A289" s="3">
        <v>44985</v>
      </c>
      <c r="B289">
        <v>15.97999954223633</v>
      </c>
      <c r="C289">
        <v>19.760000228881839</v>
      </c>
      <c r="D289" s="34">
        <v>396.260009765625</v>
      </c>
      <c r="E289" s="5">
        <f t="shared" si="17"/>
        <v>2.2392797519690255E-2</v>
      </c>
      <c r="F289" s="5">
        <f t="shared" si="18"/>
        <v>1.2295069953377702E-2</v>
      </c>
      <c r="G289" s="5">
        <f t="shared" si="19"/>
        <v>-3.6959776232566854E-3</v>
      </c>
      <c r="H289" s="5">
        <f t="shared" si="16"/>
        <v>1.2295069953377702E-2</v>
      </c>
    </row>
    <row r="290" spans="1:8" x14ac:dyDescent="0.25">
      <c r="A290" s="3">
        <v>44984</v>
      </c>
      <c r="B290">
        <v>15.63000011444092</v>
      </c>
      <c r="C290">
        <v>19.520000457763668</v>
      </c>
      <c r="D290" s="34">
        <v>397.73001098632813</v>
      </c>
      <c r="E290" s="5">
        <f t="shared" si="17"/>
        <v>4.4986949187977299E-3</v>
      </c>
      <c r="F290" s="5">
        <f t="shared" si="18"/>
        <v>8.7855334854016753E-3</v>
      </c>
      <c r="G290" s="5">
        <f t="shared" si="19"/>
        <v>3.4058380515806785E-3</v>
      </c>
      <c r="H290" s="5">
        <f t="shared" si="16"/>
        <v>8.7855334854016753E-3</v>
      </c>
    </row>
    <row r="291" spans="1:8" x14ac:dyDescent="0.25">
      <c r="A291" s="3">
        <v>44981</v>
      </c>
      <c r="B291">
        <v>15.560000419616699</v>
      </c>
      <c r="C291">
        <v>19.35000038146973</v>
      </c>
      <c r="D291" s="34">
        <v>396.3800048828125</v>
      </c>
      <c r="E291" s="5">
        <f t="shared" si="17"/>
        <v>-1.9533677894003398E-2</v>
      </c>
      <c r="F291" s="5">
        <f t="shared" si="18"/>
        <v>-1.0230120889809902E-2</v>
      </c>
      <c r="G291" s="5">
        <f t="shared" si="19"/>
        <v>-1.0682370938393859E-2</v>
      </c>
      <c r="H291" s="5">
        <f t="shared" si="16"/>
        <v>-1.0230120889809902E-2</v>
      </c>
    </row>
    <row r="292" spans="1:8" x14ac:dyDescent="0.25">
      <c r="A292" s="3">
        <v>44980</v>
      </c>
      <c r="B292">
        <v>15.86999988555908</v>
      </c>
      <c r="C292">
        <v>19.54999923706055</v>
      </c>
      <c r="D292" s="34">
        <v>400.66000366210938</v>
      </c>
      <c r="E292" s="5">
        <f t="shared" si="17"/>
        <v>1.9922844317636468E-2</v>
      </c>
      <c r="F292" s="5">
        <f t="shared" si="18"/>
        <v>1.2953368387701225E-2</v>
      </c>
      <c r="G292" s="5">
        <f t="shared" si="19"/>
        <v>5.3194035021166819E-3</v>
      </c>
      <c r="H292" s="5">
        <f t="shared" si="16"/>
        <v>1.2953368387701225E-2</v>
      </c>
    </row>
    <row r="293" spans="1:8" x14ac:dyDescent="0.25">
      <c r="A293" s="3">
        <v>44979</v>
      </c>
      <c r="B293">
        <v>15.560000419616699</v>
      </c>
      <c r="C293">
        <v>19.29999923706055</v>
      </c>
      <c r="D293" s="34">
        <v>398.54000854492188</v>
      </c>
      <c r="E293" s="5">
        <f t="shared" si="17"/>
        <v>-8.285478919268785E-3</v>
      </c>
      <c r="F293" s="5">
        <f t="shared" si="18"/>
        <v>0</v>
      </c>
      <c r="G293" s="5">
        <f t="shared" si="19"/>
        <v>-1.3781046831931043E-3</v>
      </c>
      <c r="H293" s="5">
        <f t="shared" si="16"/>
        <v>0</v>
      </c>
    </row>
    <row r="294" spans="1:8" x14ac:dyDescent="0.25">
      <c r="A294" s="3">
        <v>44978</v>
      </c>
      <c r="B294">
        <v>15.689999580383301</v>
      </c>
      <c r="C294">
        <v>19.29999923706055</v>
      </c>
      <c r="D294" s="34">
        <v>399.08999633789063</v>
      </c>
      <c r="E294" s="5">
        <f t="shared" si="17"/>
        <v>-4.0953606660889985E-2</v>
      </c>
      <c r="F294" s="5">
        <f t="shared" si="18"/>
        <v>-3.0150773516147034E-2</v>
      </c>
      <c r="G294" s="5">
        <f t="shared" si="19"/>
        <v>-2.0060927249980098E-2</v>
      </c>
      <c r="H294" s="5">
        <f t="shared" si="16"/>
        <v>-3.0150773516147034E-2</v>
      </c>
    </row>
    <row r="295" spans="1:8" x14ac:dyDescent="0.25">
      <c r="A295" s="3">
        <v>44974</v>
      </c>
      <c r="B295">
        <v>16.360000610351559</v>
      </c>
      <c r="C295">
        <v>19.89999961853027</v>
      </c>
      <c r="D295" s="34">
        <v>407.260009765625</v>
      </c>
      <c r="E295" s="5">
        <f t="shared" si="17"/>
        <v>-1.8303099703487202E-3</v>
      </c>
      <c r="F295" s="5">
        <f t="shared" si="18"/>
        <v>-3.005985405533651E-3</v>
      </c>
      <c r="G295" s="5">
        <f t="shared" si="19"/>
        <v>-2.4982585890112041E-3</v>
      </c>
      <c r="H295" s="5">
        <f t="shared" si="16"/>
        <v>-3.005985405533651E-3</v>
      </c>
    </row>
    <row r="296" spans="1:8" x14ac:dyDescent="0.25">
      <c r="A296" s="3">
        <v>44973</v>
      </c>
      <c r="B296">
        <v>16.389999389648441</v>
      </c>
      <c r="C296">
        <v>19.95999908447266</v>
      </c>
      <c r="D296" s="34">
        <v>408.27999877929688</v>
      </c>
      <c r="E296" s="5">
        <f t="shared" si="17"/>
        <v>-2.4404753930443945E-2</v>
      </c>
      <c r="F296" s="5">
        <f t="shared" si="18"/>
        <v>-1.7716565736133116E-2</v>
      </c>
      <c r="G296" s="5">
        <f t="shared" si="19"/>
        <v>-1.3768810222142602E-2</v>
      </c>
      <c r="H296" s="5">
        <f t="shared" si="16"/>
        <v>-1.7716565736133116E-2</v>
      </c>
    </row>
    <row r="297" spans="1:8" x14ac:dyDescent="0.25">
      <c r="A297" s="3">
        <v>44972</v>
      </c>
      <c r="B297">
        <v>16.79999923706055</v>
      </c>
      <c r="C297">
        <v>20.319999694824219</v>
      </c>
      <c r="D297" s="34">
        <v>413.98001098632813</v>
      </c>
      <c r="E297" s="5">
        <f t="shared" si="17"/>
        <v>5.954926139379868E-4</v>
      </c>
      <c r="F297" s="5">
        <f t="shared" si="18"/>
        <v>2.9614740999284184E-3</v>
      </c>
      <c r="G297" s="5">
        <f t="shared" si="19"/>
        <v>3.2473737163669636E-3</v>
      </c>
      <c r="H297" s="5">
        <f t="shared" si="16"/>
        <v>2.9614740999284184E-3</v>
      </c>
    </row>
    <row r="298" spans="1:8" x14ac:dyDescent="0.25">
      <c r="A298" s="3">
        <v>44971</v>
      </c>
      <c r="B298">
        <v>16.79000091552734</v>
      </c>
      <c r="C298">
        <v>20.260000228881839</v>
      </c>
      <c r="D298" s="34">
        <v>412.6400146484375</v>
      </c>
      <c r="E298" s="5">
        <f t="shared" si="17"/>
        <v>1.6959459888781891E-2</v>
      </c>
      <c r="F298" s="5">
        <f t="shared" si="18"/>
        <v>1.6048128698775921E-2</v>
      </c>
      <c r="G298" s="5">
        <f t="shared" si="19"/>
        <v>-4.6016987623753725E-4</v>
      </c>
      <c r="H298" s="5">
        <f t="shared" si="16"/>
        <v>1.6048128698775921E-2</v>
      </c>
    </row>
    <row r="299" spans="1:8" x14ac:dyDescent="0.25">
      <c r="A299" s="3">
        <v>44970</v>
      </c>
      <c r="B299">
        <v>16.510000228881839</v>
      </c>
      <c r="C299">
        <v>19.940000534057621</v>
      </c>
      <c r="D299" s="34">
        <v>412.82998657226563</v>
      </c>
      <c r="E299" s="5">
        <f t="shared" si="17"/>
        <v>1.4127735413733467E-2</v>
      </c>
      <c r="F299" s="5">
        <f t="shared" si="18"/>
        <v>1.4758316598330934E-2</v>
      </c>
      <c r="G299" s="5">
        <f t="shared" si="19"/>
        <v>1.1738991096546858E-2</v>
      </c>
      <c r="H299" s="5">
        <f t="shared" si="16"/>
        <v>1.4758316598330934E-2</v>
      </c>
    </row>
    <row r="300" spans="1:8" x14ac:dyDescent="0.25">
      <c r="A300" s="3">
        <v>44967</v>
      </c>
      <c r="B300">
        <v>16.280000686645511</v>
      </c>
      <c r="C300">
        <v>19.64999961853027</v>
      </c>
      <c r="D300" s="34">
        <v>408.04000854492188</v>
      </c>
      <c r="E300" s="5">
        <f t="shared" si="17"/>
        <v>-2.2809073484212905E-2</v>
      </c>
      <c r="F300" s="5">
        <f t="shared" si="18"/>
        <v>-2.3359900651029775E-2</v>
      </c>
      <c r="G300" s="5">
        <f t="shared" si="19"/>
        <v>2.3336663037101246E-3</v>
      </c>
      <c r="H300" s="5">
        <f t="shared" si="16"/>
        <v>-2.3359900651029775E-2</v>
      </c>
    </row>
    <row r="301" spans="1:8" x14ac:dyDescent="0.25">
      <c r="A301" s="3">
        <v>44966</v>
      </c>
      <c r="B301">
        <v>16.659999847412109</v>
      </c>
      <c r="C301">
        <v>20.120000839233398</v>
      </c>
      <c r="D301" s="34">
        <v>407.08999633789063</v>
      </c>
      <c r="E301" s="5">
        <f t="shared" si="17"/>
        <v>-1.8267500205402243E-2</v>
      </c>
      <c r="F301" s="5">
        <f t="shared" si="18"/>
        <v>-2.1400711971702013E-2</v>
      </c>
      <c r="G301" s="5">
        <f t="shared" si="19"/>
        <v>-8.6691771861834299E-3</v>
      </c>
      <c r="H301" s="5">
        <f t="shared" si="16"/>
        <v>-2.1400711971702013E-2</v>
      </c>
    </row>
    <row r="302" spans="1:8" x14ac:dyDescent="0.25">
      <c r="A302" s="3">
        <v>44965</v>
      </c>
      <c r="B302">
        <v>16.969999313354489</v>
      </c>
      <c r="C302">
        <v>20.559999465942379</v>
      </c>
      <c r="D302" s="34">
        <v>410.64999389648438</v>
      </c>
      <c r="E302" s="5">
        <f t="shared" si="17"/>
        <v>5.896361687298679E-4</v>
      </c>
      <c r="F302" s="5">
        <f t="shared" si="18"/>
        <v>-1.9417919799328276E-3</v>
      </c>
      <c r="G302" s="5">
        <f t="shared" si="19"/>
        <v>-1.0934773280246612E-2</v>
      </c>
      <c r="H302" s="5">
        <f t="shared" si="16"/>
        <v>-1.9417919799328276E-3</v>
      </c>
    </row>
    <row r="303" spans="1:8" x14ac:dyDescent="0.25">
      <c r="A303" s="3">
        <v>44964</v>
      </c>
      <c r="B303">
        <v>16.95999908447266</v>
      </c>
      <c r="C303">
        <v>20.60000038146973</v>
      </c>
      <c r="D303" s="34">
        <v>415.19000244140619</v>
      </c>
      <c r="E303" s="5">
        <f t="shared" si="17"/>
        <v>2.3640075649142833E-3</v>
      </c>
      <c r="F303" s="5">
        <f t="shared" si="18"/>
        <v>0</v>
      </c>
      <c r="G303" s="5">
        <f t="shared" si="19"/>
        <v>1.3078632712971272E-2</v>
      </c>
      <c r="H303" s="5">
        <f t="shared" si="16"/>
        <v>0</v>
      </c>
    </row>
    <row r="304" spans="1:8" x14ac:dyDescent="0.25">
      <c r="A304" s="3">
        <v>44963</v>
      </c>
      <c r="B304">
        <v>16.920000076293949</v>
      </c>
      <c r="C304">
        <v>20.60000038146973</v>
      </c>
      <c r="D304" s="34">
        <v>409.82998657226563</v>
      </c>
      <c r="E304" s="5">
        <f t="shared" si="17"/>
        <v>-5.8754629130520764E-3</v>
      </c>
      <c r="F304" s="5">
        <f t="shared" si="18"/>
        <v>-6.7502117258163574E-3</v>
      </c>
      <c r="G304" s="5">
        <f t="shared" si="19"/>
        <v>-6.1113604800514532E-3</v>
      </c>
      <c r="H304" s="5">
        <f t="shared" si="16"/>
        <v>-6.7502117258163574E-3</v>
      </c>
    </row>
    <row r="305" spans="1:8" x14ac:dyDescent="0.25">
      <c r="A305" s="3">
        <v>44960</v>
      </c>
      <c r="B305">
        <v>17.020000457763668</v>
      </c>
      <c r="C305">
        <v>20.739999771118161</v>
      </c>
      <c r="D305" s="34">
        <v>412.35000610351563</v>
      </c>
      <c r="E305" s="5">
        <f t="shared" si="17"/>
        <v>-2.344607821269995E-3</v>
      </c>
      <c r="F305" s="5">
        <f t="shared" si="18"/>
        <v>-1.4258608904706871E-2</v>
      </c>
      <c r="G305" s="5">
        <f t="shared" si="19"/>
        <v>-1.0629091340170427E-2</v>
      </c>
      <c r="H305" s="5">
        <f t="shared" si="16"/>
        <v>-1.4258608904706871E-2</v>
      </c>
    </row>
    <row r="306" spans="1:8" x14ac:dyDescent="0.25">
      <c r="A306" s="3">
        <v>44959</v>
      </c>
      <c r="B306">
        <v>17.059999465942379</v>
      </c>
      <c r="C306">
        <v>21.04000091552734</v>
      </c>
      <c r="D306" s="34">
        <v>416.77999877929688</v>
      </c>
      <c r="E306" s="5">
        <f t="shared" si="17"/>
        <v>2.216889874447503E-2</v>
      </c>
      <c r="F306" s="5">
        <f t="shared" si="18"/>
        <v>3.137261318454776E-2</v>
      </c>
      <c r="G306" s="5">
        <f t="shared" si="19"/>
        <v>1.4556989201620407E-2</v>
      </c>
      <c r="H306" s="5">
        <f t="shared" si="16"/>
        <v>3.137261318454776E-2</v>
      </c>
    </row>
    <row r="307" spans="1:8" x14ac:dyDescent="0.25">
      <c r="A307" s="3">
        <v>44958</v>
      </c>
      <c r="B307">
        <v>16.690000534057621</v>
      </c>
      <c r="C307">
        <v>20.39999961853027</v>
      </c>
      <c r="D307" s="34">
        <v>410.79998779296881</v>
      </c>
      <c r="E307" s="5">
        <f t="shared" si="17"/>
        <v>3.4076899950933548E-2</v>
      </c>
      <c r="F307" s="5">
        <f t="shared" si="18"/>
        <v>9.9009330711390398E-3</v>
      </c>
      <c r="G307" s="5">
        <f t="shared" si="19"/>
        <v>1.0627771821197785E-2</v>
      </c>
      <c r="H307" s="5">
        <f t="shared" si="16"/>
        <v>9.9009330711390398E-3</v>
      </c>
    </row>
    <row r="308" spans="1:8" x14ac:dyDescent="0.25">
      <c r="A308" s="3">
        <v>44957</v>
      </c>
      <c r="B308">
        <v>16.139999389648441</v>
      </c>
      <c r="C308">
        <v>20.20000076293945</v>
      </c>
      <c r="D308" s="34">
        <v>406.48001098632813</v>
      </c>
      <c r="E308" s="5">
        <f t="shared" si="17"/>
        <v>1.1278154829025278E-2</v>
      </c>
      <c r="F308" s="5">
        <f t="shared" si="18"/>
        <v>1.0505302362469271E-2</v>
      </c>
      <c r="G308" s="5">
        <f t="shared" si="19"/>
        <v>1.4703349315466685E-2</v>
      </c>
      <c r="H308" s="5">
        <f t="shared" si="16"/>
        <v>1.0505302362469271E-2</v>
      </c>
    </row>
    <row r="309" spans="1:8" x14ac:dyDescent="0.25">
      <c r="A309" s="3">
        <v>44956</v>
      </c>
      <c r="B309">
        <v>15.960000038146971</v>
      </c>
      <c r="C309">
        <v>19.989999771118161</v>
      </c>
      <c r="D309" s="34">
        <v>400.58999633789063</v>
      </c>
      <c r="E309" s="5">
        <f t="shared" si="17"/>
        <v>-2.8606223876986192E-2</v>
      </c>
      <c r="F309" s="5">
        <f t="shared" si="18"/>
        <v>-1.5270910226264478E-2</v>
      </c>
      <c r="G309" s="5">
        <f t="shared" si="19"/>
        <v>-1.2546826143231771E-2</v>
      </c>
      <c r="H309" s="5">
        <f t="shared" si="16"/>
        <v>-1.5270910226264478E-2</v>
      </c>
    </row>
    <row r="310" spans="1:8" x14ac:dyDescent="0.25">
      <c r="A310" s="3">
        <v>44953</v>
      </c>
      <c r="B310">
        <v>16.430000305175781</v>
      </c>
      <c r="C310">
        <v>20.29999923706055</v>
      </c>
      <c r="D310" s="34">
        <v>405.67999267578119</v>
      </c>
      <c r="E310" s="5">
        <f t="shared" si="17"/>
        <v>-1.0836863248734563E-2</v>
      </c>
      <c r="F310" s="5">
        <f t="shared" si="18"/>
        <v>-6.8493783434006028E-3</v>
      </c>
      <c r="G310" s="5">
        <f t="shared" si="19"/>
        <v>2.2976965430048235E-3</v>
      </c>
      <c r="H310" s="5">
        <f t="shared" si="16"/>
        <v>-6.8493783434006028E-3</v>
      </c>
    </row>
    <row r="311" spans="1:8" x14ac:dyDescent="0.25">
      <c r="A311" s="3">
        <v>44952</v>
      </c>
      <c r="B311">
        <v>16.610000610351559</v>
      </c>
      <c r="C311">
        <v>20.440000534057621</v>
      </c>
      <c r="D311" s="34">
        <v>404.75</v>
      </c>
      <c r="E311" s="5">
        <f t="shared" si="17"/>
        <v>2.1525238409777492E-2</v>
      </c>
      <c r="F311" s="5">
        <f t="shared" si="18"/>
        <v>-1.4654997705494388E-3</v>
      </c>
      <c r="G311" s="5">
        <f t="shared" si="19"/>
        <v>1.0990368001509987E-2</v>
      </c>
      <c r="H311" s="5">
        <f t="shared" si="16"/>
        <v>-1.4654997705494388E-3</v>
      </c>
    </row>
    <row r="312" spans="1:8" x14ac:dyDescent="0.25">
      <c r="A312" s="3">
        <v>44951</v>
      </c>
      <c r="B312">
        <v>16.260000228881839</v>
      </c>
      <c r="C312">
        <v>20.469999313354489</v>
      </c>
      <c r="D312" s="34">
        <v>400.35000610351563</v>
      </c>
      <c r="E312" s="5">
        <f t="shared" si="17"/>
        <v>1.4981258692902344E-2</v>
      </c>
      <c r="F312" s="5">
        <f t="shared" si="18"/>
        <v>1.1363613875358336E-2</v>
      </c>
      <c r="G312" s="5">
        <f t="shared" si="19"/>
        <v>3.747973311076791E-4</v>
      </c>
      <c r="H312" s="5">
        <f t="shared" si="16"/>
        <v>1.1363613875358336E-2</v>
      </c>
    </row>
    <row r="313" spans="1:8" x14ac:dyDescent="0.25">
      <c r="A313" s="3">
        <v>44950</v>
      </c>
      <c r="B313">
        <v>16.020000457763668</v>
      </c>
      <c r="C313">
        <v>20.239999771118161</v>
      </c>
      <c r="D313" s="34">
        <v>400.20001220703119</v>
      </c>
      <c r="E313" s="5">
        <f t="shared" si="17"/>
        <v>-9.276414212897155E-3</v>
      </c>
      <c r="F313" s="5">
        <f t="shared" si="18"/>
        <v>-4.9383846330075531E-4</v>
      </c>
      <c r="G313" s="5">
        <f t="shared" si="19"/>
        <v>-1.0732912426444363E-3</v>
      </c>
      <c r="H313" s="5">
        <f t="shared" si="16"/>
        <v>-4.9383846330075531E-4</v>
      </c>
    </row>
    <row r="314" spans="1:8" x14ac:dyDescent="0.25">
      <c r="A314" s="3">
        <v>44949</v>
      </c>
      <c r="B314">
        <v>16.170000076293949</v>
      </c>
      <c r="C314">
        <v>20.25</v>
      </c>
      <c r="D314" s="34">
        <v>400.6300048828125</v>
      </c>
      <c r="E314" s="5">
        <f t="shared" si="17"/>
        <v>-1.0403921340662703E-2</v>
      </c>
      <c r="F314" s="5">
        <f t="shared" si="18"/>
        <v>4.9408246022353275E-4</v>
      </c>
      <c r="G314" s="5">
        <f t="shared" si="19"/>
        <v>1.1998585281936869E-2</v>
      </c>
      <c r="H314" s="5">
        <f t="shared" si="16"/>
        <v>4.9408246022353275E-4</v>
      </c>
    </row>
    <row r="315" spans="1:8" x14ac:dyDescent="0.25">
      <c r="A315" s="3">
        <v>44946</v>
      </c>
      <c r="B315">
        <v>16.340000152587891</v>
      </c>
      <c r="C315">
        <v>20.239999771118161</v>
      </c>
      <c r="D315" s="34">
        <v>395.8800048828125</v>
      </c>
      <c r="E315" s="5">
        <f t="shared" si="17"/>
        <v>3.6854707255384866E-3</v>
      </c>
      <c r="F315" s="5">
        <f t="shared" si="18"/>
        <v>1.5045096741504116E-2</v>
      </c>
      <c r="G315" s="5">
        <f t="shared" si="19"/>
        <v>1.8629039629190602E-2</v>
      </c>
      <c r="H315" s="5">
        <f t="shared" si="16"/>
        <v>1.5045096741504116E-2</v>
      </c>
    </row>
    <row r="316" spans="1:8" x14ac:dyDescent="0.25">
      <c r="A316" s="3">
        <v>44945</v>
      </c>
      <c r="B316">
        <v>16.280000686645511</v>
      </c>
      <c r="C316">
        <v>19.940000534057621</v>
      </c>
      <c r="D316" s="34">
        <v>388.6400146484375</v>
      </c>
      <c r="E316" s="5">
        <f t="shared" si="17"/>
        <v>-2.1634538233630041E-2</v>
      </c>
      <c r="F316" s="5">
        <f t="shared" si="18"/>
        <v>-1.5021923048743613E-3</v>
      </c>
      <c r="G316" s="5">
        <f t="shared" si="19"/>
        <v>-7.2798172546666429E-3</v>
      </c>
      <c r="H316" s="5">
        <f t="shared" si="16"/>
        <v>-1.5021923048743613E-3</v>
      </c>
    </row>
    <row r="317" spans="1:8" x14ac:dyDescent="0.25">
      <c r="A317" s="3">
        <v>44944</v>
      </c>
      <c r="B317">
        <v>16.639999389648441</v>
      </c>
      <c r="C317">
        <v>19.969999313354489</v>
      </c>
      <c r="D317" s="34">
        <v>391.489990234375</v>
      </c>
      <c r="E317" s="5">
        <f t="shared" si="17"/>
        <v>-2.5761155504861244E-2</v>
      </c>
      <c r="F317" s="5">
        <f t="shared" si="18"/>
        <v>-1.3827194402247445E-2</v>
      </c>
      <c r="G317" s="5">
        <f t="shared" si="19"/>
        <v>-1.5788015568668268E-2</v>
      </c>
      <c r="H317" s="5">
        <f t="shared" si="16"/>
        <v>-1.3827194402247445E-2</v>
      </c>
    </row>
    <row r="318" spans="1:8" x14ac:dyDescent="0.25">
      <c r="A318" s="3">
        <v>44943</v>
      </c>
      <c r="B318">
        <v>17.079999923706051</v>
      </c>
      <c r="C318">
        <v>20.25</v>
      </c>
      <c r="D318" s="34">
        <v>397.76998901367188</v>
      </c>
      <c r="E318" s="5">
        <f t="shared" si="17"/>
        <v>3.5252329217778655E-3</v>
      </c>
      <c r="F318" s="5">
        <f t="shared" si="18"/>
        <v>3.9662827666557821E-3</v>
      </c>
      <c r="G318" s="5">
        <f t="shared" si="19"/>
        <v>-1.8318970798698597E-3</v>
      </c>
      <c r="H318" s="5">
        <f t="shared" si="16"/>
        <v>3.9662827666557821E-3</v>
      </c>
    </row>
    <row r="319" spans="1:8" x14ac:dyDescent="0.25">
      <c r="A319" s="3">
        <v>44939</v>
      </c>
      <c r="B319">
        <v>17.020000457763668</v>
      </c>
      <c r="C319">
        <v>20.170000076293949</v>
      </c>
      <c r="D319" s="34">
        <v>398.5</v>
      </c>
      <c r="E319" s="5">
        <f t="shared" si="17"/>
        <v>1.1289396014196651E-2</v>
      </c>
      <c r="F319" s="5">
        <f t="shared" si="18"/>
        <v>1.4896071278396317E-3</v>
      </c>
      <c r="G319" s="5">
        <f t="shared" si="19"/>
        <v>3.8795056884117773E-3</v>
      </c>
      <c r="H319" s="5">
        <f t="shared" si="16"/>
        <v>1.4896071278396317E-3</v>
      </c>
    </row>
    <row r="320" spans="1:8" x14ac:dyDescent="0.25">
      <c r="A320" s="3">
        <v>44938</v>
      </c>
      <c r="B320">
        <v>16.829999923706051</v>
      </c>
      <c r="C320">
        <v>20.139999389648441</v>
      </c>
      <c r="D320" s="34">
        <v>396.95999145507813</v>
      </c>
      <c r="E320" s="5">
        <f t="shared" si="17"/>
        <v>9.7131665990680904E-2</v>
      </c>
      <c r="F320" s="5">
        <f t="shared" si="18"/>
        <v>4.6233734527191706E-2</v>
      </c>
      <c r="G320" s="5">
        <f t="shared" si="19"/>
        <v>3.6407829728082319E-3</v>
      </c>
      <c r="H320" s="5">
        <f t="shared" si="16"/>
        <v>4.6233734527191706E-2</v>
      </c>
    </row>
    <row r="321" spans="1:8" x14ac:dyDescent="0.25">
      <c r="A321" s="3">
        <v>44937</v>
      </c>
      <c r="B321">
        <v>15.340000152587891</v>
      </c>
      <c r="C321">
        <v>19.25</v>
      </c>
      <c r="D321" s="34">
        <v>395.51998901367188</v>
      </c>
      <c r="E321" s="5">
        <f t="shared" si="17"/>
        <v>9.8749556516317671E-3</v>
      </c>
      <c r="F321" s="5">
        <f t="shared" si="18"/>
        <v>3.6496190672807849E-3</v>
      </c>
      <c r="G321" s="5">
        <f t="shared" si="19"/>
        <v>1.264786371867066E-2</v>
      </c>
      <c r="H321" s="5">
        <f t="shared" si="16"/>
        <v>3.6496190672807849E-3</v>
      </c>
    </row>
    <row r="322" spans="1:8" x14ac:dyDescent="0.25">
      <c r="A322" s="3">
        <v>44936</v>
      </c>
      <c r="B322">
        <v>15.189999580383301</v>
      </c>
      <c r="C322">
        <v>19.180000305175781</v>
      </c>
      <c r="D322" s="34">
        <v>390.57998657226563</v>
      </c>
      <c r="E322" s="5">
        <f t="shared" si="17"/>
        <v>3.9698832124268613E-2</v>
      </c>
      <c r="F322" s="5">
        <f t="shared" si="18"/>
        <v>2.4025668656568522E-2</v>
      </c>
      <c r="G322" s="5">
        <f t="shared" si="19"/>
        <v>7.0128430965563648E-3</v>
      </c>
      <c r="H322" s="5">
        <f t="shared" ref="H322:H385" si="20">+F322</f>
        <v>2.4025668656568522E-2</v>
      </c>
    </row>
    <row r="323" spans="1:8" x14ac:dyDescent="0.25">
      <c r="A323" s="3">
        <v>44935</v>
      </c>
      <c r="B323">
        <v>14.60999965667725</v>
      </c>
      <c r="C323">
        <v>18.729999542236332</v>
      </c>
      <c r="D323" s="34">
        <v>387.8599853515625</v>
      </c>
      <c r="E323" s="5">
        <f t="shared" ref="E323:E386" si="21">+B323/B324-1</f>
        <v>3.0324354178223656E-2</v>
      </c>
      <c r="F323" s="5">
        <f t="shared" ref="F323:F386" si="22">+C323/C324-1</f>
        <v>1.6277766255722748E-2</v>
      </c>
      <c r="G323" s="5">
        <f t="shared" ref="G323:G386" si="23">+D323/D324-1</f>
        <v>-5.668965891446609E-4</v>
      </c>
      <c r="H323" s="5">
        <f t="shared" si="20"/>
        <v>1.6277766255722748E-2</v>
      </c>
    </row>
    <row r="324" spans="1:8" x14ac:dyDescent="0.25">
      <c r="A324" s="3">
        <v>44932</v>
      </c>
      <c r="B324">
        <v>14.180000305175779</v>
      </c>
      <c r="C324">
        <v>18.430000305175781</v>
      </c>
      <c r="D324" s="34">
        <v>388.07998657226563</v>
      </c>
      <c r="E324" s="5">
        <f t="shared" si="21"/>
        <v>1.3581167774560532E-2</v>
      </c>
      <c r="F324" s="5">
        <f t="shared" si="22"/>
        <v>2.0487311748328185E-2</v>
      </c>
      <c r="G324" s="5">
        <f t="shared" si="23"/>
        <v>2.2932103899730993E-2</v>
      </c>
      <c r="H324" s="5">
        <f t="shared" si="20"/>
        <v>2.0487311748328185E-2</v>
      </c>
    </row>
    <row r="325" spans="1:8" x14ac:dyDescent="0.25">
      <c r="A325" s="3">
        <v>44931</v>
      </c>
      <c r="B325">
        <v>13.989999771118161</v>
      </c>
      <c r="C325">
        <v>18.059999465942379</v>
      </c>
      <c r="D325" s="34">
        <v>379.3800048828125</v>
      </c>
      <c r="E325" s="5">
        <f t="shared" si="21"/>
        <v>2.9433378516489528E-2</v>
      </c>
      <c r="F325" s="5">
        <f t="shared" si="22"/>
        <v>1.1198143827324536E-2</v>
      </c>
      <c r="G325" s="5">
        <f t="shared" si="23"/>
        <v>-1.1413395797773451E-2</v>
      </c>
      <c r="H325" s="5">
        <f t="shared" si="20"/>
        <v>1.1198143827324536E-2</v>
      </c>
    </row>
    <row r="326" spans="1:8" x14ac:dyDescent="0.25">
      <c r="A326" s="3">
        <v>44930</v>
      </c>
      <c r="B326">
        <v>13.590000152587891</v>
      </c>
      <c r="C326">
        <v>17.860000610351559</v>
      </c>
      <c r="D326" s="34">
        <v>383.760009765625</v>
      </c>
      <c r="E326" s="5">
        <f t="shared" si="21"/>
        <v>6.6719026431750761E-2</v>
      </c>
      <c r="F326" s="5">
        <f t="shared" si="22"/>
        <v>5.2445570595673896E-2</v>
      </c>
      <c r="G326" s="5">
        <f t="shared" si="23"/>
        <v>7.7201890259488426E-3</v>
      </c>
      <c r="H326" s="5">
        <f t="shared" si="20"/>
        <v>5.2445570595673896E-2</v>
      </c>
    </row>
    <row r="327" spans="1:8" x14ac:dyDescent="0.25">
      <c r="A327" s="3">
        <v>44929</v>
      </c>
      <c r="B327">
        <v>12.739999771118161</v>
      </c>
      <c r="C327">
        <v>16.969999313354489</v>
      </c>
      <c r="D327" s="34">
        <v>380.82000732421881</v>
      </c>
      <c r="E327" s="5">
        <f t="shared" si="21"/>
        <v>1.5722880243320692E-3</v>
      </c>
      <c r="F327" s="5">
        <f t="shared" si="22"/>
        <v>-6.4403167940819683E-3</v>
      </c>
      <c r="G327" s="5">
        <f t="shared" si="23"/>
        <v>-4.2098825468621648E-3</v>
      </c>
      <c r="H327" s="5">
        <f t="shared" si="20"/>
        <v>-6.4403167940819683E-3</v>
      </c>
    </row>
    <row r="328" spans="1:8" x14ac:dyDescent="0.25">
      <c r="A328" s="3">
        <v>44925</v>
      </c>
      <c r="B328">
        <v>12.72000026702881</v>
      </c>
      <c r="C328">
        <v>17.079999923706051</v>
      </c>
      <c r="D328" s="34">
        <v>382.42999267578119</v>
      </c>
      <c r="E328" s="5">
        <f t="shared" si="21"/>
        <v>1.574839217641566E-3</v>
      </c>
      <c r="F328" s="5">
        <f t="shared" si="22"/>
        <v>2.3473595087817323E-3</v>
      </c>
      <c r="G328" s="5">
        <f t="shared" si="23"/>
        <v>-2.6340751074330759E-3</v>
      </c>
      <c r="H328" s="5">
        <f t="shared" si="20"/>
        <v>2.3473595087817323E-3</v>
      </c>
    </row>
    <row r="329" spans="1:8" x14ac:dyDescent="0.25">
      <c r="A329" s="3">
        <v>44924</v>
      </c>
      <c r="B329">
        <v>12.69999980926514</v>
      </c>
      <c r="C329">
        <v>17.04000091552734</v>
      </c>
      <c r="D329" s="34">
        <v>383.44000244140619</v>
      </c>
      <c r="E329" s="5">
        <f t="shared" si="21"/>
        <v>3.084416589722494E-2</v>
      </c>
      <c r="F329" s="5">
        <f t="shared" si="22"/>
        <v>2.650605565941877E-2</v>
      </c>
      <c r="G329" s="5">
        <f t="shared" si="23"/>
        <v>1.8000315173837711E-2</v>
      </c>
      <c r="H329" s="5">
        <f t="shared" si="20"/>
        <v>2.650605565941877E-2</v>
      </c>
    </row>
    <row r="330" spans="1:8" x14ac:dyDescent="0.25">
      <c r="A330" s="3">
        <v>44923</v>
      </c>
      <c r="B330">
        <v>12.319999694824221</v>
      </c>
      <c r="C330">
        <v>16.60000038146973</v>
      </c>
      <c r="D330" s="34">
        <v>376.66000366210938</v>
      </c>
      <c r="E330" s="5">
        <f t="shared" si="21"/>
        <v>-1.6759779937933983E-2</v>
      </c>
      <c r="F330" s="5">
        <f t="shared" si="22"/>
        <v>-2.4103459253101978E-2</v>
      </c>
      <c r="G330" s="5">
        <f t="shared" si="23"/>
        <v>-1.2427871814967739E-2</v>
      </c>
      <c r="H330" s="5">
        <f t="shared" si="20"/>
        <v>-2.4103459253101978E-2</v>
      </c>
    </row>
    <row r="331" spans="1:8" x14ac:dyDescent="0.25">
      <c r="A331" s="3">
        <v>44922</v>
      </c>
      <c r="B331">
        <v>12.52999973297119</v>
      </c>
      <c r="C331">
        <v>17.010000228881839</v>
      </c>
      <c r="D331" s="34">
        <v>381.39999389648438</v>
      </c>
      <c r="E331" s="5">
        <f t="shared" si="21"/>
        <v>-1.4162101072819788E-2</v>
      </c>
      <c r="F331" s="5">
        <f t="shared" si="22"/>
        <v>-1.2768387649413571E-2</v>
      </c>
      <c r="G331" s="5">
        <f t="shared" si="23"/>
        <v>-3.9435108803203001E-3</v>
      </c>
      <c r="H331" s="5">
        <f t="shared" si="20"/>
        <v>-1.2768387649413571E-2</v>
      </c>
    </row>
    <row r="332" spans="1:8" x14ac:dyDescent="0.25">
      <c r="A332" s="3">
        <v>44918</v>
      </c>
      <c r="B332">
        <v>12.710000038146971</v>
      </c>
      <c r="C332">
        <v>17.229999542236332</v>
      </c>
      <c r="D332" s="34">
        <v>382.91000366210938</v>
      </c>
      <c r="E332" s="5">
        <f t="shared" si="21"/>
        <v>1.1942644388450496E-2</v>
      </c>
      <c r="F332" s="5">
        <f t="shared" si="22"/>
        <v>7.0133797547717869E-3</v>
      </c>
      <c r="G332" s="5">
        <f t="shared" si="23"/>
        <v>5.7522652720751744E-3</v>
      </c>
      <c r="H332" s="5">
        <f t="shared" si="20"/>
        <v>7.0133797547717869E-3</v>
      </c>
    </row>
    <row r="333" spans="1:8" x14ac:dyDescent="0.25">
      <c r="A333" s="3">
        <v>44917</v>
      </c>
      <c r="B333">
        <v>12.560000419616699</v>
      </c>
      <c r="C333">
        <v>17.110000610351559</v>
      </c>
      <c r="D333" s="34">
        <v>380.72000122070313</v>
      </c>
      <c r="E333" s="5">
        <f t="shared" si="21"/>
        <v>-3.607055433510109E-2</v>
      </c>
      <c r="F333" s="5">
        <f t="shared" si="22"/>
        <v>-2.1166987504247725E-2</v>
      </c>
      <c r="G333" s="5">
        <f t="shared" si="23"/>
        <v>-1.4266135745262032E-2</v>
      </c>
      <c r="H333" s="5">
        <f t="shared" si="20"/>
        <v>-2.1166987504247725E-2</v>
      </c>
    </row>
    <row r="334" spans="1:8" x14ac:dyDescent="0.25">
      <c r="A334" s="3">
        <v>44916</v>
      </c>
      <c r="B334">
        <v>13.02999973297119</v>
      </c>
      <c r="C334">
        <v>17.479999542236332</v>
      </c>
      <c r="D334" s="34">
        <v>386.23001098632813</v>
      </c>
      <c r="E334" s="5">
        <f t="shared" si="21"/>
        <v>3.9904230698769361E-2</v>
      </c>
      <c r="F334" s="5">
        <f t="shared" si="22"/>
        <v>1.3333306796309063E-2</v>
      </c>
      <c r="G334" s="5">
        <f t="shared" si="23"/>
        <v>1.4952442091866303E-2</v>
      </c>
      <c r="H334" s="5">
        <f t="shared" si="20"/>
        <v>1.3333306796309063E-2</v>
      </c>
    </row>
    <row r="335" spans="1:8" x14ac:dyDescent="0.25">
      <c r="A335" s="3">
        <v>44915</v>
      </c>
      <c r="B335">
        <v>12.52999973297119</v>
      </c>
      <c r="C335">
        <v>17.25</v>
      </c>
      <c r="D335" s="34">
        <v>380.54000854492188</v>
      </c>
      <c r="E335" s="5">
        <f t="shared" si="21"/>
        <v>4.0064256866070291E-3</v>
      </c>
      <c r="F335" s="5">
        <f t="shared" si="22"/>
        <v>4.074487402839555E-3</v>
      </c>
      <c r="G335" s="5">
        <f t="shared" si="23"/>
        <v>1.3684004691429941E-3</v>
      </c>
      <c r="H335" s="5">
        <f t="shared" si="20"/>
        <v>4.074487402839555E-3</v>
      </c>
    </row>
    <row r="336" spans="1:8" x14ac:dyDescent="0.25">
      <c r="A336" s="3">
        <v>44914</v>
      </c>
      <c r="B336">
        <v>12.47999954223633</v>
      </c>
      <c r="C336">
        <v>17.180000305175781</v>
      </c>
      <c r="D336" s="34">
        <v>380.01998901367188</v>
      </c>
      <c r="E336" s="5">
        <f t="shared" si="21"/>
        <v>-2.5761191769753555E-2</v>
      </c>
      <c r="F336" s="5">
        <f t="shared" si="22"/>
        <v>-1.5472804926008887E-2</v>
      </c>
      <c r="G336" s="5">
        <f t="shared" si="23"/>
        <v>-8.4796621002435346E-3</v>
      </c>
      <c r="H336" s="5">
        <f t="shared" si="20"/>
        <v>-1.5472804926008887E-2</v>
      </c>
    </row>
    <row r="337" spans="1:8" x14ac:dyDescent="0.25">
      <c r="A337" s="3">
        <v>44911</v>
      </c>
      <c r="B337">
        <v>12.810000419616699</v>
      </c>
      <c r="C337">
        <v>17.45000076293945</v>
      </c>
      <c r="D337" s="34">
        <v>383.26998901367188</v>
      </c>
      <c r="E337" s="5">
        <f t="shared" si="21"/>
        <v>-9.2807333895456035E-3</v>
      </c>
      <c r="F337" s="5">
        <f t="shared" si="22"/>
        <v>-8.5227054135866842E-3</v>
      </c>
      <c r="G337" s="5">
        <f t="shared" si="23"/>
        <v>-1.632321892420352E-2</v>
      </c>
      <c r="H337" s="5">
        <f t="shared" si="20"/>
        <v>-8.5227054135866842E-3</v>
      </c>
    </row>
    <row r="338" spans="1:8" x14ac:dyDescent="0.25">
      <c r="A338" s="3">
        <v>44910</v>
      </c>
      <c r="B338">
        <v>12.930000305175779</v>
      </c>
      <c r="C338">
        <v>17.60000038146973</v>
      </c>
      <c r="D338" s="34">
        <v>389.6300048828125</v>
      </c>
      <c r="E338" s="5">
        <f t="shared" si="21"/>
        <v>-3.1460678973232459E-2</v>
      </c>
      <c r="F338" s="5">
        <f t="shared" si="22"/>
        <v>-2.5470603437177108E-2</v>
      </c>
      <c r="G338" s="5">
        <f t="shared" si="23"/>
        <v>-2.4461665405543398E-2</v>
      </c>
      <c r="H338" s="5">
        <f t="shared" si="20"/>
        <v>-2.5470603437177108E-2</v>
      </c>
    </row>
    <row r="339" spans="1:8" x14ac:dyDescent="0.25">
      <c r="A339" s="3">
        <v>44909</v>
      </c>
      <c r="B339">
        <v>13.35000038146973</v>
      </c>
      <c r="C339">
        <v>18.059999465942379</v>
      </c>
      <c r="D339" s="34">
        <v>399.39999389648438</v>
      </c>
      <c r="E339" s="5">
        <f t="shared" si="21"/>
        <v>-8.1723370256679972E-3</v>
      </c>
      <c r="F339" s="5">
        <f t="shared" si="22"/>
        <v>-5.5341610684722653E-4</v>
      </c>
      <c r="G339" s="5">
        <f t="shared" si="23"/>
        <v>-6.3935301550218648E-3</v>
      </c>
      <c r="H339" s="5">
        <f t="shared" si="20"/>
        <v>-5.5341610684722653E-4</v>
      </c>
    </row>
    <row r="340" spans="1:8" x14ac:dyDescent="0.25">
      <c r="A340" s="3">
        <v>44908</v>
      </c>
      <c r="B340">
        <v>13.460000038146971</v>
      </c>
      <c r="C340">
        <v>18.069999694824219</v>
      </c>
      <c r="D340" s="34">
        <v>401.97000122070313</v>
      </c>
      <c r="E340" s="5">
        <f t="shared" si="21"/>
        <v>-5.2112660637878228E-2</v>
      </c>
      <c r="F340" s="5">
        <f t="shared" si="22"/>
        <v>-2.8494659987938764E-2</v>
      </c>
      <c r="G340" s="5">
        <f t="shared" si="23"/>
        <v>7.5698431414128464E-3</v>
      </c>
      <c r="H340" s="5">
        <f t="shared" si="20"/>
        <v>-2.8494659987938764E-2</v>
      </c>
    </row>
    <row r="341" spans="1:8" x14ac:dyDescent="0.25">
      <c r="A341" s="3">
        <v>44907</v>
      </c>
      <c r="B341">
        <v>14.19999980926514</v>
      </c>
      <c r="C341">
        <v>18.60000038146973</v>
      </c>
      <c r="D341" s="34">
        <v>398.95001220703119</v>
      </c>
      <c r="E341" s="5">
        <f t="shared" si="21"/>
        <v>4.9519592721146255E-2</v>
      </c>
      <c r="F341" s="5">
        <f t="shared" si="22"/>
        <v>2.7056861104581609E-2</v>
      </c>
      <c r="G341" s="5">
        <f t="shared" si="23"/>
        <v>1.4417243300786975E-2</v>
      </c>
      <c r="H341" s="5">
        <f t="shared" si="20"/>
        <v>2.7056861104581609E-2</v>
      </c>
    </row>
    <row r="342" spans="1:8" x14ac:dyDescent="0.25">
      <c r="A342" s="3">
        <v>44904</v>
      </c>
      <c r="B342">
        <v>13.52999973297119</v>
      </c>
      <c r="C342">
        <v>18.110000610351559</v>
      </c>
      <c r="D342" s="34">
        <v>393.27999877929688</v>
      </c>
      <c r="E342" s="5">
        <f t="shared" si="21"/>
        <v>-5.1471063628731883E-3</v>
      </c>
      <c r="F342" s="5">
        <f t="shared" si="22"/>
        <v>3.8802489618483538E-3</v>
      </c>
      <c r="G342" s="5">
        <f t="shared" si="23"/>
        <v>-7.4701986877379056E-3</v>
      </c>
      <c r="H342" s="5">
        <f t="shared" si="20"/>
        <v>3.8802489618483538E-3</v>
      </c>
    </row>
    <row r="343" spans="1:8" x14ac:dyDescent="0.25">
      <c r="A343" s="3">
        <v>44903</v>
      </c>
      <c r="B343">
        <v>13.60000038146973</v>
      </c>
      <c r="C343">
        <v>18.04000091552734</v>
      </c>
      <c r="D343" s="34">
        <v>396.239990234375</v>
      </c>
      <c r="E343" s="5">
        <f t="shared" si="21"/>
        <v>3.6900509248005697E-3</v>
      </c>
      <c r="F343" s="5">
        <f t="shared" si="22"/>
        <v>-2.7639157898734501E-3</v>
      </c>
      <c r="G343" s="5">
        <f t="shared" si="23"/>
        <v>7.8339265021287741E-3</v>
      </c>
      <c r="H343" s="5">
        <f t="shared" si="20"/>
        <v>-2.7639157898734501E-3</v>
      </c>
    </row>
    <row r="344" spans="1:8" x14ac:dyDescent="0.25">
      <c r="A344" s="3">
        <v>44902</v>
      </c>
      <c r="B344">
        <v>13.55000019073486</v>
      </c>
      <c r="C344">
        <v>18.090000152587891</v>
      </c>
      <c r="D344" s="34">
        <v>393.16000366210938</v>
      </c>
      <c r="E344" s="5">
        <f t="shared" si="21"/>
        <v>-5.4431244739983509E-2</v>
      </c>
      <c r="F344" s="5">
        <f t="shared" si="22"/>
        <v>-3.2620352163861277E-2</v>
      </c>
      <c r="G344" s="5">
        <f t="shared" si="23"/>
        <v>-1.7011983165312605E-3</v>
      </c>
      <c r="H344" s="5">
        <f t="shared" si="20"/>
        <v>-3.2620352163861277E-2</v>
      </c>
    </row>
    <row r="345" spans="1:8" x14ac:dyDescent="0.25">
      <c r="A345" s="3">
        <v>44901</v>
      </c>
      <c r="B345">
        <v>14.329999923706049</v>
      </c>
      <c r="C345">
        <v>18.70000076293945</v>
      </c>
      <c r="D345" s="34">
        <v>393.82998657226563</v>
      </c>
      <c r="E345" s="5">
        <f t="shared" si="21"/>
        <v>1.5591798184395378E-2</v>
      </c>
      <c r="F345" s="5">
        <f t="shared" si="22"/>
        <v>0</v>
      </c>
      <c r="G345" s="5">
        <f t="shared" si="23"/>
        <v>-1.4414799715742554E-2</v>
      </c>
      <c r="H345" s="5">
        <f t="shared" si="20"/>
        <v>0</v>
      </c>
    </row>
    <row r="346" spans="1:8" x14ac:dyDescent="0.25">
      <c r="A346" s="3">
        <v>44900</v>
      </c>
      <c r="B346">
        <v>14.10999965667725</v>
      </c>
      <c r="C346">
        <v>18.70000076293945</v>
      </c>
      <c r="D346" s="34">
        <v>399.58999633789063</v>
      </c>
      <c r="E346" s="5">
        <f t="shared" si="21"/>
        <v>1.0021430706687706E-2</v>
      </c>
      <c r="F346" s="5">
        <f t="shared" si="22"/>
        <v>-2.134418818956263E-3</v>
      </c>
      <c r="G346" s="5">
        <f t="shared" si="23"/>
        <v>-1.7989253786685366E-2</v>
      </c>
      <c r="H346" s="5">
        <f t="shared" si="20"/>
        <v>-2.134418818956263E-3</v>
      </c>
    </row>
    <row r="347" spans="1:8" x14ac:dyDescent="0.25">
      <c r="A347" s="3">
        <v>44897</v>
      </c>
      <c r="B347">
        <v>13.97000026702881</v>
      </c>
      <c r="C347">
        <v>18.739999771118161</v>
      </c>
      <c r="D347" s="34">
        <v>406.91000366210938</v>
      </c>
      <c r="E347" s="5">
        <f t="shared" si="21"/>
        <v>-7.1525576072517527E-4</v>
      </c>
      <c r="F347" s="5">
        <f t="shared" si="22"/>
        <v>4.2872413912236063E-3</v>
      </c>
      <c r="G347" s="5">
        <f t="shared" si="23"/>
        <v>-1.1537169597666264E-3</v>
      </c>
      <c r="H347" s="5">
        <f t="shared" si="20"/>
        <v>4.2872413912236063E-3</v>
      </c>
    </row>
    <row r="348" spans="1:8" x14ac:dyDescent="0.25">
      <c r="A348" s="3">
        <v>44896</v>
      </c>
      <c r="B348">
        <v>13.97999954223633</v>
      </c>
      <c r="C348">
        <v>18.659999847412109</v>
      </c>
      <c r="D348" s="34">
        <v>407.3800048828125</v>
      </c>
      <c r="E348" s="5">
        <f t="shared" si="21"/>
        <v>-3.1185083397263891E-2</v>
      </c>
      <c r="F348" s="5">
        <f t="shared" si="22"/>
        <v>-4.2689394174564299E-3</v>
      </c>
      <c r="G348" s="5">
        <f t="shared" si="23"/>
        <v>-7.3584134212656416E-4</v>
      </c>
      <c r="H348" s="5">
        <f t="shared" si="20"/>
        <v>-4.2689394174564299E-3</v>
      </c>
    </row>
    <row r="349" spans="1:8" x14ac:dyDescent="0.25">
      <c r="A349" s="3">
        <v>44895</v>
      </c>
      <c r="B349">
        <v>14.430000305175779</v>
      </c>
      <c r="C349">
        <v>18.739999771118161</v>
      </c>
      <c r="D349" s="34">
        <v>407.67999267578119</v>
      </c>
      <c r="E349" s="5">
        <f t="shared" si="21"/>
        <v>2.0509190580746628E-2</v>
      </c>
      <c r="F349" s="5">
        <f t="shared" si="22"/>
        <v>1.847826954547771E-2</v>
      </c>
      <c r="G349" s="5">
        <f t="shared" si="23"/>
        <v>3.150059798946736E-2</v>
      </c>
      <c r="H349" s="5">
        <f t="shared" si="20"/>
        <v>1.847826954547771E-2</v>
      </c>
    </row>
    <row r="350" spans="1:8" x14ac:dyDescent="0.25">
      <c r="A350" s="3">
        <v>44894</v>
      </c>
      <c r="B350">
        <v>14.14000034332275</v>
      </c>
      <c r="C350">
        <v>18.39999961853027</v>
      </c>
      <c r="D350" s="34">
        <v>395.23001098632813</v>
      </c>
      <c r="E350" s="5">
        <f t="shared" si="21"/>
        <v>2.2415070233321455E-2</v>
      </c>
      <c r="F350" s="5">
        <f t="shared" si="22"/>
        <v>1.7699098239742916E-2</v>
      </c>
      <c r="G350" s="5">
        <f t="shared" si="23"/>
        <v>-1.7175435565947028E-3</v>
      </c>
      <c r="H350" s="5">
        <f t="shared" si="20"/>
        <v>1.7699098239742916E-2</v>
      </c>
    </row>
    <row r="351" spans="1:8" x14ac:dyDescent="0.25">
      <c r="A351" s="3">
        <v>44893</v>
      </c>
      <c r="B351">
        <v>13.829999923706049</v>
      </c>
      <c r="C351">
        <v>18.079999923706051</v>
      </c>
      <c r="D351" s="34">
        <v>395.91000366210938</v>
      </c>
      <c r="E351" s="5">
        <f t="shared" si="21"/>
        <v>-4.6206901813375945E-2</v>
      </c>
      <c r="F351" s="5">
        <f t="shared" si="22"/>
        <v>-2.8479348160295181E-2</v>
      </c>
      <c r="G351" s="5">
        <f t="shared" si="23"/>
        <v>-1.5957008238070003E-2</v>
      </c>
      <c r="H351" s="5">
        <f t="shared" si="20"/>
        <v>-2.8479348160295181E-2</v>
      </c>
    </row>
    <row r="352" spans="1:8" x14ac:dyDescent="0.25">
      <c r="A352" s="3">
        <v>44890</v>
      </c>
      <c r="B352">
        <v>14.5</v>
      </c>
      <c r="C352">
        <v>18.610000610351559</v>
      </c>
      <c r="D352" s="34">
        <v>402.32998657226563</v>
      </c>
      <c r="E352" s="5">
        <f t="shared" si="21"/>
        <v>5.547844887848985E-3</v>
      </c>
      <c r="F352" s="5">
        <f t="shared" si="22"/>
        <v>1.2513681179916025E-2</v>
      </c>
      <c r="G352" s="5">
        <f t="shared" si="23"/>
        <v>-2.2371366349782651E-4</v>
      </c>
      <c r="H352" s="5">
        <f t="shared" si="20"/>
        <v>1.2513681179916025E-2</v>
      </c>
    </row>
    <row r="353" spans="1:8" x14ac:dyDescent="0.25">
      <c r="A353" s="3">
        <v>44888</v>
      </c>
      <c r="B353">
        <v>14.420000076293951</v>
      </c>
      <c r="C353">
        <v>18.379999160766602</v>
      </c>
      <c r="D353" s="34">
        <v>402.42001342773438</v>
      </c>
      <c r="E353" s="5">
        <f t="shared" si="21"/>
        <v>3.1473572851579368E-2</v>
      </c>
      <c r="F353" s="5">
        <f t="shared" si="22"/>
        <v>1.603090136719687E-2</v>
      </c>
      <c r="G353" s="5">
        <f t="shared" si="23"/>
        <v>6.3016243303628539E-3</v>
      </c>
      <c r="H353" s="5">
        <f t="shared" si="20"/>
        <v>1.603090136719687E-2</v>
      </c>
    </row>
    <row r="354" spans="1:8" x14ac:dyDescent="0.25">
      <c r="A354" s="3">
        <v>44887</v>
      </c>
      <c r="B354">
        <v>13.97999954223633</v>
      </c>
      <c r="C354">
        <v>18.090000152587891</v>
      </c>
      <c r="D354" s="34">
        <v>399.89999389648438</v>
      </c>
      <c r="E354" s="5">
        <f t="shared" si="21"/>
        <v>9.3862207354542537E-3</v>
      </c>
      <c r="F354" s="5">
        <f t="shared" si="22"/>
        <v>2.2161172974017873E-3</v>
      </c>
      <c r="G354" s="5">
        <f t="shared" si="23"/>
        <v>1.345699994392846E-2</v>
      </c>
      <c r="H354" s="5">
        <f t="shared" si="20"/>
        <v>2.2161172974017873E-3</v>
      </c>
    </row>
    <row r="355" spans="1:8" x14ac:dyDescent="0.25">
      <c r="A355" s="3">
        <v>44886</v>
      </c>
      <c r="B355">
        <v>13.85000038146973</v>
      </c>
      <c r="C355">
        <v>18.04999923706055</v>
      </c>
      <c r="D355" s="34">
        <v>394.58999633789063</v>
      </c>
      <c r="E355" s="5">
        <f t="shared" si="21"/>
        <v>-1.4234861676159838E-2</v>
      </c>
      <c r="F355" s="5">
        <f t="shared" si="22"/>
        <v>-7.1507737036846653E-3</v>
      </c>
      <c r="G355" s="5">
        <f t="shared" si="23"/>
        <v>-3.6360943510462818E-3</v>
      </c>
      <c r="H355" s="5">
        <f t="shared" si="20"/>
        <v>-7.1507737036846653E-3</v>
      </c>
    </row>
    <row r="356" spans="1:8" x14ac:dyDescent="0.25">
      <c r="A356" s="3">
        <v>44883</v>
      </c>
      <c r="B356">
        <v>14.05000019073486</v>
      </c>
      <c r="C356">
        <v>18.180000305175781</v>
      </c>
      <c r="D356" s="34">
        <v>396.02999877929688</v>
      </c>
      <c r="E356" s="5">
        <f t="shared" si="21"/>
        <v>7.1684862248744263E-3</v>
      </c>
      <c r="F356" s="5">
        <f t="shared" si="22"/>
        <v>3.3112286514067613E-3</v>
      </c>
      <c r="G356" s="5">
        <f t="shared" si="23"/>
        <v>4.5404032803919581E-3</v>
      </c>
      <c r="H356" s="5">
        <f t="shared" si="20"/>
        <v>3.3112286514067613E-3</v>
      </c>
    </row>
    <row r="357" spans="1:8" x14ac:dyDescent="0.25">
      <c r="A357" s="3">
        <v>44882</v>
      </c>
      <c r="B357">
        <v>13.94999980926514</v>
      </c>
      <c r="C357">
        <v>18.120000839233398</v>
      </c>
      <c r="D357" s="34">
        <v>394.239990234375</v>
      </c>
      <c r="E357" s="5">
        <f t="shared" si="21"/>
        <v>-9.9361491700933335E-3</v>
      </c>
      <c r="F357" s="5">
        <f t="shared" si="22"/>
        <v>-4.3956000193666744E-3</v>
      </c>
      <c r="G357" s="5">
        <f t="shared" si="23"/>
        <v>-3.0598607543416145E-3</v>
      </c>
      <c r="H357" s="5">
        <f t="shared" si="20"/>
        <v>-4.3956000193666744E-3</v>
      </c>
    </row>
    <row r="358" spans="1:8" x14ac:dyDescent="0.25">
      <c r="A358" s="3">
        <v>44881</v>
      </c>
      <c r="B358">
        <v>14.090000152587891</v>
      </c>
      <c r="C358">
        <v>18.20000076293945</v>
      </c>
      <c r="D358" s="34">
        <v>395.45001220703119</v>
      </c>
      <c r="E358" s="5">
        <f t="shared" si="21"/>
        <v>-3.5592027125866621E-2</v>
      </c>
      <c r="F358" s="5">
        <f t="shared" si="22"/>
        <v>-2.4128625458185504E-2</v>
      </c>
      <c r="G358" s="5">
        <f t="shared" si="23"/>
        <v>-7.628743762310819E-3</v>
      </c>
      <c r="H358" s="5">
        <f t="shared" si="20"/>
        <v>-2.4128625458185504E-2</v>
      </c>
    </row>
    <row r="359" spans="1:8" x14ac:dyDescent="0.25">
      <c r="A359" s="3">
        <v>44880</v>
      </c>
      <c r="B359">
        <v>14.60999965667725</v>
      </c>
      <c r="C359">
        <v>18.64999961853027</v>
      </c>
      <c r="D359" s="34">
        <v>398.489990234375</v>
      </c>
      <c r="E359" s="5">
        <f t="shared" si="21"/>
        <v>-4.7684364470925722E-3</v>
      </c>
      <c r="F359" s="5">
        <f t="shared" si="22"/>
        <v>9.7455501823238144E-3</v>
      </c>
      <c r="G359" s="5">
        <f t="shared" si="23"/>
        <v>8.5290422120702925E-3</v>
      </c>
      <c r="H359" s="5">
        <f t="shared" si="20"/>
        <v>9.7455501823238144E-3</v>
      </c>
    </row>
    <row r="360" spans="1:8" x14ac:dyDescent="0.25">
      <c r="A360" s="3">
        <v>44879</v>
      </c>
      <c r="B360">
        <v>14.680000305175779</v>
      </c>
      <c r="C360">
        <v>18.469999313354489</v>
      </c>
      <c r="D360" s="34">
        <v>395.1199951171875</v>
      </c>
      <c r="E360" s="5">
        <f t="shared" si="21"/>
        <v>-1.3440847293478275E-2</v>
      </c>
      <c r="F360" s="5">
        <f t="shared" si="22"/>
        <v>-1.3354701344548414E-2</v>
      </c>
      <c r="G360" s="5">
        <f t="shared" si="23"/>
        <v>-8.5067239601616107E-3</v>
      </c>
      <c r="H360" s="5">
        <f t="shared" si="20"/>
        <v>-1.3354701344548414E-2</v>
      </c>
    </row>
    <row r="361" spans="1:8" x14ac:dyDescent="0.25">
      <c r="A361" s="3">
        <v>44876</v>
      </c>
      <c r="B361">
        <v>14.88000011444092</v>
      </c>
      <c r="C361">
        <v>18.719999313354489</v>
      </c>
      <c r="D361" s="34">
        <v>398.510009765625</v>
      </c>
      <c r="E361" s="5">
        <f t="shared" si="21"/>
        <v>-3.3489745286560124E-3</v>
      </c>
      <c r="F361" s="5">
        <f t="shared" si="22"/>
        <v>1.0253568249779299E-2</v>
      </c>
      <c r="G361" s="5">
        <f t="shared" si="23"/>
        <v>9.6785003435344574E-3</v>
      </c>
      <c r="H361" s="5">
        <f t="shared" si="20"/>
        <v>1.0253568249779299E-2</v>
      </c>
    </row>
    <row r="362" spans="1:8" x14ac:dyDescent="0.25">
      <c r="A362" s="3">
        <v>44875</v>
      </c>
      <c r="B362">
        <v>14.930000305175779</v>
      </c>
      <c r="C362">
        <v>18.530000686645511</v>
      </c>
      <c r="D362" s="34">
        <v>394.69000244140619</v>
      </c>
      <c r="E362" s="5">
        <f t="shared" si="21"/>
        <v>6.7954277113479788E-2</v>
      </c>
      <c r="F362" s="5">
        <f t="shared" si="22"/>
        <v>4.8670096583946165E-2</v>
      </c>
      <c r="G362" s="5">
        <f t="shared" si="23"/>
        <v>5.4954153075836842E-2</v>
      </c>
      <c r="H362" s="5">
        <f t="shared" si="20"/>
        <v>4.8670096583946165E-2</v>
      </c>
    </row>
    <row r="363" spans="1:8" x14ac:dyDescent="0.25">
      <c r="A363" s="3">
        <v>44874</v>
      </c>
      <c r="B363">
        <v>13.97999954223633</v>
      </c>
      <c r="C363">
        <v>17.670000076293949</v>
      </c>
      <c r="D363" s="34">
        <v>374.1300048828125</v>
      </c>
      <c r="E363" s="5">
        <f t="shared" si="21"/>
        <v>-1.8947400544818915E-2</v>
      </c>
      <c r="F363" s="5">
        <f t="shared" si="22"/>
        <v>-9.529152177124911E-3</v>
      </c>
      <c r="G363" s="5">
        <f t="shared" si="23"/>
        <v>-2.0602081458605981E-2</v>
      </c>
      <c r="H363" s="5">
        <f t="shared" si="20"/>
        <v>-9.529152177124911E-3</v>
      </c>
    </row>
    <row r="364" spans="1:8" x14ac:dyDescent="0.25">
      <c r="A364" s="3">
        <v>44873</v>
      </c>
      <c r="B364">
        <v>14.25</v>
      </c>
      <c r="C364">
        <v>17.840000152587891</v>
      </c>
      <c r="D364" s="34">
        <v>382</v>
      </c>
      <c r="E364" s="5">
        <f t="shared" si="21"/>
        <v>-4.8882469494410108E-3</v>
      </c>
      <c r="F364" s="5">
        <f t="shared" si="22"/>
        <v>-2.7948149114795928E-3</v>
      </c>
      <c r="G364" s="5">
        <f t="shared" si="23"/>
        <v>5.3954144679742022E-3</v>
      </c>
      <c r="H364" s="5">
        <f t="shared" si="20"/>
        <v>-2.7948149114795928E-3</v>
      </c>
    </row>
    <row r="365" spans="1:8" x14ac:dyDescent="0.25">
      <c r="A365" s="3">
        <v>44872</v>
      </c>
      <c r="B365">
        <v>14.319999694824221</v>
      </c>
      <c r="C365">
        <v>17.889999389648441</v>
      </c>
      <c r="D365" s="34">
        <v>379.95001220703119</v>
      </c>
      <c r="E365" s="5">
        <f t="shared" si="21"/>
        <v>1.4883064724072748E-2</v>
      </c>
      <c r="F365" s="5">
        <f t="shared" si="22"/>
        <v>9.0242443058703437E-3</v>
      </c>
      <c r="G365" s="5">
        <f t="shared" si="23"/>
        <v>9.565580032235621E-3</v>
      </c>
      <c r="H365" s="5">
        <f t="shared" si="20"/>
        <v>9.0242443058703437E-3</v>
      </c>
    </row>
    <row r="366" spans="1:8" x14ac:dyDescent="0.25">
      <c r="A366" s="3">
        <v>44869</v>
      </c>
      <c r="B366">
        <v>14.10999965667725</v>
      </c>
      <c r="C366">
        <v>17.729999542236332</v>
      </c>
      <c r="D366" s="34">
        <v>376.35000610351563</v>
      </c>
      <c r="E366" s="5">
        <f t="shared" si="21"/>
        <v>2.76766297968154E-2</v>
      </c>
      <c r="F366" s="5">
        <f t="shared" si="22"/>
        <v>2.4855510065839859E-2</v>
      </c>
      <c r="G366" s="5">
        <f t="shared" si="23"/>
        <v>1.4393132792465568E-2</v>
      </c>
      <c r="H366" s="5">
        <f t="shared" si="20"/>
        <v>2.4855510065839859E-2</v>
      </c>
    </row>
    <row r="367" spans="1:8" x14ac:dyDescent="0.25">
      <c r="A367" s="3">
        <v>44868</v>
      </c>
      <c r="B367">
        <v>13.72999954223633</v>
      </c>
      <c r="C367">
        <v>17.29999923706055</v>
      </c>
      <c r="D367" s="34">
        <v>371.010009765625</v>
      </c>
      <c r="E367" s="5">
        <f t="shared" si="21"/>
        <v>1.1045627347054054E-2</v>
      </c>
      <c r="F367" s="5">
        <f t="shared" si="22"/>
        <v>-1.1547608612051397E-3</v>
      </c>
      <c r="G367" s="5">
        <f t="shared" si="23"/>
        <v>-1.0296863984421645E-2</v>
      </c>
      <c r="H367" s="5">
        <f t="shared" si="20"/>
        <v>-1.1547608612051397E-3</v>
      </c>
    </row>
    <row r="368" spans="1:8" x14ac:dyDescent="0.25">
      <c r="A368" s="3">
        <v>44867</v>
      </c>
      <c r="B368">
        <v>13.579999923706049</v>
      </c>
      <c r="C368">
        <v>17.319999694824219</v>
      </c>
      <c r="D368" s="34">
        <v>374.8699951171875</v>
      </c>
      <c r="E368" s="5">
        <f t="shared" si="21"/>
        <v>-3.7561994746072802E-2</v>
      </c>
      <c r="F368" s="5">
        <f t="shared" si="22"/>
        <v>-2.8603490244761942E-2</v>
      </c>
      <c r="G368" s="5">
        <f t="shared" si="23"/>
        <v>-2.5096208707478307E-2</v>
      </c>
      <c r="H368" s="5">
        <f t="shared" si="20"/>
        <v>-2.8603490244761942E-2</v>
      </c>
    </row>
    <row r="369" spans="1:8" x14ac:dyDescent="0.25">
      <c r="A369" s="3">
        <v>44866</v>
      </c>
      <c r="B369">
        <v>14.10999965667725</v>
      </c>
      <c r="C369">
        <v>17.829999923706051</v>
      </c>
      <c r="D369" s="34">
        <v>384.51998901367188</v>
      </c>
      <c r="E369" s="5">
        <f t="shared" si="21"/>
        <v>-4.9365759514814478E-3</v>
      </c>
      <c r="F369" s="5">
        <f t="shared" si="22"/>
        <v>5.0732893883356223E-3</v>
      </c>
      <c r="G369" s="5">
        <f t="shared" si="23"/>
        <v>-4.3758641122645381E-3</v>
      </c>
      <c r="H369" s="5">
        <f t="shared" si="20"/>
        <v>5.0732893883356223E-3</v>
      </c>
    </row>
    <row r="370" spans="1:8" x14ac:dyDescent="0.25">
      <c r="A370" s="3">
        <v>44865</v>
      </c>
      <c r="B370">
        <v>14.180000305175779</v>
      </c>
      <c r="C370">
        <v>17.739999771118161</v>
      </c>
      <c r="D370" s="34">
        <v>386.20999145507813</v>
      </c>
      <c r="E370" s="5">
        <f t="shared" si="21"/>
        <v>1.2857164655412756E-2</v>
      </c>
      <c r="F370" s="5">
        <f t="shared" si="22"/>
        <v>3.961499407016067E-3</v>
      </c>
      <c r="G370" s="5">
        <f t="shared" si="23"/>
        <v>-7.223272936998093E-3</v>
      </c>
      <c r="H370" s="5">
        <f t="shared" si="20"/>
        <v>3.961499407016067E-3</v>
      </c>
    </row>
    <row r="371" spans="1:8" x14ac:dyDescent="0.25">
      <c r="A371" s="3">
        <v>44862</v>
      </c>
      <c r="B371">
        <v>14</v>
      </c>
      <c r="C371">
        <v>17.670000076293949</v>
      </c>
      <c r="D371" s="34">
        <v>389.01998901367188</v>
      </c>
      <c r="E371" s="5">
        <f t="shared" si="21"/>
        <v>2.1474396848790711E-3</v>
      </c>
      <c r="F371" s="5">
        <f t="shared" si="22"/>
        <v>1.0291612780523263E-2</v>
      </c>
      <c r="G371" s="5">
        <f t="shared" si="23"/>
        <v>2.3790667313994707E-2</v>
      </c>
      <c r="H371" s="5">
        <f t="shared" si="20"/>
        <v>1.0291612780523263E-2</v>
      </c>
    </row>
    <row r="372" spans="1:8" x14ac:dyDescent="0.25">
      <c r="A372" s="3">
        <v>44861</v>
      </c>
      <c r="B372">
        <v>13.97000026702881</v>
      </c>
      <c r="C372">
        <v>17.489999771118161</v>
      </c>
      <c r="D372" s="34">
        <v>379.98001098632813</v>
      </c>
      <c r="E372" s="5">
        <f t="shared" si="21"/>
        <v>-2.1428380693706561E-3</v>
      </c>
      <c r="F372" s="5">
        <f t="shared" si="22"/>
        <v>1.273881340608729E-2</v>
      </c>
      <c r="G372" s="5">
        <f t="shared" si="23"/>
        <v>-5.3399771897033599E-3</v>
      </c>
      <c r="H372" s="5">
        <f t="shared" si="20"/>
        <v>1.273881340608729E-2</v>
      </c>
    </row>
    <row r="373" spans="1:8" x14ac:dyDescent="0.25">
      <c r="A373" s="3">
        <v>44860</v>
      </c>
      <c r="B373">
        <v>14</v>
      </c>
      <c r="C373">
        <v>17.270000457763668</v>
      </c>
      <c r="D373" s="34">
        <v>382.01998901367188</v>
      </c>
      <c r="E373" s="5">
        <f t="shared" si="21"/>
        <v>-2.0293909211139272E-2</v>
      </c>
      <c r="F373" s="5">
        <f t="shared" si="22"/>
        <v>-3.462173468351204E-3</v>
      </c>
      <c r="G373" s="5">
        <f t="shared" si="23"/>
        <v>-7.5340962093335406E-3</v>
      </c>
      <c r="H373" s="5">
        <f t="shared" si="20"/>
        <v>-3.462173468351204E-3</v>
      </c>
    </row>
    <row r="374" spans="1:8" x14ac:dyDescent="0.25">
      <c r="A374" s="3">
        <v>44859</v>
      </c>
      <c r="B374">
        <v>14.289999961853029</v>
      </c>
      <c r="C374">
        <v>17.329999923706051</v>
      </c>
      <c r="D374" s="34">
        <v>384.92001342773438</v>
      </c>
      <c r="E374" s="5">
        <f t="shared" si="21"/>
        <v>1.3475147180350255E-2</v>
      </c>
      <c r="F374" s="5">
        <f t="shared" si="22"/>
        <v>2.2418828534654489E-2</v>
      </c>
      <c r="G374" s="5">
        <f t="shared" si="23"/>
        <v>1.5968586556123432E-2</v>
      </c>
      <c r="H374" s="5">
        <f t="shared" si="20"/>
        <v>2.2418828534654489E-2</v>
      </c>
    </row>
    <row r="375" spans="1:8" x14ac:dyDescent="0.25">
      <c r="A375" s="3">
        <v>44858</v>
      </c>
      <c r="B375">
        <v>14.10000038146973</v>
      </c>
      <c r="C375">
        <v>16.95000076293945</v>
      </c>
      <c r="D375" s="34">
        <v>378.8699951171875</v>
      </c>
      <c r="E375" s="5">
        <f t="shared" si="21"/>
        <v>2.8446414459344593E-2</v>
      </c>
      <c r="F375" s="5">
        <f t="shared" si="22"/>
        <v>1.3150103211162945E-2</v>
      </c>
      <c r="G375" s="5">
        <f t="shared" si="23"/>
        <v>1.2236464954195947E-2</v>
      </c>
      <c r="H375" s="5">
        <f t="shared" si="20"/>
        <v>1.3150103211162945E-2</v>
      </c>
    </row>
    <row r="376" spans="1:8" x14ac:dyDescent="0.25">
      <c r="A376" s="3">
        <v>44855</v>
      </c>
      <c r="B376">
        <v>13.710000038146971</v>
      </c>
      <c r="C376">
        <v>16.729999542236332</v>
      </c>
      <c r="D376" s="34">
        <v>374.29000854492188</v>
      </c>
      <c r="E376" s="5">
        <f t="shared" si="21"/>
        <v>1.8573551210362194E-2</v>
      </c>
      <c r="F376" s="5">
        <f t="shared" si="22"/>
        <v>1.5169903333994483E-2</v>
      </c>
      <c r="G376" s="5">
        <f t="shared" si="23"/>
        <v>2.4301482701124311E-2</v>
      </c>
      <c r="H376" s="5">
        <f t="shared" si="20"/>
        <v>1.5169903333994483E-2</v>
      </c>
    </row>
    <row r="377" spans="1:8" x14ac:dyDescent="0.25">
      <c r="A377" s="3">
        <v>44854</v>
      </c>
      <c r="B377">
        <v>13.460000038146971</v>
      </c>
      <c r="C377">
        <v>16.479999542236332</v>
      </c>
      <c r="D377" s="34">
        <v>365.41000366210938</v>
      </c>
      <c r="E377" s="5">
        <f t="shared" si="21"/>
        <v>-3.7884184534824228E-2</v>
      </c>
      <c r="F377" s="5">
        <f t="shared" si="22"/>
        <v>-7.8266744935704402E-3</v>
      </c>
      <c r="G377" s="5">
        <f t="shared" si="23"/>
        <v>-8.3853360594047244E-3</v>
      </c>
      <c r="H377" s="5">
        <f t="shared" si="20"/>
        <v>-7.8266744935704402E-3</v>
      </c>
    </row>
    <row r="378" spans="1:8" x14ac:dyDescent="0.25">
      <c r="A378" s="3">
        <v>44853</v>
      </c>
      <c r="B378">
        <v>13.989999771118161</v>
      </c>
      <c r="C378">
        <v>16.610000610351559</v>
      </c>
      <c r="D378" s="34">
        <v>368.5</v>
      </c>
      <c r="E378" s="5">
        <f t="shared" si="21"/>
        <v>2.1167880721932431E-2</v>
      </c>
      <c r="F378" s="5">
        <f t="shared" si="22"/>
        <v>0</v>
      </c>
      <c r="G378" s="5">
        <f t="shared" si="23"/>
        <v>-7.0864787223090531E-3</v>
      </c>
      <c r="H378" s="5">
        <f t="shared" si="20"/>
        <v>0</v>
      </c>
    </row>
    <row r="379" spans="1:8" x14ac:dyDescent="0.25">
      <c r="A379" s="3">
        <v>44852</v>
      </c>
      <c r="B379">
        <v>13.69999980926514</v>
      </c>
      <c r="C379">
        <v>16.610000610351559</v>
      </c>
      <c r="D379" s="34">
        <v>371.1300048828125</v>
      </c>
      <c r="E379" s="5">
        <f t="shared" si="21"/>
        <v>3.7878788426121579E-2</v>
      </c>
      <c r="F379" s="5">
        <f t="shared" si="22"/>
        <v>2.5308631364392431E-2</v>
      </c>
      <c r="G379" s="5">
        <f t="shared" si="23"/>
        <v>1.1749625081884485E-2</v>
      </c>
      <c r="H379" s="5">
        <f t="shared" si="20"/>
        <v>2.5308631364392431E-2</v>
      </c>
    </row>
    <row r="380" spans="1:8" x14ac:dyDescent="0.25">
      <c r="A380" s="3">
        <v>44851</v>
      </c>
      <c r="B380">
        <v>13.19999980926514</v>
      </c>
      <c r="C380">
        <v>16.20000076293945</v>
      </c>
      <c r="D380" s="34">
        <v>366.82000732421881</v>
      </c>
      <c r="E380" s="5">
        <f t="shared" si="21"/>
        <v>6.8650003771777435E-3</v>
      </c>
      <c r="F380" s="5">
        <f t="shared" si="22"/>
        <v>2.0151174193476784E-2</v>
      </c>
      <c r="G380" s="5">
        <f t="shared" si="23"/>
        <v>2.5696955836850721E-2</v>
      </c>
      <c r="H380" s="5">
        <f t="shared" si="20"/>
        <v>2.0151174193476784E-2</v>
      </c>
    </row>
    <row r="381" spans="1:8" x14ac:dyDescent="0.25">
      <c r="A381" s="3">
        <v>44848</v>
      </c>
      <c r="B381">
        <v>13.10999965667725</v>
      </c>
      <c r="C381">
        <v>15.88000011444092</v>
      </c>
      <c r="D381" s="34">
        <v>357.6300048828125</v>
      </c>
      <c r="E381" s="5">
        <f t="shared" si="21"/>
        <v>4.5976601582724541E-3</v>
      </c>
      <c r="F381" s="5">
        <f t="shared" si="22"/>
        <v>-1.8855897711443914E-3</v>
      </c>
      <c r="G381" s="5">
        <f t="shared" si="23"/>
        <v>-2.2788743093893893E-2</v>
      </c>
      <c r="H381" s="5">
        <f t="shared" si="20"/>
        <v>-1.8855897711443914E-3</v>
      </c>
    </row>
    <row r="382" spans="1:8" x14ac:dyDescent="0.25">
      <c r="A382" s="3">
        <v>44847</v>
      </c>
      <c r="B382">
        <v>13.05000019073486</v>
      </c>
      <c r="C382">
        <v>15.909999847412109</v>
      </c>
      <c r="D382" s="34">
        <v>365.97000122070313</v>
      </c>
      <c r="E382" s="5">
        <f t="shared" si="21"/>
        <v>2.7559085568992003E-2</v>
      </c>
      <c r="F382" s="5">
        <f t="shared" si="22"/>
        <v>2.2493535884109628E-2</v>
      </c>
      <c r="G382" s="5">
        <f t="shared" si="23"/>
        <v>2.639108067798035E-2</v>
      </c>
      <c r="H382" s="5">
        <f t="shared" si="20"/>
        <v>2.2493535884109628E-2</v>
      </c>
    </row>
    <row r="383" spans="1:8" x14ac:dyDescent="0.25">
      <c r="A383" s="3">
        <v>44846</v>
      </c>
      <c r="B383">
        <v>12.69999980926514</v>
      </c>
      <c r="C383">
        <v>15.560000419616699</v>
      </c>
      <c r="D383" s="34">
        <v>356.55999755859381</v>
      </c>
      <c r="E383" s="5">
        <f t="shared" si="21"/>
        <v>3.5889035250322276E-2</v>
      </c>
      <c r="F383" s="5">
        <f t="shared" si="22"/>
        <v>1.2361778495270759E-2</v>
      </c>
      <c r="G383" s="5">
        <f t="shared" si="23"/>
        <v>-3.2984645496526577E-3</v>
      </c>
      <c r="H383" s="5">
        <f t="shared" si="20"/>
        <v>1.2361778495270759E-2</v>
      </c>
    </row>
    <row r="384" spans="1:8" x14ac:dyDescent="0.25">
      <c r="A384" s="3">
        <v>44845</v>
      </c>
      <c r="B384">
        <v>12.260000228881839</v>
      </c>
      <c r="C384">
        <v>15.36999988555908</v>
      </c>
      <c r="D384" s="34">
        <v>357.739990234375</v>
      </c>
      <c r="E384" s="5">
        <f t="shared" si="21"/>
        <v>1.7427388781989128E-2</v>
      </c>
      <c r="F384" s="5">
        <f t="shared" si="22"/>
        <v>-6.4641486582815988E-3</v>
      </c>
      <c r="G384" s="5">
        <f t="shared" si="23"/>
        <v>-6.3329783036305543E-3</v>
      </c>
      <c r="H384" s="5">
        <f t="shared" si="20"/>
        <v>-6.4641486582815988E-3</v>
      </c>
    </row>
    <row r="385" spans="1:8" x14ac:dyDescent="0.25">
      <c r="A385" s="3">
        <v>44844</v>
      </c>
      <c r="B385">
        <v>12.05000019073486</v>
      </c>
      <c r="C385">
        <v>15.47000026702881</v>
      </c>
      <c r="D385" s="34">
        <v>360.01998901367188</v>
      </c>
      <c r="E385" s="5">
        <f t="shared" si="21"/>
        <v>-1.0673243939548827E-2</v>
      </c>
      <c r="F385" s="5">
        <f t="shared" si="22"/>
        <v>-6.4225709541055886E-3</v>
      </c>
      <c r="G385" s="5">
        <f t="shared" si="23"/>
        <v>-7.6353247498739396E-3</v>
      </c>
      <c r="H385" s="5">
        <f t="shared" si="20"/>
        <v>-6.4225709541055886E-3</v>
      </c>
    </row>
    <row r="386" spans="1:8" x14ac:dyDescent="0.25">
      <c r="A386" s="3">
        <v>44841</v>
      </c>
      <c r="B386">
        <v>12.180000305175779</v>
      </c>
      <c r="C386">
        <v>15.569999694824221</v>
      </c>
      <c r="D386" s="34">
        <v>362.79000854492188</v>
      </c>
      <c r="E386" s="5">
        <f t="shared" si="21"/>
        <v>-4.3204969115335112E-2</v>
      </c>
      <c r="F386" s="5">
        <f t="shared" si="22"/>
        <v>-2.9301820067113571E-2</v>
      </c>
      <c r="G386" s="5">
        <f t="shared" si="23"/>
        <v>-2.7893899575583081E-2</v>
      </c>
      <c r="H386" s="5">
        <f t="shared" ref="H386:H449" si="24">+F386</f>
        <v>-2.9301820067113571E-2</v>
      </c>
    </row>
    <row r="387" spans="1:8" x14ac:dyDescent="0.25">
      <c r="A387" s="3">
        <v>44840</v>
      </c>
      <c r="B387">
        <v>12.72999954223633</v>
      </c>
      <c r="C387">
        <v>16.04000091552734</v>
      </c>
      <c r="D387" s="34">
        <v>373.20001220703119</v>
      </c>
      <c r="E387" s="5">
        <f t="shared" ref="E387:E450" si="25">+B387/B388-1</f>
        <v>-1.0878037650943528E-2</v>
      </c>
      <c r="F387" s="5">
        <f t="shared" ref="F387:F450" si="26">+C387/C388-1</f>
        <v>-8.6526197161849172E-3</v>
      </c>
      <c r="G387" s="5">
        <f t="shared" ref="G387:G450" si="27">+D387/D388-1</f>
        <v>-1.0315797736977994E-2</v>
      </c>
      <c r="H387" s="5">
        <f t="shared" si="24"/>
        <v>-8.6526197161849172E-3</v>
      </c>
    </row>
    <row r="388" spans="1:8" x14ac:dyDescent="0.25">
      <c r="A388" s="3">
        <v>44839</v>
      </c>
      <c r="B388">
        <v>12.86999988555908</v>
      </c>
      <c r="C388">
        <v>16.180000305175781</v>
      </c>
      <c r="D388" s="34">
        <v>377.08999633789063</v>
      </c>
      <c r="E388" s="5">
        <f t="shared" si="25"/>
        <v>-6.1776003771694121E-3</v>
      </c>
      <c r="F388" s="5">
        <f t="shared" si="26"/>
        <v>-8.5783941339678815E-3</v>
      </c>
      <c r="G388" s="5">
        <f t="shared" si="27"/>
        <v>-2.3282400189708063E-3</v>
      </c>
      <c r="H388" s="5">
        <f t="shared" si="24"/>
        <v>-8.5783941339678815E-3</v>
      </c>
    </row>
    <row r="389" spans="1:8" x14ac:dyDescent="0.25">
      <c r="A389" s="3">
        <v>44838</v>
      </c>
      <c r="B389">
        <v>12.94999980926514</v>
      </c>
      <c r="C389">
        <v>16.319999694824219</v>
      </c>
      <c r="D389" s="34">
        <v>377.97000122070313</v>
      </c>
      <c r="E389" s="5">
        <f t="shared" si="25"/>
        <v>8.6409373018345503E-2</v>
      </c>
      <c r="F389" s="5">
        <f t="shared" si="26"/>
        <v>7.0866137790421835E-2</v>
      </c>
      <c r="G389" s="5">
        <f t="shared" si="27"/>
        <v>3.0986651545366062E-2</v>
      </c>
      <c r="H389" s="5">
        <f t="shared" si="24"/>
        <v>7.0866137790421835E-2</v>
      </c>
    </row>
    <row r="390" spans="1:8" x14ac:dyDescent="0.25">
      <c r="A390" s="3">
        <v>44837</v>
      </c>
      <c r="B390">
        <v>11.920000076293951</v>
      </c>
      <c r="C390">
        <v>15.239999771118161</v>
      </c>
      <c r="D390" s="34">
        <v>366.6099853515625</v>
      </c>
      <c r="E390" s="5">
        <f t="shared" si="25"/>
        <v>-9.9667679351561622E-3</v>
      </c>
      <c r="F390" s="5">
        <f t="shared" si="26"/>
        <v>1.5323087190482587E-2</v>
      </c>
      <c r="G390" s="5">
        <f t="shared" si="27"/>
        <v>2.6401234305251542E-2</v>
      </c>
      <c r="H390" s="5">
        <f t="shared" si="24"/>
        <v>1.5323087190482587E-2</v>
      </c>
    </row>
    <row r="391" spans="1:8" x14ac:dyDescent="0.25">
      <c r="A391" s="3">
        <v>44834</v>
      </c>
      <c r="B391">
        <v>12.039999961853029</v>
      </c>
      <c r="C391">
        <v>15.010000228881839</v>
      </c>
      <c r="D391" s="34">
        <v>357.17999267578119</v>
      </c>
      <c r="E391" s="5">
        <f t="shared" si="25"/>
        <v>-1.7142860256895598E-2</v>
      </c>
      <c r="F391" s="5">
        <f t="shared" si="26"/>
        <v>-1.3149231345399581E-2</v>
      </c>
      <c r="G391" s="5">
        <f t="shared" si="27"/>
        <v>-1.5463534653672895E-2</v>
      </c>
      <c r="H391" s="5">
        <f t="shared" si="24"/>
        <v>-1.3149231345399581E-2</v>
      </c>
    </row>
    <row r="392" spans="1:8" x14ac:dyDescent="0.25">
      <c r="A392" s="3">
        <v>44833</v>
      </c>
      <c r="B392">
        <v>12.25</v>
      </c>
      <c r="C392">
        <v>15.210000038146971</v>
      </c>
      <c r="D392" s="34">
        <v>362.79000854492188</v>
      </c>
      <c r="E392" s="5">
        <f t="shared" si="25"/>
        <v>-3.9215686274509776E-2</v>
      </c>
      <c r="F392" s="5">
        <f t="shared" si="26"/>
        <v>-3.2442762100425404E-2</v>
      </c>
      <c r="G392" s="5">
        <f t="shared" si="27"/>
        <v>-2.0888970555351105E-2</v>
      </c>
      <c r="H392" s="5">
        <f t="shared" si="24"/>
        <v>-3.2442762100425404E-2</v>
      </c>
    </row>
    <row r="393" spans="1:8" x14ac:dyDescent="0.25">
      <c r="A393" s="3">
        <v>44832</v>
      </c>
      <c r="B393">
        <v>12.75</v>
      </c>
      <c r="C393">
        <v>15.72000026702881</v>
      </c>
      <c r="D393" s="34">
        <v>370.52999877929688</v>
      </c>
      <c r="E393" s="5">
        <f t="shared" si="25"/>
        <v>3.91197656339628E-2</v>
      </c>
      <c r="F393" s="5">
        <f t="shared" si="26"/>
        <v>2.6779871729250893E-2</v>
      </c>
      <c r="G393" s="5">
        <f t="shared" si="27"/>
        <v>1.9676354781243965E-2</v>
      </c>
      <c r="H393" s="5">
        <f t="shared" si="24"/>
        <v>2.6779871729250893E-2</v>
      </c>
    </row>
    <row r="394" spans="1:8" x14ac:dyDescent="0.25">
      <c r="A394" s="3">
        <v>44831</v>
      </c>
      <c r="B394">
        <v>12.27000045776367</v>
      </c>
      <c r="C394">
        <v>15.310000419616699</v>
      </c>
      <c r="D394" s="34">
        <v>363.3800048828125</v>
      </c>
      <c r="E394" s="5">
        <f t="shared" si="25"/>
        <v>3.4570051682555336E-2</v>
      </c>
      <c r="F394" s="5">
        <f t="shared" si="26"/>
        <v>1.5925728576816622E-2</v>
      </c>
      <c r="G394" s="5">
        <f t="shared" si="27"/>
        <v>-2.5527509044868113E-3</v>
      </c>
      <c r="H394" s="5">
        <f t="shared" si="24"/>
        <v>1.5925728576816622E-2</v>
      </c>
    </row>
    <row r="395" spans="1:8" x14ac:dyDescent="0.25">
      <c r="A395" s="3">
        <v>44830</v>
      </c>
      <c r="B395">
        <v>11.85999965667725</v>
      </c>
      <c r="C395">
        <v>15.069999694824221</v>
      </c>
      <c r="D395" s="34">
        <v>364.30999755859381</v>
      </c>
      <c r="E395" s="5">
        <f t="shared" si="25"/>
        <v>-2.8665059817873595E-2</v>
      </c>
      <c r="F395" s="5">
        <f t="shared" si="26"/>
        <v>-2.522641283055882E-2</v>
      </c>
      <c r="G395" s="5">
        <f t="shared" si="27"/>
        <v>-9.892687940418643E-3</v>
      </c>
      <c r="H395" s="5">
        <f t="shared" si="24"/>
        <v>-2.522641283055882E-2</v>
      </c>
    </row>
    <row r="396" spans="1:8" x14ac:dyDescent="0.25">
      <c r="A396" s="3">
        <v>44827</v>
      </c>
      <c r="B396">
        <v>12.210000038146971</v>
      </c>
      <c r="C396">
        <v>15.460000038146971</v>
      </c>
      <c r="D396" s="34">
        <v>367.95001220703119</v>
      </c>
      <c r="E396" s="5">
        <f t="shared" si="25"/>
        <v>-3.9339102950380234E-2</v>
      </c>
      <c r="F396" s="5">
        <f t="shared" si="26"/>
        <v>-3.4956329813667919E-2</v>
      </c>
      <c r="G396" s="5">
        <f t="shared" si="27"/>
        <v>-1.6754820675589976E-2</v>
      </c>
      <c r="H396" s="5">
        <f t="shared" si="24"/>
        <v>-3.4956329813667919E-2</v>
      </c>
    </row>
    <row r="397" spans="1:8" x14ac:dyDescent="0.25">
      <c r="A397" s="3">
        <v>44826</v>
      </c>
      <c r="B397">
        <v>12.710000038146971</v>
      </c>
      <c r="C397">
        <v>16.020000457763668</v>
      </c>
      <c r="D397" s="34">
        <v>374.22000122070313</v>
      </c>
      <c r="E397" s="5">
        <f t="shared" si="25"/>
        <v>-3.9304574609339782E-2</v>
      </c>
      <c r="F397" s="5">
        <f t="shared" si="26"/>
        <v>-2.9678968160217756E-2</v>
      </c>
      <c r="G397" s="5">
        <f t="shared" si="27"/>
        <v>-8.3998338713000553E-3</v>
      </c>
      <c r="H397" s="5">
        <f t="shared" si="24"/>
        <v>-2.9678968160217756E-2</v>
      </c>
    </row>
    <row r="398" spans="1:8" x14ac:dyDescent="0.25">
      <c r="A398" s="3">
        <v>44825</v>
      </c>
      <c r="B398">
        <v>13.22999954223633</v>
      </c>
      <c r="C398">
        <v>16.510000228881839</v>
      </c>
      <c r="D398" s="34">
        <v>377.3900146484375</v>
      </c>
      <c r="E398" s="5">
        <f t="shared" si="25"/>
        <v>-5.2970702265409897E-2</v>
      </c>
      <c r="F398" s="5">
        <f t="shared" si="26"/>
        <v>-4.0116308340191642E-2</v>
      </c>
      <c r="G398" s="5">
        <f t="shared" si="27"/>
        <v>-1.7443780763191308E-2</v>
      </c>
      <c r="H398" s="5">
        <f t="shared" si="24"/>
        <v>-4.0116308340191642E-2</v>
      </c>
    </row>
    <row r="399" spans="1:8" x14ac:dyDescent="0.25">
      <c r="A399" s="3">
        <v>44824</v>
      </c>
      <c r="B399">
        <v>13.97000026702881</v>
      </c>
      <c r="C399">
        <v>17.20000076293945</v>
      </c>
      <c r="D399" s="34">
        <v>384.08999633789063</v>
      </c>
      <c r="E399" s="5">
        <f t="shared" si="25"/>
        <v>-1.6889498274023751E-2</v>
      </c>
      <c r="F399" s="5">
        <f t="shared" si="26"/>
        <v>-1.1494187354914032E-2</v>
      </c>
      <c r="G399" s="5">
        <f t="shared" si="27"/>
        <v>-1.1478552554876398E-2</v>
      </c>
      <c r="H399" s="5">
        <f t="shared" si="24"/>
        <v>-1.1494187354914032E-2</v>
      </c>
    </row>
    <row r="400" spans="1:8" x14ac:dyDescent="0.25">
      <c r="A400" s="3">
        <v>44823</v>
      </c>
      <c r="B400">
        <v>14.210000038146971</v>
      </c>
      <c r="C400">
        <v>17.39999961853027</v>
      </c>
      <c r="D400" s="34">
        <v>388.54998779296881</v>
      </c>
      <c r="E400" s="5">
        <f t="shared" si="25"/>
        <v>3.3454548228870618E-2</v>
      </c>
      <c r="F400" s="5">
        <f t="shared" si="26"/>
        <v>2.2927653403921555E-2</v>
      </c>
      <c r="G400" s="5">
        <f t="shared" si="27"/>
        <v>7.7549285540718937E-3</v>
      </c>
      <c r="H400" s="5">
        <f t="shared" si="24"/>
        <v>2.2927653403921555E-2</v>
      </c>
    </row>
    <row r="401" spans="1:8" x14ac:dyDescent="0.25">
      <c r="A401" s="3">
        <v>44820</v>
      </c>
      <c r="B401">
        <v>13.75</v>
      </c>
      <c r="C401">
        <v>17.010000228881839</v>
      </c>
      <c r="D401" s="34">
        <v>385.55999755859381</v>
      </c>
      <c r="E401" s="5">
        <f t="shared" si="25"/>
        <v>-3.6440115002292162E-2</v>
      </c>
      <c r="F401" s="5">
        <f t="shared" si="26"/>
        <v>-3.9525629123524197E-2</v>
      </c>
      <c r="G401" s="5">
        <f t="shared" si="27"/>
        <v>-1.1688705054002435E-2</v>
      </c>
      <c r="H401" s="5">
        <f t="shared" si="24"/>
        <v>-3.9525629123524197E-2</v>
      </c>
    </row>
    <row r="402" spans="1:8" x14ac:dyDescent="0.25">
      <c r="A402" s="3">
        <v>44819</v>
      </c>
      <c r="B402">
        <v>14.27000045776367</v>
      </c>
      <c r="C402">
        <v>17.70999908447266</v>
      </c>
      <c r="D402" s="34">
        <v>390.1199951171875</v>
      </c>
      <c r="E402" s="5">
        <f t="shared" si="25"/>
        <v>1.7106252983630998E-2</v>
      </c>
      <c r="F402" s="5">
        <f t="shared" si="26"/>
        <v>5.6487689843187638E-4</v>
      </c>
      <c r="G402" s="5">
        <f t="shared" si="27"/>
        <v>-1.1353296799374357E-2</v>
      </c>
      <c r="H402" s="5">
        <f t="shared" si="24"/>
        <v>5.6487689843187638E-4</v>
      </c>
    </row>
    <row r="403" spans="1:8" x14ac:dyDescent="0.25">
      <c r="A403" s="3">
        <v>44818</v>
      </c>
      <c r="B403">
        <v>14.02999973297119</v>
      </c>
      <c r="C403">
        <v>17.70000076293945</v>
      </c>
      <c r="D403" s="34">
        <v>394.60000610351563</v>
      </c>
      <c r="E403" s="5">
        <f t="shared" si="25"/>
        <v>2.55847529230675E-2</v>
      </c>
      <c r="F403" s="5">
        <f t="shared" si="26"/>
        <v>1.6657146356635177E-2</v>
      </c>
      <c r="G403" s="5">
        <f t="shared" si="27"/>
        <v>3.8158228865685651E-3</v>
      </c>
      <c r="H403" s="5">
        <f t="shared" si="24"/>
        <v>1.6657146356635177E-2</v>
      </c>
    </row>
    <row r="404" spans="1:8" x14ac:dyDescent="0.25">
      <c r="A404" s="3">
        <v>44817</v>
      </c>
      <c r="B404">
        <v>13.680000305175779</v>
      </c>
      <c r="C404">
        <v>17.409999847412109</v>
      </c>
      <c r="D404" s="34">
        <v>393.10000610351563</v>
      </c>
      <c r="E404" s="5">
        <f t="shared" si="25"/>
        <v>-5.4595711629191634E-2</v>
      </c>
      <c r="F404" s="5">
        <f t="shared" si="26"/>
        <v>-3.9713146535195309E-2</v>
      </c>
      <c r="G404" s="5">
        <f t="shared" si="27"/>
        <v>-4.3482480629019826E-2</v>
      </c>
      <c r="H404" s="5">
        <f t="shared" si="24"/>
        <v>-3.9713146535195309E-2</v>
      </c>
    </row>
    <row r="405" spans="1:8" x14ac:dyDescent="0.25">
      <c r="A405" s="3">
        <v>44816</v>
      </c>
      <c r="B405">
        <v>14.47000026702881</v>
      </c>
      <c r="C405">
        <v>18.129999160766602</v>
      </c>
      <c r="D405" s="34">
        <v>410.97000122070313</v>
      </c>
      <c r="E405" s="5">
        <f t="shared" si="25"/>
        <v>1.9732254751620326E-2</v>
      </c>
      <c r="F405" s="5">
        <f t="shared" si="26"/>
        <v>1.2283602190330534E-2</v>
      </c>
      <c r="G405" s="5">
        <f t="shared" si="27"/>
        <v>1.0747651381183054E-2</v>
      </c>
      <c r="H405" s="5">
        <f t="shared" si="24"/>
        <v>1.2283602190330534E-2</v>
      </c>
    </row>
    <row r="406" spans="1:8" x14ac:dyDescent="0.25">
      <c r="A406" s="3">
        <v>44813</v>
      </c>
      <c r="B406">
        <v>14.189999580383301</v>
      </c>
      <c r="C406">
        <v>17.909999847412109</v>
      </c>
      <c r="D406" s="34">
        <v>406.60000610351563</v>
      </c>
      <c r="E406" s="5">
        <f t="shared" si="25"/>
        <v>1.6475611863025375E-2</v>
      </c>
      <c r="F406" s="5">
        <f t="shared" si="26"/>
        <v>1.7035731213104199E-2</v>
      </c>
      <c r="G406" s="5">
        <f t="shared" si="27"/>
        <v>1.553524437995768E-2</v>
      </c>
      <c r="H406" s="5">
        <f t="shared" si="24"/>
        <v>1.7035731213104199E-2</v>
      </c>
    </row>
    <row r="407" spans="1:8" x14ac:dyDescent="0.25">
      <c r="A407" s="3">
        <v>44812</v>
      </c>
      <c r="B407">
        <v>13.960000038146971</v>
      </c>
      <c r="C407">
        <v>17.610000610351559</v>
      </c>
      <c r="D407" s="34">
        <v>400.3800048828125</v>
      </c>
      <c r="E407" s="5">
        <f t="shared" si="25"/>
        <v>5.0395747367903976E-3</v>
      </c>
      <c r="F407" s="5">
        <f t="shared" si="26"/>
        <v>-5.6464415183835603E-3</v>
      </c>
      <c r="G407" s="5">
        <f t="shared" si="27"/>
        <v>6.5362916976583474E-3</v>
      </c>
      <c r="H407" s="5">
        <f t="shared" si="24"/>
        <v>-5.6464415183835603E-3</v>
      </c>
    </row>
    <row r="408" spans="1:8" x14ac:dyDescent="0.25">
      <c r="A408" s="3">
        <v>44811</v>
      </c>
      <c r="B408">
        <v>13.89000034332275</v>
      </c>
      <c r="C408">
        <v>17.70999908447266</v>
      </c>
      <c r="D408" s="34">
        <v>397.77999877929688</v>
      </c>
      <c r="E408" s="5">
        <f t="shared" si="25"/>
        <v>5.0680791434244199E-2</v>
      </c>
      <c r="F408" s="5">
        <f t="shared" si="26"/>
        <v>3.5067121725179895E-2</v>
      </c>
      <c r="G408" s="5">
        <f t="shared" si="27"/>
        <v>1.7964962734754897E-2</v>
      </c>
      <c r="H408" s="5">
        <f t="shared" si="24"/>
        <v>3.5067121725179895E-2</v>
      </c>
    </row>
    <row r="409" spans="1:8" x14ac:dyDescent="0.25">
      <c r="A409" s="3">
        <v>44810</v>
      </c>
      <c r="B409">
        <v>13.22000026702881</v>
      </c>
      <c r="C409">
        <v>17.110000610351559</v>
      </c>
      <c r="D409" s="34">
        <v>390.760009765625</v>
      </c>
      <c r="E409" s="5">
        <f t="shared" si="25"/>
        <v>1.7705966124959449E-2</v>
      </c>
      <c r="F409" s="5">
        <f t="shared" si="26"/>
        <v>5.2879054152337179E-3</v>
      </c>
      <c r="G409" s="5">
        <f t="shared" si="27"/>
        <v>-3.7731503813919209E-3</v>
      </c>
      <c r="H409" s="5">
        <f t="shared" si="24"/>
        <v>5.2879054152337179E-3</v>
      </c>
    </row>
    <row r="410" spans="1:8" x14ac:dyDescent="0.25">
      <c r="A410" s="3">
        <v>44806</v>
      </c>
      <c r="B410">
        <v>12.989999771118161</v>
      </c>
      <c r="C410">
        <v>17.020000457763668</v>
      </c>
      <c r="D410" s="34">
        <v>392.239990234375</v>
      </c>
      <c r="E410" s="5">
        <f t="shared" si="25"/>
        <v>4.6403298164163775E-3</v>
      </c>
      <c r="F410" s="5">
        <f t="shared" si="26"/>
        <v>-2.344607821269995E-3</v>
      </c>
      <c r="G410" s="5">
        <f t="shared" si="27"/>
        <v>-1.0544430280438832E-2</v>
      </c>
      <c r="H410" s="5">
        <f t="shared" si="24"/>
        <v>-2.344607821269995E-3</v>
      </c>
    </row>
    <row r="411" spans="1:8" x14ac:dyDescent="0.25">
      <c r="A411" s="3">
        <v>44805</v>
      </c>
      <c r="B411">
        <v>12.930000305175779</v>
      </c>
      <c r="C411">
        <v>17.059999465942379</v>
      </c>
      <c r="D411" s="34">
        <v>396.42001342773438</v>
      </c>
      <c r="E411" s="5">
        <f t="shared" si="25"/>
        <v>-4.6188966127453934E-3</v>
      </c>
      <c r="F411" s="5">
        <f t="shared" si="26"/>
        <v>-6.406558524332473E-3</v>
      </c>
      <c r="G411" s="5">
        <f t="shared" si="27"/>
        <v>3.1378631887635233E-3</v>
      </c>
      <c r="H411" s="5">
        <f t="shared" si="24"/>
        <v>-6.406558524332473E-3</v>
      </c>
    </row>
    <row r="412" spans="1:8" x14ac:dyDescent="0.25">
      <c r="A412" s="3">
        <v>44804</v>
      </c>
      <c r="B412">
        <v>12.989999771118161</v>
      </c>
      <c r="C412">
        <v>17.170000076293949</v>
      </c>
      <c r="D412" s="34">
        <v>395.17999267578119</v>
      </c>
      <c r="E412" s="5">
        <f t="shared" si="25"/>
        <v>-2.550638818708717E-2</v>
      </c>
      <c r="F412" s="5">
        <f t="shared" si="26"/>
        <v>-1.6045883919969195E-2</v>
      </c>
      <c r="G412" s="5">
        <f t="shared" si="27"/>
        <v>-7.6090475987937722E-3</v>
      </c>
      <c r="H412" s="5">
        <f t="shared" si="24"/>
        <v>-1.6045883919969195E-2</v>
      </c>
    </row>
    <row r="413" spans="1:8" x14ac:dyDescent="0.25">
      <c r="A413" s="3">
        <v>44803</v>
      </c>
      <c r="B413">
        <v>13.329999923706049</v>
      </c>
      <c r="C413">
        <v>17.45000076293945</v>
      </c>
      <c r="D413" s="34">
        <v>398.20999145507813</v>
      </c>
      <c r="E413" s="5">
        <f t="shared" si="25"/>
        <v>-1.3323486463825751E-2</v>
      </c>
      <c r="F413" s="5">
        <f t="shared" si="26"/>
        <v>-3.995416266852847E-3</v>
      </c>
      <c r="G413" s="5">
        <f t="shared" si="27"/>
        <v>-1.0977854044983193E-2</v>
      </c>
      <c r="H413" s="5">
        <f t="shared" si="24"/>
        <v>-3.995416266852847E-3</v>
      </c>
    </row>
    <row r="414" spans="1:8" x14ac:dyDescent="0.25">
      <c r="A414" s="3">
        <v>44802</v>
      </c>
      <c r="B414">
        <v>13.510000228881839</v>
      </c>
      <c r="C414">
        <v>17.520000457763668</v>
      </c>
      <c r="D414" s="34">
        <v>402.6300048828125</v>
      </c>
      <c r="E414" s="5">
        <f t="shared" si="25"/>
        <v>-1.6739413833163685E-2</v>
      </c>
      <c r="F414" s="5">
        <f t="shared" si="26"/>
        <v>-1.1286617570018365E-2</v>
      </c>
      <c r="G414" s="5">
        <f t="shared" si="27"/>
        <v>-6.6122047122557648E-3</v>
      </c>
      <c r="H414" s="5">
        <f t="shared" si="24"/>
        <v>-1.1286617570018365E-2</v>
      </c>
    </row>
    <row r="415" spans="1:8" x14ac:dyDescent="0.25">
      <c r="A415" s="3">
        <v>44799</v>
      </c>
      <c r="B415">
        <v>13.739999771118161</v>
      </c>
      <c r="C415">
        <v>17.719999313354489</v>
      </c>
      <c r="D415" s="34">
        <v>405.30999755859381</v>
      </c>
      <c r="E415" s="5">
        <f t="shared" si="25"/>
        <v>-4.7156747682247979E-2</v>
      </c>
      <c r="F415" s="5">
        <f t="shared" si="26"/>
        <v>-3.275111307121048E-2</v>
      </c>
      <c r="G415" s="5">
        <f t="shared" si="27"/>
        <v>-3.3849042636585835E-2</v>
      </c>
      <c r="H415" s="5">
        <f t="shared" si="24"/>
        <v>-3.275111307121048E-2</v>
      </c>
    </row>
    <row r="416" spans="1:8" x14ac:dyDescent="0.25">
      <c r="A416" s="3">
        <v>44798</v>
      </c>
      <c r="B416">
        <v>14.420000076293951</v>
      </c>
      <c r="C416">
        <v>18.319999694824219</v>
      </c>
      <c r="D416" s="34">
        <v>419.510009765625</v>
      </c>
      <c r="E416" s="5">
        <f t="shared" si="25"/>
        <v>3.0736262488260335E-2</v>
      </c>
      <c r="F416" s="5">
        <f t="shared" si="26"/>
        <v>2.2321407189022313E-2</v>
      </c>
      <c r="G416" s="5">
        <f t="shared" si="27"/>
        <v>1.4117523988503633E-2</v>
      </c>
      <c r="H416" s="5">
        <f t="shared" si="24"/>
        <v>2.2321407189022313E-2</v>
      </c>
    </row>
    <row r="417" spans="1:8" x14ac:dyDescent="0.25">
      <c r="A417" s="3">
        <v>44797</v>
      </c>
      <c r="B417">
        <v>13.989999771118161</v>
      </c>
      <c r="C417">
        <v>17.920000076293949</v>
      </c>
      <c r="D417" s="34">
        <v>413.67001342773438</v>
      </c>
      <c r="E417" s="5">
        <f t="shared" si="25"/>
        <v>1.2301018816780918E-2</v>
      </c>
      <c r="F417" s="5">
        <f t="shared" si="26"/>
        <v>1.0146578776671689E-2</v>
      </c>
      <c r="G417" s="5">
        <f t="shared" si="27"/>
        <v>3.2011817744155291E-3</v>
      </c>
      <c r="H417" s="5">
        <f t="shared" si="24"/>
        <v>1.0146578776671689E-2</v>
      </c>
    </row>
    <row r="418" spans="1:8" x14ac:dyDescent="0.25">
      <c r="A418" s="3">
        <v>44796</v>
      </c>
      <c r="B418">
        <v>13.819999694824221</v>
      </c>
      <c r="C418">
        <v>17.739999771118161</v>
      </c>
      <c r="D418" s="34">
        <v>412.35000610351563</v>
      </c>
      <c r="E418" s="5">
        <f t="shared" si="25"/>
        <v>8.0233155631790343E-3</v>
      </c>
      <c r="F418" s="5">
        <f t="shared" si="26"/>
        <v>7.3821213095350835E-3</v>
      </c>
      <c r="G418" s="5">
        <f t="shared" si="27"/>
        <v>-2.4192572522898637E-3</v>
      </c>
      <c r="H418" s="5">
        <f t="shared" si="24"/>
        <v>7.3821213095350835E-3</v>
      </c>
    </row>
    <row r="419" spans="1:8" x14ac:dyDescent="0.25">
      <c r="A419" s="3">
        <v>44795</v>
      </c>
      <c r="B419">
        <v>13.710000038146971</v>
      </c>
      <c r="C419">
        <v>17.610000610351559</v>
      </c>
      <c r="D419" s="34">
        <v>413.35000610351563</v>
      </c>
      <c r="E419" s="5">
        <f t="shared" si="25"/>
        <v>-3.2462952411450474E-2</v>
      </c>
      <c r="F419" s="5">
        <f t="shared" si="26"/>
        <v>-2.7071809988458262E-2</v>
      </c>
      <c r="G419" s="5">
        <f t="shared" si="27"/>
        <v>-2.0822495475209313E-2</v>
      </c>
      <c r="H419" s="5">
        <f t="shared" si="24"/>
        <v>-2.7071809988458262E-2</v>
      </c>
    </row>
    <row r="420" spans="1:8" x14ac:dyDescent="0.25">
      <c r="A420" s="3">
        <v>44792</v>
      </c>
      <c r="B420">
        <v>14.170000076293951</v>
      </c>
      <c r="C420">
        <v>18.10000038146973</v>
      </c>
      <c r="D420" s="34">
        <v>422.1400146484375</v>
      </c>
      <c r="E420" s="5">
        <f t="shared" si="25"/>
        <v>-4.5148252655314192E-2</v>
      </c>
      <c r="F420" s="5">
        <f t="shared" si="26"/>
        <v>-3.3119602277039806E-2</v>
      </c>
      <c r="G420" s="5">
        <f t="shared" si="27"/>
        <v>-1.3438032679318979E-2</v>
      </c>
      <c r="H420" s="5">
        <f t="shared" si="24"/>
        <v>-3.3119602277039806E-2</v>
      </c>
    </row>
    <row r="421" spans="1:8" x14ac:dyDescent="0.25">
      <c r="A421" s="3">
        <v>44791</v>
      </c>
      <c r="B421">
        <v>14.840000152587891</v>
      </c>
      <c r="C421">
        <v>18.719999313354489</v>
      </c>
      <c r="D421" s="34">
        <v>427.8900146484375</v>
      </c>
      <c r="E421" s="5">
        <f t="shared" si="25"/>
        <v>-8.0213827040834795E-3</v>
      </c>
      <c r="F421" s="5">
        <f t="shared" si="26"/>
        <v>-2.6638861582178874E-3</v>
      </c>
      <c r="G421" s="5">
        <f t="shared" si="27"/>
        <v>2.9064122106936541E-3</v>
      </c>
      <c r="H421" s="5">
        <f t="shared" si="24"/>
        <v>-2.6638861582178874E-3</v>
      </c>
    </row>
    <row r="422" spans="1:8" x14ac:dyDescent="0.25">
      <c r="A422" s="3">
        <v>44790</v>
      </c>
      <c r="B422">
        <v>14.960000038146971</v>
      </c>
      <c r="C422">
        <v>18.770000457763668</v>
      </c>
      <c r="D422" s="34">
        <v>426.64999389648438</v>
      </c>
      <c r="E422" s="5">
        <f t="shared" si="25"/>
        <v>-3.4838707216324427E-2</v>
      </c>
      <c r="F422" s="5">
        <f t="shared" si="26"/>
        <v>-2.4935041155134119E-2</v>
      </c>
      <c r="G422" s="5">
        <f t="shared" si="27"/>
        <v>-7.0980177423809465E-3</v>
      </c>
      <c r="H422" s="5">
        <f t="shared" si="24"/>
        <v>-2.4935041155134119E-2</v>
      </c>
    </row>
    <row r="423" spans="1:8" x14ac:dyDescent="0.25">
      <c r="A423" s="3">
        <v>44789</v>
      </c>
      <c r="B423">
        <v>15.5</v>
      </c>
      <c r="C423">
        <v>19.25</v>
      </c>
      <c r="D423" s="34">
        <v>429.70001220703119</v>
      </c>
      <c r="E423" s="5">
        <f t="shared" si="25"/>
        <v>1.1089372285714383E-2</v>
      </c>
      <c r="F423" s="5">
        <f t="shared" si="26"/>
        <v>8.909857283737832E-3</v>
      </c>
      <c r="G423" s="5">
        <f t="shared" si="27"/>
        <v>1.9587438421890813E-3</v>
      </c>
      <c r="H423" s="5">
        <f t="shared" si="24"/>
        <v>8.909857283737832E-3</v>
      </c>
    </row>
    <row r="424" spans="1:8" x14ac:dyDescent="0.25">
      <c r="A424" s="3">
        <v>44788</v>
      </c>
      <c r="B424">
        <v>15.329999923706049</v>
      </c>
      <c r="C424">
        <v>19.079999923706051</v>
      </c>
      <c r="D424" s="34">
        <v>428.8599853515625</v>
      </c>
      <c r="E424" s="5">
        <f t="shared" si="25"/>
        <v>5.2458966364623549E-3</v>
      </c>
      <c r="F424" s="5">
        <f t="shared" si="26"/>
        <v>9.5238258629011252E-3</v>
      </c>
      <c r="G424" s="5">
        <f t="shared" si="27"/>
        <v>4.1207661505402449E-3</v>
      </c>
      <c r="H424" s="5">
        <f t="shared" si="24"/>
        <v>9.5238258629011252E-3</v>
      </c>
    </row>
    <row r="425" spans="1:8" x14ac:dyDescent="0.25">
      <c r="A425" s="3">
        <v>44785</v>
      </c>
      <c r="B425">
        <v>15.25</v>
      </c>
      <c r="C425">
        <v>18.89999961853027</v>
      </c>
      <c r="D425" s="34">
        <v>427.10000610351563</v>
      </c>
      <c r="E425" s="5">
        <f t="shared" si="25"/>
        <v>1.7344912131539436E-2</v>
      </c>
      <c r="F425" s="5">
        <f t="shared" si="26"/>
        <v>1.5582966075637916E-2</v>
      </c>
      <c r="G425" s="5">
        <f t="shared" si="27"/>
        <v>1.6929012677594724E-2</v>
      </c>
      <c r="H425" s="5">
        <f t="shared" si="24"/>
        <v>1.5582966075637916E-2</v>
      </c>
    </row>
    <row r="426" spans="1:8" x14ac:dyDescent="0.25">
      <c r="A426" s="3">
        <v>44784</v>
      </c>
      <c r="B426">
        <v>14.989999771118161</v>
      </c>
      <c r="C426">
        <v>18.610000610351559</v>
      </c>
      <c r="D426" s="34">
        <v>419.989990234375</v>
      </c>
      <c r="E426" s="5">
        <f t="shared" si="25"/>
        <v>-5.3085550979496965E-3</v>
      </c>
      <c r="F426" s="5">
        <f t="shared" si="26"/>
        <v>1.6146763599944602E-3</v>
      </c>
      <c r="G426" s="5">
        <f t="shared" si="27"/>
        <v>0</v>
      </c>
      <c r="H426" s="5">
        <f t="shared" si="24"/>
        <v>1.6146763599944602E-3</v>
      </c>
    </row>
    <row r="427" spans="1:8" x14ac:dyDescent="0.25">
      <c r="A427" s="3">
        <v>44783</v>
      </c>
      <c r="B427">
        <v>15.069999694824221</v>
      </c>
      <c r="C427">
        <v>18.579999923706051</v>
      </c>
      <c r="D427" s="34">
        <v>419.989990234375</v>
      </c>
      <c r="E427" s="5">
        <f t="shared" si="25"/>
        <v>3.0779740956744295E-2</v>
      </c>
      <c r="F427" s="5">
        <f t="shared" si="26"/>
        <v>2.3691477367127511E-2</v>
      </c>
      <c r="G427" s="5">
        <f t="shared" si="27"/>
        <v>2.1003972292843898E-2</v>
      </c>
      <c r="H427" s="5">
        <f t="shared" si="24"/>
        <v>2.3691477367127511E-2</v>
      </c>
    </row>
    <row r="428" spans="1:8" x14ac:dyDescent="0.25">
      <c r="A428" s="3">
        <v>44782</v>
      </c>
      <c r="B428">
        <v>14.61999988555908</v>
      </c>
      <c r="C428">
        <v>18.14999961853027</v>
      </c>
      <c r="D428" s="34">
        <v>411.35000610351563</v>
      </c>
      <c r="E428" s="5">
        <f t="shared" si="25"/>
        <v>-2.6631195739933111E-2</v>
      </c>
      <c r="F428" s="5">
        <f t="shared" si="26"/>
        <v>-1.7325376649735325E-2</v>
      </c>
      <c r="G428" s="5">
        <f t="shared" si="27"/>
        <v>-3.9710021299272924E-3</v>
      </c>
      <c r="H428" s="5">
        <f t="shared" si="24"/>
        <v>-1.7325376649735325E-2</v>
      </c>
    </row>
    <row r="429" spans="1:8" x14ac:dyDescent="0.25">
      <c r="A429" s="3">
        <v>44781</v>
      </c>
      <c r="B429">
        <v>15.02000045776367</v>
      </c>
      <c r="C429">
        <v>18.469999313354489</v>
      </c>
      <c r="D429" s="34">
        <v>412.989990234375</v>
      </c>
      <c r="E429" s="5">
        <f t="shared" si="25"/>
        <v>1.899597632247918E-2</v>
      </c>
      <c r="F429" s="5">
        <f t="shared" si="26"/>
        <v>1.1500497362562756E-2</v>
      </c>
      <c r="G429" s="5">
        <f t="shared" si="27"/>
        <v>-1.1609330420851993E-3</v>
      </c>
      <c r="H429" s="5">
        <f t="shared" si="24"/>
        <v>1.1500497362562756E-2</v>
      </c>
    </row>
    <row r="430" spans="1:8" x14ac:dyDescent="0.25">
      <c r="A430" s="3">
        <v>44778</v>
      </c>
      <c r="B430">
        <v>14.739999771118161</v>
      </c>
      <c r="C430">
        <v>18.260000228881839</v>
      </c>
      <c r="D430" s="34">
        <v>413.47000122070313</v>
      </c>
      <c r="E430" s="5">
        <f t="shared" si="25"/>
        <v>-8.0753626064297146E-3</v>
      </c>
      <c r="F430" s="5">
        <f t="shared" si="26"/>
        <v>-3.8188595262175218E-3</v>
      </c>
      <c r="G430" s="5">
        <f t="shared" si="27"/>
        <v>-1.6901566611204899E-3</v>
      </c>
      <c r="H430" s="5">
        <f t="shared" si="24"/>
        <v>-3.8188595262175218E-3</v>
      </c>
    </row>
    <row r="431" spans="1:8" x14ac:dyDescent="0.25">
      <c r="A431" s="3">
        <v>44777</v>
      </c>
      <c r="B431">
        <v>14.85999965667725</v>
      </c>
      <c r="C431">
        <v>18.329999923706051</v>
      </c>
      <c r="D431" s="34">
        <v>414.17001342773438</v>
      </c>
      <c r="E431" s="5">
        <f t="shared" si="25"/>
        <v>1.5721089571920199E-2</v>
      </c>
      <c r="F431" s="5">
        <f t="shared" si="26"/>
        <v>4.9342189537961989E-3</v>
      </c>
      <c r="G431" s="5">
        <f t="shared" si="27"/>
        <v>-6.7559119568072479E-4</v>
      </c>
      <c r="H431" s="5">
        <f t="shared" si="24"/>
        <v>4.9342189537961989E-3</v>
      </c>
    </row>
    <row r="432" spans="1:8" x14ac:dyDescent="0.25">
      <c r="A432" s="3">
        <v>44776</v>
      </c>
      <c r="B432">
        <v>14.63000011444092</v>
      </c>
      <c r="C432">
        <v>18.239999771118161</v>
      </c>
      <c r="D432" s="34">
        <v>414.45001220703119</v>
      </c>
      <c r="E432" s="5">
        <f t="shared" si="25"/>
        <v>4.0540517625372807E-2</v>
      </c>
      <c r="F432" s="5">
        <f t="shared" si="26"/>
        <v>2.9926635462685036E-2</v>
      </c>
      <c r="G432" s="5">
        <f t="shared" si="27"/>
        <v>1.5659497835290415E-2</v>
      </c>
      <c r="H432" s="5">
        <f t="shared" si="24"/>
        <v>2.9926635462685036E-2</v>
      </c>
    </row>
    <row r="433" spans="1:8" x14ac:dyDescent="0.25">
      <c r="A433" s="3">
        <v>44775</v>
      </c>
      <c r="B433">
        <v>14.060000419616699</v>
      </c>
      <c r="C433">
        <v>17.70999908447266</v>
      </c>
      <c r="D433" s="34">
        <v>408.05999755859381</v>
      </c>
      <c r="E433" s="5">
        <f t="shared" si="25"/>
        <v>-1.5406114668653159E-2</v>
      </c>
      <c r="F433" s="5">
        <f t="shared" si="26"/>
        <v>-1.0061504265893584E-2</v>
      </c>
      <c r="G433" s="5">
        <f t="shared" si="27"/>
        <v>-6.5973452967807988E-3</v>
      </c>
      <c r="H433" s="5">
        <f t="shared" si="24"/>
        <v>-1.0061504265893584E-2</v>
      </c>
    </row>
    <row r="434" spans="1:8" x14ac:dyDescent="0.25">
      <c r="A434" s="3">
        <v>44774</v>
      </c>
      <c r="B434">
        <v>14.27999973297119</v>
      </c>
      <c r="C434">
        <v>17.889999389648441</v>
      </c>
      <c r="D434" s="34">
        <v>410.76998901367188</v>
      </c>
      <c r="E434" s="5">
        <f t="shared" si="25"/>
        <v>4.1575469966319556E-2</v>
      </c>
      <c r="F434" s="5">
        <f t="shared" si="26"/>
        <v>1.0734385227079368E-2</v>
      </c>
      <c r="G434" s="5">
        <f t="shared" si="27"/>
        <v>-2.961239956361772E-3</v>
      </c>
      <c r="H434" s="5">
        <f t="shared" si="24"/>
        <v>1.0734385227079368E-2</v>
      </c>
    </row>
    <row r="435" spans="1:8" x14ac:dyDescent="0.25">
      <c r="A435" s="3">
        <v>44771</v>
      </c>
      <c r="B435">
        <v>13.710000038146971</v>
      </c>
      <c r="C435">
        <v>17.70000076293945</v>
      </c>
      <c r="D435" s="34">
        <v>411.989990234375</v>
      </c>
      <c r="E435" s="5">
        <f t="shared" si="25"/>
        <v>-3.6337347313352142E-3</v>
      </c>
      <c r="F435" s="5">
        <f t="shared" si="26"/>
        <v>7.9727392514221673E-3</v>
      </c>
      <c r="G435" s="5">
        <f t="shared" si="27"/>
        <v>1.4578724858715031E-2</v>
      </c>
      <c r="H435" s="5">
        <f t="shared" si="24"/>
        <v>7.9727392514221673E-3</v>
      </c>
    </row>
    <row r="436" spans="1:8" x14ac:dyDescent="0.25">
      <c r="A436" s="3">
        <v>44770</v>
      </c>
      <c r="B436">
        <v>13.760000228881839</v>
      </c>
      <c r="C436">
        <v>17.559999465942379</v>
      </c>
      <c r="D436" s="34">
        <v>406.07000732421881</v>
      </c>
      <c r="E436" s="5">
        <f t="shared" si="25"/>
        <v>-1.5032214325908178E-2</v>
      </c>
      <c r="F436" s="5">
        <f t="shared" si="26"/>
        <v>4.5766547941117341E-3</v>
      </c>
      <c r="G436" s="5">
        <f t="shared" si="27"/>
        <v>1.2542386475471901E-2</v>
      </c>
      <c r="H436" s="5">
        <f t="shared" si="24"/>
        <v>4.5766547941117341E-3</v>
      </c>
    </row>
    <row r="437" spans="1:8" x14ac:dyDescent="0.25">
      <c r="A437" s="3">
        <v>44769</v>
      </c>
      <c r="B437">
        <v>13.97000026702881</v>
      </c>
      <c r="C437">
        <v>17.479999542236332</v>
      </c>
      <c r="D437" s="34">
        <v>401.04000854492188</v>
      </c>
      <c r="E437" s="5">
        <f t="shared" si="25"/>
        <v>4.0208484704570058E-2</v>
      </c>
      <c r="F437" s="5">
        <f t="shared" si="26"/>
        <v>3.0660406004369811E-2</v>
      </c>
      <c r="G437" s="5">
        <f t="shared" si="27"/>
        <v>2.5966367817333857E-2</v>
      </c>
      <c r="H437" s="5">
        <f t="shared" si="24"/>
        <v>3.0660406004369811E-2</v>
      </c>
    </row>
    <row r="438" spans="1:8" x14ac:dyDescent="0.25">
      <c r="A438" s="3">
        <v>44768</v>
      </c>
      <c r="B438">
        <v>13.430000305175779</v>
      </c>
      <c r="C438">
        <v>16.95999908447266</v>
      </c>
      <c r="D438" s="34">
        <v>390.8900146484375</v>
      </c>
      <c r="E438" s="5">
        <f t="shared" si="25"/>
        <v>-2.3272705078125178E-2</v>
      </c>
      <c r="F438" s="5">
        <f t="shared" si="26"/>
        <v>-2.021954894674316E-2</v>
      </c>
      <c r="G438" s="5">
        <f t="shared" si="27"/>
        <v>-1.1831009907547041E-2</v>
      </c>
      <c r="H438" s="5">
        <f t="shared" si="24"/>
        <v>-2.021954894674316E-2</v>
      </c>
    </row>
    <row r="439" spans="1:8" x14ac:dyDescent="0.25">
      <c r="A439" s="3">
        <v>44767</v>
      </c>
      <c r="B439">
        <v>13.75</v>
      </c>
      <c r="C439">
        <v>17.309999465942379</v>
      </c>
      <c r="D439" s="34">
        <v>395.57000732421881</v>
      </c>
      <c r="E439" s="5">
        <f t="shared" si="25"/>
        <v>5.116936642006964E-3</v>
      </c>
      <c r="F439" s="5">
        <f t="shared" si="26"/>
        <v>4.6430601179032749E-3</v>
      </c>
      <c r="G439" s="5">
        <f t="shared" si="27"/>
        <v>1.2149408761989999E-3</v>
      </c>
      <c r="H439" s="5">
        <f t="shared" si="24"/>
        <v>4.6430601179032749E-3</v>
      </c>
    </row>
    <row r="440" spans="1:8" x14ac:dyDescent="0.25">
      <c r="A440" s="3">
        <v>44764</v>
      </c>
      <c r="B440">
        <v>13.680000305175779</v>
      </c>
      <c r="C440">
        <v>17.229999542236332</v>
      </c>
      <c r="D440" s="34">
        <v>395.08999633789063</v>
      </c>
      <c r="E440" s="5">
        <f t="shared" si="25"/>
        <v>-2.8409063970007753E-2</v>
      </c>
      <c r="F440" s="5">
        <f t="shared" si="26"/>
        <v>-1.5990901369816179E-2</v>
      </c>
      <c r="G440" s="5">
        <f t="shared" si="27"/>
        <v>-9.2780965614750466E-3</v>
      </c>
      <c r="H440" s="5">
        <f t="shared" si="24"/>
        <v>-1.5990901369816179E-2</v>
      </c>
    </row>
    <row r="441" spans="1:8" x14ac:dyDescent="0.25">
      <c r="A441" s="3">
        <v>44763</v>
      </c>
      <c r="B441">
        <v>14.079999923706049</v>
      </c>
      <c r="C441">
        <v>17.510000228881839</v>
      </c>
      <c r="D441" s="34">
        <v>398.79000854492188</v>
      </c>
      <c r="E441" s="5">
        <f t="shared" si="25"/>
        <v>-7.4293235477111086E-2</v>
      </c>
      <c r="F441" s="5">
        <f t="shared" si="26"/>
        <v>-2.722220950656451E-2</v>
      </c>
      <c r="G441" s="5">
        <f t="shared" si="27"/>
        <v>1.0183194374258298E-2</v>
      </c>
      <c r="H441" s="5">
        <f t="shared" si="24"/>
        <v>-2.722220950656451E-2</v>
      </c>
    </row>
    <row r="442" spans="1:8" x14ac:dyDescent="0.25">
      <c r="A442" s="3">
        <v>44762</v>
      </c>
      <c r="B442">
        <v>15.210000038146971</v>
      </c>
      <c r="C442">
        <v>18</v>
      </c>
      <c r="D442" s="34">
        <v>394.76998901367188</v>
      </c>
      <c r="E442" s="5">
        <f t="shared" si="25"/>
        <v>3.2981656489525779E-3</v>
      </c>
      <c r="F442" s="5">
        <f t="shared" si="26"/>
        <v>5.0251341906568658E-3</v>
      </c>
      <c r="G442" s="5">
        <f t="shared" si="27"/>
        <v>6.373161521445958E-3</v>
      </c>
      <c r="H442" s="5">
        <f t="shared" si="24"/>
        <v>5.0251341906568658E-3</v>
      </c>
    </row>
    <row r="443" spans="1:8" x14ac:dyDescent="0.25">
      <c r="A443" s="3">
        <v>44761</v>
      </c>
      <c r="B443">
        <v>15.159999847412109</v>
      </c>
      <c r="C443">
        <v>17.909999847412109</v>
      </c>
      <c r="D443" s="34">
        <v>392.26998901367188</v>
      </c>
      <c r="E443" s="5">
        <f t="shared" si="25"/>
        <v>4.2640982612496936E-2</v>
      </c>
      <c r="F443" s="5">
        <f t="shared" si="26"/>
        <v>4.127901470809725E-2</v>
      </c>
      <c r="G443" s="5">
        <f t="shared" si="27"/>
        <v>2.7019181769385225E-2</v>
      </c>
      <c r="H443" s="5">
        <f t="shared" si="24"/>
        <v>4.127901470809725E-2</v>
      </c>
    </row>
    <row r="444" spans="1:8" x14ac:dyDescent="0.25">
      <c r="A444" s="3">
        <v>44760</v>
      </c>
      <c r="B444">
        <v>14.539999961853029</v>
      </c>
      <c r="C444">
        <v>17.20000076293945</v>
      </c>
      <c r="D444" s="34">
        <v>381.95001220703119</v>
      </c>
      <c r="E444" s="5">
        <f t="shared" si="25"/>
        <v>4.8375738446750916E-3</v>
      </c>
      <c r="F444" s="5">
        <f t="shared" si="26"/>
        <v>7.6157627673918427E-3</v>
      </c>
      <c r="G444" s="5">
        <f t="shared" si="27"/>
        <v>-8.2569330757517045E-3</v>
      </c>
      <c r="H444" s="5">
        <f t="shared" si="24"/>
        <v>7.6157627673918427E-3</v>
      </c>
    </row>
    <row r="445" spans="1:8" x14ac:dyDescent="0.25">
      <c r="A445" s="3">
        <v>44757</v>
      </c>
      <c r="B445">
        <v>14.47000026702881</v>
      </c>
      <c r="C445">
        <v>17.069999694824219</v>
      </c>
      <c r="D445" s="34">
        <v>385.1300048828125</v>
      </c>
      <c r="E445" s="5">
        <f t="shared" si="25"/>
        <v>1.5438615230092045E-2</v>
      </c>
      <c r="F445" s="5">
        <f t="shared" si="26"/>
        <v>1.4863258295832793E-2</v>
      </c>
      <c r="G445" s="5">
        <f t="shared" si="27"/>
        <v>1.9105080973613298E-2</v>
      </c>
      <c r="H445" s="5">
        <f t="shared" si="24"/>
        <v>1.4863258295832793E-2</v>
      </c>
    </row>
    <row r="446" spans="1:8" x14ac:dyDescent="0.25">
      <c r="A446" s="3">
        <v>44756</v>
      </c>
      <c r="B446">
        <v>14.25</v>
      </c>
      <c r="C446">
        <v>16.819999694824219</v>
      </c>
      <c r="D446" s="34">
        <v>377.91000366210938</v>
      </c>
      <c r="E446" s="5">
        <f t="shared" si="25"/>
        <v>-4.1929013177699481E-3</v>
      </c>
      <c r="F446" s="5">
        <f t="shared" si="26"/>
        <v>-7.0838745838373018E-3</v>
      </c>
      <c r="G446" s="5">
        <f t="shared" si="27"/>
        <v>-2.4284849213771498E-3</v>
      </c>
      <c r="H446" s="5">
        <f t="shared" si="24"/>
        <v>-7.0838745838373018E-3</v>
      </c>
    </row>
    <row r="447" spans="1:8" x14ac:dyDescent="0.25">
      <c r="A447" s="3">
        <v>44755</v>
      </c>
      <c r="B447">
        <v>14.310000419616699</v>
      </c>
      <c r="C447">
        <v>16.940000534057621</v>
      </c>
      <c r="D447" s="34">
        <v>378.82998657226563</v>
      </c>
      <c r="E447" s="5">
        <f t="shared" si="25"/>
        <v>-3.1144212856484832E-2</v>
      </c>
      <c r="F447" s="5">
        <f t="shared" si="26"/>
        <v>-8.196685613219401E-3</v>
      </c>
      <c r="G447" s="5">
        <f t="shared" si="27"/>
        <v>-5.251687289652196E-3</v>
      </c>
      <c r="H447" s="5">
        <f t="shared" si="24"/>
        <v>-8.196685613219401E-3</v>
      </c>
    </row>
    <row r="448" spans="1:8" x14ac:dyDescent="0.25">
      <c r="A448" s="3">
        <v>44754</v>
      </c>
      <c r="B448">
        <v>14.77000045776367</v>
      </c>
      <c r="C448">
        <v>17.079999923706051</v>
      </c>
      <c r="D448" s="34">
        <v>380.82998657226563</v>
      </c>
      <c r="E448" s="5">
        <f t="shared" si="25"/>
        <v>9.9776628603014172E-2</v>
      </c>
      <c r="F448" s="5">
        <f t="shared" si="26"/>
        <v>3.89294019986548E-2</v>
      </c>
      <c r="G448" s="5">
        <f t="shared" si="27"/>
        <v>-8.8489298515088688E-3</v>
      </c>
      <c r="H448" s="5">
        <f t="shared" si="24"/>
        <v>3.89294019986548E-2</v>
      </c>
    </row>
    <row r="449" spans="1:8" x14ac:dyDescent="0.25">
      <c r="A449" s="3">
        <v>44753</v>
      </c>
      <c r="B449">
        <v>13.430000305175779</v>
      </c>
      <c r="C449">
        <v>16.440000534057621</v>
      </c>
      <c r="D449" s="34">
        <v>384.23001098632813</v>
      </c>
      <c r="E449" s="5">
        <f t="shared" si="25"/>
        <v>-3.8654255657210479E-2</v>
      </c>
      <c r="F449" s="5">
        <f t="shared" si="26"/>
        <v>-2.3172869365203796E-2</v>
      </c>
      <c r="G449" s="5">
        <f t="shared" si="27"/>
        <v>-1.14235785834087E-2</v>
      </c>
      <c r="H449" s="5">
        <f t="shared" si="24"/>
        <v>-2.3172869365203796E-2</v>
      </c>
    </row>
    <row r="450" spans="1:8" x14ac:dyDescent="0.25">
      <c r="A450" s="3">
        <v>44750</v>
      </c>
      <c r="B450">
        <v>13.97000026702881</v>
      </c>
      <c r="C450">
        <v>16.829999923706051</v>
      </c>
      <c r="D450" s="34">
        <v>388.67001342773438</v>
      </c>
      <c r="E450" s="5">
        <f t="shared" si="25"/>
        <v>-9.2198660229659835E-3</v>
      </c>
      <c r="F450" s="5">
        <f t="shared" si="26"/>
        <v>0</v>
      </c>
      <c r="G450" s="5">
        <f t="shared" si="27"/>
        <v>-8.2258365169718406E-4</v>
      </c>
      <c r="H450" s="5">
        <f t="shared" ref="H450:H513" si="28">+F450</f>
        <v>0</v>
      </c>
    </row>
    <row r="451" spans="1:8" x14ac:dyDescent="0.25">
      <c r="A451" s="3">
        <v>44749</v>
      </c>
      <c r="B451">
        <v>14.10000038146973</v>
      </c>
      <c r="C451">
        <v>16.829999923706051</v>
      </c>
      <c r="D451" s="34">
        <v>388.989990234375</v>
      </c>
      <c r="E451" s="5">
        <f t="shared" ref="E451:E514" si="29">+B451/B452-1</f>
        <v>1.5118792869427855E-2</v>
      </c>
      <c r="F451" s="5">
        <f t="shared" ref="F451:F514" si="30">+C451/C452-1</f>
        <v>1.2635323337464976E-2</v>
      </c>
      <c r="G451" s="5">
        <f t="shared" ref="G451:G514" si="31">+D451/D452-1</f>
        <v>1.4977143468688947E-2</v>
      </c>
      <c r="H451" s="5">
        <f t="shared" si="28"/>
        <v>1.2635323337464976E-2</v>
      </c>
    </row>
    <row r="452" spans="1:8" x14ac:dyDescent="0.25">
      <c r="A452" s="3">
        <v>44748</v>
      </c>
      <c r="B452">
        <v>13.89000034332275</v>
      </c>
      <c r="C452">
        <v>16.620000839233398</v>
      </c>
      <c r="D452" s="34">
        <v>383.25</v>
      </c>
      <c r="E452" s="5">
        <f t="shared" si="29"/>
        <v>7.2047757920601363E-4</v>
      </c>
      <c r="F452" s="5">
        <f t="shared" si="30"/>
        <v>-1.4819204953362641E-2</v>
      </c>
      <c r="G452" s="5">
        <f t="shared" si="31"/>
        <v>3.3773394433473936E-3</v>
      </c>
      <c r="H452" s="5">
        <f t="shared" si="28"/>
        <v>-1.4819204953362641E-2</v>
      </c>
    </row>
    <row r="453" spans="1:8" x14ac:dyDescent="0.25">
      <c r="A453" s="3">
        <v>44747</v>
      </c>
      <c r="B453">
        <v>13.88000011444092</v>
      </c>
      <c r="C453">
        <v>16.870000839233398</v>
      </c>
      <c r="D453" s="34">
        <v>381.95999145507813</v>
      </c>
      <c r="E453" s="5">
        <f t="shared" si="29"/>
        <v>5.7121096227190415E-2</v>
      </c>
      <c r="F453" s="5">
        <f t="shared" si="30"/>
        <v>2.3767626683708354E-3</v>
      </c>
      <c r="G453" s="5">
        <f t="shared" si="31"/>
        <v>1.8885773768393399E-3</v>
      </c>
      <c r="H453" s="5">
        <f t="shared" si="28"/>
        <v>2.3767626683708354E-3</v>
      </c>
    </row>
    <row r="454" spans="1:8" x14ac:dyDescent="0.25">
      <c r="A454" s="3">
        <v>44743</v>
      </c>
      <c r="B454">
        <v>13.13000011444092</v>
      </c>
      <c r="C454">
        <v>16.829999923706051</v>
      </c>
      <c r="D454" s="34">
        <v>381.239990234375</v>
      </c>
      <c r="E454" s="5">
        <f t="shared" si="29"/>
        <v>3.5488943094225123E-2</v>
      </c>
      <c r="F454" s="5">
        <f t="shared" si="30"/>
        <v>1.9999995376124291E-2</v>
      </c>
      <c r="G454" s="5">
        <f t="shared" si="31"/>
        <v>1.0576514869118592E-2</v>
      </c>
      <c r="H454" s="5">
        <f t="shared" si="28"/>
        <v>1.9999995376124291E-2</v>
      </c>
    </row>
    <row r="455" spans="1:8" x14ac:dyDescent="0.25">
      <c r="A455" s="3">
        <v>44742</v>
      </c>
      <c r="B455">
        <v>12.680000305175779</v>
      </c>
      <c r="C455">
        <v>16.5</v>
      </c>
      <c r="D455" s="34">
        <v>377.25</v>
      </c>
      <c r="E455" s="5">
        <f t="shared" si="29"/>
        <v>-2.6861046428862889E-2</v>
      </c>
      <c r="F455" s="5">
        <f t="shared" si="30"/>
        <v>-1.0791385004946807E-2</v>
      </c>
      <c r="G455" s="5">
        <f t="shared" si="31"/>
        <v>-8.1243002777585671E-3</v>
      </c>
      <c r="H455" s="5">
        <f t="shared" si="28"/>
        <v>-1.0791385004946807E-2</v>
      </c>
    </row>
    <row r="456" spans="1:8" x14ac:dyDescent="0.25">
      <c r="A456" s="3">
        <v>44741</v>
      </c>
      <c r="B456">
        <v>13.02999973297119</v>
      </c>
      <c r="C456">
        <v>16.680000305175781</v>
      </c>
      <c r="D456" s="34">
        <v>380.33999633789063</v>
      </c>
      <c r="E456" s="5">
        <f t="shared" si="29"/>
        <v>-3.4814834594726674E-2</v>
      </c>
      <c r="F456" s="5">
        <f t="shared" si="30"/>
        <v>-1.4766686089401349E-2</v>
      </c>
      <c r="G456" s="5">
        <f t="shared" si="31"/>
        <v>-8.1439002644001501E-4</v>
      </c>
      <c r="H456" s="5">
        <f t="shared" si="28"/>
        <v>-1.4766686089401349E-2</v>
      </c>
    </row>
    <row r="457" spans="1:8" x14ac:dyDescent="0.25">
      <c r="A457" s="3">
        <v>44740</v>
      </c>
      <c r="B457">
        <v>13.5</v>
      </c>
      <c r="C457">
        <v>16.930000305175781</v>
      </c>
      <c r="D457" s="34">
        <v>380.64999389648438</v>
      </c>
      <c r="E457" s="5">
        <f t="shared" si="29"/>
        <v>-4.4248095693196765E-3</v>
      </c>
      <c r="F457" s="5">
        <f t="shared" si="30"/>
        <v>-7.6201151721089211E-3</v>
      </c>
      <c r="G457" s="5">
        <f t="shared" si="31"/>
        <v>-2.0432853434812048E-2</v>
      </c>
      <c r="H457" s="5">
        <f t="shared" si="28"/>
        <v>-7.6201151721089211E-3</v>
      </c>
    </row>
    <row r="458" spans="1:8" x14ac:dyDescent="0.25">
      <c r="A458" s="3">
        <v>44739</v>
      </c>
      <c r="B458">
        <v>13.560000419616699</v>
      </c>
      <c r="C458">
        <v>17.059999465942379</v>
      </c>
      <c r="D458" s="34">
        <v>388.58999633789063</v>
      </c>
      <c r="E458" s="5">
        <f t="shared" si="29"/>
        <v>-2.4460374693846321E-2</v>
      </c>
      <c r="F458" s="5">
        <f t="shared" si="30"/>
        <v>-2.066593620980961E-2</v>
      </c>
      <c r="G458" s="5">
        <f t="shared" si="31"/>
        <v>-3.8197043828572808E-3</v>
      </c>
      <c r="H458" s="5">
        <f t="shared" si="28"/>
        <v>-2.066593620980961E-2</v>
      </c>
    </row>
    <row r="459" spans="1:8" x14ac:dyDescent="0.25">
      <c r="A459" s="3">
        <v>44736</v>
      </c>
      <c r="B459">
        <v>13.89999961853027</v>
      </c>
      <c r="C459">
        <v>17.420000076293949</v>
      </c>
      <c r="D459" s="34">
        <v>390.07998657226563</v>
      </c>
      <c r="E459" s="5">
        <f t="shared" si="29"/>
        <v>7.0878282645565616E-2</v>
      </c>
      <c r="F459" s="5">
        <f t="shared" si="30"/>
        <v>4.5618261455140141E-2</v>
      </c>
      <c r="G459" s="5">
        <f t="shared" si="31"/>
        <v>3.179386629448655E-2</v>
      </c>
      <c r="H459" s="5">
        <f t="shared" si="28"/>
        <v>4.5618261455140141E-2</v>
      </c>
    </row>
    <row r="460" spans="1:8" x14ac:dyDescent="0.25">
      <c r="A460" s="3">
        <v>44735</v>
      </c>
      <c r="B460">
        <v>12.97999954223633</v>
      </c>
      <c r="C460">
        <v>16.659999847412109</v>
      </c>
      <c r="D460" s="34">
        <v>378.05999755859381</v>
      </c>
      <c r="E460" s="5">
        <f t="shared" si="29"/>
        <v>-9.1603691403814302E-3</v>
      </c>
      <c r="F460" s="5">
        <f t="shared" si="30"/>
        <v>-8.3332973813239342E-3</v>
      </c>
      <c r="G460" s="5">
        <f t="shared" si="31"/>
        <v>9.8025662185530216E-3</v>
      </c>
      <c r="H460" s="5">
        <f t="shared" si="28"/>
        <v>-8.3332973813239342E-3</v>
      </c>
    </row>
    <row r="461" spans="1:8" x14ac:dyDescent="0.25">
      <c r="A461" s="3">
        <v>44734</v>
      </c>
      <c r="B461">
        <v>13.10000038146973</v>
      </c>
      <c r="C461">
        <v>16.79999923706055</v>
      </c>
      <c r="D461" s="34">
        <v>374.3900146484375</v>
      </c>
      <c r="E461" s="5">
        <f t="shared" si="29"/>
        <v>4.6012591865203234E-3</v>
      </c>
      <c r="F461" s="5">
        <f t="shared" si="30"/>
        <v>4.7846846286749845E-3</v>
      </c>
      <c r="G461" s="5">
        <f t="shared" si="31"/>
        <v>-1.8129753446094465E-3</v>
      </c>
      <c r="H461" s="5">
        <f t="shared" si="28"/>
        <v>4.7846846286749845E-3</v>
      </c>
    </row>
    <row r="462" spans="1:8" x14ac:dyDescent="0.25">
      <c r="A462" s="3">
        <v>44733</v>
      </c>
      <c r="B462">
        <v>13.039999961853029</v>
      </c>
      <c r="C462">
        <v>16.719999313354489</v>
      </c>
      <c r="D462" s="34">
        <v>375.07000732421881</v>
      </c>
      <c r="E462" s="5">
        <f t="shared" si="29"/>
        <v>7.7280050009682633E-3</v>
      </c>
      <c r="F462" s="5">
        <f t="shared" si="30"/>
        <v>7.8359951519542115E-3</v>
      </c>
      <c r="G462" s="5">
        <f t="shared" si="31"/>
        <v>2.5173624723693777E-2</v>
      </c>
      <c r="H462" s="5">
        <f t="shared" si="28"/>
        <v>7.8359951519542115E-3</v>
      </c>
    </row>
    <row r="463" spans="1:8" x14ac:dyDescent="0.25">
      <c r="A463" s="3">
        <v>44729</v>
      </c>
      <c r="B463">
        <v>12.939999580383301</v>
      </c>
      <c r="C463">
        <v>16.590000152587891</v>
      </c>
      <c r="D463" s="34">
        <v>365.8599853515625</v>
      </c>
      <c r="E463" s="5">
        <f t="shared" si="29"/>
        <v>6.4144715687409315E-2</v>
      </c>
      <c r="F463" s="5">
        <f t="shared" si="30"/>
        <v>3.3644918454602823E-2</v>
      </c>
      <c r="G463" s="5">
        <f t="shared" si="31"/>
        <v>-2.1546667341413306E-3</v>
      </c>
      <c r="H463" s="5">
        <f t="shared" si="28"/>
        <v>3.3644918454602823E-2</v>
      </c>
    </row>
    <row r="464" spans="1:8" x14ac:dyDescent="0.25">
      <c r="A464" s="3">
        <v>44728</v>
      </c>
      <c r="B464">
        <v>12.159999847412109</v>
      </c>
      <c r="C464">
        <v>16.04999923706055</v>
      </c>
      <c r="D464" s="34">
        <v>366.64999389648438</v>
      </c>
      <c r="E464" s="5">
        <f t="shared" si="29"/>
        <v>-8.6401242370336973E-2</v>
      </c>
      <c r="F464" s="5">
        <f t="shared" si="30"/>
        <v>-5.8651029017430134E-2</v>
      </c>
      <c r="G464" s="5">
        <f t="shared" si="31"/>
        <v>-3.3096038783076098E-2</v>
      </c>
      <c r="H464" s="5">
        <f t="shared" si="28"/>
        <v>-5.8651029017430134E-2</v>
      </c>
    </row>
    <row r="465" spans="1:8" x14ac:dyDescent="0.25">
      <c r="A465" s="3">
        <v>44727</v>
      </c>
      <c r="B465">
        <v>13.310000419616699</v>
      </c>
      <c r="C465">
        <v>17.04999923706055</v>
      </c>
      <c r="D465" s="34">
        <v>379.20001220703119</v>
      </c>
      <c r="E465" s="5">
        <f t="shared" si="29"/>
        <v>2.7799275340065543E-2</v>
      </c>
      <c r="F465" s="5">
        <f t="shared" si="30"/>
        <v>1.5485307168313867E-2</v>
      </c>
      <c r="G465" s="5">
        <f t="shared" si="31"/>
        <v>1.4256338190961282E-2</v>
      </c>
      <c r="H465" s="5">
        <f t="shared" si="28"/>
        <v>1.5485307168313867E-2</v>
      </c>
    </row>
    <row r="466" spans="1:8" x14ac:dyDescent="0.25">
      <c r="A466" s="3">
        <v>44726</v>
      </c>
      <c r="B466">
        <v>12.94999980926514</v>
      </c>
      <c r="C466">
        <v>16.79000091552734</v>
      </c>
      <c r="D466" s="34">
        <v>373.8699951171875</v>
      </c>
      <c r="E466" s="5">
        <f t="shared" si="29"/>
        <v>-2.7777769822536214E-2</v>
      </c>
      <c r="F466" s="5">
        <f t="shared" si="30"/>
        <v>-1.0023477483613652E-2</v>
      </c>
      <c r="G466" s="5">
        <f t="shared" si="31"/>
        <v>-3.0133463541666128E-3</v>
      </c>
      <c r="H466" s="5">
        <f t="shared" si="28"/>
        <v>-1.0023477483613652E-2</v>
      </c>
    </row>
    <row r="467" spans="1:8" x14ac:dyDescent="0.25">
      <c r="A467" s="3">
        <v>44725</v>
      </c>
      <c r="B467">
        <v>13.319999694824221</v>
      </c>
      <c r="C467">
        <v>16.95999908447266</v>
      </c>
      <c r="D467" s="34">
        <v>375</v>
      </c>
      <c r="E467" s="5">
        <f t="shared" si="29"/>
        <v>-9.4493564902658589E-2</v>
      </c>
      <c r="F467" s="5">
        <f t="shared" si="30"/>
        <v>-6.8643605867385937E-2</v>
      </c>
      <c r="G467" s="5">
        <f t="shared" si="31"/>
        <v>-3.7968158687653464E-2</v>
      </c>
      <c r="H467" s="5">
        <f t="shared" si="28"/>
        <v>-6.8643605867385937E-2</v>
      </c>
    </row>
    <row r="468" spans="1:8" x14ac:dyDescent="0.25">
      <c r="A468" s="3">
        <v>44722</v>
      </c>
      <c r="B468">
        <v>14.710000038146971</v>
      </c>
      <c r="C468">
        <v>18.20999908447266</v>
      </c>
      <c r="D468" s="34">
        <v>389.79998779296881</v>
      </c>
      <c r="E468" s="5">
        <f t="shared" si="29"/>
        <v>-4.9127357192205512E-2</v>
      </c>
      <c r="F468" s="5">
        <f t="shared" si="30"/>
        <v>-3.7017491728602359E-2</v>
      </c>
      <c r="G468" s="5">
        <f t="shared" si="31"/>
        <v>-2.8995652096570401E-2</v>
      </c>
      <c r="H468" s="5">
        <f t="shared" si="28"/>
        <v>-3.7017491728602359E-2</v>
      </c>
    </row>
    <row r="469" spans="1:8" x14ac:dyDescent="0.25">
      <c r="A469" s="3">
        <v>44721</v>
      </c>
      <c r="B469">
        <v>15.47000026702881</v>
      </c>
      <c r="C469">
        <v>18.909999847412109</v>
      </c>
      <c r="D469" s="34">
        <v>401.44000244140619</v>
      </c>
      <c r="E469" s="5">
        <f t="shared" si="29"/>
        <v>-4.2105223997729313E-2</v>
      </c>
      <c r="F469" s="5">
        <f t="shared" si="30"/>
        <v>-3.4218594428223392E-2</v>
      </c>
      <c r="G469" s="5">
        <f t="shared" si="31"/>
        <v>-2.3782886898169098E-2</v>
      </c>
      <c r="H469" s="5">
        <f t="shared" si="28"/>
        <v>-3.4218594428223392E-2</v>
      </c>
    </row>
    <row r="470" spans="1:8" x14ac:dyDescent="0.25">
      <c r="A470" s="3">
        <v>44720</v>
      </c>
      <c r="B470">
        <v>16.14999961853027</v>
      </c>
      <c r="C470">
        <v>19.579999923706051</v>
      </c>
      <c r="D470" s="34">
        <v>411.22000122070313</v>
      </c>
      <c r="E470" s="5">
        <f t="shared" si="29"/>
        <v>-3.2354757234754117E-2</v>
      </c>
      <c r="F470" s="5">
        <f t="shared" si="30"/>
        <v>-2.5870669049492645E-2</v>
      </c>
      <c r="G470" s="5">
        <f t="shared" si="31"/>
        <v>-1.0872153557139663E-2</v>
      </c>
      <c r="H470" s="5">
        <f t="shared" si="28"/>
        <v>-2.5870669049492645E-2</v>
      </c>
    </row>
    <row r="471" spans="1:8" x14ac:dyDescent="0.25">
      <c r="A471" s="3">
        <v>44719</v>
      </c>
      <c r="B471">
        <v>16.690000534057621</v>
      </c>
      <c r="C471">
        <v>20.10000038146973</v>
      </c>
      <c r="D471" s="34">
        <v>415.739990234375</v>
      </c>
      <c r="E471" s="5">
        <f t="shared" si="29"/>
        <v>2.3926461058374926E-2</v>
      </c>
      <c r="F471" s="5">
        <f t="shared" si="30"/>
        <v>1.3104850145272184E-2</v>
      </c>
      <c r="G471" s="5">
        <f t="shared" si="31"/>
        <v>9.5922232387584128E-3</v>
      </c>
      <c r="H471" s="5">
        <f t="shared" si="28"/>
        <v>1.3104850145272184E-2</v>
      </c>
    </row>
    <row r="472" spans="1:8" x14ac:dyDescent="0.25">
      <c r="A472" s="3">
        <v>44718</v>
      </c>
      <c r="B472">
        <v>16.29999923706055</v>
      </c>
      <c r="C472">
        <v>19.840000152587891</v>
      </c>
      <c r="D472" s="34">
        <v>411.79000854492188</v>
      </c>
      <c r="E472" s="5">
        <f t="shared" si="29"/>
        <v>4.932177995851994E-3</v>
      </c>
      <c r="F472" s="5">
        <f t="shared" si="30"/>
        <v>1.1213012433443303E-2</v>
      </c>
      <c r="G472" s="5">
        <f t="shared" si="31"/>
        <v>3.044770239154948E-3</v>
      </c>
      <c r="H472" s="5">
        <f t="shared" si="28"/>
        <v>1.1213012433443303E-2</v>
      </c>
    </row>
    <row r="473" spans="1:8" x14ac:dyDescent="0.25">
      <c r="A473" s="3">
        <v>44715</v>
      </c>
      <c r="B473">
        <v>16.219999313354489</v>
      </c>
      <c r="C473">
        <v>19.620000839233398</v>
      </c>
      <c r="D473" s="34">
        <v>410.54000854492188</v>
      </c>
      <c r="E473" s="5">
        <f t="shared" si="29"/>
        <v>-7.1019463696359253E-2</v>
      </c>
      <c r="F473" s="5">
        <f t="shared" si="30"/>
        <v>-2.6785665290966265E-2</v>
      </c>
      <c r="G473" s="5">
        <f t="shared" si="31"/>
        <v>-1.6411523666384986E-2</v>
      </c>
      <c r="H473" s="5">
        <f t="shared" si="28"/>
        <v>-2.6785665290966265E-2</v>
      </c>
    </row>
    <row r="474" spans="1:8" x14ac:dyDescent="0.25">
      <c r="A474" s="3">
        <v>44714</v>
      </c>
      <c r="B474">
        <v>17.45999908447266</v>
      </c>
      <c r="C474">
        <v>20.159999847412109</v>
      </c>
      <c r="D474" s="34">
        <v>417.3900146484375</v>
      </c>
      <c r="E474" s="5">
        <f t="shared" si="29"/>
        <v>9.8321665670157987E-3</v>
      </c>
      <c r="F474" s="5">
        <f t="shared" si="30"/>
        <v>1.5617101258686539E-2</v>
      </c>
      <c r="G474" s="5">
        <f t="shared" si="31"/>
        <v>1.9043478552421167E-2</v>
      </c>
      <c r="H474" s="5">
        <f t="shared" si="28"/>
        <v>1.5617101258686539E-2</v>
      </c>
    </row>
    <row r="475" spans="1:8" x14ac:dyDescent="0.25">
      <c r="A475" s="3">
        <v>44713</v>
      </c>
      <c r="B475">
        <v>17.29000091552734</v>
      </c>
      <c r="C475">
        <v>19.85000038146973</v>
      </c>
      <c r="D475" s="34">
        <v>409.58999633789063</v>
      </c>
      <c r="E475" s="5">
        <f t="shared" si="29"/>
        <v>-3.2456625431862007E-2</v>
      </c>
      <c r="F475" s="5">
        <f t="shared" si="30"/>
        <v>-3.0761678459383823E-2</v>
      </c>
      <c r="G475" s="5">
        <f t="shared" si="31"/>
        <v>-8.0885292837350464E-3</v>
      </c>
      <c r="H475" s="5">
        <f t="shared" si="28"/>
        <v>-3.0761678459383823E-2</v>
      </c>
    </row>
    <row r="476" spans="1:8" x14ac:dyDescent="0.25">
      <c r="A476" s="3">
        <v>44712</v>
      </c>
      <c r="B476">
        <v>17.870000839233398</v>
      </c>
      <c r="C476">
        <v>20.479999542236332</v>
      </c>
      <c r="D476" s="34">
        <v>412.92999267578119</v>
      </c>
      <c r="E476" s="5">
        <f t="shared" si="29"/>
        <v>-1.4340779568034479E-2</v>
      </c>
      <c r="F476" s="5">
        <f t="shared" si="30"/>
        <v>-5.8252833500597179E-3</v>
      </c>
      <c r="G476" s="5">
        <f t="shared" si="31"/>
        <v>-5.6109835646318551E-3</v>
      </c>
      <c r="H476" s="5">
        <f t="shared" si="28"/>
        <v>-5.8252833500597179E-3</v>
      </c>
    </row>
    <row r="477" spans="1:8" x14ac:dyDescent="0.25">
      <c r="A477" s="3">
        <v>44708</v>
      </c>
      <c r="B477">
        <v>18.129999160766602</v>
      </c>
      <c r="C477">
        <v>20.60000038146973</v>
      </c>
      <c r="D477" s="34">
        <v>415.260009765625</v>
      </c>
      <c r="E477" s="5">
        <f t="shared" si="29"/>
        <v>5.1624095212543963E-2</v>
      </c>
      <c r="F477" s="5">
        <f t="shared" si="30"/>
        <v>2.7431479567966877E-2</v>
      </c>
      <c r="G477" s="5">
        <f t="shared" si="31"/>
        <v>2.4549140822988758E-2</v>
      </c>
      <c r="H477" s="5">
        <f t="shared" si="28"/>
        <v>2.7431479567966877E-2</v>
      </c>
    </row>
    <row r="478" spans="1:8" x14ac:dyDescent="0.25">
      <c r="A478" s="3">
        <v>44707</v>
      </c>
      <c r="B478">
        <v>17.239999771118161</v>
      </c>
      <c r="C478">
        <v>20.04999923706055</v>
      </c>
      <c r="D478" s="34">
        <v>405.30999755859381</v>
      </c>
      <c r="E478" s="5">
        <f t="shared" si="29"/>
        <v>6.8815912467710572E-2</v>
      </c>
      <c r="F478" s="5">
        <f t="shared" si="30"/>
        <v>5.1389594017786644E-2</v>
      </c>
      <c r="G478" s="5">
        <f t="shared" si="31"/>
        <v>1.9981383946879872E-2</v>
      </c>
      <c r="H478" s="5">
        <f t="shared" si="28"/>
        <v>5.1389594017786644E-2</v>
      </c>
    </row>
    <row r="479" spans="1:8" x14ac:dyDescent="0.25">
      <c r="A479" s="3">
        <v>44706</v>
      </c>
      <c r="B479">
        <v>16.129999160766602</v>
      </c>
      <c r="C479">
        <v>19.069999694824219</v>
      </c>
      <c r="D479" s="34">
        <v>397.3699951171875</v>
      </c>
      <c r="E479" s="5">
        <f t="shared" si="29"/>
        <v>4.0645107146232373E-2</v>
      </c>
      <c r="F479" s="5">
        <f t="shared" si="30"/>
        <v>2.2520111790063746E-2</v>
      </c>
      <c r="G479" s="5">
        <f t="shared" si="31"/>
        <v>8.8349040070385687E-3</v>
      </c>
      <c r="H479" s="5">
        <f t="shared" si="28"/>
        <v>2.2520111790063746E-2</v>
      </c>
    </row>
    <row r="480" spans="1:8" x14ac:dyDescent="0.25">
      <c r="A480" s="3">
        <v>44705</v>
      </c>
      <c r="B480">
        <v>15.5</v>
      </c>
      <c r="C480">
        <v>18.64999961853027</v>
      </c>
      <c r="D480" s="34">
        <v>393.8900146484375</v>
      </c>
      <c r="E480" s="5">
        <f t="shared" si="29"/>
        <v>-7.4626865671641784E-2</v>
      </c>
      <c r="F480" s="5">
        <f t="shared" si="30"/>
        <v>-4.6035787910629122E-2</v>
      </c>
      <c r="G480" s="5">
        <f t="shared" si="31"/>
        <v>-7.6337767731344819E-3</v>
      </c>
      <c r="H480" s="5">
        <f t="shared" si="28"/>
        <v>-4.6035787910629122E-2</v>
      </c>
    </row>
    <row r="481" spans="1:8" x14ac:dyDescent="0.25">
      <c r="A481" s="3">
        <v>44704</v>
      </c>
      <c r="B481">
        <v>16.75</v>
      </c>
      <c r="C481">
        <v>19.54999923706055</v>
      </c>
      <c r="D481" s="34">
        <v>396.92001342773438</v>
      </c>
      <c r="E481" s="5">
        <f t="shared" si="29"/>
        <v>3.0135286852444043E-2</v>
      </c>
      <c r="F481" s="5">
        <f t="shared" si="30"/>
        <v>1.5584375951197327E-2</v>
      </c>
      <c r="G481" s="5">
        <f t="shared" si="31"/>
        <v>1.871007995678986E-2</v>
      </c>
      <c r="H481" s="5">
        <f t="shared" si="28"/>
        <v>1.5584375951197327E-2</v>
      </c>
    </row>
    <row r="482" spans="1:8" x14ac:dyDescent="0.25">
      <c r="A482" s="3">
        <v>44701</v>
      </c>
      <c r="B482">
        <v>16.260000228881839</v>
      </c>
      <c r="C482">
        <v>19.25</v>
      </c>
      <c r="D482" s="34">
        <v>389.6300048828125</v>
      </c>
      <c r="E482" s="5">
        <f t="shared" si="29"/>
        <v>-2.9253717678696112E-2</v>
      </c>
      <c r="F482" s="5">
        <f t="shared" si="30"/>
        <v>-1.3831990339748246E-2</v>
      </c>
      <c r="G482" s="5">
        <f t="shared" si="31"/>
        <v>4.3653631044149321E-4</v>
      </c>
      <c r="H482" s="5">
        <f t="shared" si="28"/>
        <v>-1.3831990339748246E-2</v>
      </c>
    </row>
    <row r="483" spans="1:8" x14ac:dyDescent="0.25">
      <c r="A483" s="3">
        <v>44700</v>
      </c>
      <c r="B483">
        <v>16.75</v>
      </c>
      <c r="C483">
        <v>19.520000457763668</v>
      </c>
      <c r="D483" s="34">
        <v>389.45999145507813</v>
      </c>
      <c r="E483" s="5">
        <f t="shared" si="29"/>
        <v>-8.2888925226511923E-3</v>
      </c>
      <c r="F483" s="5">
        <f t="shared" si="30"/>
        <v>5.1256938823729392E-4</v>
      </c>
      <c r="G483" s="5">
        <f t="shared" si="31"/>
        <v>-6.1246210029104464E-3</v>
      </c>
      <c r="H483" s="5">
        <f t="shared" si="28"/>
        <v>5.1256938823729392E-4</v>
      </c>
    </row>
    <row r="484" spans="1:8" x14ac:dyDescent="0.25">
      <c r="A484" s="3">
        <v>44699</v>
      </c>
      <c r="B484">
        <v>16.889999389648441</v>
      </c>
      <c r="C484">
        <v>19.510000228881839</v>
      </c>
      <c r="D484" s="34">
        <v>391.8599853515625</v>
      </c>
      <c r="E484" s="5">
        <f t="shared" si="29"/>
        <v>-5.2188570207770235E-2</v>
      </c>
      <c r="F484" s="5">
        <f t="shared" si="30"/>
        <v>-3.4158440989940031E-2</v>
      </c>
      <c r="G484" s="5">
        <f t="shared" si="31"/>
        <v>-4.0311573465432793E-2</v>
      </c>
      <c r="H484" s="5">
        <f t="shared" si="28"/>
        <v>-3.4158440989940031E-2</v>
      </c>
    </row>
    <row r="485" spans="1:8" x14ac:dyDescent="0.25">
      <c r="A485" s="3">
        <v>44698</v>
      </c>
      <c r="B485">
        <v>17.819999694824219</v>
      </c>
      <c r="C485">
        <v>20.20000076293945</v>
      </c>
      <c r="D485" s="34">
        <v>408.32000732421881</v>
      </c>
      <c r="E485" s="5">
        <f t="shared" si="29"/>
        <v>7.6737191317794551E-2</v>
      </c>
      <c r="F485" s="5">
        <f t="shared" si="30"/>
        <v>5.7038206058321883E-2</v>
      </c>
      <c r="G485" s="5">
        <f t="shared" si="31"/>
        <v>2.0570399314302268E-2</v>
      </c>
      <c r="H485" s="5">
        <f t="shared" si="28"/>
        <v>5.7038206058321883E-2</v>
      </c>
    </row>
    <row r="486" spans="1:8" x14ac:dyDescent="0.25">
      <c r="A486" s="3">
        <v>44697</v>
      </c>
      <c r="B486">
        <v>16.54999923706055</v>
      </c>
      <c r="C486">
        <v>19.110000610351559</v>
      </c>
      <c r="D486" s="34">
        <v>400.08999633789063</v>
      </c>
      <c r="E486" s="5">
        <f t="shared" si="29"/>
        <v>-1.8094503488269575E-3</v>
      </c>
      <c r="F486" s="5">
        <f t="shared" si="30"/>
        <v>-1.5673343915102445E-3</v>
      </c>
      <c r="G486" s="5">
        <f t="shared" si="31"/>
        <v>-4.0575646665822473E-3</v>
      </c>
      <c r="H486" s="5">
        <f t="shared" si="28"/>
        <v>-1.5673343915102445E-3</v>
      </c>
    </row>
    <row r="487" spans="1:8" x14ac:dyDescent="0.25">
      <c r="A487" s="3">
        <v>44694</v>
      </c>
      <c r="B487">
        <v>16.579999923706051</v>
      </c>
      <c r="C487">
        <v>19.139999389648441</v>
      </c>
      <c r="D487" s="34">
        <v>401.72000122070313</v>
      </c>
      <c r="E487" s="5">
        <f t="shared" si="29"/>
        <v>7.036799023201068E-2</v>
      </c>
      <c r="F487" s="5">
        <f t="shared" si="30"/>
        <v>3.9087910443665663E-2</v>
      </c>
      <c r="G487" s="5">
        <f t="shared" si="31"/>
        <v>2.390784770955201E-2</v>
      </c>
      <c r="H487" s="5">
        <f t="shared" si="28"/>
        <v>3.9087910443665663E-2</v>
      </c>
    </row>
    <row r="488" spans="1:8" x14ac:dyDescent="0.25">
      <c r="A488" s="3">
        <v>44693</v>
      </c>
      <c r="B488">
        <v>15.489999771118161</v>
      </c>
      <c r="C488">
        <v>18.420000076293949</v>
      </c>
      <c r="D488" s="34">
        <v>392.33999633789063</v>
      </c>
      <c r="E488" s="5">
        <f t="shared" si="29"/>
        <v>-3.0056386216952391E-2</v>
      </c>
      <c r="F488" s="5">
        <f t="shared" si="30"/>
        <v>-2.1253965197474245E-2</v>
      </c>
      <c r="G488" s="5">
        <f t="shared" si="31"/>
        <v>-1.0439303936584654E-3</v>
      </c>
      <c r="H488" s="5">
        <f t="shared" si="28"/>
        <v>-2.1253965197474245E-2</v>
      </c>
    </row>
    <row r="489" spans="1:8" x14ac:dyDescent="0.25">
      <c r="A489" s="3">
        <v>44692</v>
      </c>
      <c r="B489">
        <v>15.97000026702881</v>
      </c>
      <c r="C489">
        <v>18.819999694824219</v>
      </c>
      <c r="D489" s="34">
        <v>392.75</v>
      </c>
      <c r="E489" s="5">
        <f t="shared" si="29"/>
        <v>-3.6209984239337301E-2</v>
      </c>
      <c r="F489" s="5">
        <f t="shared" si="30"/>
        <v>-2.3858971755115976E-2</v>
      </c>
      <c r="G489" s="5">
        <f t="shared" si="31"/>
        <v>-1.5886131940332726E-2</v>
      </c>
      <c r="H489" s="5">
        <f t="shared" si="28"/>
        <v>-2.3858971755115976E-2</v>
      </c>
    </row>
    <row r="490" spans="1:8" x14ac:dyDescent="0.25">
      <c r="A490" s="3">
        <v>44691</v>
      </c>
      <c r="B490">
        <v>16.569999694824219</v>
      </c>
      <c r="C490">
        <v>19.280000686645511</v>
      </c>
      <c r="D490" s="34">
        <v>399.08999633789063</v>
      </c>
      <c r="E490" s="5">
        <f t="shared" si="29"/>
        <v>1.531862773743109E-2</v>
      </c>
      <c r="F490" s="5">
        <f t="shared" si="30"/>
        <v>8.8958697469567749E-3</v>
      </c>
      <c r="G490" s="5">
        <f t="shared" si="31"/>
        <v>2.3105278627999493E-3</v>
      </c>
      <c r="H490" s="5">
        <f t="shared" si="28"/>
        <v>8.8958697469567749E-3</v>
      </c>
    </row>
    <row r="491" spans="1:8" x14ac:dyDescent="0.25">
      <c r="A491" s="3">
        <v>44690</v>
      </c>
      <c r="B491">
        <v>16.319999694824219</v>
      </c>
      <c r="C491">
        <v>19.110000610351559</v>
      </c>
      <c r="D491" s="34">
        <v>398.17001342773438</v>
      </c>
      <c r="E491" s="5">
        <f t="shared" si="29"/>
        <v>-8.5201818652629213E-2</v>
      </c>
      <c r="F491" s="5">
        <f t="shared" si="30"/>
        <v>-6.3694230611441416E-2</v>
      </c>
      <c r="G491" s="5">
        <f t="shared" si="31"/>
        <v>-3.2017268020146372E-2</v>
      </c>
      <c r="H491" s="5">
        <f t="shared" si="28"/>
        <v>-6.3694230611441416E-2</v>
      </c>
    </row>
    <row r="492" spans="1:8" x14ac:dyDescent="0.25">
      <c r="A492" s="3">
        <v>44687</v>
      </c>
      <c r="B492">
        <v>17.840000152587891</v>
      </c>
      <c r="C492">
        <v>20.409999847412109</v>
      </c>
      <c r="D492" s="34">
        <v>411.33999633789063</v>
      </c>
      <c r="E492" s="5">
        <f t="shared" si="29"/>
        <v>-3.7756242091293246E-2</v>
      </c>
      <c r="F492" s="5">
        <f t="shared" si="30"/>
        <v>-2.6704791811116069E-2</v>
      </c>
      <c r="G492" s="5">
        <f t="shared" si="31"/>
        <v>-5.9689259207746925E-3</v>
      </c>
      <c r="H492" s="5">
        <f t="shared" si="28"/>
        <v>-2.6704791811116069E-2</v>
      </c>
    </row>
    <row r="493" spans="1:8" x14ac:dyDescent="0.25">
      <c r="A493" s="3">
        <v>44686</v>
      </c>
      <c r="B493">
        <v>18.54000091552734</v>
      </c>
      <c r="C493">
        <v>20.969999313354489</v>
      </c>
      <c r="D493" s="34">
        <v>413.80999755859381</v>
      </c>
      <c r="E493" s="5">
        <f t="shared" si="29"/>
        <v>-5.504586531650002E-2</v>
      </c>
      <c r="F493" s="5">
        <f t="shared" si="30"/>
        <v>-3.4974700639300083E-2</v>
      </c>
      <c r="G493" s="5">
        <f t="shared" si="31"/>
        <v>-3.5542814727018257E-2</v>
      </c>
      <c r="H493" s="5">
        <f t="shared" si="28"/>
        <v>-3.4974700639300083E-2</v>
      </c>
    </row>
    <row r="494" spans="1:8" x14ac:dyDescent="0.25">
      <c r="A494" s="3">
        <v>44685</v>
      </c>
      <c r="B494">
        <v>19.620000839233398</v>
      </c>
      <c r="C494">
        <v>21.729999542236332</v>
      </c>
      <c r="D494" s="34">
        <v>429.05999755859381</v>
      </c>
      <c r="E494" s="5">
        <f t="shared" si="29"/>
        <v>2.5614307368697187E-2</v>
      </c>
      <c r="F494" s="5">
        <f t="shared" si="30"/>
        <v>1.2581568932080289E-2</v>
      </c>
      <c r="G494" s="5">
        <f t="shared" si="31"/>
        <v>3.045293368337898E-2</v>
      </c>
      <c r="H494" s="5">
        <f t="shared" si="28"/>
        <v>1.2581568932080289E-2</v>
      </c>
    </row>
    <row r="495" spans="1:8" x14ac:dyDescent="0.25">
      <c r="A495" s="3">
        <v>44684</v>
      </c>
      <c r="B495">
        <v>19.129999160766602</v>
      </c>
      <c r="C495">
        <v>21.45999908447266</v>
      </c>
      <c r="D495" s="34">
        <v>416.3800048828125</v>
      </c>
      <c r="E495" s="5">
        <f t="shared" si="29"/>
        <v>3.0711191337595256E-2</v>
      </c>
      <c r="F495" s="5">
        <f t="shared" si="30"/>
        <v>7.0389311257379461E-3</v>
      </c>
      <c r="G495" s="5">
        <f t="shared" si="31"/>
        <v>4.5840422846037399E-3</v>
      </c>
      <c r="H495" s="5">
        <f t="shared" si="28"/>
        <v>7.0389311257379461E-3</v>
      </c>
    </row>
    <row r="496" spans="1:8" x14ac:dyDescent="0.25">
      <c r="A496" s="3">
        <v>44683</v>
      </c>
      <c r="B496">
        <v>18.559999465942379</v>
      </c>
      <c r="C496">
        <v>21.309999465942379</v>
      </c>
      <c r="D496" s="34">
        <v>414.48001098632813</v>
      </c>
      <c r="E496" s="5">
        <f t="shared" si="29"/>
        <v>-1.118811863078184E-2</v>
      </c>
      <c r="F496" s="5">
        <f t="shared" si="30"/>
        <v>-6.9897308914058653E-3</v>
      </c>
      <c r="G496" s="5">
        <f t="shared" si="31"/>
        <v>6.0194441415730715E-3</v>
      </c>
      <c r="H496" s="5">
        <f t="shared" si="28"/>
        <v>-6.9897308914058653E-3</v>
      </c>
    </row>
    <row r="497" spans="1:8" x14ac:dyDescent="0.25">
      <c r="A497" s="3">
        <v>44680</v>
      </c>
      <c r="B497">
        <v>18.770000457763668</v>
      </c>
      <c r="C497">
        <v>21.45999908447266</v>
      </c>
      <c r="D497" s="34">
        <v>412</v>
      </c>
      <c r="E497" s="5">
        <f t="shared" si="29"/>
        <v>-3.3968082194847038E-2</v>
      </c>
      <c r="F497" s="5">
        <f t="shared" si="30"/>
        <v>-2.2768671258895257E-2</v>
      </c>
      <c r="G497" s="5">
        <f t="shared" si="31"/>
        <v>-3.695565238965326E-2</v>
      </c>
      <c r="H497" s="5">
        <f t="shared" si="28"/>
        <v>-2.2768671258895257E-2</v>
      </c>
    </row>
    <row r="498" spans="1:8" x14ac:dyDescent="0.25">
      <c r="A498" s="3">
        <v>44679</v>
      </c>
      <c r="B498">
        <v>19.430000305175781</v>
      </c>
      <c r="C498">
        <v>21.95999908447266</v>
      </c>
      <c r="D498" s="34">
        <v>427.80999755859381</v>
      </c>
      <c r="E498" s="5">
        <f t="shared" si="29"/>
        <v>2.4248867078105807E-2</v>
      </c>
      <c r="F498" s="5">
        <f t="shared" si="30"/>
        <v>2.0446032404718428E-2</v>
      </c>
      <c r="G498" s="5">
        <f t="shared" si="31"/>
        <v>2.5259445496753852E-2</v>
      </c>
      <c r="H498" s="5">
        <f t="shared" si="28"/>
        <v>2.0446032404718428E-2</v>
      </c>
    </row>
    <row r="499" spans="1:8" x14ac:dyDescent="0.25">
      <c r="A499" s="3">
        <v>44678</v>
      </c>
      <c r="B499">
        <v>18.969999313354489</v>
      </c>
      <c r="C499">
        <v>21.520000457763668</v>
      </c>
      <c r="D499" s="34">
        <v>417.26998901367188</v>
      </c>
      <c r="E499" s="5">
        <f t="shared" si="29"/>
        <v>1.0655239782271675E-2</v>
      </c>
      <c r="F499" s="5">
        <f t="shared" si="30"/>
        <v>9.3808989588308744E-3</v>
      </c>
      <c r="G499" s="5">
        <f t="shared" si="31"/>
        <v>2.811782968023202E-3</v>
      </c>
      <c r="H499" s="5">
        <f t="shared" si="28"/>
        <v>9.3808989588308744E-3</v>
      </c>
    </row>
    <row r="500" spans="1:8" x14ac:dyDescent="0.25">
      <c r="A500" s="3">
        <v>44677</v>
      </c>
      <c r="B500">
        <v>18.770000457763668</v>
      </c>
      <c r="C500">
        <v>21.319999694824219</v>
      </c>
      <c r="D500" s="34">
        <v>416.10000610351563</v>
      </c>
      <c r="E500" s="5">
        <f t="shared" si="29"/>
        <v>-6.0560516125879205E-2</v>
      </c>
      <c r="F500" s="5">
        <f t="shared" si="30"/>
        <v>-4.1797766524754199E-2</v>
      </c>
      <c r="G500" s="5">
        <f t="shared" si="31"/>
        <v>-2.8960825603343676E-2</v>
      </c>
      <c r="H500" s="5">
        <f t="shared" si="28"/>
        <v>-4.1797766524754199E-2</v>
      </c>
    </row>
    <row r="501" spans="1:8" x14ac:dyDescent="0.25">
      <c r="A501" s="3">
        <v>44676</v>
      </c>
      <c r="B501">
        <v>19.979999542236332</v>
      </c>
      <c r="C501">
        <v>22.25</v>
      </c>
      <c r="D501" s="34">
        <v>428.510009765625</v>
      </c>
      <c r="E501" s="5">
        <f t="shared" si="29"/>
        <v>-9.9108404318583032E-3</v>
      </c>
      <c r="F501" s="5">
        <f t="shared" si="30"/>
        <v>-4.474289922278496E-3</v>
      </c>
      <c r="G501" s="5">
        <f t="shared" si="31"/>
        <v>5.7975804411869447E-3</v>
      </c>
      <c r="H501" s="5">
        <f t="shared" si="28"/>
        <v>-4.474289922278496E-3</v>
      </c>
    </row>
    <row r="502" spans="1:8" x14ac:dyDescent="0.25">
      <c r="A502" s="3">
        <v>44673</v>
      </c>
      <c r="B502">
        <v>20.180000305175781</v>
      </c>
      <c r="C502">
        <v>22.35000038146973</v>
      </c>
      <c r="D502" s="34">
        <v>426.04000854492188</v>
      </c>
      <c r="E502" s="5">
        <f t="shared" si="29"/>
        <v>-1.978190382642131E-3</v>
      </c>
      <c r="F502" s="5">
        <f t="shared" si="30"/>
        <v>-1.9736792572315753E-2</v>
      </c>
      <c r="G502" s="5">
        <f t="shared" si="31"/>
        <v>-2.7439138658316264E-2</v>
      </c>
      <c r="H502" s="5">
        <f t="shared" si="28"/>
        <v>-1.9736792572315753E-2</v>
      </c>
    </row>
    <row r="503" spans="1:8" x14ac:dyDescent="0.25">
      <c r="A503" s="3">
        <v>44672</v>
      </c>
      <c r="B503">
        <v>20.219999313354489</v>
      </c>
      <c r="C503">
        <v>22.79999923706055</v>
      </c>
      <c r="D503" s="34">
        <v>438.05999755859381</v>
      </c>
      <c r="E503" s="5">
        <f t="shared" si="29"/>
        <v>3.7987668814555065E-2</v>
      </c>
      <c r="F503" s="5">
        <f t="shared" si="30"/>
        <v>2.795306236943973E-2</v>
      </c>
      <c r="G503" s="5">
        <f t="shared" si="31"/>
        <v>-1.4953551807382892E-2</v>
      </c>
      <c r="H503" s="5">
        <f t="shared" si="28"/>
        <v>2.795306236943973E-2</v>
      </c>
    </row>
    <row r="504" spans="1:8" x14ac:dyDescent="0.25">
      <c r="A504" s="3">
        <v>44671</v>
      </c>
      <c r="B504">
        <v>19.479999542236332</v>
      </c>
      <c r="C504">
        <v>22.180000305175781</v>
      </c>
      <c r="D504" s="34">
        <v>444.70999145507813</v>
      </c>
      <c r="E504" s="5">
        <f t="shared" si="29"/>
        <v>-5.6151408624174337E-3</v>
      </c>
      <c r="F504" s="5">
        <f t="shared" si="30"/>
        <v>3.1659743506045057E-3</v>
      </c>
      <c r="G504" s="5">
        <f t="shared" si="31"/>
        <v>-7.4154476790244672E-4</v>
      </c>
      <c r="H504" s="5">
        <f t="shared" si="28"/>
        <v>3.1659743506045057E-3</v>
      </c>
    </row>
    <row r="505" spans="1:8" x14ac:dyDescent="0.25">
      <c r="A505" s="3">
        <v>44670</v>
      </c>
      <c r="B505">
        <v>19.590000152587891</v>
      </c>
      <c r="C505">
        <v>22.110000610351559</v>
      </c>
      <c r="D505" s="34">
        <v>445.04000854492188</v>
      </c>
      <c r="E505" s="5">
        <f t="shared" si="29"/>
        <v>5.663426025945717E-2</v>
      </c>
      <c r="F505" s="5">
        <f t="shared" si="30"/>
        <v>2.7894020227116956E-2</v>
      </c>
      <c r="G505" s="5">
        <f t="shared" si="31"/>
        <v>1.6142674851047589E-2</v>
      </c>
      <c r="H505" s="5">
        <f t="shared" si="28"/>
        <v>2.7894020227116956E-2</v>
      </c>
    </row>
    <row r="506" spans="1:8" x14ac:dyDescent="0.25">
      <c r="A506" s="3">
        <v>44669</v>
      </c>
      <c r="B506">
        <v>18.54000091552734</v>
      </c>
      <c r="C506">
        <v>21.510000228881839</v>
      </c>
      <c r="D506" s="34">
        <v>437.97000122070313</v>
      </c>
      <c r="E506" s="5">
        <f t="shared" si="29"/>
        <v>-2.421047813013999E-2</v>
      </c>
      <c r="F506" s="5">
        <f t="shared" si="30"/>
        <v>-1.1488970467388948E-2</v>
      </c>
      <c r="G506" s="5">
        <f t="shared" si="31"/>
        <v>4.1113929570824048E-4</v>
      </c>
      <c r="H506" s="5">
        <f t="shared" si="28"/>
        <v>-1.1488970467388948E-2</v>
      </c>
    </row>
    <row r="507" spans="1:8" x14ac:dyDescent="0.25">
      <c r="A507" s="3">
        <v>44665</v>
      </c>
      <c r="B507">
        <v>19</v>
      </c>
      <c r="C507">
        <v>21.760000228881839</v>
      </c>
      <c r="D507" s="34">
        <v>437.79000854492188</v>
      </c>
      <c r="E507" s="5">
        <f t="shared" si="29"/>
        <v>2.6384820605567239E-3</v>
      </c>
      <c r="F507" s="5">
        <f t="shared" si="30"/>
        <v>5.080859690058448E-3</v>
      </c>
      <c r="G507" s="5">
        <f t="shared" si="31"/>
        <v>-1.2451758462637241E-2</v>
      </c>
      <c r="H507" s="5">
        <f t="shared" si="28"/>
        <v>5.080859690058448E-3</v>
      </c>
    </row>
    <row r="508" spans="1:8" x14ac:dyDescent="0.25">
      <c r="A508" s="3">
        <v>44664</v>
      </c>
      <c r="B508">
        <v>18.95000076293945</v>
      </c>
      <c r="C508">
        <v>21.64999961853027</v>
      </c>
      <c r="D508" s="34">
        <v>443.30999755859381</v>
      </c>
      <c r="E508" s="5">
        <f t="shared" si="29"/>
        <v>0.10624645016569856</v>
      </c>
      <c r="F508" s="5">
        <f t="shared" si="30"/>
        <v>5.3015573001034211E-2</v>
      </c>
      <c r="G508" s="5">
        <f t="shared" si="31"/>
        <v>1.1453578488676452E-2</v>
      </c>
      <c r="H508" s="5">
        <f t="shared" si="28"/>
        <v>5.3015573001034211E-2</v>
      </c>
    </row>
    <row r="509" spans="1:8" x14ac:dyDescent="0.25">
      <c r="A509" s="3">
        <v>44663</v>
      </c>
      <c r="B509">
        <v>17.129999160766602</v>
      </c>
      <c r="C509">
        <v>20.559999465942379</v>
      </c>
      <c r="D509" s="34">
        <v>438.29000854492188</v>
      </c>
      <c r="E509" s="5">
        <f t="shared" si="29"/>
        <v>9.428394454100042E-3</v>
      </c>
      <c r="F509" s="5">
        <f t="shared" si="30"/>
        <v>8.3374242953750954E-3</v>
      </c>
      <c r="G509" s="5">
        <f t="shared" si="31"/>
        <v>-3.7052301169749891E-3</v>
      </c>
      <c r="H509" s="5">
        <f t="shared" si="28"/>
        <v>8.3374242953750954E-3</v>
      </c>
    </row>
    <row r="510" spans="1:8" x14ac:dyDescent="0.25">
      <c r="A510" s="3">
        <v>44662</v>
      </c>
      <c r="B510">
        <v>16.969999313354489</v>
      </c>
      <c r="C510">
        <v>20.389999389648441</v>
      </c>
      <c r="D510" s="34">
        <v>439.92001342773438</v>
      </c>
      <c r="E510" s="5">
        <f t="shared" si="29"/>
        <v>2.2905313880140055E-2</v>
      </c>
      <c r="F510" s="5">
        <f t="shared" si="30"/>
        <v>1.2413108618488655E-2</v>
      </c>
      <c r="G510" s="5">
        <f t="shared" si="31"/>
        <v>-1.7092284494708787E-2</v>
      </c>
      <c r="H510" s="5">
        <f t="shared" si="28"/>
        <v>1.2413108618488655E-2</v>
      </c>
    </row>
    <row r="511" spans="1:8" x14ac:dyDescent="0.25">
      <c r="A511" s="3">
        <v>44659</v>
      </c>
      <c r="B511">
        <v>16.590000152587891</v>
      </c>
      <c r="C511">
        <v>20.139999389648441</v>
      </c>
      <c r="D511" s="34">
        <v>447.57000732421881</v>
      </c>
      <c r="E511" s="5">
        <f t="shared" si="29"/>
        <v>-2.123897310604772E-2</v>
      </c>
      <c r="F511" s="5">
        <f t="shared" si="30"/>
        <v>-1.6121149720349948E-2</v>
      </c>
      <c r="G511" s="5">
        <f t="shared" si="31"/>
        <v>-2.6739347969556571E-3</v>
      </c>
      <c r="H511" s="5">
        <f t="shared" si="28"/>
        <v>-1.6121149720349948E-2</v>
      </c>
    </row>
    <row r="512" spans="1:8" x14ac:dyDescent="0.25">
      <c r="A512" s="3">
        <v>44658</v>
      </c>
      <c r="B512">
        <v>16.95000076293945</v>
      </c>
      <c r="C512">
        <v>20.469999313354489</v>
      </c>
      <c r="D512" s="34">
        <v>448.76998901367188</v>
      </c>
      <c r="E512" s="5">
        <f t="shared" si="29"/>
        <v>-2.4740990712923905E-2</v>
      </c>
      <c r="F512" s="5">
        <f t="shared" si="30"/>
        <v>-1.3969215430156612E-2</v>
      </c>
      <c r="G512" s="5">
        <f t="shared" si="31"/>
        <v>5.0389681433300471E-3</v>
      </c>
      <c r="H512" s="5">
        <f t="shared" si="28"/>
        <v>-1.3969215430156612E-2</v>
      </c>
    </row>
    <row r="513" spans="1:8" x14ac:dyDescent="0.25">
      <c r="A513" s="3">
        <v>44657</v>
      </c>
      <c r="B513">
        <v>17.379999160766602</v>
      </c>
      <c r="C513">
        <v>20.760000228881839</v>
      </c>
      <c r="D513" s="34">
        <v>446.51998901367188</v>
      </c>
      <c r="E513" s="5">
        <f t="shared" si="29"/>
        <v>-2.5784808738051557E-2</v>
      </c>
      <c r="F513" s="5">
        <f t="shared" si="30"/>
        <v>-3.3519521820228659E-2</v>
      </c>
      <c r="G513" s="5">
        <f t="shared" si="31"/>
        <v>-9.9993565346678803E-3</v>
      </c>
      <c r="H513" s="5">
        <f t="shared" si="28"/>
        <v>-3.3519521820228659E-2</v>
      </c>
    </row>
    <row r="514" spans="1:8" x14ac:dyDescent="0.25">
      <c r="A514" s="3">
        <v>44656</v>
      </c>
      <c r="B514">
        <v>17.840000152587891</v>
      </c>
      <c r="C514">
        <v>21.479999542236332</v>
      </c>
      <c r="D514" s="34">
        <v>451.02999877929688</v>
      </c>
      <c r="E514" s="5">
        <f t="shared" si="29"/>
        <v>-2.1393274791086436E-2</v>
      </c>
      <c r="F514" s="5">
        <f t="shared" si="30"/>
        <v>-1.1049713568388242E-2</v>
      </c>
      <c r="G514" s="5">
        <f t="shared" si="31"/>
        <v>-1.2631324798298871E-2</v>
      </c>
      <c r="H514" s="5">
        <f t="shared" ref="H514:H577" si="32">+F514</f>
        <v>-1.1049713568388242E-2</v>
      </c>
    </row>
    <row r="515" spans="1:8" x14ac:dyDescent="0.25">
      <c r="A515" s="3">
        <v>44655</v>
      </c>
      <c r="B515">
        <v>18.229999542236332</v>
      </c>
      <c r="C515">
        <v>21.719999313354489</v>
      </c>
      <c r="D515" s="34">
        <v>456.79998779296881</v>
      </c>
      <c r="E515" s="5">
        <f t="shared" ref="E515:E578" si="33">+B515/B516-1</f>
        <v>-5.4825816926074022E-4</v>
      </c>
      <c r="F515" s="5">
        <f t="shared" ref="F515:F578" si="34">+C515/C516-1</f>
        <v>-4.6020382386136038E-4</v>
      </c>
      <c r="G515" s="5">
        <f t="shared" ref="G515:G578" si="35">+D515/D516-1</f>
        <v>8.5665774313448129E-3</v>
      </c>
      <c r="H515" s="5">
        <f t="shared" si="32"/>
        <v>-4.6020382386136038E-4</v>
      </c>
    </row>
    <row r="516" spans="1:8" x14ac:dyDescent="0.25">
      <c r="A516" s="3">
        <v>44652</v>
      </c>
      <c r="B516">
        <v>18.239999771118161</v>
      </c>
      <c r="C516">
        <v>21.729999542236332</v>
      </c>
      <c r="D516" s="34">
        <v>452.92001342773438</v>
      </c>
      <c r="E516" s="5">
        <f t="shared" si="33"/>
        <v>-5.479577469501562E-4</v>
      </c>
      <c r="F516" s="5">
        <f t="shared" si="34"/>
        <v>-1.3787080114865402E-3</v>
      </c>
      <c r="G516" s="5">
        <f t="shared" si="35"/>
        <v>2.8341128726010467E-3</v>
      </c>
      <c r="H516" s="5">
        <f t="shared" si="32"/>
        <v>-1.3787080114865402E-3</v>
      </c>
    </row>
    <row r="517" spans="1:8" x14ac:dyDescent="0.25">
      <c r="A517" s="3">
        <v>44651</v>
      </c>
      <c r="B517">
        <v>18.25</v>
      </c>
      <c r="C517">
        <v>21.760000228881839</v>
      </c>
      <c r="D517" s="34">
        <v>451.6400146484375</v>
      </c>
      <c r="E517" s="5">
        <f t="shared" si="33"/>
        <v>1.1080375146432342E-2</v>
      </c>
      <c r="F517" s="5">
        <f t="shared" si="34"/>
        <v>3.2272795343784022E-3</v>
      </c>
      <c r="G517" s="5">
        <f t="shared" si="35"/>
        <v>-1.5391317572948315E-2</v>
      </c>
      <c r="H517" s="5">
        <f t="shared" si="32"/>
        <v>3.2272795343784022E-3</v>
      </c>
    </row>
    <row r="518" spans="1:8" x14ac:dyDescent="0.25">
      <c r="A518" s="3">
        <v>44650</v>
      </c>
      <c r="B518">
        <v>18.04999923706055</v>
      </c>
      <c r="C518">
        <v>21.690000534057621</v>
      </c>
      <c r="D518" s="34">
        <v>458.70001220703119</v>
      </c>
      <c r="E518" s="5">
        <f t="shared" si="33"/>
        <v>-6.0573023830302608E-3</v>
      </c>
      <c r="F518" s="5">
        <f t="shared" si="34"/>
        <v>-2.7585961352818433E-3</v>
      </c>
      <c r="G518" s="5">
        <f t="shared" si="35"/>
        <v>-6.1747928963568066E-3</v>
      </c>
      <c r="H518" s="5">
        <f t="shared" si="32"/>
        <v>-2.7585961352818433E-3</v>
      </c>
    </row>
    <row r="519" spans="1:8" x14ac:dyDescent="0.25">
      <c r="A519" s="3">
        <v>44649</v>
      </c>
      <c r="B519">
        <v>18.159999847412109</v>
      </c>
      <c r="C519">
        <v>21.75</v>
      </c>
      <c r="D519" s="34">
        <v>461.54998779296881</v>
      </c>
      <c r="E519" s="5">
        <f t="shared" si="33"/>
        <v>4.9711020131679717E-2</v>
      </c>
      <c r="F519" s="5">
        <f t="shared" si="34"/>
        <v>3.47288071521763E-2</v>
      </c>
      <c r="G519" s="5">
        <f t="shared" si="35"/>
        <v>1.2370827763278136E-2</v>
      </c>
      <c r="H519" s="5">
        <f t="shared" si="32"/>
        <v>3.47288071521763E-2</v>
      </c>
    </row>
    <row r="520" spans="1:8" x14ac:dyDescent="0.25">
      <c r="A520" s="3">
        <v>44648</v>
      </c>
      <c r="B520">
        <v>17.29999923706055</v>
      </c>
      <c r="C520">
        <v>21.020000457763668</v>
      </c>
      <c r="D520" s="34">
        <v>455.91000366210938</v>
      </c>
      <c r="E520" s="5">
        <f t="shared" si="33"/>
        <v>1.704873628903969E-2</v>
      </c>
      <c r="F520" s="5">
        <f t="shared" si="34"/>
        <v>8.6372506649634584E-3</v>
      </c>
      <c r="G520" s="5">
        <f t="shared" si="35"/>
        <v>7.1130380687387529E-3</v>
      </c>
      <c r="H520" s="5">
        <f t="shared" si="32"/>
        <v>8.6372506649634584E-3</v>
      </c>
    </row>
    <row r="521" spans="1:8" x14ac:dyDescent="0.25">
      <c r="A521" s="3">
        <v>44645</v>
      </c>
      <c r="B521">
        <v>17.010000228881839</v>
      </c>
      <c r="C521">
        <v>20.840000152587891</v>
      </c>
      <c r="D521" s="34">
        <v>452.69000244140619</v>
      </c>
      <c r="E521" s="5">
        <f t="shared" si="33"/>
        <v>1.7344553076370284E-2</v>
      </c>
      <c r="F521" s="5">
        <f t="shared" si="34"/>
        <v>7.2498605441482233E-3</v>
      </c>
      <c r="G521" s="5">
        <f t="shared" si="35"/>
        <v>4.8835984255424236E-3</v>
      </c>
      <c r="H521" s="5">
        <f t="shared" si="32"/>
        <v>7.2498605441482233E-3</v>
      </c>
    </row>
    <row r="522" spans="1:8" x14ac:dyDescent="0.25">
      <c r="A522" s="3">
        <v>44644</v>
      </c>
      <c r="B522">
        <v>16.719999313354489</v>
      </c>
      <c r="C522">
        <v>20.690000534057621</v>
      </c>
      <c r="D522" s="34">
        <v>450.489990234375</v>
      </c>
      <c r="E522" s="5">
        <f t="shared" si="33"/>
        <v>3.1462076353252266E-2</v>
      </c>
      <c r="F522" s="5">
        <f t="shared" si="34"/>
        <v>2.1224101693878117E-2</v>
      </c>
      <c r="G522" s="5">
        <f t="shared" si="35"/>
        <v>1.5074363734608909E-2</v>
      </c>
      <c r="H522" s="5">
        <f t="shared" si="32"/>
        <v>2.1224101693878117E-2</v>
      </c>
    </row>
    <row r="523" spans="1:8" x14ac:dyDescent="0.25">
      <c r="A523" s="3">
        <v>44643</v>
      </c>
      <c r="B523">
        <v>16.20999908447266</v>
      </c>
      <c r="C523">
        <v>20.260000228881839</v>
      </c>
      <c r="D523" s="34">
        <v>443.79998779296881</v>
      </c>
      <c r="E523" s="5">
        <f t="shared" si="33"/>
        <v>-2.1135289417704262E-2</v>
      </c>
      <c r="F523" s="5">
        <f t="shared" si="34"/>
        <v>-1.4111874401227076E-2</v>
      </c>
      <c r="G523" s="5">
        <f t="shared" si="35"/>
        <v>-1.2878419431224031E-2</v>
      </c>
      <c r="H523" s="5">
        <f t="shared" si="32"/>
        <v>-1.4111874401227076E-2</v>
      </c>
    </row>
    <row r="524" spans="1:8" x14ac:dyDescent="0.25">
      <c r="A524" s="3">
        <v>44642</v>
      </c>
      <c r="B524">
        <v>16.559999465942379</v>
      </c>
      <c r="C524">
        <v>20.54999923706055</v>
      </c>
      <c r="D524" s="34">
        <v>449.58999633789063</v>
      </c>
      <c r="E524" s="5">
        <f t="shared" si="33"/>
        <v>2.9210646917172012E-2</v>
      </c>
      <c r="F524" s="5">
        <f t="shared" si="34"/>
        <v>2.2388002340819613E-2</v>
      </c>
      <c r="G524" s="5">
        <f t="shared" si="35"/>
        <v>1.1701391836103525E-2</v>
      </c>
      <c r="H524" s="5">
        <f t="shared" si="32"/>
        <v>2.2388002340819613E-2</v>
      </c>
    </row>
    <row r="525" spans="1:8" x14ac:dyDescent="0.25">
      <c r="A525" s="3">
        <v>44641</v>
      </c>
      <c r="B525">
        <v>16.090000152587891</v>
      </c>
      <c r="C525">
        <v>20.10000038146973</v>
      </c>
      <c r="D525" s="34">
        <v>444.3900146484375</v>
      </c>
      <c r="E525" s="5">
        <f t="shared" si="33"/>
        <v>-3.9402975964902054E-2</v>
      </c>
      <c r="F525" s="5">
        <f t="shared" si="34"/>
        <v>-2.4745279659316277E-2</v>
      </c>
      <c r="G525" s="5">
        <f t="shared" si="35"/>
        <v>-2.9239262225932983E-4</v>
      </c>
      <c r="H525" s="5">
        <f t="shared" si="32"/>
        <v>-2.4745279659316277E-2</v>
      </c>
    </row>
    <row r="526" spans="1:8" x14ac:dyDescent="0.25">
      <c r="A526" s="3">
        <v>44638</v>
      </c>
      <c r="B526">
        <v>16.75</v>
      </c>
      <c r="C526">
        <v>20.610000610351559</v>
      </c>
      <c r="D526" s="34">
        <v>444.51998901367188</v>
      </c>
      <c r="E526" s="5">
        <f t="shared" si="33"/>
        <v>1.2084638801165948E-2</v>
      </c>
      <c r="F526" s="5">
        <f t="shared" si="34"/>
        <v>1.4771105479950863E-2</v>
      </c>
      <c r="G526" s="5">
        <f t="shared" si="35"/>
        <v>7.8218460384160693E-3</v>
      </c>
      <c r="H526" s="5">
        <f t="shared" si="32"/>
        <v>1.4771105479950863E-2</v>
      </c>
    </row>
    <row r="527" spans="1:8" x14ac:dyDescent="0.25">
      <c r="A527" s="3">
        <v>44637</v>
      </c>
      <c r="B527">
        <v>16.54999923706055</v>
      </c>
      <c r="C527">
        <v>20.309999465942379</v>
      </c>
      <c r="D527" s="34">
        <v>441.07000732421881</v>
      </c>
      <c r="E527" s="5">
        <f t="shared" si="33"/>
        <v>4.85731190293337E-3</v>
      </c>
      <c r="F527" s="5">
        <f t="shared" si="34"/>
        <v>-1.9656469178140901E-3</v>
      </c>
      <c r="G527" s="5">
        <f t="shared" si="35"/>
        <v>1.2510932161332811E-2</v>
      </c>
      <c r="H527" s="5">
        <f t="shared" si="32"/>
        <v>-1.9656469178140901E-3</v>
      </c>
    </row>
    <row r="528" spans="1:8" x14ac:dyDescent="0.25">
      <c r="A528" s="3">
        <v>44636</v>
      </c>
      <c r="B528">
        <v>16.469999313354489</v>
      </c>
      <c r="C528">
        <v>20.35000038146973</v>
      </c>
      <c r="D528" s="34">
        <v>435.6199951171875</v>
      </c>
      <c r="E528" s="5">
        <f t="shared" si="33"/>
        <v>5.7803444840750062E-2</v>
      </c>
      <c r="F528" s="5">
        <f t="shared" si="34"/>
        <v>5.0051664742422952E-2</v>
      </c>
      <c r="G528" s="5">
        <f t="shared" si="35"/>
        <v>2.2174206048534151E-2</v>
      </c>
      <c r="H528" s="5">
        <f t="shared" si="32"/>
        <v>5.0051664742422952E-2</v>
      </c>
    </row>
    <row r="529" spans="1:8" x14ac:dyDescent="0.25">
      <c r="A529" s="3">
        <v>44635</v>
      </c>
      <c r="B529">
        <v>15.569999694824221</v>
      </c>
      <c r="C529">
        <v>19.379999160766602</v>
      </c>
      <c r="D529" s="34">
        <v>426.17001342773438</v>
      </c>
      <c r="E529" s="5">
        <f t="shared" si="33"/>
        <v>9.2631557531524189E-2</v>
      </c>
      <c r="F529" s="5">
        <f t="shared" si="34"/>
        <v>5.8437997052620316E-2</v>
      </c>
      <c r="G529" s="5">
        <f t="shared" si="35"/>
        <v>2.199043987466287E-2</v>
      </c>
      <c r="H529" s="5">
        <f t="shared" si="32"/>
        <v>5.8437997052620316E-2</v>
      </c>
    </row>
    <row r="530" spans="1:8" x14ac:dyDescent="0.25">
      <c r="A530" s="3">
        <v>44634</v>
      </c>
      <c r="B530">
        <v>14.25</v>
      </c>
      <c r="C530">
        <v>18.309999465942379</v>
      </c>
      <c r="D530" s="34">
        <v>417</v>
      </c>
      <c r="E530" s="5">
        <f t="shared" si="33"/>
        <v>1.6405102334284605E-2</v>
      </c>
      <c r="F530" s="5">
        <f t="shared" si="34"/>
        <v>6.0438845270225361E-3</v>
      </c>
      <c r="G530" s="5">
        <f t="shared" si="35"/>
        <v>-7.3083230668484767E-3</v>
      </c>
      <c r="H530" s="5">
        <f t="shared" si="32"/>
        <v>6.0438845270225361E-3</v>
      </c>
    </row>
    <row r="531" spans="1:8" x14ac:dyDescent="0.25">
      <c r="A531" s="3">
        <v>44631</v>
      </c>
      <c r="B531">
        <v>14.02000045776367</v>
      </c>
      <c r="C531">
        <v>18.20000076293945</v>
      </c>
      <c r="D531" s="34">
        <v>420.07000732421881</v>
      </c>
      <c r="E531" s="5">
        <f t="shared" si="33"/>
        <v>-1.267601083938219E-2</v>
      </c>
      <c r="F531" s="5">
        <f t="shared" si="34"/>
        <v>-1.7808953668517202E-2</v>
      </c>
      <c r="G531" s="5">
        <f t="shared" si="35"/>
        <v>-1.2715059514942006E-2</v>
      </c>
      <c r="H531" s="5">
        <f t="shared" si="32"/>
        <v>-1.7808953668517202E-2</v>
      </c>
    </row>
    <row r="532" spans="1:8" x14ac:dyDescent="0.25">
      <c r="A532" s="3">
        <v>44630</v>
      </c>
      <c r="B532">
        <v>14.19999980926514</v>
      </c>
      <c r="C532">
        <v>18.530000686645511</v>
      </c>
      <c r="D532" s="34">
        <v>425.48001098632813</v>
      </c>
      <c r="E532" s="5">
        <f t="shared" si="33"/>
        <v>-6.9930335759373907E-3</v>
      </c>
      <c r="F532" s="5">
        <f t="shared" si="34"/>
        <v>-8.0299580342463317E-3</v>
      </c>
      <c r="G532" s="5">
        <f t="shared" si="35"/>
        <v>-4.5155533544951609E-3</v>
      </c>
      <c r="H532" s="5">
        <f t="shared" si="32"/>
        <v>-8.0299580342463317E-3</v>
      </c>
    </row>
    <row r="533" spans="1:8" x14ac:dyDescent="0.25">
      <c r="A533" s="3">
        <v>44629</v>
      </c>
      <c r="B533">
        <v>14.30000019073486</v>
      </c>
      <c r="C533">
        <v>18.680000305175781</v>
      </c>
      <c r="D533" s="34">
        <v>427.41000366210938</v>
      </c>
      <c r="E533" s="5">
        <f t="shared" si="33"/>
        <v>5.8475199738646122E-2</v>
      </c>
      <c r="F533" s="5">
        <f t="shared" si="34"/>
        <v>5.4771387399651372E-2</v>
      </c>
      <c r="G533" s="5">
        <f t="shared" si="35"/>
        <v>2.6810819608671155E-2</v>
      </c>
      <c r="H533" s="5">
        <f t="shared" si="32"/>
        <v>5.4771387399651372E-2</v>
      </c>
    </row>
    <row r="534" spans="1:8" x14ac:dyDescent="0.25">
      <c r="A534" s="3">
        <v>44628</v>
      </c>
      <c r="B534">
        <v>13.510000228881839</v>
      </c>
      <c r="C534">
        <v>17.70999908447266</v>
      </c>
      <c r="D534" s="34">
        <v>416.25</v>
      </c>
      <c r="E534" s="5">
        <f t="shared" si="33"/>
        <v>5.218069068004727E-2</v>
      </c>
      <c r="F534" s="5">
        <f t="shared" si="34"/>
        <v>4.7309239756319732E-2</v>
      </c>
      <c r="G534" s="5">
        <f t="shared" si="35"/>
        <v>-7.5817007159983962E-3</v>
      </c>
      <c r="H534" s="5">
        <f t="shared" si="32"/>
        <v>4.7309239756319732E-2</v>
      </c>
    </row>
    <row r="535" spans="1:8" x14ac:dyDescent="0.25">
      <c r="A535" s="3">
        <v>44627</v>
      </c>
      <c r="B535">
        <v>12.840000152587891</v>
      </c>
      <c r="C535">
        <v>16.909999847412109</v>
      </c>
      <c r="D535" s="34">
        <v>419.42999267578119</v>
      </c>
      <c r="E535" s="5">
        <f t="shared" si="33"/>
        <v>-0.11994516666880195</v>
      </c>
      <c r="F535" s="5">
        <f t="shared" si="34"/>
        <v>-0.11140308790010356</v>
      </c>
      <c r="G535" s="5">
        <f t="shared" si="35"/>
        <v>-2.9479187255280315E-2</v>
      </c>
      <c r="H535" s="5">
        <f t="shared" si="32"/>
        <v>-0.11140308790010356</v>
      </c>
    </row>
    <row r="536" spans="1:8" x14ac:dyDescent="0.25">
      <c r="A536" s="3">
        <v>44624</v>
      </c>
      <c r="B536">
        <v>14.590000152587891</v>
      </c>
      <c r="C536">
        <v>19.030000686645511</v>
      </c>
      <c r="D536" s="34">
        <v>432.17001342773438</v>
      </c>
      <c r="E536" s="5">
        <f t="shared" si="33"/>
        <v>-7.1292163134277553E-2</v>
      </c>
      <c r="F536" s="5">
        <f t="shared" si="34"/>
        <v>-4.9450536887187702E-2</v>
      </c>
      <c r="G536" s="5">
        <f t="shared" si="35"/>
        <v>-8.1246198085148658E-3</v>
      </c>
      <c r="H536" s="5">
        <f t="shared" si="32"/>
        <v>-4.9450536887187702E-2</v>
      </c>
    </row>
    <row r="537" spans="1:8" x14ac:dyDescent="0.25">
      <c r="A537" s="3">
        <v>44623</v>
      </c>
      <c r="B537">
        <v>15.710000038146971</v>
      </c>
      <c r="C537">
        <v>20.020000457763668</v>
      </c>
      <c r="D537" s="34">
        <v>435.70999145507813</v>
      </c>
      <c r="E537" s="5">
        <f t="shared" si="33"/>
        <v>-4.0317701114872762E-2</v>
      </c>
      <c r="F537" s="5">
        <f t="shared" si="34"/>
        <v>-3.4249835993776845E-2</v>
      </c>
      <c r="G537" s="5">
        <f t="shared" si="35"/>
        <v>-4.9784720373439173E-3</v>
      </c>
      <c r="H537" s="5">
        <f t="shared" si="32"/>
        <v>-3.4249835993776845E-2</v>
      </c>
    </row>
    <row r="538" spans="1:8" x14ac:dyDescent="0.25">
      <c r="A538" s="3">
        <v>44622</v>
      </c>
      <c r="B538">
        <v>16.370000839233398</v>
      </c>
      <c r="C538">
        <v>20.729999542236332</v>
      </c>
      <c r="D538" s="34">
        <v>437.8900146484375</v>
      </c>
      <c r="E538" s="5">
        <f t="shared" si="33"/>
        <v>4.9109833769134248E-3</v>
      </c>
      <c r="F538" s="5">
        <f t="shared" si="34"/>
        <v>1.6674848590750857E-2</v>
      </c>
      <c r="G538" s="5">
        <f t="shared" si="35"/>
        <v>1.8396212521518462E-2</v>
      </c>
      <c r="H538" s="5">
        <f t="shared" si="32"/>
        <v>1.6674848590750857E-2</v>
      </c>
    </row>
    <row r="539" spans="1:8" x14ac:dyDescent="0.25">
      <c r="A539" s="3">
        <v>44621</v>
      </c>
      <c r="B539">
        <v>16.29000091552734</v>
      </c>
      <c r="C539">
        <v>20.389999389648441</v>
      </c>
      <c r="D539" s="34">
        <v>429.98001098632813</v>
      </c>
      <c r="E539" s="5">
        <f t="shared" si="33"/>
        <v>-5.5652120838994734E-2</v>
      </c>
      <c r="F539" s="5">
        <f t="shared" si="34"/>
        <v>-5.074488714232106E-2</v>
      </c>
      <c r="G539" s="5">
        <f t="shared" si="35"/>
        <v>-1.5230272363598085E-2</v>
      </c>
      <c r="H539" s="5">
        <f t="shared" si="32"/>
        <v>-5.074488714232106E-2</v>
      </c>
    </row>
    <row r="540" spans="1:8" x14ac:dyDescent="0.25">
      <c r="A540" s="3">
        <v>44620</v>
      </c>
      <c r="B540">
        <v>17.25</v>
      </c>
      <c r="C540">
        <v>21.479999542236332</v>
      </c>
      <c r="D540" s="34">
        <v>436.6300048828125</v>
      </c>
      <c r="E540" s="5">
        <f t="shared" si="33"/>
        <v>-1.2027439603900847E-2</v>
      </c>
      <c r="F540" s="5">
        <f t="shared" si="34"/>
        <v>-2.1857903563198389E-2</v>
      </c>
      <c r="G540" s="5">
        <f t="shared" si="35"/>
        <v>-2.5585268239577408E-3</v>
      </c>
      <c r="H540" s="5">
        <f t="shared" si="32"/>
        <v>-2.1857903563198389E-2</v>
      </c>
    </row>
    <row r="541" spans="1:8" x14ac:dyDescent="0.25">
      <c r="A541" s="3">
        <v>44617</v>
      </c>
      <c r="B541">
        <v>17.45999908447266</v>
      </c>
      <c r="C541">
        <v>21.95999908447266</v>
      </c>
      <c r="D541" s="34">
        <v>437.75</v>
      </c>
      <c r="E541" s="5">
        <f t="shared" si="33"/>
        <v>2.9481133666909409E-2</v>
      </c>
      <c r="F541" s="5">
        <f t="shared" si="34"/>
        <v>2.3299162224185377E-2</v>
      </c>
      <c r="G541" s="5">
        <f t="shared" si="35"/>
        <v>2.206400298007738E-2</v>
      </c>
      <c r="H541" s="5">
        <f t="shared" si="32"/>
        <v>2.3299162224185377E-2</v>
      </c>
    </row>
    <row r="542" spans="1:8" x14ac:dyDescent="0.25">
      <c r="A542" s="3">
        <v>44616</v>
      </c>
      <c r="B542">
        <v>16.95999908447266</v>
      </c>
      <c r="C542">
        <v>21.45999908447266</v>
      </c>
      <c r="D542" s="34">
        <v>428.29998779296881</v>
      </c>
      <c r="E542" s="5">
        <f t="shared" si="33"/>
        <v>1.92307515962582E-2</v>
      </c>
      <c r="F542" s="5">
        <f t="shared" si="34"/>
        <v>2.8037134117719908E-3</v>
      </c>
      <c r="G542" s="5">
        <f t="shared" si="35"/>
        <v>1.5049118147250962E-2</v>
      </c>
      <c r="H542" s="5">
        <f t="shared" si="32"/>
        <v>2.8037134117719908E-3</v>
      </c>
    </row>
    <row r="543" spans="1:8" x14ac:dyDescent="0.25">
      <c r="A543" s="3">
        <v>44615</v>
      </c>
      <c r="B543">
        <v>16.639999389648441</v>
      </c>
      <c r="C543">
        <v>21.39999961853027</v>
      </c>
      <c r="D543" s="34">
        <v>421.95001220703119</v>
      </c>
      <c r="E543" s="5">
        <f t="shared" si="33"/>
        <v>-4.5324205490274827E-2</v>
      </c>
      <c r="F543" s="5">
        <f t="shared" si="34"/>
        <v>-3.2112210412553188E-2</v>
      </c>
      <c r="G543" s="5">
        <f t="shared" si="35"/>
        <v>-1.7738657232269084E-2</v>
      </c>
      <c r="H543" s="5">
        <f t="shared" si="32"/>
        <v>-3.2112210412553188E-2</v>
      </c>
    </row>
    <row r="544" spans="1:8" x14ac:dyDescent="0.25">
      <c r="A544" s="3">
        <v>44614</v>
      </c>
      <c r="B544">
        <v>17.430000305175781</v>
      </c>
      <c r="C544">
        <v>22.110000610351559</v>
      </c>
      <c r="D544" s="34">
        <v>429.57000732421881</v>
      </c>
      <c r="E544" s="5">
        <f t="shared" si="33"/>
        <v>-2.4622300693551202E-2</v>
      </c>
      <c r="F544" s="5">
        <f t="shared" si="34"/>
        <v>-1.9946758255475983E-2</v>
      </c>
      <c r="G544" s="5">
        <f t="shared" si="35"/>
        <v>-1.0731648076383271E-2</v>
      </c>
      <c r="H544" s="5">
        <f t="shared" si="32"/>
        <v>-1.9946758255475983E-2</v>
      </c>
    </row>
    <row r="545" spans="1:8" x14ac:dyDescent="0.25">
      <c r="A545" s="3">
        <v>44610</v>
      </c>
      <c r="B545">
        <v>17.870000839233398</v>
      </c>
      <c r="C545">
        <v>22.559999465942379</v>
      </c>
      <c r="D545" s="34">
        <v>434.23001098632813</v>
      </c>
      <c r="E545" s="5">
        <f t="shared" si="33"/>
        <v>-1.9209576691068042E-2</v>
      </c>
      <c r="F545" s="5">
        <f t="shared" si="34"/>
        <v>-1.1826564111518501E-2</v>
      </c>
      <c r="G545" s="5">
        <f t="shared" si="35"/>
        <v>-6.4750528258681328E-3</v>
      </c>
      <c r="H545" s="5">
        <f t="shared" si="32"/>
        <v>-1.1826564111518501E-2</v>
      </c>
    </row>
    <row r="546" spans="1:8" x14ac:dyDescent="0.25">
      <c r="A546" s="3">
        <v>44609</v>
      </c>
      <c r="B546">
        <v>18.219999313354489</v>
      </c>
      <c r="C546">
        <v>22.829999923706051</v>
      </c>
      <c r="D546" s="34">
        <v>437.05999755859381</v>
      </c>
      <c r="E546" s="5">
        <f t="shared" si="33"/>
        <v>-3.188099846966197E-2</v>
      </c>
      <c r="F546" s="5">
        <f t="shared" si="34"/>
        <v>-2.5608210569983969E-2</v>
      </c>
      <c r="G546" s="5">
        <f t="shared" si="35"/>
        <v>-2.136141606480535E-2</v>
      </c>
      <c r="H546" s="5">
        <f t="shared" si="32"/>
        <v>-2.5608210569983969E-2</v>
      </c>
    </row>
    <row r="547" spans="1:8" x14ac:dyDescent="0.25">
      <c r="A547" s="3">
        <v>44608</v>
      </c>
      <c r="B547">
        <v>18.819999694824219</v>
      </c>
      <c r="C547">
        <v>23.430000305175781</v>
      </c>
      <c r="D547" s="34">
        <v>446.60000610351563</v>
      </c>
      <c r="E547" s="5">
        <f t="shared" si="33"/>
        <v>-1.0615954141022232E-3</v>
      </c>
      <c r="F547" s="5">
        <f t="shared" si="34"/>
        <v>4.2699525402456473E-4</v>
      </c>
      <c r="G547" s="5">
        <f t="shared" si="35"/>
        <v>1.1208249118113134E-3</v>
      </c>
      <c r="H547" s="5">
        <f t="shared" si="32"/>
        <v>4.2699525402456473E-4</v>
      </c>
    </row>
    <row r="548" spans="1:8" x14ac:dyDescent="0.25">
      <c r="A548" s="3">
        <v>44607</v>
      </c>
      <c r="B548">
        <v>18.840000152587891</v>
      </c>
      <c r="C548">
        <v>23.420000076293949</v>
      </c>
      <c r="D548" s="34">
        <v>446.10000610351563</v>
      </c>
      <c r="E548" s="5">
        <f t="shared" si="33"/>
        <v>8.0894998435164345E-2</v>
      </c>
      <c r="F548" s="5">
        <f t="shared" si="34"/>
        <v>5.7336364769109194E-2</v>
      </c>
      <c r="G548" s="5">
        <f t="shared" si="35"/>
        <v>1.6126867265771061E-2</v>
      </c>
      <c r="H548" s="5">
        <f t="shared" si="32"/>
        <v>5.7336364769109194E-2</v>
      </c>
    </row>
    <row r="549" spans="1:8" x14ac:dyDescent="0.25">
      <c r="A549" s="3">
        <v>44606</v>
      </c>
      <c r="B549">
        <v>17.430000305175781</v>
      </c>
      <c r="C549">
        <v>22.14999961853027</v>
      </c>
      <c r="D549" s="34">
        <v>439.01998901367188</v>
      </c>
      <c r="E549" s="5">
        <f t="shared" si="33"/>
        <v>-1.0221482052077291E-2</v>
      </c>
      <c r="F549" s="5">
        <f t="shared" si="34"/>
        <v>-9.0214062674109918E-4</v>
      </c>
      <c r="G549" s="5">
        <f t="shared" si="35"/>
        <v>-3.2693149646785269E-3</v>
      </c>
      <c r="H549" s="5">
        <f t="shared" si="32"/>
        <v>-9.0214062674109918E-4</v>
      </c>
    </row>
    <row r="550" spans="1:8" x14ac:dyDescent="0.25">
      <c r="A550" s="3">
        <v>44603</v>
      </c>
      <c r="B550">
        <v>17.610000610351559</v>
      </c>
      <c r="C550">
        <v>22.170000076293949</v>
      </c>
      <c r="D550" s="34">
        <v>440.45999145507813</v>
      </c>
      <c r="E550" s="5">
        <f t="shared" si="33"/>
        <v>-5.8792011114205955E-2</v>
      </c>
      <c r="F550" s="5">
        <f t="shared" si="34"/>
        <v>-3.9844091390827896E-2</v>
      </c>
      <c r="G550" s="5">
        <f t="shared" si="35"/>
        <v>-1.9718721011120044E-2</v>
      </c>
      <c r="H550" s="5">
        <f t="shared" si="32"/>
        <v>-3.9844091390827896E-2</v>
      </c>
    </row>
    <row r="551" spans="1:8" x14ac:dyDescent="0.25">
      <c r="A551" s="3">
        <v>44602</v>
      </c>
      <c r="B551">
        <v>18.70999908447266</v>
      </c>
      <c r="C551">
        <v>23.090000152587891</v>
      </c>
      <c r="D551" s="34">
        <v>449.32000732421881</v>
      </c>
      <c r="E551" s="5">
        <f t="shared" si="33"/>
        <v>-2.6653061726620297E-3</v>
      </c>
      <c r="F551" s="5">
        <f t="shared" si="34"/>
        <v>-4.3291033405612467E-4</v>
      </c>
      <c r="G551" s="5">
        <f t="shared" si="35"/>
        <v>-1.7965644680657533E-2</v>
      </c>
      <c r="H551" s="5">
        <f t="shared" si="32"/>
        <v>-4.3291033405612467E-4</v>
      </c>
    </row>
    <row r="552" spans="1:8" x14ac:dyDescent="0.25">
      <c r="A552" s="3">
        <v>44601</v>
      </c>
      <c r="B552">
        <v>18.760000228881839</v>
      </c>
      <c r="C552">
        <v>23.10000038146973</v>
      </c>
      <c r="D552" s="34">
        <v>457.54000854492188</v>
      </c>
      <c r="E552" s="5">
        <f t="shared" si="33"/>
        <v>2.7382255954693235E-2</v>
      </c>
      <c r="F552" s="5">
        <f t="shared" si="34"/>
        <v>2.7123193266321843E-2</v>
      </c>
      <c r="G552" s="5">
        <f t="shared" si="35"/>
        <v>1.4636106949445615E-2</v>
      </c>
      <c r="H552" s="5">
        <f t="shared" si="32"/>
        <v>2.7123193266321843E-2</v>
      </c>
    </row>
    <row r="553" spans="1:8" x14ac:dyDescent="0.25">
      <c r="A553" s="3">
        <v>44600</v>
      </c>
      <c r="B553">
        <v>18.260000228881839</v>
      </c>
      <c r="C553">
        <v>22.489999771118161</v>
      </c>
      <c r="D553" s="34">
        <v>450.94000244140619</v>
      </c>
      <c r="E553" s="5">
        <f t="shared" si="33"/>
        <v>5.6712934218440259E-2</v>
      </c>
      <c r="F553" s="5">
        <f t="shared" si="34"/>
        <v>4.1203674719003436E-2</v>
      </c>
      <c r="G553" s="5">
        <f t="shared" si="35"/>
        <v>8.2278598475853393E-3</v>
      </c>
      <c r="H553" s="5">
        <f t="shared" si="32"/>
        <v>4.1203674719003436E-2</v>
      </c>
    </row>
    <row r="554" spans="1:8" x14ac:dyDescent="0.25">
      <c r="A554" s="3">
        <v>44599</v>
      </c>
      <c r="B554">
        <v>17.280000686645511</v>
      </c>
      <c r="C554">
        <v>21.60000038146973</v>
      </c>
      <c r="D554" s="34">
        <v>447.260009765625</v>
      </c>
      <c r="E554" s="5">
        <f t="shared" si="33"/>
        <v>5.045592007363231E-2</v>
      </c>
      <c r="F554" s="5">
        <f t="shared" si="34"/>
        <v>2.808187273491014E-2</v>
      </c>
      <c r="G554" s="5">
        <f t="shared" si="35"/>
        <v>-3.2092765817482993E-3</v>
      </c>
      <c r="H554" s="5">
        <f t="shared" si="32"/>
        <v>2.808187273491014E-2</v>
      </c>
    </row>
    <row r="555" spans="1:8" x14ac:dyDescent="0.25">
      <c r="A555" s="3">
        <v>44596</v>
      </c>
      <c r="B555">
        <v>16.45000076293945</v>
      </c>
      <c r="C555">
        <v>21.010000228881839</v>
      </c>
      <c r="D555" s="34">
        <v>448.70001220703119</v>
      </c>
      <c r="E555" s="5">
        <f t="shared" si="33"/>
        <v>-7.2419392935928473E-3</v>
      </c>
      <c r="F555" s="5">
        <f t="shared" si="34"/>
        <v>-4.7371093594702485E-3</v>
      </c>
      <c r="G555" s="5">
        <f t="shared" si="35"/>
        <v>4.702207959730309E-3</v>
      </c>
      <c r="H555" s="5">
        <f t="shared" si="32"/>
        <v>-4.7371093594702485E-3</v>
      </c>
    </row>
    <row r="556" spans="1:8" x14ac:dyDescent="0.25">
      <c r="A556" s="3">
        <v>44595</v>
      </c>
      <c r="B556">
        <v>16.569999694824219</v>
      </c>
      <c r="C556">
        <v>21.110000610351559</v>
      </c>
      <c r="D556" s="34">
        <v>446.60000610351563</v>
      </c>
      <c r="E556" s="5">
        <f t="shared" si="33"/>
        <v>-2.2995248272477564E-2</v>
      </c>
      <c r="F556" s="5">
        <f t="shared" si="34"/>
        <v>-1.99628731150987E-2</v>
      </c>
      <c r="G556" s="5">
        <f t="shared" si="35"/>
        <v>-2.3504973994833311E-2</v>
      </c>
      <c r="H556" s="5">
        <f t="shared" si="32"/>
        <v>-1.99628731150987E-2</v>
      </c>
    </row>
    <row r="557" spans="1:8" x14ac:dyDescent="0.25">
      <c r="A557" s="3">
        <v>44594</v>
      </c>
      <c r="B557">
        <v>16.95999908447266</v>
      </c>
      <c r="C557">
        <v>21.54000091552734</v>
      </c>
      <c r="D557" s="34">
        <v>457.35000610351563</v>
      </c>
      <c r="E557" s="5">
        <f t="shared" si="33"/>
        <v>7.724252011641175E-3</v>
      </c>
      <c r="F557" s="5">
        <f t="shared" si="34"/>
        <v>-5.0807715908124385E-3</v>
      </c>
      <c r="G557" s="5">
        <f t="shared" si="35"/>
        <v>9.7140827418131792E-3</v>
      </c>
      <c r="H557" s="5">
        <f t="shared" si="32"/>
        <v>-5.0807715908124385E-3</v>
      </c>
    </row>
    <row r="558" spans="1:8" x14ac:dyDescent="0.25">
      <c r="A558" s="3">
        <v>44593</v>
      </c>
      <c r="B558">
        <v>16.829999923706051</v>
      </c>
      <c r="C558">
        <v>21.64999961853027</v>
      </c>
      <c r="D558" s="34">
        <v>452.95001220703119</v>
      </c>
      <c r="E558" s="5">
        <f t="shared" si="33"/>
        <v>2.1857961466923648E-2</v>
      </c>
      <c r="F558" s="5">
        <f t="shared" si="34"/>
        <v>2.0263917016489552E-2</v>
      </c>
      <c r="G558" s="5">
        <f t="shared" si="35"/>
        <v>6.7569258744575311E-3</v>
      </c>
      <c r="H558" s="5">
        <f t="shared" si="32"/>
        <v>2.0263917016489552E-2</v>
      </c>
    </row>
    <row r="559" spans="1:8" x14ac:dyDescent="0.25">
      <c r="A559" s="3">
        <v>44592</v>
      </c>
      <c r="B559">
        <v>16.469999313354489</v>
      </c>
      <c r="C559">
        <v>21.219999313354489</v>
      </c>
      <c r="D559" s="34">
        <v>449.91000366210938</v>
      </c>
      <c r="E559" s="5">
        <f t="shared" si="33"/>
        <v>5.3068986688743491E-2</v>
      </c>
      <c r="F559" s="5">
        <f t="shared" si="34"/>
        <v>3.9177239670497244E-2</v>
      </c>
      <c r="G559" s="5">
        <f t="shared" si="35"/>
        <v>1.8011067394991587E-2</v>
      </c>
      <c r="H559" s="5">
        <f t="shared" si="32"/>
        <v>3.9177239670497244E-2</v>
      </c>
    </row>
    <row r="560" spans="1:8" x14ac:dyDescent="0.25">
      <c r="A560" s="3">
        <v>44589</v>
      </c>
      <c r="B560">
        <v>15.64000034332275</v>
      </c>
      <c r="C560">
        <v>20.420000076293949</v>
      </c>
      <c r="D560" s="34">
        <v>441.95001220703119</v>
      </c>
      <c r="E560" s="5">
        <f t="shared" si="33"/>
        <v>-8.8719513319078791E-3</v>
      </c>
      <c r="F560" s="5">
        <f t="shared" si="34"/>
        <v>1.9627535414403763E-3</v>
      </c>
      <c r="G560" s="5">
        <f t="shared" si="35"/>
        <v>2.4835410015744186E-2</v>
      </c>
      <c r="H560" s="5">
        <f t="shared" si="32"/>
        <v>1.9627535414403763E-3</v>
      </c>
    </row>
    <row r="561" spans="1:8" x14ac:dyDescent="0.25">
      <c r="A561" s="3">
        <v>44588</v>
      </c>
      <c r="B561">
        <v>15.77999973297119</v>
      </c>
      <c r="C561">
        <v>20.379999160766602</v>
      </c>
      <c r="D561" s="34">
        <v>431.239990234375</v>
      </c>
      <c r="E561" s="5">
        <f t="shared" si="33"/>
        <v>-2.8325125900866888E-2</v>
      </c>
      <c r="F561" s="5">
        <f t="shared" si="34"/>
        <v>-1.4506824950776043E-2</v>
      </c>
      <c r="G561" s="5">
        <f t="shared" si="35"/>
        <v>-4.9379635062216654E-3</v>
      </c>
      <c r="H561" s="5">
        <f t="shared" si="32"/>
        <v>-1.4506824950776043E-2</v>
      </c>
    </row>
    <row r="562" spans="1:8" x14ac:dyDescent="0.25">
      <c r="A562" s="3">
        <v>44587</v>
      </c>
      <c r="B562">
        <v>16.239999771118161</v>
      </c>
      <c r="C562">
        <v>20.680000305175781</v>
      </c>
      <c r="D562" s="34">
        <v>433.3800048828125</v>
      </c>
      <c r="E562" s="5">
        <f t="shared" si="33"/>
        <v>-1.3365694142840723E-2</v>
      </c>
      <c r="F562" s="5">
        <f t="shared" si="34"/>
        <v>-6.7242743372009084E-3</v>
      </c>
      <c r="G562" s="5">
        <f t="shared" si="35"/>
        <v>-2.5087953939929575E-3</v>
      </c>
      <c r="H562" s="5">
        <f t="shared" si="32"/>
        <v>-6.7242743372009084E-3</v>
      </c>
    </row>
    <row r="563" spans="1:8" x14ac:dyDescent="0.25">
      <c r="A563" s="3">
        <v>44586</v>
      </c>
      <c r="B563">
        <v>16.45999908447266</v>
      </c>
      <c r="C563">
        <v>20.819999694824219</v>
      </c>
      <c r="D563" s="34">
        <v>434.47000122070313</v>
      </c>
      <c r="E563" s="5">
        <f t="shared" si="33"/>
        <v>3.046876144147781E-3</v>
      </c>
      <c r="F563" s="5">
        <f t="shared" si="34"/>
        <v>3.8572769811435759E-3</v>
      </c>
      <c r="G563" s="5">
        <f t="shared" si="35"/>
        <v>-1.2208974085799573E-2</v>
      </c>
      <c r="H563" s="5">
        <f t="shared" si="32"/>
        <v>3.8572769811435759E-3</v>
      </c>
    </row>
    <row r="564" spans="1:8" x14ac:dyDescent="0.25">
      <c r="A564" s="3">
        <v>44585</v>
      </c>
      <c r="B564">
        <v>16.409999847412109</v>
      </c>
      <c r="C564">
        <v>20.739999771118161</v>
      </c>
      <c r="D564" s="34">
        <v>439.83999633789063</v>
      </c>
      <c r="E564" s="5">
        <f t="shared" si="33"/>
        <v>6.7485040184207534E-3</v>
      </c>
      <c r="F564" s="5">
        <f t="shared" si="34"/>
        <v>-5.7526766885064307E-3</v>
      </c>
      <c r="G564" s="5">
        <f t="shared" si="35"/>
        <v>4.2467357068962652E-3</v>
      </c>
      <c r="H564" s="5">
        <f t="shared" si="32"/>
        <v>-5.7526766885064307E-3</v>
      </c>
    </row>
    <row r="565" spans="1:8" x14ac:dyDescent="0.25">
      <c r="A565" s="3">
        <v>44582</v>
      </c>
      <c r="B565">
        <v>16.29999923706055</v>
      </c>
      <c r="C565">
        <v>20.860000610351559</v>
      </c>
      <c r="D565" s="34">
        <v>437.98001098632813</v>
      </c>
      <c r="E565" s="5">
        <f t="shared" si="33"/>
        <v>-2.7446359519052277E-2</v>
      </c>
      <c r="F565" s="5">
        <f t="shared" si="34"/>
        <v>-2.4321729224819899E-2</v>
      </c>
      <c r="G565" s="5">
        <f t="shared" si="35"/>
        <v>-1.963064132886827E-2</v>
      </c>
      <c r="H565" s="5">
        <f t="shared" si="32"/>
        <v>-2.4321729224819899E-2</v>
      </c>
    </row>
    <row r="566" spans="1:8" x14ac:dyDescent="0.25">
      <c r="A566" s="3">
        <v>44581</v>
      </c>
      <c r="B566">
        <v>16.760000228881839</v>
      </c>
      <c r="C566">
        <v>21.379999160766602</v>
      </c>
      <c r="D566" s="34">
        <v>446.75</v>
      </c>
      <c r="E566" s="5">
        <f t="shared" si="33"/>
        <v>-3.17734982108272E-2</v>
      </c>
      <c r="F566" s="5">
        <f t="shared" si="34"/>
        <v>-5.1186882979588066E-3</v>
      </c>
      <c r="G566" s="5">
        <f t="shared" si="35"/>
        <v>-1.1068068622025473E-2</v>
      </c>
      <c r="H566" s="5">
        <f t="shared" si="32"/>
        <v>-5.1186882979588066E-3</v>
      </c>
    </row>
    <row r="567" spans="1:8" x14ac:dyDescent="0.25">
      <c r="A567" s="3">
        <v>44580</v>
      </c>
      <c r="B567">
        <v>17.309999465942379</v>
      </c>
      <c r="C567">
        <v>21.489999771118161</v>
      </c>
      <c r="D567" s="34">
        <v>451.75</v>
      </c>
      <c r="E567" s="5">
        <f t="shared" si="33"/>
        <v>-3.2960903081646786E-2</v>
      </c>
      <c r="F567" s="5">
        <f t="shared" si="34"/>
        <v>-1.557490397508754E-2</v>
      </c>
      <c r="G567" s="5">
        <f t="shared" si="35"/>
        <v>-1.0383557878106742E-2</v>
      </c>
      <c r="H567" s="5">
        <f t="shared" si="32"/>
        <v>-1.557490397508754E-2</v>
      </c>
    </row>
    <row r="568" spans="1:8" x14ac:dyDescent="0.25">
      <c r="A568" s="3">
        <v>44579</v>
      </c>
      <c r="B568">
        <v>17.89999961853027</v>
      </c>
      <c r="C568">
        <v>21.829999923706051</v>
      </c>
      <c r="D568" s="34">
        <v>456.489990234375</v>
      </c>
      <c r="E568" s="5">
        <f t="shared" si="33"/>
        <v>-3.1909148723164749E-2</v>
      </c>
      <c r="F568" s="5">
        <f t="shared" si="34"/>
        <v>-1.8435245127320199E-2</v>
      </c>
      <c r="G568" s="5">
        <f t="shared" si="35"/>
        <v>-1.7709612163689825E-2</v>
      </c>
      <c r="H568" s="5">
        <f t="shared" si="32"/>
        <v>-1.8435245127320199E-2</v>
      </c>
    </row>
    <row r="569" spans="1:8" x14ac:dyDescent="0.25">
      <c r="A569" s="3">
        <v>44575</v>
      </c>
      <c r="B569">
        <v>18.489999771118161</v>
      </c>
      <c r="C569">
        <v>22.239999771118161</v>
      </c>
      <c r="D569" s="34">
        <v>464.72000122070313</v>
      </c>
      <c r="E569" s="5">
        <f t="shared" si="33"/>
        <v>-4.3950381321790855E-2</v>
      </c>
      <c r="F569" s="5">
        <f t="shared" si="34"/>
        <v>-1.3747205163222809E-2</v>
      </c>
      <c r="G569" s="5">
        <f t="shared" si="35"/>
        <v>4.0902082084159908E-4</v>
      </c>
      <c r="H569" s="5">
        <f t="shared" si="32"/>
        <v>-1.3747205163222809E-2</v>
      </c>
    </row>
    <row r="570" spans="1:8" x14ac:dyDescent="0.25">
      <c r="A570" s="3">
        <v>44574</v>
      </c>
      <c r="B570">
        <v>19.340000152587891</v>
      </c>
      <c r="C570">
        <v>22.54999923706055</v>
      </c>
      <c r="D570" s="34">
        <v>464.52999877929688</v>
      </c>
      <c r="E570" s="5">
        <f t="shared" si="33"/>
        <v>4.5405413653399451E-2</v>
      </c>
      <c r="F570" s="5">
        <f t="shared" si="34"/>
        <v>2.2212138847721441E-2</v>
      </c>
      <c r="G570" s="5">
        <f t="shared" si="35"/>
        <v>-1.3778587715492119E-2</v>
      </c>
      <c r="H570" s="5">
        <f t="shared" si="32"/>
        <v>2.2212138847721441E-2</v>
      </c>
    </row>
    <row r="571" spans="1:8" x14ac:dyDescent="0.25">
      <c r="A571" s="3">
        <v>44573</v>
      </c>
      <c r="B571">
        <v>18.5</v>
      </c>
      <c r="C571">
        <v>22.059999465942379</v>
      </c>
      <c r="D571" s="34">
        <v>471.01998901367188</v>
      </c>
      <c r="E571" s="5">
        <f t="shared" si="33"/>
        <v>-2.7339665891091602E-2</v>
      </c>
      <c r="F571" s="5">
        <f t="shared" si="34"/>
        <v>-8.9847601474848382E-3</v>
      </c>
      <c r="G571" s="5">
        <f t="shared" si="35"/>
        <v>2.7035423388437341E-3</v>
      </c>
      <c r="H571" s="5">
        <f t="shared" si="32"/>
        <v>-8.9847601474848382E-3</v>
      </c>
    </row>
    <row r="572" spans="1:8" x14ac:dyDescent="0.25">
      <c r="A572" s="3">
        <v>44572</v>
      </c>
      <c r="B572">
        <v>19.020000457763668</v>
      </c>
      <c r="C572">
        <v>22.260000228881839</v>
      </c>
      <c r="D572" s="34">
        <v>469.75</v>
      </c>
      <c r="E572" s="5">
        <f t="shared" si="33"/>
        <v>1.2240528527396988E-2</v>
      </c>
      <c r="F572" s="5">
        <f t="shared" si="34"/>
        <v>1.597445841657863E-2</v>
      </c>
      <c r="G572" s="5">
        <f t="shared" si="35"/>
        <v>9.1082686632446563E-3</v>
      </c>
      <c r="H572" s="5">
        <f t="shared" si="32"/>
        <v>1.597445841657863E-2</v>
      </c>
    </row>
    <row r="573" spans="1:8" x14ac:dyDescent="0.25">
      <c r="A573" s="3">
        <v>44571</v>
      </c>
      <c r="B573">
        <v>18.79000091552734</v>
      </c>
      <c r="C573">
        <v>21.909999847412109</v>
      </c>
      <c r="D573" s="34">
        <v>465.510009765625</v>
      </c>
      <c r="E573" s="5">
        <f t="shared" si="33"/>
        <v>-2.5414924982734788E-2</v>
      </c>
      <c r="F573" s="5">
        <f t="shared" si="34"/>
        <v>-1.3507395291622704E-2</v>
      </c>
      <c r="G573" s="5">
        <f t="shared" si="35"/>
        <v>-1.244366059822366E-3</v>
      </c>
      <c r="H573" s="5">
        <f t="shared" si="32"/>
        <v>-1.3507395291622704E-2</v>
      </c>
    </row>
    <row r="574" spans="1:8" x14ac:dyDescent="0.25">
      <c r="A574" s="3">
        <v>44568</v>
      </c>
      <c r="B574">
        <v>19.280000686645511</v>
      </c>
      <c r="C574">
        <v>22.20999908447266</v>
      </c>
      <c r="D574" s="34">
        <v>466.08999633789063</v>
      </c>
      <c r="E574" s="5">
        <f t="shared" si="33"/>
        <v>3.8233764323603259E-2</v>
      </c>
      <c r="F574" s="5">
        <f t="shared" si="34"/>
        <v>2.3030862325443824E-2</v>
      </c>
      <c r="G574" s="5">
        <f t="shared" si="35"/>
        <v>-3.9535113344947304E-3</v>
      </c>
      <c r="H574" s="5">
        <f t="shared" si="32"/>
        <v>2.3030862325443824E-2</v>
      </c>
    </row>
    <row r="575" spans="1:8" x14ac:dyDescent="0.25">
      <c r="A575" s="3">
        <v>44567</v>
      </c>
      <c r="B575">
        <v>18.569999694824219</v>
      </c>
      <c r="C575">
        <v>21.70999908447266</v>
      </c>
      <c r="D575" s="34">
        <v>467.94000244140619</v>
      </c>
      <c r="E575" s="5">
        <f t="shared" si="33"/>
        <v>-5.8886835414603267E-3</v>
      </c>
      <c r="F575" s="5">
        <f t="shared" si="34"/>
        <v>0</v>
      </c>
      <c r="G575" s="5">
        <f t="shared" si="35"/>
        <v>-9.3941337550562665E-4</v>
      </c>
      <c r="H575" s="5">
        <f t="shared" si="32"/>
        <v>0</v>
      </c>
    </row>
    <row r="576" spans="1:8" x14ac:dyDescent="0.25">
      <c r="A576" s="3">
        <v>44566</v>
      </c>
      <c r="B576">
        <v>18.680000305175781</v>
      </c>
      <c r="C576">
        <v>21.70999908447266</v>
      </c>
      <c r="D576" s="34">
        <v>468.3800048828125</v>
      </c>
      <c r="E576" s="5">
        <f t="shared" si="33"/>
        <v>-1.7875927676389902E-2</v>
      </c>
      <c r="F576" s="5">
        <f t="shared" si="34"/>
        <v>-1.7202402240396264E-2</v>
      </c>
      <c r="G576" s="5">
        <f t="shared" si="35"/>
        <v>-1.9202142486770879E-2</v>
      </c>
      <c r="H576" s="5">
        <f t="shared" si="32"/>
        <v>-1.7202402240396264E-2</v>
      </c>
    </row>
    <row r="577" spans="1:8" x14ac:dyDescent="0.25">
      <c r="A577" s="3">
        <v>44565</v>
      </c>
      <c r="B577">
        <v>19.020000457763668</v>
      </c>
      <c r="C577">
        <v>22.090000152587891</v>
      </c>
      <c r="D577" s="34">
        <v>477.54998779296881</v>
      </c>
      <c r="E577" s="5">
        <f t="shared" si="33"/>
        <v>1.4400024414062296E-2</v>
      </c>
      <c r="F577" s="5">
        <f t="shared" si="34"/>
        <v>1.4699112912057943E-2</v>
      </c>
      <c r="G577" s="5">
        <f t="shared" si="35"/>
        <v>-3.3493890638958135E-4</v>
      </c>
      <c r="H577" s="5">
        <f t="shared" si="32"/>
        <v>1.4699112912057943E-2</v>
      </c>
    </row>
    <row r="578" spans="1:8" x14ac:dyDescent="0.25">
      <c r="A578" s="3">
        <v>44564</v>
      </c>
      <c r="B578">
        <v>18.75</v>
      </c>
      <c r="C578">
        <v>21.770000457763668</v>
      </c>
      <c r="D578" s="34">
        <v>477.70999145507813</v>
      </c>
      <c r="E578" s="5">
        <f t="shared" si="33"/>
        <v>4.3986690189218081E-2</v>
      </c>
      <c r="F578" s="5">
        <f t="shared" si="34"/>
        <v>3.2242783321760005E-2</v>
      </c>
      <c r="G578" s="5">
        <f t="shared" si="35"/>
        <v>5.7899613640617353E-3</v>
      </c>
      <c r="H578" s="5">
        <f t="shared" ref="H578:H641" si="36">+F578</f>
        <v>3.2242783321760005E-2</v>
      </c>
    </row>
    <row r="579" spans="1:8" x14ac:dyDescent="0.25">
      <c r="A579" s="3">
        <v>44561</v>
      </c>
      <c r="B579">
        <v>17.95999908447266</v>
      </c>
      <c r="C579">
        <v>21.090000152587891</v>
      </c>
      <c r="D579" s="34">
        <v>474.95999145507813</v>
      </c>
      <c r="E579" s="5">
        <f t="shared" ref="E579:E642" si="37">+B579/B580-1</f>
        <v>-6.0874716219871949E-3</v>
      </c>
      <c r="F579" s="5">
        <f t="shared" ref="F579:F642" si="38">+C579/C580-1</f>
        <v>-1.8929962029047287E-3</v>
      </c>
      <c r="G579" s="5">
        <f t="shared" ref="G579:G642" si="39">+D579/D580-1</f>
        <v>-2.5201869073463445E-3</v>
      </c>
      <c r="H579" s="5">
        <f t="shared" si="36"/>
        <v>-1.8929962029047287E-3</v>
      </c>
    </row>
    <row r="580" spans="1:8" x14ac:dyDescent="0.25">
      <c r="A580" s="3">
        <v>44560</v>
      </c>
      <c r="B580">
        <v>18.069999694824219</v>
      </c>
      <c r="C580">
        <v>21.129999160766602</v>
      </c>
      <c r="D580" s="34">
        <v>476.16000366210938</v>
      </c>
      <c r="E580" s="5">
        <f t="shared" si="37"/>
        <v>1.1080586487008937E-3</v>
      </c>
      <c r="F580" s="5">
        <f t="shared" si="38"/>
        <v>-4.7304773749123896E-4</v>
      </c>
      <c r="G580" s="5">
        <f t="shared" si="39"/>
        <v>-2.7645289726202504E-3</v>
      </c>
      <c r="H580" s="5">
        <f t="shared" si="36"/>
        <v>-4.7304773749123896E-4</v>
      </c>
    </row>
    <row r="581" spans="1:8" x14ac:dyDescent="0.25">
      <c r="A581" s="3">
        <v>44559</v>
      </c>
      <c r="B581">
        <v>18.04999923706055</v>
      </c>
      <c r="C581">
        <v>21.139999389648441</v>
      </c>
      <c r="D581" s="34">
        <v>477.48001098632813</v>
      </c>
      <c r="E581" s="5">
        <f t="shared" si="37"/>
        <v>-2.6429431190394981E-2</v>
      </c>
      <c r="F581" s="5">
        <f t="shared" si="38"/>
        <v>-1.4911449602798665E-2</v>
      </c>
      <c r="G581" s="5">
        <f t="shared" si="39"/>
        <v>1.2792079086265673E-3</v>
      </c>
      <c r="H581" s="5">
        <f t="shared" si="36"/>
        <v>-1.4911449602798665E-2</v>
      </c>
    </row>
    <row r="582" spans="1:8" x14ac:dyDescent="0.25">
      <c r="A582" s="3">
        <v>44558</v>
      </c>
      <c r="B582">
        <v>18.54000091552734</v>
      </c>
      <c r="C582">
        <v>21.45999908447266</v>
      </c>
      <c r="D582" s="34">
        <v>476.8699951171875</v>
      </c>
      <c r="E582" s="5">
        <f t="shared" si="37"/>
        <v>2.0363282205822619E-2</v>
      </c>
      <c r="F582" s="5">
        <f t="shared" si="38"/>
        <v>5.6231926441769886E-3</v>
      </c>
      <c r="G582" s="5">
        <f t="shared" si="39"/>
        <v>-8.1719532426161035E-4</v>
      </c>
      <c r="H582" s="5">
        <f t="shared" si="36"/>
        <v>5.6231926441769886E-3</v>
      </c>
    </row>
    <row r="583" spans="1:8" x14ac:dyDescent="0.25">
      <c r="A583" s="3">
        <v>44557</v>
      </c>
      <c r="B583">
        <v>18.170000076293949</v>
      </c>
      <c r="C583">
        <v>21.340000152587891</v>
      </c>
      <c r="D583" s="34">
        <v>477.260009765625</v>
      </c>
      <c r="E583" s="5">
        <f t="shared" si="37"/>
        <v>-4.9288144282461088E-3</v>
      </c>
      <c r="F583" s="5">
        <f t="shared" si="38"/>
        <v>-1.8708610733769726E-3</v>
      </c>
      <c r="G583" s="5">
        <f t="shared" si="39"/>
        <v>1.4152153794584565E-2</v>
      </c>
      <c r="H583" s="5">
        <f t="shared" si="36"/>
        <v>-1.8708610733769726E-3</v>
      </c>
    </row>
    <row r="584" spans="1:8" x14ac:dyDescent="0.25">
      <c r="A584" s="3">
        <v>44553</v>
      </c>
      <c r="B584">
        <v>18.260000228881839</v>
      </c>
      <c r="C584">
        <v>21.379999160766602</v>
      </c>
      <c r="D584" s="34">
        <v>470.60000610351563</v>
      </c>
      <c r="E584" s="5">
        <f t="shared" si="37"/>
        <v>0</v>
      </c>
      <c r="F584" s="5">
        <f t="shared" si="38"/>
        <v>8.9664285946384759E-3</v>
      </c>
      <c r="G584" s="5">
        <f t="shared" si="39"/>
        <v>6.2220779724151409E-3</v>
      </c>
      <c r="H584" s="5">
        <f t="shared" si="36"/>
        <v>8.9664285946384759E-3</v>
      </c>
    </row>
    <row r="585" spans="1:8" x14ac:dyDescent="0.25">
      <c r="A585" s="3">
        <v>44552</v>
      </c>
      <c r="B585">
        <v>18.260000228881839</v>
      </c>
      <c r="C585">
        <v>21.190000534057621</v>
      </c>
      <c r="D585" s="34">
        <v>467.69000244140619</v>
      </c>
      <c r="E585" s="5">
        <f t="shared" si="37"/>
        <v>7.7262352739695395E-3</v>
      </c>
      <c r="F585" s="5">
        <f t="shared" si="38"/>
        <v>7.1292591256297833E-3</v>
      </c>
      <c r="G585" s="5">
        <f t="shared" si="39"/>
        <v>9.9987148689657523E-3</v>
      </c>
      <c r="H585" s="5">
        <f t="shared" si="36"/>
        <v>7.1292591256297833E-3</v>
      </c>
    </row>
    <row r="586" spans="1:8" x14ac:dyDescent="0.25">
      <c r="A586" s="3">
        <v>44551</v>
      </c>
      <c r="B586">
        <v>18.120000839233398</v>
      </c>
      <c r="C586">
        <v>21.04000091552734</v>
      </c>
      <c r="D586" s="34">
        <v>463.05999755859381</v>
      </c>
      <c r="E586" s="5">
        <f t="shared" si="37"/>
        <v>4.7398938632102317E-2</v>
      </c>
      <c r="F586" s="5">
        <f t="shared" si="38"/>
        <v>5.252632098206611E-2</v>
      </c>
      <c r="G586" s="5">
        <f t="shared" si="39"/>
        <v>1.7758992432985066E-2</v>
      </c>
      <c r="H586" s="5">
        <f t="shared" si="36"/>
        <v>5.252632098206611E-2</v>
      </c>
    </row>
    <row r="587" spans="1:8" x14ac:dyDescent="0.25">
      <c r="A587" s="3">
        <v>44550</v>
      </c>
      <c r="B587">
        <v>17.29999923706055</v>
      </c>
      <c r="C587">
        <v>19.989999771118161</v>
      </c>
      <c r="D587" s="34">
        <v>454.98001098632813</v>
      </c>
      <c r="E587" s="5">
        <f t="shared" si="37"/>
        <v>2.0648876599838273E-2</v>
      </c>
      <c r="F587" s="5">
        <f t="shared" si="38"/>
        <v>-1.9970501326053158E-3</v>
      </c>
      <c r="G587" s="5">
        <f t="shared" si="39"/>
        <v>-1.0633405490204417E-2</v>
      </c>
      <c r="H587" s="5">
        <f t="shared" si="36"/>
        <v>-1.9970501326053158E-3</v>
      </c>
    </row>
    <row r="588" spans="1:8" x14ac:dyDescent="0.25">
      <c r="A588" s="3">
        <v>44547</v>
      </c>
      <c r="B588">
        <v>16.95000076293945</v>
      </c>
      <c r="C588">
        <v>20.030000686645511</v>
      </c>
      <c r="D588" s="34">
        <v>459.8699951171875</v>
      </c>
      <c r="E588" s="5">
        <f t="shared" si="37"/>
        <v>2.6029073441925954E-2</v>
      </c>
      <c r="F588" s="5">
        <f t="shared" si="38"/>
        <v>1.5205329516960298E-2</v>
      </c>
      <c r="G588" s="5">
        <f t="shared" si="39"/>
        <v>-1.4106585738330235E-2</v>
      </c>
      <c r="H588" s="5">
        <f t="shared" si="36"/>
        <v>1.5205329516960298E-2</v>
      </c>
    </row>
    <row r="589" spans="1:8" x14ac:dyDescent="0.25">
      <c r="A589" s="3">
        <v>44546</v>
      </c>
      <c r="B589">
        <v>16.520000457763668</v>
      </c>
      <c r="C589">
        <v>19.729999542236332</v>
      </c>
      <c r="D589" s="34">
        <v>466.45001220703119</v>
      </c>
      <c r="E589" s="5">
        <f t="shared" si="37"/>
        <v>-2.7663291329377171E-2</v>
      </c>
      <c r="F589" s="5">
        <f t="shared" si="38"/>
        <v>-2.3267386284728242E-2</v>
      </c>
      <c r="G589" s="5">
        <f t="shared" si="39"/>
        <v>-8.8185164527422311E-3</v>
      </c>
      <c r="H589" s="5">
        <f t="shared" si="36"/>
        <v>-2.3267386284728242E-2</v>
      </c>
    </row>
    <row r="590" spans="1:8" x14ac:dyDescent="0.25">
      <c r="A590" s="3">
        <v>44545</v>
      </c>
      <c r="B590">
        <v>16.989999771118161</v>
      </c>
      <c r="C590">
        <v>20.20000076293945</v>
      </c>
      <c r="D590" s="34">
        <v>470.60000610351563</v>
      </c>
      <c r="E590" s="5">
        <f t="shared" si="37"/>
        <v>4.7309239756316845E-3</v>
      </c>
      <c r="F590" s="5">
        <f t="shared" si="38"/>
        <v>4.9530602364078469E-4</v>
      </c>
      <c r="G590" s="5">
        <f t="shared" si="39"/>
        <v>1.5625045279773042E-2</v>
      </c>
      <c r="H590" s="5">
        <f t="shared" si="36"/>
        <v>4.9530602364078469E-4</v>
      </c>
    </row>
    <row r="591" spans="1:8" x14ac:dyDescent="0.25">
      <c r="A591" s="3">
        <v>44544</v>
      </c>
      <c r="B591">
        <v>16.909999847412109</v>
      </c>
      <c r="C591">
        <v>20.190000534057621</v>
      </c>
      <c r="D591" s="34">
        <v>463.3599853515625</v>
      </c>
      <c r="E591" s="5">
        <f t="shared" si="37"/>
        <v>-1.2266412472366039E-2</v>
      </c>
      <c r="F591" s="5">
        <f t="shared" si="38"/>
        <v>-7.862400216847254E-3</v>
      </c>
      <c r="G591" s="5">
        <f t="shared" si="39"/>
        <v>-6.8800435567339946E-3</v>
      </c>
      <c r="H591" s="5">
        <f t="shared" si="36"/>
        <v>-7.862400216847254E-3</v>
      </c>
    </row>
    <row r="592" spans="1:8" x14ac:dyDescent="0.25">
      <c r="A592" s="3">
        <v>44543</v>
      </c>
      <c r="B592">
        <v>17.120000839233398</v>
      </c>
      <c r="C592">
        <v>20.35000038146973</v>
      </c>
      <c r="D592" s="34">
        <v>466.57000732421881</v>
      </c>
      <c r="E592" s="5">
        <f t="shared" si="37"/>
        <v>-4.9416956043186966E-2</v>
      </c>
      <c r="F592" s="5">
        <f t="shared" si="38"/>
        <v>-3.6458353559024603E-2</v>
      </c>
      <c r="G592" s="5">
        <f t="shared" si="39"/>
        <v>-8.8583570477621665E-3</v>
      </c>
      <c r="H592" s="5">
        <f t="shared" si="36"/>
        <v>-3.6458353559024603E-2</v>
      </c>
    </row>
    <row r="593" spans="1:8" x14ac:dyDescent="0.25">
      <c r="A593" s="3">
        <v>44540</v>
      </c>
      <c r="B593">
        <v>18.010000228881839</v>
      </c>
      <c r="C593">
        <v>21.120000839233398</v>
      </c>
      <c r="D593" s="34">
        <v>470.739990234375</v>
      </c>
      <c r="E593" s="5">
        <f t="shared" si="37"/>
        <v>-7.1664368875770101E-3</v>
      </c>
      <c r="F593" s="5">
        <f t="shared" si="38"/>
        <v>-1.0309246100348002E-2</v>
      </c>
      <c r="G593" s="5">
        <f t="shared" si="39"/>
        <v>9.4134964584624559E-3</v>
      </c>
      <c r="H593" s="5">
        <f t="shared" si="36"/>
        <v>-1.0309246100348002E-2</v>
      </c>
    </row>
    <row r="594" spans="1:8" x14ac:dyDescent="0.25">
      <c r="A594" s="3">
        <v>44539</v>
      </c>
      <c r="B594">
        <v>18.139999389648441</v>
      </c>
      <c r="C594">
        <v>21.340000152587891</v>
      </c>
      <c r="D594" s="34">
        <v>466.35000610351563</v>
      </c>
      <c r="E594" s="5">
        <f t="shared" si="37"/>
        <v>-4.9369256636223602E-3</v>
      </c>
      <c r="F594" s="5">
        <f t="shared" si="38"/>
        <v>-1.2037047420836555E-2</v>
      </c>
      <c r="G594" s="5">
        <f t="shared" si="39"/>
        <v>-6.7515398371333912E-3</v>
      </c>
      <c r="H594" s="5">
        <f t="shared" si="36"/>
        <v>-1.2037047420836555E-2</v>
      </c>
    </row>
    <row r="595" spans="1:8" x14ac:dyDescent="0.25">
      <c r="A595" s="3">
        <v>44538</v>
      </c>
      <c r="B595">
        <v>18.229999542236332</v>
      </c>
      <c r="C595">
        <v>21.60000038146973</v>
      </c>
      <c r="D595" s="34">
        <v>469.51998901367188</v>
      </c>
      <c r="E595" s="5">
        <f t="shared" si="37"/>
        <v>1.9005039921053513E-2</v>
      </c>
      <c r="F595" s="5">
        <f t="shared" si="38"/>
        <v>1.8867905855434408E-2</v>
      </c>
      <c r="G595" s="5">
        <f t="shared" si="39"/>
        <v>2.6479675356780863E-3</v>
      </c>
      <c r="H595" s="5">
        <f t="shared" si="36"/>
        <v>1.8867905855434408E-2</v>
      </c>
    </row>
    <row r="596" spans="1:8" x14ac:dyDescent="0.25">
      <c r="A596" s="3">
        <v>44537</v>
      </c>
      <c r="B596">
        <v>17.889999389648441</v>
      </c>
      <c r="C596">
        <v>21.20000076293945</v>
      </c>
      <c r="D596" s="34">
        <v>468.27999877929688</v>
      </c>
      <c r="E596" s="5">
        <f t="shared" si="37"/>
        <v>-2.2309489596491483E-3</v>
      </c>
      <c r="F596" s="5">
        <f t="shared" si="38"/>
        <v>4.7193150683288998E-4</v>
      </c>
      <c r="G596" s="5">
        <f t="shared" si="39"/>
        <v>2.0684823247291373E-2</v>
      </c>
      <c r="H596" s="5">
        <f t="shared" si="36"/>
        <v>4.7193150683288998E-4</v>
      </c>
    </row>
    <row r="597" spans="1:8" x14ac:dyDescent="0.25">
      <c r="A597" s="3">
        <v>44536</v>
      </c>
      <c r="B597">
        <v>17.930000305175781</v>
      </c>
      <c r="C597">
        <v>21.190000534057621</v>
      </c>
      <c r="D597" s="34">
        <v>458.79000854492188</v>
      </c>
      <c r="E597" s="5">
        <f t="shared" si="37"/>
        <v>7.8820661840761197E-2</v>
      </c>
      <c r="F597" s="5">
        <f t="shared" si="38"/>
        <v>5.3180897126890558E-2</v>
      </c>
      <c r="G597" s="5">
        <f t="shared" si="39"/>
        <v>1.184331295081531E-2</v>
      </c>
      <c r="H597" s="5">
        <f t="shared" si="36"/>
        <v>5.3180897126890558E-2</v>
      </c>
    </row>
    <row r="598" spans="1:8" x14ac:dyDescent="0.25">
      <c r="A598" s="3">
        <v>44533</v>
      </c>
      <c r="B598">
        <v>16.620000839233398</v>
      </c>
      <c r="C598">
        <v>20.120000839233398</v>
      </c>
      <c r="D598" s="34">
        <v>453.42001342773438</v>
      </c>
      <c r="E598" s="5">
        <f t="shared" si="37"/>
        <v>-4.5924181030815969E-2</v>
      </c>
      <c r="F598" s="5">
        <f t="shared" si="38"/>
        <v>-2.1876463892415487E-2</v>
      </c>
      <c r="G598" s="5">
        <f t="shared" si="39"/>
        <v>-8.7013129030577563E-3</v>
      </c>
      <c r="H598" s="5">
        <f t="shared" si="36"/>
        <v>-2.1876463892415487E-2</v>
      </c>
    </row>
    <row r="599" spans="1:8" x14ac:dyDescent="0.25">
      <c r="A599" s="3">
        <v>44532</v>
      </c>
      <c r="B599">
        <v>17.420000076293949</v>
      </c>
      <c r="C599">
        <v>20.569999694824219</v>
      </c>
      <c r="D599" s="34">
        <v>457.39999389648438</v>
      </c>
      <c r="E599" s="5">
        <f t="shared" si="37"/>
        <v>7.0024529580246186E-2</v>
      </c>
      <c r="F599" s="5">
        <f t="shared" si="38"/>
        <v>6.1403538988107131E-2</v>
      </c>
      <c r="G599" s="5">
        <f t="shared" si="39"/>
        <v>1.5316301657013032E-2</v>
      </c>
      <c r="H599" s="5">
        <f t="shared" si="36"/>
        <v>6.1403538988107131E-2</v>
      </c>
    </row>
    <row r="600" spans="1:8" x14ac:dyDescent="0.25">
      <c r="A600" s="3">
        <v>44531</v>
      </c>
      <c r="B600">
        <v>16.280000686645511</v>
      </c>
      <c r="C600">
        <v>19.379999160766602</v>
      </c>
      <c r="D600" s="34">
        <v>450.5</v>
      </c>
      <c r="E600" s="5">
        <f t="shared" si="37"/>
        <v>-7.9706037583069156E-2</v>
      </c>
      <c r="F600" s="5">
        <f t="shared" si="38"/>
        <v>-4.4849764105448719E-2</v>
      </c>
      <c r="G600" s="5">
        <f t="shared" si="39"/>
        <v>-1.1107203410551825E-2</v>
      </c>
      <c r="H600" s="5">
        <f t="shared" si="36"/>
        <v>-4.4849764105448719E-2</v>
      </c>
    </row>
    <row r="601" spans="1:8" x14ac:dyDescent="0.25">
      <c r="A601" s="3">
        <v>44530</v>
      </c>
      <c r="B601">
        <v>17.690000534057621</v>
      </c>
      <c r="C601">
        <v>20.29000091552734</v>
      </c>
      <c r="D601" s="34">
        <v>455.55999755859381</v>
      </c>
      <c r="E601" s="5">
        <f t="shared" si="37"/>
        <v>-2.818446319370449E-3</v>
      </c>
      <c r="F601" s="5">
        <f t="shared" si="38"/>
        <v>-1.2651986919022362E-2</v>
      </c>
      <c r="G601" s="5">
        <f t="shared" si="39"/>
        <v>-1.9457616070086003E-2</v>
      </c>
      <c r="H601" s="5">
        <f t="shared" si="36"/>
        <v>-1.2651986919022362E-2</v>
      </c>
    </row>
    <row r="602" spans="1:8" x14ac:dyDescent="0.25">
      <c r="A602" s="3">
        <v>44529</v>
      </c>
      <c r="B602">
        <v>17.739999771118161</v>
      </c>
      <c r="C602">
        <v>20.54999923706055</v>
      </c>
      <c r="D602" s="34">
        <v>464.60000610351563</v>
      </c>
      <c r="E602" s="5">
        <f t="shared" si="37"/>
        <v>-5.6339317644160669E-4</v>
      </c>
      <c r="F602" s="5">
        <f t="shared" si="38"/>
        <v>9.7411348008624721E-4</v>
      </c>
      <c r="G602" s="5">
        <f t="shared" si="39"/>
        <v>1.2266607551340236E-2</v>
      </c>
      <c r="H602" s="5">
        <f t="shared" si="36"/>
        <v>9.7411348008624721E-4</v>
      </c>
    </row>
    <row r="603" spans="1:8" x14ac:dyDescent="0.25">
      <c r="A603" s="3">
        <v>44526</v>
      </c>
      <c r="B603">
        <v>17.75</v>
      </c>
      <c r="C603">
        <v>20.530000686645511</v>
      </c>
      <c r="D603" s="34">
        <v>458.97000122070313</v>
      </c>
      <c r="E603" s="5">
        <f t="shared" si="37"/>
        <v>-8.7872516183060134E-2</v>
      </c>
      <c r="F603" s="5">
        <f t="shared" si="38"/>
        <v>-7.1880655165607599E-2</v>
      </c>
      <c r="G603" s="5">
        <f t="shared" si="39"/>
        <v>-2.2303172218498535E-2</v>
      </c>
      <c r="H603" s="5">
        <f t="shared" si="36"/>
        <v>-7.1880655165607599E-2</v>
      </c>
    </row>
    <row r="604" spans="1:8" x14ac:dyDescent="0.25">
      <c r="A604" s="3">
        <v>44524</v>
      </c>
      <c r="B604">
        <v>19.45999908447266</v>
      </c>
      <c r="C604">
        <v>22.120000839233398</v>
      </c>
      <c r="D604" s="34">
        <v>469.44000244140619</v>
      </c>
      <c r="E604" s="5">
        <f t="shared" si="37"/>
        <v>-5.1362245683128638E-4</v>
      </c>
      <c r="F604" s="5">
        <f t="shared" si="38"/>
        <v>9.0499807323252135E-4</v>
      </c>
      <c r="G604" s="5">
        <f t="shared" si="39"/>
        <v>2.6698562410170101E-3</v>
      </c>
      <c r="H604" s="5">
        <f t="shared" si="36"/>
        <v>9.0499807323252135E-4</v>
      </c>
    </row>
    <row r="605" spans="1:8" x14ac:dyDescent="0.25">
      <c r="A605" s="3">
        <v>44523</v>
      </c>
      <c r="B605">
        <v>19.469999313354489</v>
      </c>
      <c r="C605">
        <v>22.10000038146973</v>
      </c>
      <c r="D605" s="34">
        <v>468.19000244140619</v>
      </c>
      <c r="E605" s="5">
        <f t="shared" si="37"/>
        <v>-8.1507821830117955E-3</v>
      </c>
      <c r="F605" s="5">
        <f t="shared" si="38"/>
        <v>-4.5045215330199451E-3</v>
      </c>
      <c r="G605" s="5">
        <f t="shared" si="39"/>
        <v>1.3259941986771828E-3</v>
      </c>
      <c r="H605" s="5">
        <f t="shared" si="36"/>
        <v>-4.5045215330199451E-3</v>
      </c>
    </row>
    <row r="606" spans="1:8" x14ac:dyDescent="0.25">
      <c r="A606" s="3">
        <v>44522</v>
      </c>
      <c r="B606">
        <v>19.629999160766602</v>
      </c>
      <c r="C606">
        <v>22.20000076293945</v>
      </c>
      <c r="D606" s="34">
        <v>467.57000732421881</v>
      </c>
      <c r="E606" s="5">
        <f t="shared" si="37"/>
        <v>1.8153447181333382E-2</v>
      </c>
      <c r="F606" s="5">
        <f t="shared" si="38"/>
        <v>5.4348206362337947E-3</v>
      </c>
      <c r="G606" s="5">
        <f t="shared" si="39"/>
        <v>-2.8151747381705006E-3</v>
      </c>
      <c r="H606" s="5">
        <f t="shared" si="36"/>
        <v>5.4348206362337947E-3</v>
      </c>
    </row>
    <row r="607" spans="1:8" x14ac:dyDescent="0.25">
      <c r="A607" s="3">
        <v>44519</v>
      </c>
      <c r="B607">
        <v>19.280000686645511</v>
      </c>
      <c r="C607">
        <v>22.079999923706051</v>
      </c>
      <c r="D607" s="34">
        <v>468.8900146484375</v>
      </c>
      <c r="E607" s="5">
        <f t="shared" si="37"/>
        <v>-5.6729606222500895E-3</v>
      </c>
      <c r="F607" s="5">
        <f t="shared" si="38"/>
        <v>-1.7356448667831148E-2</v>
      </c>
      <c r="G607" s="5">
        <f t="shared" si="39"/>
        <v>-1.7882535035962377E-3</v>
      </c>
      <c r="H607" s="5">
        <f t="shared" si="36"/>
        <v>-1.7356448667831148E-2</v>
      </c>
    </row>
    <row r="608" spans="1:8" x14ac:dyDescent="0.25">
      <c r="A608" s="3">
        <v>44518</v>
      </c>
      <c r="B608">
        <v>19.389999389648441</v>
      </c>
      <c r="C608">
        <v>22.469999313354489</v>
      </c>
      <c r="D608" s="34">
        <v>469.73001098632813</v>
      </c>
      <c r="E608" s="5">
        <f t="shared" si="37"/>
        <v>-2.3665720355423359E-2</v>
      </c>
      <c r="F608" s="5">
        <f t="shared" si="38"/>
        <v>-1.6199686373096545E-2</v>
      </c>
      <c r="G608" s="5">
        <f t="shared" si="39"/>
        <v>3.3964119454403807E-3</v>
      </c>
      <c r="H608" s="5">
        <f t="shared" si="36"/>
        <v>-1.6199686373096545E-2</v>
      </c>
    </row>
    <row r="609" spans="1:8" x14ac:dyDescent="0.25">
      <c r="A609" s="3">
        <v>44517</v>
      </c>
      <c r="B609">
        <v>19.860000610351559</v>
      </c>
      <c r="C609">
        <v>22.840000152587891</v>
      </c>
      <c r="D609" s="34">
        <v>468.1400146484375</v>
      </c>
      <c r="E609" s="5">
        <f t="shared" si="37"/>
        <v>1.0080875811413481E-3</v>
      </c>
      <c r="F609" s="5">
        <f t="shared" si="38"/>
        <v>-6.5245593746682262E-3</v>
      </c>
      <c r="G609" s="5">
        <f t="shared" si="39"/>
        <v>-2.4292195146282669E-3</v>
      </c>
      <c r="H609" s="5">
        <f t="shared" si="36"/>
        <v>-6.5245593746682262E-3</v>
      </c>
    </row>
    <row r="610" spans="1:8" x14ac:dyDescent="0.25">
      <c r="A610" s="3">
        <v>44516</v>
      </c>
      <c r="B610">
        <v>19.840000152587891</v>
      </c>
      <c r="C610">
        <v>22.989999771118161</v>
      </c>
      <c r="D610" s="34">
        <v>469.27999877929688</v>
      </c>
      <c r="E610" s="5">
        <f t="shared" si="37"/>
        <v>-2.3622025071121988E-2</v>
      </c>
      <c r="F610" s="5">
        <f t="shared" si="38"/>
        <v>-2.4193535982383718E-2</v>
      </c>
      <c r="G610" s="5">
        <f t="shared" si="39"/>
        <v>3.9578249844973712E-3</v>
      </c>
      <c r="H610" s="5">
        <f t="shared" si="36"/>
        <v>-2.4193535982383718E-2</v>
      </c>
    </row>
    <row r="611" spans="1:8" x14ac:dyDescent="0.25">
      <c r="A611" s="3">
        <v>44515</v>
      </c>
      <c r="B611">
        <v>20.319999694824219</v>
      </c>
      <c r="C611">
        <v>23.559999465942379</v>
      </c>
      <c r="D611" s="34">
        <v>467.42999267578119</v>
      </c>
      <c r="E611" s="5">
        <f t="shared" si="37"/>
        <v>1.4785006379138821E-3</v>
      </c>
      <c r="F611" s="5">
        <f t="shared" si="38"/>
        <v>6.4075019012377332E-3</v>
      </c>
      <c r="G611" s="5">
        <f t="shared" si="39"/>
        <v>3.4242229518532952E-4</v>
      </c>
      <c r="H611" s="5">
        <f t="shared" si="36"/>
        <v>6.4075019012377332E-3</v>
      </c>
    </row>
    <row r="612" spans="1:8" x14ac:dyDescent="0.25">
      <c r="A612" s="3">
        <v>44512</v>
      </c>
      <c r="B612">
        <v>20.29000091552734</v>
      </c>
      <c r="C612">
        <v>23.409999847412109</v>
      </c>
      <c r="D612" s="34">
        <v>467.26998901367188</v>
      </c>
      <c r="E612" s="5">
        <f t="shared" si="37"/>
        <v>-4.8757572053381049E-2</v>
      </c>
      <c r="F612" s="5">
        <f t="shared" si="38"/>
        <v>-1.9271092402528001E-2</v>
      </c>
      <c r="G612" s="5">
        <f t="shared" si="39"/>
        <v>7.5468445197233169E-3</v>
      </c>
      <c r="H612" s="5">
        <f t="shared" si="36"/>
        <v>-1.9271092402528001E-2</v>
      </c>
    </row>
    <row r="613" spans="1:8" x14ac:dyDescent="0.25">
      <c r="A613" s="3">
        <v>44511</v>
      </c>
      <c r="B613">
        <v>21.329999923706051</v>
      </c>
      <c r="C613">
        <v>23.870000839233398</v>
      </c>
      <c r="D613" s="34">
        <v>463.76998901367188</v>
      </c>
      <c r="E613" s="5">
        <f t="shared" si="37"/>
        <v>-1.1126554219458629E-2</v>
      </c>
      <c r="F613" s="5">
        <f t="shared" si="38"/>
        <v>-7.0715503252805068E-3</v>
      </c>
      <c r="G613" s="5">
        <f t="shared" si="39"/>
        <v>3.2352766935006549E-4</v>
      </c>
      <c r="H613" s="5">
        <f t="shared" si="36"/>
        <v>-7.0715503252805068E-3</v>
      </c>
    </row>
    <row r="614" spans="1:8" x14ac:dyDescent="0.25">
      <c r="A614" s="3">
        <v>44510</v>
      </c>
      <c r="B614">
        <v>21.569999694824219</v>
      </c>
      <c r="C614">
        <v>24.04000091552734</v>
      </c>
      <c r="D614" s="34">
        <v>463.6199951171875</v>
      </c>
      <c r="E614" s="5">
        <f t="shared" si="37"/>
        <v>-3.099732825529633E-2</v>
      </c>
      <c r="F614" s="5">
        <f t="shared" si="38"/>
        <v>-2.5537055485135185E-2</v>
      </c>
      <c r="G614" s="5">
        <f t="shared" si="39"/>
        <v>-8.0448665461582136E-3</v>
      </c>
      <c r="H614" s="5">
        <f t="shared" si="36"/>
        <v>-2.5537055485135185E-2</v>
      </c>
    </row>
    <row r="615" spans="1:8" x14ac:dyDescent="0.25">
      <c r="A615" s="3">
        <v>44509</v>
      </c>
      <c r="B615">
        <v>22.260000228881839</v>
      </c>
      <c r="C615">
        <v>24.670000076293949</v>
      </c>
      <c r="D615" s="34">
        <v>467.3800048828125</v>
      </c>
      <c r="E615" s="5">
        <f t="shared" si="37"/>
        <v>4.4944848907135793E-4</v>
      </c>
      <c r="F615" s="5">
        <f t="shared" si="38"/>
        <v>-4.8406952320130259E-3</v>
      </c>
      <c r="G615" s="5">
        <f t="shared" si="39"/>
        <v>-3.305371414023317E-3</v>
      </c>
      <c r="H615" s="5">
        <f t="shared" si="36"/>
        <v>-4.8406952320130259E-3</v>
      </c>
    </row>
    <row r="616" spans="1:8" x14ac:dyDescent="0.25">
      <c r="A616" s="3">
        <v>44508</v>
      </c>
      <c r="B616">
        <v>22.25</v>
      </c>
      <c r="C616">
        <v>24.79000091552734</v>
      </c>
      <c r="D616" s="34">
        <v>468.92999267578119</v>
      </c>
      <c r="E616" s="5">
        <f t="shared" si="37"/>
        <v>1.9706705370751143E-2</v>
      </c>
      <c r="F616" s="5">
        <f t="shared" si="38"/>
        <v>6.4962143813471762E-3</v>
      </c>
      <c r="G616" s="5">
        <f t="shared" si="39"/>
        <v>8.5372099444325222E-4</v>
      </c>
      <c r="H616" s="5">
        <f t="shared" si="36"/>
        <v>6.4962143813471762E-3</v>
      </c>
    </row>
    <row r="617" spans="1:8" x14ac:dyDescent="0.25">
      <c r="A617" s="3">
        <v>44505</v>
      </c>
      <c r="B617">
        <v>21.819999694824219</v>
      </c>
      <c r="C617">
        <v>24.629999160766602</v>
      </c>
      <c r="D617" s="34">
        <v>468.52999877929688</v>
      </c>
      <c r="E617" s="5">
        <f t="shared" si="37"/>
        <v>5.7683014176787673E-2</v>
      </c>
      <c r="F617" s="5">
        <f t="shared" si="38"/>
        <v>6.3930866808812992E-2</v>
      </c>
      <c r="G617" s="5">
        <f t="shared" si="39"/>
        <v>3.4696089278050124E-3</v>
      </c>
      <c r="H617" s="5">
        <f t="shared" si="36"/>
        <v>6.3930866808812992E-2</v>
      </c>
    </row>
    <row r="618" spans="1:8" x14ac:dyDescent="0.25">
      <c r="A618" s="3">
        <v>44504</v>
      </c>
      <c r="B618">
        <v>20.629999160766602</v>
      </c>
      <c r="C618">
        <v>23.14999961853027</v>
      </c>
      <c r="D618" s="34">
        <v>466.91000366210938</v>
      </c>
      <c r="E618" s="5">
        <f t="shared" si="37"/>
        <v>0</v>
      </c>
      <c r="F618" s="5">
        <f t="shared" si="38"/>
        <v>-6.0112190422342282E-3</v>
      </c>
      <c r="G618" s="5">
        <f t="shared" si="39"/>
        <v>4.712520303954415E-3</v>
      </c>
      <c r="H618" s="5">
        <f t="shared" si="36"/>
        <v>-6.0112190422342282E-3</v>
      </c>
    </row>
    <row r="619" spans="1:8" x14ac:dyDescent="0.25">
      <c r="A619" s="3">
        <v>44503</v>
      </c>
      <c r="B619">
        <v>20.629999160766602</v>
      </c>
      <c r="C619">
        <v>23.29000091552734</v>
      </c>
      <c r="D619" s="34">
        <v>464.72000122070313</v>
      </c>
      <c r="E619" s="5">
        <f t="shared" si="37"/>
        <v>4.0342876456806342E-2</v>
      </c>
      <c r="F619" s="5">
        <f t="shared" si="38"/>
        <v>2.4637104468498983E-2</v>
      </c>
      <c r="G619" s="5">
        <f t="shared" si="39"/>
        <v>6.1052335169562433E-3</v>
      </c>
      <c r="H619" s="5">
        <f t="shared" si="36"/>
        <v>2.4637104468498983E-2</v>
      </c>
    </row>
    <row r="620" spans="1:8" x14ac:dyDescent="0.25">
      <c r="A620" s="3">
        <v>44502</v>
      </c>
      <c r="B620">
        <v>19.829999923706051</v>
      </c>
      <c r="C620">
        <v>22.729999542236332</v>
      </c>
      <c r="D620" s="34">
        <v>461.89999389648438</v>
      </c>
      <c r="E620" s="5">
        <f t="shared" si="37"/>
        <v>3.0348742818981922E-3</v>
      </c>
      <c r="F620" s="5">
        <f t="shared" si="38"/>
        <v>-5.2516777781199675E-3</v>
      </c>
      <c r="G620" s="5">
        <f t="shared" si="39"/>
        <v>4.0430947678780083E-3</v>
      </c>
      <c r="H620" s="5">
        <f t="shared" si="36"/>
        <v>-5.2516777781199675E-3</v>
      </c>
    </row>
    <row r="621" spans="1:8" x14ac:dyDescent="0.25">
      <c r="A621" s="3">
        <v>44501</v>
      </c>
      <c r="B621">
        <v>19.770000457763668</v>
      </c>
      <c r="C621">
        <v>22.85000038146973</v>
      </c>
      <c r="D621" s="34">
        <v>460.04000854492188</v>
      </c>
      <c r="E621" s="5">
        <f t="shared" si="37"/>
        <v>2.9687482925753406E-2</v>
      </c>
      <c r="F621" s="5">
        <f t="shared" si="38"/>
        <v>2.8352884229686071E-2</v>
      </c>
      <c r="G621" s="5">
        <f t="shared" si="39"/>
        <v>1.7202145779464662E-3</v>
      </c>
      <c r="H621" s="5">
        <f t="shared" si="36"/>
        <v>2.8352884229686071E-2</v>
      </c>
    </row>
    <row r="622" spans="1:8" x14ac:dyDescent="0.25">
      <c r="A622" s="3">
        <v>44498</v>
      </c>
      <c r="B622">
        <v>19.20000076293945</v>
      </c>
      <c r="C622">
        <v>22.219999313354489</v>
      </c>
      <c r="D622" s="34">
        <v>459.25</v>
      </c>
      <c r="E622" s="5">
        <f t="shared" si="37"/>
        <v>5.2111665469101176E-4</v>
      </c>
      <c r="F622" s="5">
        <f t="shared" si="38"/>
        <v>-6.2612385141106452E-3</v>
      </c>
      <c r="G622" s="5">
        <f t="shared" si="39"/>
        <v>2.0291339259019825E-3</v>
      </c>
      <c r="H622" s="5">
        <f t="shared" si="36"/>
        <v>-6.2612385141106452E-3</v>
      </c>
    </row>
    <row r="623" spans="1:8" x14ac:dyDescent="0.25">
      <c r="A623" s="3">
        <v>44497</v>
      </c>
      <c r="B623">
        <v>19.190000534057621</v>
      </c>
      <c r="C623">
        <v>22.360000610351559</v>
      </c>
      <c r="D623" s="34">
        <v>458.32000732421881</v>
      </c>
      <c r="E623" s="5">
        <f t="shared" si="37"/>
        <v>8.4077688722519195E-3</v>
      </c>
      <c r="F623" s="5">
        <f t="shared" si="38"/>
        <v>7.6611118613096885E-3</v>
      </c>
      <c r="G623" s="5">
        <f t="shared" si="39"/>
        <v>9.6488629758466615E-3</v>
      </c>
      <c r="H623" s="5">
        <f t="shared" si="36"/>
        <v>7.6611118613096885E-3</v>
      </c>
    </row>
    <row r="624" spans="1:8" x14ac:dyDescent="0.25">
      <c r="A624" s="3">
        <v>44496</v>
      </c>
      <c r="B624">
        <v>19.030000686645511</v>
      </c>
      <c r="C624">
        <v>22.190000534057621</v>
      </c>
      <c r="D624" s="34">
        <v>453.94000244140619</v>
      </c>
      <c r="E624" s="5">
        <f t="shared" si="37"/>
        <v>-1.8566204968274436E-2</v>
      </c>
      <c r="F624" s="5">
        <f t="shared" si="38"/>
        <v>-1.7271895082647148E-2</v>
      </c>
      <c r="G624" s="5">
        <f t="shared" si="39"/>
        <v>-4.4301891646800762E-3</v>
      </c>
      <c r="H624" s="5">
        <f t="shared" si="36"/>
        <v>-1.7271895082647148E-2</v>
      </c>
    </row>
    <row r="625" spans="1:8" x14ac:dyDescent="0.25">
      <c r="A625" s="3">
        <v>44495</v>
      </c>
      <c r="B625">
        <v>19.389999389648441</v>
      </c>
      <c r="C625">
        <v>22.579999923706051</v>
      </c>
      <c r="D625" s="34">
        <v>455.95999145507813</v>
      </c>
      <c r="E625" s="5">
        <f t="shared" si="37"/>
        <v>8.3203250764873893E-3</v>
      </c>
      <c r="F625" s="5">
        <f t="shared" si="38"/>
        <v>0</v>
      </c>
      <c r="G625" s="5">
        <f t="shared" si="39"/>
        <v>9.0001903873537792E-4</v>
      </c>
      <c r="H625" s="5">
        <f t="shared" si="36"/>
        <v>0</v>
      </c>
    </row>
    <row r="626" spans="1:8" x14ac:dyDescent="0.25">
      <c r="A626" s="3">
        <v>44494</v>
      </c>
      <c r="B626">
        <v>19.229999542236332</v>
      </c>
      <c r="C626">
        <v>22.579999923706051</v>
      </c>
      <c r="D626" s="34">
        <v>455.54998779296881</v>
      </c>
      <c r="E626" s="5">
        <f t="shared" si="37"/>
        <v>4.1775417911054102E-3</v>
      </c>
      <c r="F626" s="5">
        <f t="shared" si="38"/>
        <v>-8.8497599230474844E-4</v>
      </c>
      <c r="G626" s="5">
        <f t="shared" si="39"/>
        <v>5.3628016904283538E-3</v>
      </c>
      <c r="H626" s="5">
        <f t="shared" si="36"/>
        <v>-8.8497599230474844E-4</v>
      </c>
    </row>
    <row r="627" spans="1:8" x14ac:dyDescent="0.25">
      <c r="A627" s="3">
        <v>44491</v>
      </c>
      <c r="B627">
        <v>19.14999961853027</v>
      </c>
      <c r="C627">
        <v>22.60000038146973</v>
      </c>
      <c r="D627" s="34">
        <v>453.1199951171875</v>
      </c>
      <c r="E627" s="5">
        <f t="shared" si="37"/>
        <v>-3.7204615074211467E-2</v>
      </c>
      <c r="F627" s="5">
        <f t="shared" si="38"/>
        <v>-1.3961592223343477E-2</v>
      </c>
      <c r="G627" s="5">
        <f t="shared" si="39"/>
        <v>-1.0361807458226791E-3</v>
      </c>
      <c r="H627" s="5">
        <f t="shared" si="36"/>
        <v>-1.3961592223343477E-2</v>
      </c>
    </row>
    <row r="628" spans="1:8" x14ac:dyDescent="0.25">
      <c r="A628" s="3">
        <v>44490</v>
      </c>
      <c r="B628">
        <v>19.889999389648441</v>
      </c>
      <c r="C628">
        <v>22.920000076293949</v>
      </c>
      <c r="D628" s="34">
        <v>453.58999633789063</v>
      </c>
      <c r="E628" s="5">
        <f t="shared" si="37"/>
        <v>1.8954862869258404E-2</v>
      </c>
      <c r="F628" s="5">
        <f t="shared" si="38"/>
        <v>-8.7185951604396017E-4</v>
      </c>
      <c r="G628" s="5">
        <f t="shared" si="39"/>
        <v>2.6082373648450563E-3</v>
      </c>
      <c r="H628" s="5">
        <f t="shared" si="36"/>
        <v>-8.7185951604396017E-4</v>
      </c>
    </row>
    <row r="629" spans="1:8" x14ac:dyDescent="0.25">
      <c r="A629" s="3">
        <v>44489</v>
      </c>
      <c r="B629">
        <v>19.520000457763668</v>
      </c>
      <c r="C629">
        <v>22.940000534057621</v>
      </c>
      <c r="D629" s="34">
        <v>452.41000366210938</v>
      </c>
      <c r="E629" s="5">
        <f t="shared" si="37"/>
        <v>-5.1204447159503008E-4</v>
      </c>
      <c r="F629" s="5">
        <f t="shared" si="38"/>
        <v>-6.4963021887836092E-3</v>
      </c>
      <c r="G629" s="5">
        <f t="shared" si="39"/>
        <v>3.9277226969129941E-3</v>
      </c>
      <c r="H629" s="5">
        <f t="shared" si="36"/>
        <v>-6.4963021887836092E-3</v>
      </c>
    </row>
    <row r="630" spans="1:8" x14ac:dyDescent="0.25">
      <c r="A630" s="3">
        <v>44488</v>
      </c>
      <c r="B630">
        <v>19.530000686645511</v>
      </c>
      <c r="C630">
        <v>23.090000152587891</v>
      </c>
      <c r="D630" s="34">
        <v>450.6400146484375</v>
      </c>
      <c r="E630" s="5">
        <f t="shared" si="37"/>
        <v>-1.5624972961602701E-2</v>
      </c>
      <c r="F630" s="5">
        <f t="shared" si="38"/>
        <v>-1.0711225294155802E-2</v>
      </c>
      <c r="G630" s="5">
        <f t="shared" si="39"/>
        <v>7.7148688212977934E-3</v>
      </c>
      <c r="H630" s="5">
        <f t="shared" si="36"/>
        <v>-1.0711225294155802E-2</v>
      </c>
    </row>
    <row r="631" spans="1:8" x14ac:dyDescent="0.25">
      <c r="A631" s="3">
        <v>44487</v>
      </c>
      <c r="B631">
        <v>19.840000152587891</v>
      </c>
      <c r="C631">
        <v>23.340000152587891</v>
      </c>
      <c r="D631" s="34">
        <v>447.19000244140619</v>
      </c>
      <c r="E631" s="5">
        <f t="shared" si="37"/>
        <v>-7.0069766194184036E-3</v>
      </c>
      <c r="F631" s="5">
        <f t="shared" si="38"/>
        <v>-1.0178107374668732E-2</v>
      </c>
      <c r="G631" s="5">
        <f t="shared" si="39"/>
        <v>2.9605206420579844E-3</v>
      </c>
      <c r="H631" s="5">
        <f t="shared" si="36"/>
        <v>-1.0178107374668732E-2</v>
      </c>
    </row>
    <row r="632" spans="1:8" x14ac:dyDescent="0.25">
      <c r="A632" s="3">
        <v>44484</v>
      </c>
      <c r="B632">
        <v>19.979999542236332</v>
      </c>
      <c r="C632">
        <v>23.579999923706051</v>
      </c>
      <c r="D632" s="34">
        <v>445.8699951171875</v>
      </c>
      <c r="E632" s="5">
        <f t="shared" si="37"/>
        <v>1.7311617268536805E-2</v>
      </c>
      <c r="F632" s="5">
        <f t="shared" si="38"/>
        <v>0</v>
      </c>
      <c r="G632" s="5">
        <f t="shared" si="39"/>
        <v>7.6158081744350792E-3</v>
      </c>
      <c r="H632" s="5">
        <f t="shared" si="36"/>
        <v>0</v>
      </c>
    </row>
    <row r="633" spans="1:8" x14ac:dyDescent="0.25">
      <c r="A633" s="3">
        <v>44483</v>
      </c>
      <c r="B633">
        <v>19.639999389648441</v>
      </c>
      <c r="C633">
        <v>23.579999923706051</v>
      </c>
      <c r="D633" s="34">
        <v>442.5</v>
      </c>
      <c r="E633" s="5">
        <f t="shared" si="37"/>
        <v>1.5297694218860958E-3</v>
      </c>
      <c r="F633" s="5">
        <f t="shared" si="38"/>
        <v>7.2618572149514282E-3</v>
      </c>
      <c r="G633" s="5">
        <f t="shared" si="39"/>
        <v>1.6820643061300711E-2</v>
      </c>
      <c r="H633" s="5">
        <f t="shared" si="36"/>
        <v>7.2618572149514282E-3</v>
      </c>
    </row>
    <row r="634" spans="1:8" x14ac:dyDescent="0.25">
      <c r="A634" s="3">
        <v>44482</v>
      </c>
      <c r="B634">
        <v>19.610000610351559</v>
      </c>
      <c r="C634">
        <v>23.409999847412109</v>
      </c>
      <c r="D634" s="34">
        <v>435.17999267578119</v>
      </c>
      <c r="E634" s="5">
        <f t="shared" si="37"/>
        <v>-3.351405985671474E-2</v>
      </c>
      <c r="F634" s="5">
        <f t="shared" si="38"/>
        <v>-2.4583339691162109E-2</v>
      </c>
      <c r="G634" s="5">
        <f t="shared" si="39"/>
        <v>3.5976144461975501E-3</v>
      </c>
      <c r="H634" s="5">
        <f t="shared" si="36"/>
        <v>-2.4583339691162109E-2</v>
      </c>
    </row>
    <row r="635" spans="1:8" x14ac:dyDescent="0.25">
      <c r="A635" s="3">
        <v>44481</v>
      </c>
      <c r="B635">
        <v>20.29000091552734</v>
      </c>
      <c r="C635">
        <v>24</v>
      </c>
      <c r="D635" s="34">
        <v>433.6199951171875</v>
      </c>
      <c r="E635" s="5">
        <f t="shared" si="37"/>
        <v>7.948423319986242E-3</v>
      </c>
      <c r="F635" s="5">
        <f t="shared" si="38"/>
        <v>8.4033936701988221E-3</v>
      </c>
      <c r="G635" s="5">
        <f t="shared" si="39"/>
        <v>-2.4615411401437415E-3</v>
      </c>
      <c r="H635" s="5">
        <f t="shared" si="36"/>
        <v>8.4033936701988221E-3</v>
      </c>
    </row>
    <row r="636" spans="1:8" x14ac:dyDescent="0.25">
      <c r="A636" s="3">
        <v>44480</v>
      </c>
      <c r="B636">
        <v>20.129999160766602</v>
      </c>
      <c r="C636">
        <v>23.79999923706055</v>
      </c>
      <c r="D636" s="34">
        <v>434.69000244140619</v>
      </c>
      <c r="E636" s="5">
        <f t="shared" si="37"/>
        <v>2.9895100575341171E-3</v>
      </c>
      <c r="F636" s="5">
        <f t="shared" si="38"/>
        <v>-7.5062680822300942E-3</v>
      </c>
      <c r="G636" s="5">
        <f t="shared" si="39"/>
        <v>-7.2397182117728276E-3</v>
      </c>
      <c r="H636" s="5">
        <f t="shared" si="36"/>
        <v>-7.5062680822300942E-3</v>
      </c>
    </row>
    <row r="637" spans="1:8" x14ac:dyDescent="0.25">
      <c r="A637" s="3">
        <v>44477</v>
      </c>
      <c r="B637">
        <v>20.069999694824219</v>
      </c>
      <c r="C637">
        <v>23.979999542236332</v>
      </c>
      <c r="D637" s="34">
        <v>437.8599853515625</v>
      </c>
      <c r="E637" s="5">
        <f t="shared" si="37"/>
        <v>-4.9578770992302346E-3</v>
      </c>
      <c r="F637" s="5">
        <f t="shared" si="38"/>
        <v>-8.3335240681947642E-4</v>
      </c>
      <c r="G637" s="5">
        <f t="shared" si="39"/>
        <v>-1.8237776498153391E-3</v>
      </c>
      <c r="H637" s="5">
        <f t="shared" si="36"/>
        <v>-8.3335240681947642E-4</v>
      </c>
    </row>
    <row r="638" spans="1:8" x14ac:dyDescent="0.25">
      <c r="A638" s="3">
        <v>44476</v>
      </c>
      <c r="B638">
        <v>20.170000076293949</v>
      </c>
      <c r="C638">
        <v>24</v>
      </c>
      <c r="D638" s="34">
        <v>438.66000366210938</v>
      </c>
      <c r="E638" s="5">
        <f t="shared" si="37"/>
        <v>-1.8013671993251323E-2</v>
      </c>
      <c r="F638" s="5">
        <f t="shared" si="38"/>
        <v>-9.083374054151383E-3</v>
      </c>
      <c r="G638" s="5">
        <f t="shared" si="39"/>
        <v>8.6456882464798213E-3</v>
      </c>
      <c r="H638" s="5">
        <f t="shared" si="36"/>
        <v>-9.083374054151383E-3</v>
      </c>
    </row>
    <row r="639" spans="1:8" x14ac:dyDescent="0.25">
      <c r="A639" s="3">
        <v>44475</v>
      </c>
      <c r="B639">
        <v>20.54000091552734</v>
      </c>
      <c r="C639">
        <v>24.219999313354489</v>
      </c>
      <c r="D639" s="34">
        <v>434.89999389648438</v>
      </c>
      <c r="E639" s="5">
        <f t="shared" si="37"/>
        <v>-4.3316182001397752E-2</v>
      </c>
      <c r="F639" s="5">
        <f t="shared" si="38"/>
        <v>-1.4245029947780541E-2</v>
      </c>
      <c r="G639" s="5">
        <f t="shared" si="39"/>
        <v>4.1560558014366311E-3</v>
      </c>
      <c r="H639" s="5">
        <f t="shared" si="36"/>
        <v>-1.4245029947780541E-2</v>
      </c>
    </row>
    <row r="640" spans="1:8" x14ac:dyDescent="0.25">
      <c r="A640" s="3">
        <v>44474</v>
      </c>
      <c r="B640">
        <v>21.469999313354489</v>
      </c>
      <c r="C640">
        <v>24.569999694824219</v>
      </c>
      <c r="D640" s="34">
        <v>433.10000610351563</v>
      </c>
      <c r="E640" s="5">
        <f t="shared" si="37"/>
        <v>3.7400619910612498E-3</v>
      </c>
      <c r="F640" s="5">
        <f t="shared" si="38"/>
        <v>-6.8714663648623553E-3</v>
      </c>
      <c r="G640" s="5">
        <f t="shared" si="39"/>
        <v>1.0404981575824479E-2</v>
      </c>
      <c r="H640" s="5">
        <f t="shared" si="36"/>
        <v>-6.8714663648623553E-3</v>
      </c>
    </row>
    <row r="641" spans="1:8" x14ac:dyDescent="0.25">
      <c r="A641" s="3">
        <v>44473</v>
      </c>
      <c r="B641">
        <v>21.389999389648441</v>
      </c>
      <c r="C641">
        <v>24.739999771118161</v>
      </c>
      <c r="D641" s="34">
        <v>428.6400146484375</v>
      </c>
      <c r="E641" s="5">
        <f t="shared" si="37"/>
        <v>-1.2009248658798821E-2</v>
      </c>
      <c r="F641" s="5">
        <f t="shared" si="38"/>
        <v>-6.0265014949202333E-3</v>
      </c>
      <c r="G641" s="5">
        <f t="shared" si="39"/>
        <v>-1.289603839322806E-2</v>
      </c>
      <c r="H641" s="5">
        <f t="shared" si="36"/>
        <v>-6.0265014949202333E-3</v>
      </c>
    </row>
    <row r="642" spans="1:8" x14ac:dyDescent="0.25">
      <c r="A642" s="3">
        <v>44470</v>
      </c>
      <c r="B642">
        <v>21.64999961853027</v>
      </c>
      <c r="C642">
        <v>24.889999389648441</v>
      </c>
      <c r="D642" s="34">
        <v>434.239990234375</v>
      </c>
      <c r="E642" s="5">
        <f t="shared" si="37"/>
        <v>5.5068183994073427E-2</v>
      </c>
      <c r="F642" s="5">
        <f t="shared" si="38"/>
        <v>5.3322059823592616E-2</v>
      </c>
      <c r="G642" s="5">
        <f t="shared" si="39"/>
        <v>1.18841762871158E-2</v>
      </c>
      <c r="H642" s="5">
        <f t="shared" ref="H642:H705" si="40">+F642</f>
        <v>5.3322059823592616E-2</v>
      </c>
    </row>
    <row r="643" spans="1:8" x14ac:dyDescent="0.25">
      <c r="A643" s="3">
        <v>44469</v>
      </c>
      <c r="B643">
        <v>20.520000457763668</v>
      </c>
      <c r="C643">
        <v>23.629999160766602</v>
      </c>
      <c r="D643" s="34">
        <v>429.1400146484375</v>
      </c>
      <c r="E643" s="5">
        <f t="shared" ref="E643:E706" si="41">+B643/B644-1</f>
        <v>-2.3322216362691051E-2</v>
      </c>
      <c r="F643" s="5">
        <f t="shared" ref="F643:F706" si="42">+C643/C644-1</f>
        <v>-1.705498082971868E-2</v>
      </c>
      <c r="G643" s="5">
        <f t="shared" ref="G643:G706" si="43">+D643/D644-1</f>
        <v>-1.2222344134871999E-2</v>
      </c>
      <c r="H643" s="5">
        <f t="shared" si="40"/>
        <v>-1.705498082971868E-2</v>
      </c>
    </row>
    <row r="644" spans="1:8" x14ac:dyDescent="0.25">
      <c r="A644" s="3">
        <v>44468</v>
      </c>
      <c r="B644">
        <v>21.010000228881839</v>
      </c>
      <c r="C644">
        <v>24.04000091552734</v>
      </c>
      <c r="D644" s="34">
        <v>434.45001220703119</v>
      </c>
      <c r="E644" s="5">
        <f t="shared" si="41"/>
        <v>-1.9598696701488283E-2</v>
      </c>
      <c r="F644" s="5">
        <f t="shared" si="42"/>
        <v>-4.9668432385202577E-3</v>
      </c>
      <c r="G644" s="5">
        <f t="shared" si="43"/>
        <v>1.683138855191002E-3</v>
      </c>
      <c r="H644" s="5">
        <f t="shared" si="40"/>
        <v>-4.9668432385202577E-3</v>
      </c>
    </row>
    <row r="645" spans="1:8" x14ac:dyDescent="0.25">
      <c r="A645" s="3">
        <v>44467</v>
      </c>
      <c r="B645">
        <v>21.430000305175781</v>
      </c>
      <c r="C645">
        <v>24.159999847412109</v>
      </c>
      <c r="D645" s="34">
        <v>433.72000122070313</v>
      </c>
      <c r="E645" s="5">
        <f t="shared" si="41"/>
        <v>-1.8630186054001685E-3</v>
      </c>
      <c r="F645" s="5">
        <f t="shared" si="42"/>
        <v>-1.2668552294286206E-2</v>
      </c>
      <c r="G645" s="5">
        <f t="shared" si="43"/>
        <v>-2.0151846043153121E-2</v>
      </c>
      <c r="H645" s="5">
        <f t="shared" si="40"/>
        <v>-1.2668552294286206E-2</v>
      </c>
    </row>
    <row r="646" spans="1:8" x14ac:dyDescent="0.25">
      <c r="A646" s="3">
        <v>44466</v>
      </c>
      <c r="B646">
        <v>21.469999313354489</v>
      </c>
      <c r="C646">
        <v>24.469999313354489</v>
      </c>
      <c r="D646" s="34">
        <v>442.6400146484375</v>
      </c>
      <c r="E646" s="5">
        <f t="shared" si="41"/>
        <v>3.7400619910612498E-3</v>
      </c>
      <c r="F646" s="5">
        <f t="shared" si="42"/>
        <v>7.4103907386879886E-3</v>
      </c>
      <c r="G646" s="5">
        <f t="shared" si="43"/>
        <v>-2.8609155080869808E-3</v>
      </c>
      <c r="H646" s="5">
        <f t="shared" si="40"/>
        <v>7.4103907386879886E-3</v>
      </c>
    </row>
    <row r="647" spans="1:8" x14ac:dyDescent="0.25">
      <c r="A647" s="3">
        <v>44463</v>
      </c>
      <c r="B647">
        <v>21.389999389648441</v>
      </c>
      <c r="C647">
        <v>24.29000091552734</v>
      </c>
      <c r="D647" s="34">
        <v>443.91000366210938</v>
      </c>
      <c r="E647" s="5">
        <f t="shared" si="41"/>
        <v>2.3444965553192088E-2</v>
      </c>
      <c r="F647" s="5">
        <f t="shared" si="42"/>
        <v>1.5468262460420323E-2</v>
      </c>
      <c r="G647" s="5">
        <f t="shared" si="43"/>
        <v>1.6472110618546143E-3</v>
      </c>
      <c r="H647" s="5">
        <f t="shared" si="40"/>
        <v>1.5468262460420323E-2</v>
      </c>
    </row>
    <row r="648" spans="1:8" x14ac:dyDescent="0.25">
      <c r="A648" s="3">
        <v>44462</v>
      </c>
      <c r="B648">
        <v>20.89999961853027</v>
      </c>
      <c r="C648">
        <v>23.920000076293949</v>
      </c>
      <c r="D648" s="34">
        <v>443.17999267578119</v>
      </c>
      <c r="E648" s="5">
        <f t="shared" si="41"/>
        <v>1.8518477207091433E-2</v>
      </c>
      <c r="F648" s="5">
        <f t="shared" si="42"/>
        <v>2.7491381905996759E-2</v>
      </c>
      <c r="G648" s="5">
        <f t="shared" si="43"/>
        <v>1.2150019417616287E-2</v>
      </c>
      <c r="H648" s="5">
        <f t="shared" si="40"/>
        <v>2.7491381905996759E-2</v>
      </c>
    </row>
    <row r="649" spans="1:8" x14ac:dyDescent="0.25">
      <c r="A649" s="3">
        <v>44461</v>
      </c>
      <c r="B649">
        <v>20.520000457763668</v>
      </c>
      <c r="C649">
        <v>23.280000686645511</v>
      </c>
      <c r="D649" s="34">
        <v>437.8599853515625</v>
      </c>
      <c r="E649" s="5">
        <f t="shared" si="41"/>
        <v>3.8461549599123401E-2</v>
      </c>
      <c r="F649" s="5">
        <f t="shared" si="42"/>
        <v>2.6907834508101303E-2</v>
      </c>
      <c r="G649" s="5">
        <f t="shared" si="43"/>
        <v>9.7548149830939401E-3</v>
      </c>
      <c r="H649" s="5">
        <f t="shared" si="40"/>
        <v>2.6907834508101303E-2</v>
      </c>
    </row>
    <row r="650" spans="1:8" x14ac:dyDescent="0.25">
      <c r="A650" s="3">
        <v>44460</v>
      </c>
      <c r="B650">
        <v>19.760000228881839</v>
      </c>
      <c r="C650">
        <v>22.670000076293949</v>
      </c>
      <c r="D650" s="34">
        <v>433.6300048828125</v>
      </c>
      <c r="E650" s="5">
        <f t="shared" si="41"/>
        <v>-2.8037368271681906E-2</v>
      </c>
      <c r="F650" s="5">
        <f t="shared" si="42"/>
        <v>-9.6111541817682777E-3</v>
      </c>
      <c r="G650" s="5">
        <f t="shared" si="43"/>
        <v>-9.4462181835230918E-4</v>
      </c>
      <c r="H650" s="5">
        <f t="shared" si="40"/>
        <v>-9.6111541817682777E-3</v>
      </c>
    </row>
    <row r="651" spans="1:8" x14ac:dyDescent="0.25">
      <c r="A651" s="3">
        <v>44459</v>
      </c>
      <c r="B651">
        <v>20.329999923706051</v>
      </c>
      <c r="C651">
        <v>22.889999389648441</v>
      </c>
      <c r="D651" s="34">
        <v>434.04000854492188</v>
      </c>
      <c r="E651" s="5">
        <f t="shared" si="41"/>
        <v>3.0410562361407489E-2</v>
      </c>
      <c r="F651" s="5">
        <f t="shared" si="42"/>
        <v>6.1538193252062001E-3</v>
      </c>
      <c r="G651" s="5">
        <f t="shared" si="43"/>
        <v>-1.6674185440266553E-2</v>
      </c>
      <c r="H651" s="5">
        <f t="shared" si="40"/>
        <v>6.1538193252062001E-3</v>
      </c>
    </row>
    <row r="652" spans="1:8" x14ac:dyDescent="0.25">
      <c r="A652" s="3">
        <v>44456</v>
      </c>
      <c r="B652">
        <v>19.729999542236332</v>
      </c>
      <c r="C652">
        <v>22.75</v>
      </c>
      <c r="D652" s="34">
        <v>441.39999389648438</v>
      </c>
      <c r="E652" s="5">
        <f t="shared" si="41"/>
        <v>-8.0442359136210229E-3</v>
      </c>
      <c r="F652" s="5">
        <f t="shared" si="42"/>
        <v>2.6443131128321973E-3</v>
      </c>
      <c r="G652" s="5">
        <f t="shared" si="43"/>
        <v>-1.2903413372959749E-2</v>
      </c>
      <c r="H652" s="5">
        <f t="shared" si="40"/>
        <v>2.6443131128321973E-3</v>
      </c>
    </row>
    <row r="653" spans="1:8" x14ac:dyDescent="0.25">
      <c r="A653" s="3">
        <v>44455</v>
      </c>
      <c r="B653">
        <v>19.889999389648441</v>
      </c>
      <c r="C653">
        <v>22.690000534057621</v>
      </c>
      <c r="D653" s="34">
        <v>447.17001342773438</v>
      </c>
      <c r="E653" s="5">
        <f t="shared" si="41"/>
        <v>2.6315802423474643E-2</v>
      </c>
      <c r="F653" s="5">
        <f t="shared" si="42"/>
        <v>1.0240492384702149E-2</v>
      </c>
      <c r="G653" s="5">
        <f t="shared" si="43"/>
        <v>-1.5852269521696716E-3</v>
      </c>
      <c r="H653" s="5">
        <f t="shared" si="40"/>
        <v>1.0240492384702149E-2</v>
      </c>
    </row>
    <row r="654" spans="1:8" x14ac:dyDescent="0.25">
      <c r="A654" s="3">
        <v>44454</v>
      </c>
      <c r="B654">
        <v>19.379999160766602</v>
      </c>
      <c r="C654">
        <v>22.45999908447266</v>
      </c>
      <c r="D654" s="34">
        <v>447.8800048828125</v>
      </c>
      <c r="E654" s="5">
        <f t="shared" si="41"/>
        <v>8.8495619154584926E-3</v>
      </c>
      <c r="F654" s="5">
        <f t="shared" si="42"/>
        <v>5.3714830378310818E-3</v>
      </c>
      <c r="G654" s="5">
        <f t="shared" si="43"/>
        <v>8.3526382757077577E-3</v>
      </c>
      <c r="H654" s="5">
        <f t="shared" si="40"/>
        <v>5.3714830378310818E-3</v>
      </c>
    </row>
    <row r="655" spans="1:8" x14ac:dyDescent="0.25">
      <c r="A655" s="3">
        <v>44453</v>
      </c>
      <c r="B655">
        <v>19.20999908447266</v>
      </c>
      <c r="C655">
        <v>22.340000152587891</v>
      </c>
      <c r="D655" s="34">
        <v>444.17001342773438</v>
      </c>
      <c r="E655" s="5">
        <f t="shared" si="41"/>
        <v>-5.1786838029743709E-3</v>
      </c>
      <c r="F655" s="5">
        <f t="shared" si="42"/>
        <v>-1.2378456067952848E-2</v>
      </c>
      <c r="G655" s="5">
        <f t="shared" si="43"/>
        <v>-5.3965095100411142E-3</v>
      </c>
      <c r="H655" s="5">
        <f t="shared" si="40"/>
        <v>-1.2378456067952848E-2</v>
      </c>
    </row>
    <row r="656" spans="1:8" x14ac:dyDescent="0.25">
      <c r="A656" s="3">
        <v>44452</v>
      </c>
      <c r="B656">
        <v>19.309999465942379</v>
      </c>
      <c r="C656">
        <v>22.620000839233398</v>
      </c>
      <c r="D656" s="34">
        <v>446.57998657226563</v>
      </c>
      <c r="E656" s="5">
        <f t="shared" si="41"/>
        <v>1.8997292269611998E-2</v>
      </c>
      <c r="F656" s="5">
        <f t="shared" si="42"/>
        <v>1.8001869407732407E-2</v>
      </c>
      <c r="G656" s="5">
        <f t="shared" si="43"/>
        <v>2.5592316015878858E-3</v>
      </c>
      <c r="H656" s="5">
        <f t="shared" si="40"/>
        <v>1.8001869407732407E-2</v>
      </c>
    </row>
    <row r="657" spans="1:8" x14ac:dyDescent="0.25">
      <c r="A657" s="3">
        <v>44449</v>
      </c>
      <c r="B657">
        <v>18.95000076293945</v>
      </c>
      <c r="C657">
        <v>22.219999313354489</v>
      </c>
      <c r="D657" s="34">
        <v>445.44000244140619</v>
      </c>
      <c r="E657" s="5">
        <f t="shared" si="41"/>
        <v>-6.1881185781604064E-2</v>
      </c>
      <c r="F657" s="5">
        <f t="shared" si="42"/>
        <v>-3.2651285259898022E-2</v>
      </c>
      <c r="G657" s="5">
        <f t="shared" si="43"/>
        <v>-7.8845571257062375E-3</v>
      </c>
      <c r="H657" s="5">
        <f t="shared" si="40"/>
        <v>-3.2651285259898022E-2</v>
      </c>
    </row>
    <row r="658" spans="1:8" x14ac:dyDescent="0.25">
      <c r="A658" s="3">
        <v>44448</v>
      </c>
      <c r="B658">
        <v>20.20000076293945</v>
      </c>
      <c r="C658">
        <v>22.969999313354489</v>
      </c>
      <c r="D658" s="34">
        <v>448.98001098632813</v>
      </c>
      <c r="E658" s="5">
        <f t="shared" si="41"/>
        <v>5.5933175594032214E-2</v>
      </c>
      <c r="F658" s="5">
        <f t="shared" si="42"/>
        <v>1.9077124239641474E-2</v>
      </c>
      <c r="G658" s="5">
        <f t="shared" si="43"/>
        <v>-4.2802170280247243E-3</v>
      </c>
      <c r="H658" s="5">
        <f t="shared" si="40"/>
        <v>1.9077124239641474E-2</v>
      </c>
    </row>
    <row r="659" spans="1:8" x14ac:dyDescent="0.25">
      <c r="A659" s="3">
        <v>44447</v>
      </c>
      <c r="B659">
        <v>19.129999160766602</v>
      </c>
      <c r="C659">
        <v>22.54000091552734</v>
      </c>
      <c r="D659" s="34">
        <v>450.91000366210938</v>
      </c>
      <c r="E659" s="5">
        <f t="shared" si="41"/>
        <v>-2.048138821379708E-2</v>
      </c>
      <c r="F659" s="5">
        <f t="shared" si="42"/>
        <v>-1.5290453624012823E-2</v>
      </c>
      <c r="G659" s="5">
        <f t="shared" si="43"/>
        <v>-1.2182425981892564E-3</v>
      </c>
      <c r="H659" s="5">
        <f t="shared" si="40"/>
        <v>-1.5290453624012823E-2</v>
      </c>
    </row>
    <row r="660" spans="1:8" x14ac:dyDescent="0.25">
      <c r="A660" s="3">
        <v>44446</v>
      </c>
      <c r="B660">
        <v>19.530000686645511</v>
      </c>
      <c r="C660">
        <v>22.889999389648441</v>
      </c>
      <c r="D660" s="34">
        <v>451.45999145507813</v>
      </c>
      <c r="E660" s="5">
        <f t="shared" si="41"/>
        <v>8.2601879442378845E-3</v>
      </c>
      <c r="F660" s="5">
        <f t="shared" si="42"/>
        <v>3.0674713304268408E-3</v>
      </c>
      <c r="G660" s="5">
        <f t="shared" si="43"/>
        <v>-3.5755168296958129E-3</v>
      </c>
      <c r="H660" s="5">
        <f t="shared" si="40"/>
        <v>3.0674713304268408E-3</v>
      </c>
    </row>
    <row r="661" spans="1:8" x14ac:dyDescent="0.25">
      <c r="A661" s="3">
        <v>44442</v>
      </c>
      <c r="B661">
        <v>19.370000839233398</v>
      </c>
      <c r="C661">
        <v>22.819999694824219</v>
      </c>
      <c r="D661" s="34">
        <v>453.07998657226563</v>
      </c>
      <c r="E661" s="5">
        <f t="shared" si="41"/>
        <v>-1.9736810988413178E-2</v>
      </c>
      <c r="F661" s="5">
        <f t="shared" si="42"/>
        <v>-1.1693393502789196E-2</v>
      </c>
      <c r="G661" s="5">
        <f t="shared" si="43"/>
        <v>-2.4275881759949769E-4</v>
      </c>
      <c r="H661" s="5">
        <f t="shared" si="40"/>
        <v>-1.1693393502789196E-2</v>
      </c>
    </row>
    <row r="662" spans="1:8" x14ac:dyDescent="0.25">
      <c r="A662" s="3">
        <v>44441</v>
      </c>
      <c r="B662">
        <v>19.760000228881839</v>
      </c>
      <c r="C662">
        <v>23.090000152587891</v>
      </c>
      <c r="D662" s="34">
        <v>453.19000244140619</v>
      </c>
      <c r="E662" s="5">
        <f t="shared" si="41"/>
        <v>6.1100225541068642E-3</v>
      </c>
      <c r="F662" s="5">
        <f t="shared" si="42"/>
        <v>6.1001910672926485E-3</v>
      </c>
      <c r="G662" s="5">
        <f t="shared" si="43"/>
        <v>3.0766150641738932E-3</v>
      </c>
      <c r="H662" s="5">
        <f t="shared" si="40"/>
        <v>6.1001910672926485E-3</v>
      </c>
    </row>
    <row r="663" spans="1:8" x14ac:dyDescent="0.25">
      <c r="A663" s="3">
        <v>44440</v>
      </c>
      <c r="B663">
        <v>19.639999389648441</v>
      </c>
      <c r="C663">
        <v>22.95000076293945</v>
      </c>
      <c r="D663" s="34">
        <v>451.79998779296881</v>
      </c>
      <c r="E663" s="5">
        <f t="shared" si="41"/>
        <v>-1.5045192395896745E-2</v>
      </c>
      <c r="F663" s="5">
        <f t="shared" si="42"/>
        <v>-1.3054299344847919E-3</v>
      </c>
      <c r="G663" s="5">
        <f t="shared" si="43"/>
        <v>5.3146920823921029E-4</v>
      </c>
      <c r="H663" s="5">
        <f t="shared" si="40"/>
        <v>-1.3054299344847919E-3</v>
      </c>
    </row>
    <row r="664" spans="1:8" x14ac:dyDescent="0.25">
      <c r="A664" s="3">
        <v>44439</v>
      </c>
      <c r="B664">
        <v>19.940000534057621</v>
      </c>
      <c r="C664">
        <v>22.979999542236332</v>
      </c>
      <c r="D664" s="34">
        <v>451.55999755859381</v>
      </c>
      <c r="E664" s="5">
        <f t="shared" si="41"/>
        <v>2.2039994881149605E-2</v>
      </c>
      <c r="F664" s="5">
        <f t="shared" si="42"/>
        <v>9.6660505774213146E-3</v>
      </c>
      <c r="G664" s="5">
        <f t="shared" si="43"/>
        <v>-1.4815766566951272E-3</v>
      </c>
      <c r="H664" s="5">
        <f t="shared" si="40"/>
        <v>9.6660505774213146E-3</v>
      </c>
    </row>
    <row r="665" spans="1:8" x14ac:dyDescent="0.25">
      <c r="A665" s="3">
        <v>44438</v>
      </c>
      <c r="B665">
        <v>19.510000228881839</v>
      </c>
      <c r="C665">
        <v>22.760000228881839</v>
      </c>
      <c r="D665" s="34">
        <v>452.23001098632813</v>
      </c>
      <c r="E665" s="5">
        <f t="shared" si="41"/>
        <v>-3.5113704677711022E-2</v>
      </c>
      <c r="F665" s="5">
        <f t="shared" si="42"/>
        <v>-2.4432048722170085E-2</v>
      </c>
      <c r="G665" s="5">
        <f t="shared" si="43"/>
        <v>4.3975813133327879E-3</v>
      </c>
      <c r="H665" s="5">
        <f t="shared" si="40"/>
        <v>-2.4432048722170085E-2</v>
      </c>
    </row>
    <row r="666" spans="1:8" x14ac:dyDescent="0.25">
      <c r="A666" s="3">
        <v>44435</v>
      </c>
      <c r="B666">
        <v>20.219999313354489</v>
      </c>
      <c r="C666">
        <v>23.329999923706051</v>
      </c>
      <c r="D666" s="34">
        <v>450.25</v>
      </c>
      <c r="E666" s="5">
        <f t="shared" si="41"/>
        <v>1.6080386982834094E-2</v>
      </c>
      <c r="F666" s="5">
        <f t="shared" si="42"/>
        <v>1.5672643496434935E-2</v>
      </c>
      <c r="G666" s="5">
        <f t="shared" si="43"/>
        <v>8.9409540336597981E-3</v>
      </c>
      <c r="H666" s="5">
        <f t="shared" si="40"/>
        <v>1.5672643496434935E-2</v>
      </c>
    </row>
    <row r="667" spans="1:8" x14ac:dyDescent="0.25">
      <c r="A667" s="3">
        <v>44434</v>
      </c>
      <c r="B667">
        <v>19.89999961853027</v>
      </c>
      <c r="C667">
        <v>22.969999313354489</v>
      </c>
      <c r="D667" s="34">
        <v>446.260009765625</v>
      </c>
      <c r="E667" s="5">
        <f t="shared" si="41"/>
        <v>-1.2406948125700978E-2</v>
      </c>
      <c r="F667" s="5">
        <f t="shared" si="42"/>
        <v>-1.0340361076477955E-2</v>
      </c>
      <c r="G667" s="5">
        <f t="shared" si="43"/>
        <v>-5.9031740769114327E-3</v>
      </c>
      <c r="H667" s="5">
        <f t="shared" si="40"/>
        <v>-1.0340361076477955E-2</v>
      </c>
    </row>
    <row r="668" spans="1:8" x14ac:dyDescent="0.25">
      <c r="A668" s="3">
        <v>44433</v>
      </c>
      <c r="B668">
        <v>20.14999961853027</v>
      </c>
      <c r="C668">
        <v>23.20999908447266</v>
      </c>
      <c r="D668" s="34">
        <v>448.91000366210938</v>
      </c>
      <c r="E668" s="5">
        <f t="shared" si="41"/>
        <v>1.6137150582722359E-2</v>
      </c>
      <c r="F668" s="5">
        <f t="shared" si="42"/>
        <v>7.8158225123947656E-3</v>
      </c>
      <c r="G668" s="5">
        <f t="shared" si="43"/>
        <v>2.0983602447592897E-3</v>
      </c>
      <c r="H668" s="5">
        <f t="shared" si="40"/>
        <v>7.8158225123947656E-3</v>
      </c>
    </row>
    <row r="669" spans="1:8" x14ac:dyDescent="0.25">
      <c r="A669" s="3">
        <v>44432</v>
      </c>
      <c r="B669">
        <v>19.829999923706051</v>
      </c>
      <c r="C669">
        <v>23.030000686645511</v>
      </c>
      <c r="D669" s="34">
        <v>447.97000122070313</v>
      </c>
      <c r="E669" s="5">
        <f t="shared" si="41"/>
        <v>3.7676571970619355E-2</v>
      </c>
      <c r="F669" s="5">
        <f t="shared" si="42"/>
        <v>3.0886326291170052E-2</v>
      </c>
      <c r="G669" s="5">
        <f t="shared" si="43"/>
        <v>1.5874244054374653E-3</v>
      </c>
      <c r="H669" s="5">
        <f t="shared" si="40"/>
        <v>3.0886326291170052E-2</v>
      </c>
    </row>
    <row r="670" spans="1:8" x14ac:dyDescent="0.25">
      <c r="A670" s="3">
        <v>44431</v>
      </c>
      <c r="B670">
        <v>19.110000610351559</v>
      </c>
      <c r="C670">
        <v>22.340000152587891</v>
      </c>
      <c r="D670" s="34">
        <v>447.260009765625</v>
      </c>
      <c r="E670" s="5">
        <f t="shared" si="41"/>
        <v>3.297300596494912E-2</v>
      </c>
      <c r="F670" s="5">
        <f t="shared" si="42"/>
        <v>3.1870694975303815E-2</v>
      </c>
      <c r="G670" s="5">
        <f t="shared" si="43"/>
        <v>8.7965187272593948E-3</v>
      </c>
      <c r="H670" s="5">
        <f t="shared" si="40"/>
        <v>3.1870694975303815E-2</v>
      </c>
    </row>
    <row r="671" spans="1:8" x14ac:dyDescent="0.25">
      <c r="A671" s="3">
        <v>44428</v>
      </c>
      <c r="B671">
        <v>18.5</v>
      </c>
      <c r="C671">
        <v>21.64999961853027</v>
      </c>
      <c r="D671" s="34">
        <v>443.3599853515625</v>
      </c>
      <c r="E671" s="5">
        <f t="shared" si="41"/>
        <v>-1.2279740942741646E-2</v>
      </c>
      <c r="F671" s="5">
        <f t="shared" si="42"/>
        <v>3.7088514064860245E-3</v>
      </c>
      <c r="G671" s="5">
        <f t="shared" si="43"/>
        <v>7.9570775168433805E-3</v>
      </c>
      <c r="H671" s="5">
        <f t="shared" si="40"/>
        <v>3.7088514064860245E-3</v>
      </c>
    </row>
    <row r="672" spans="1:8" x14ac:dyDescent="0.25">
      <c r="A672" s="3">
        <v>44427</v>
      </c>
      <c r="B672">
        <v>18.729999542236332</v>
      </c>
      <c r="C672">
        <v>21.569999694824219</v>
      </c>
      <c r="D672" s="34">
        <v>439.8599853515625</v>
      </c>
      <c r="E672" s="5">
        <f t="shared" si="41"/>
        <v>-2.1421100338898214E-2</v>
      </c>
      <c r="F672" s="5">
        <f t="shared" si="42"/>
        <v>-1.9099594391336572E-2</v>
      </c>
      <c r="G672" s="5">
        <f t="shared" si="43"/>
        <v>1.5483234371365118E-3</v>
      </c>
      <c r="H672" s="5">
        <f t="shared" si="40"/>
        <v>-1.9099594391336572E-2</v>
      </c>
    </row>
    <row r="673" spans="1:8" x14ac:dyDescent="0.25">
      <c r="A673" s="3">
        <v>44426</v>
      </c>
      <c r="B673">
        <v>19.139999389648441</v>
      </c>
      <c r="C673">
        <v>21.989999771118161</v>
      </c>
      <c r="D673" s="34">
        <v>439.17999267578119</v>
      </c>
      <c r="E673" s="5">
        <f t="shared" si="41"/>
        <v>-1.0341301001111303E-2</v>
      </c>
      <c r="F673" s="5">
        <f t="shared" si="42"/>
        <v>-6.3262266135392098E-3</v>
      </c>
      <c r="G673" s="5">
        <f t="shared" si="43"/>
        <v>-1.0944995440988592E-2</v>
      </c>
      <c r="H673" s="5">
        <f t="shared" si="40"/>
        <v>-6.3262266135392098E-3</v>
      </c>
    </row>
    <row r="674" spans="1:8" x14ac:dyDescent="0.25">
      <c r="A674" s="3">
        <v>44425</v>
      </c>
      <c r="B674">
        <v>19.340000152587891</v>
      </c>
      <c r="C674">
        <v>22.129999160766602</v>
      </c>
      <c r="D674" s="34">
        <v>444.04000854492188</v>
      </c>
      <c r="E674" s="5">
        <f t="shared" si="41"/>
        <v>-2.1255064343575492E-2</v>
      </c>
      <c r="F674" s="5">
        <f t="shared" si="42"/>
        <v>-2.2526512483698413E-2</v>
      </c>
      <c r="G674" s="5">
        <f t="shared" si="43"/>
        <v>-6.5552333887716197E-3</v>
      </c>
      <c r="H674" s="5">
        <f t="shared" si="40"/>
        <v>-2.2526512483698413E-2</v>
      </c>
    </row>
    <row r="675" spans="1:8" x14ac:dyDescent="0.25">
      <c r="A675" s="3">
        <v>44424</v>
      </c>
      <c r="B675">
        <v>19.760000228881839</v>
      </c>
      <c r="C675">
        <v>22.639999389648441</v>
      </c>
      <c r="D675" s="34">
        <v>446.97000122070313</v>
      </c>
      <c r="E675" s="5">
        <f t="shared" si="41"/>
        <v>-4.032254188043205E-3</v>
      </c>
      <c r="F675" s="5">
        <f t="shared" si="42"/>
        <v>-7.4528750668216848E-3</v>
      </c>
      <c r="G675" s="5">
        <f t="shared" si="43"/>
        <v>2.3546550084119211E-3</v>
      </c>
      <c r="H675" s="5">
        <f t="shared" si="40"/>
        <v>-7.4528750668216848E-3</v>
      </c>
    </row>
    <row r="676" spans="1:8" x14ac:dyDescent="0.25">
      <c r="A676" s="3">
        <v>44421</v>
      </c>
      <c r="B676">
        <v>19.840000152587891</v>
      </c>
      <c r="C676">
        <v>22.809999465942379</v>
      </c>
      <c r="D676" s="34">
        <v>445.92001342773438</v>
      </c>
      <c r="E676" s="5">
        <f t="shared" si="41"/>
        <v>-2.8879106401110466E-2</v>
      </c>
      <c r="F676" s="5">
        <f t="shared" si="42"/>
        <v>-1.2554151980013972E-2</v>
      </c>
      <c r="G676" s="5">
        <f t="shared" si="43"/>
        <v>1.8198380239258238E-3</v>
      </c>
      <c r="H676" s="5">
        <f t="shared" si="40"/>
        <v>-1.2554151980013972E-2</v>
      </c>
    </row>
    <row r="677" spans="1:8" x14ac:dyDescent="0.25">
      <c r="A677" s="3">
        <v>44420</v>
      </c>
      <c r="B677">
        <v>20.430000305175781</v>
      </c>
      <c r="C677">
        <v>23.10000038146973</v>
      </c>
      <c r="D677" s="34">
        <v>445.1099853515625</v>
      </c>
      <c r="E677" s="5">
        <f t="shared" si="41"/>
        <v>-3.7682489604815128E-2</v>
      </c>
      <c r="F677" s="5">
        <f t="shared" si="42"/>
        <v>-1.7021260362990231E-2</v>
      </c>
      <c r="G677" s="5">
        <f t="shared" si="43"/>
        <v>2.9969502364324274E-3</v>
      </c>
      <c r="H677" s="5">
        <f t="shared" si="40"/>
        <v>-1.7021260362990231E-2</v>
      </c>
    </row>
    <row r="678" spans="1:8" x14ac:dyDescent="0.25">
      <c r="A678" s="3">
        <v>44419</v>
      </c>
      <c r="B678">
        <v>21.229999542236332</v>
      </c>
      <c r="C678">
        <v>23.5</v>
      </c>
      <c r="D678" s="34">
        <v>443.77999877929688</v>
      </c>
      <c r="E678" s="5">
        <f t="shared" si="41"/>
        <v>1.3849044927532139E-2</v>
      </c>
      <c r="F678" s="5">
        <f t="shared" si="42"/>
        <v>1.4242551688365523E-2</v>
      </c>
      <c r="G678" s="5">
        <f t="shared" si="43"/>
        <v>2.484878742467389E-3</v>
      </c>
      <c r="H678" s="5">
        <f t="shared" si="40"/>
        <v>1.4242551688365523E-2</v>
      </c>
    </row>
    <row r="679" spans="1:8" x14ac:dyDescent="0.25">
      <c r="A679" s="3">
        <v>44418</v>
      </c>
      <c r="B679">
        <v>20.940000534057621</v>
      </c>
      <c r="C679">
        <v>23.170000076293949</v>
      </c>
      <c r="D679" s="34">
        <v>442.67999267578119</v>
      </c>
      <c r="E679" s="5">
        <f t="shared" si="41"/>
        <v>1.8482542703598392E-2</v>
      </c>
      <c r="F679" s="5">
        <f t="shared" si="42"/>
        <v>1.8461541815118609E-2</v>
      </c>
      <c r="G679" s="5">
        <f t="shared" si="43"/>
        <v>1.2439503921803929E-3</v>
      </c>
      <c r="H679" s="5">
        <f t="shared" si="40"/>
        <v>1.8461541815118609E-2</v>
      </c>
    </row>
    <row r="680" spans="1:8" x14ac:dyDescent="0.25">
      <c r="A680" s="3">
        <v>44417</v>
      </c>
      <c r="B680">
        <v>20.559999465942379</v>
      </c>
      <c r="C680">
        <v>22.75</v>
      </c>
      <c r="D680" s="34">
        <v>442.1300048828125</v>
      </c>
      <c r="E680" s="5">
        <f t="shared" si="41"/>
        <v>-2.1883966784186693E-2</v>
      </c>
      <c r="F680" s="5">
        <f t="shared" si="42"/>
        <v>-1.6003495925723588E-2</v>
      </c>
      <c r="G680" s="5">
        <f t="shared" si="43"/>
        <v>-8.1354462136384864E-4</v>
      </c>
      <c r="H680" s="5">
        <f t="shared" si="40"/>
        <v>-1.6003495925723588E-2</v>
      </c>
    </row>
    <row r="681" spans="1:8" x14ac:dyDescent="0.25">
      <c r="A681" s="3">
        <v>44414</v>
      </c>
      <c r="B681">
        <v>21.020000457763668</v>
      </c>
      <c r="C681">
        <v>23.120000839233398</v>
      </c>
      <c r="D681" s="34">
        <v>442.489990234375</v>
      </c>
      <c r="E681" s="5">
        <f t="shared" si="41"/>
        <v>5.2606700695492226E-3</v>
      </c>
      <c r="F681" s="5">
        <f t="shared" si="42"/>
        <v>3.0369459648527108E-3</v>
      </c>
      <c r="G681" s="5">
        <f t="shared" si="43"/>
        <v>1.6524367362660275E-3</v>
      </c>
      <c r="H681" s="5">
        <f t="shared" si="40"/>
        <v>3.0369459648527108E-3</v>
      </c>
    </row>
    <row r="682" spans="1:8" x14ac:dyDescent="0.25">
      <c r="A682" s="3">
        <v>44413</v>
      </c>
      <c r="B682">
        <v>20.909999847412109</v>
      </c>
      <c r="C682">
        <v>23.04999923706055</v>
      </c>
      <c r="D682" s="34">
        <v>441.760009765625</v>
      </c>
      <c r="E682" s="5">
        <f t="shared" si="41"/>
        <v>7.5064217336925809E-2</v>
      </c>
      <c r="F682" s="5">
        <f t="shared" si="42"/>
        <v>3.6420839670793903E-2</v>
      </c>
      <c r="G682" s="5">
        <f t="shared" si="43"/>
        <v>6.332859605726826E-3</v>
      </c>
      <c r="H682" s="5">
        <f t="shared" si="40"/>
        <v>3.6420839670793903E-2</v>
      </c>
    </row>
    <row r="683" spans="1:8" x14ac:dyDescent="0.25">
      <c r="A683" s="3">
        <v>44412</v>
      </c>
      <c r="B683">
        <v>19.45000076293945</v>
      </c>
      <c r="C683">
        <v>22.239999771118161</v>
      </c>
      <c r="D683" s="34">
        <v>438.98001098632813</v>
      </c>
      <c r="E683" s="5">
        <f t="shared" si="41"/>
        <v>-2.5062655683143475E-2</v>
      </c>
      <c r="F683" s="5">
        <f t="shared" si="42"/>
        <v>-2.1557403474983139E-2</v>
      </c>
      <c r="G683" s="5">
        <f t="shared" si="43"/>
        <v>-4.9189231331270289E-3</v>
      </c>
      <c r="H683" s="5">
        <f t="shared" si="40"/>
        <v>-2.1557403474983139E-2</v>
      </c>
    </row>
    <row r="684" spans="1:8" x14ac:dyDescent="0.25">
      <c r="A684" s="3">
        <v>44411</v>
      </c>
      <c r="B684">
        <v>19.95000076293945</v>
      </c>
      <c r="C684">
        <v>22.729999542236332</v>
      </c>
      <c r="D684" s="34">
        <v>441.14999389648438</v>
      </c>
      <c r="E684" s="5">
        <f t="shared" si="41"/>
        <v>-5.4834848420451943E-3</v>
      </c>
      <c r="F684" s="5">
        <f t="shared" si="42"/>
        <v>1.762847388155464E-3</v>
      </c>
      <c r="G684" s="5">
        <f t="shared" si="43"/>
        <v>8.135463763766726E-3</v>
      </c>
      <c r="H684" s="5">
        <f t="shared" si="40"/>
        <v>1.762847388155464E-3</v>
      </c>
    </row>
    <row r="685" spans="1:8" x14ac:dyDescent="0.25">
      <c r="A685" s="3">
        <v>44410</v>
      </c>
      <c r="B685">
        <v>20.059999465942379</v>
      </c>
      <c r="C685">
        <v>22.690000534057621</v>
      </c>
      <c r="D685" s="34">
        <v>437.58999633789063</v>
      </c>
      <c r="E685" s="5">
        <f t="shared" si="41"/>
        <v>-1.5701653974562024E-2</v>
      </c>
      <c r="F685" s="5">
        <f t="shared" si="42"/>
        <v>-8.7373901670467768E-3</v>
      </c>
      <c r="G685" s="5">
        <f t="shared" si="43"/>
        <v>-2.0980443028566498E-3</v>
      </c>
      <c r="H685" s="5">
        <f t="shared" si="40"/>
        <v>-8.7373901670467768E-3</v>
      </c>
    </row>
    <row r="686" spans="1:8" x14ac:dyDescent="0.25">
      <c r="A686" s="3">
        <v>44407</v>
      </c>
      <c r="B686">
        <v>20.379999160766602</v>
      </c>
      <c r="C686">
        <v>22.889999389648441</v>
      </c>
      <c r="D686" s="34">
        <v>438.510009765625</v>
      </c>
      <c r="E686" s="5">
        <f t="shared" si="41"/>
        <v>-3.7317001071340838E-2</v>
      </c>
      <c r="F686" s="5">
        <f t="shared" si="42"/>
        <v>-2.6785759177452406E-2</v>
      </c>
      <c r="G686" s="5">
        <f t="shared" si="43"/>
        <v>-4.8564260989462094E-3</v>
      </c>
      <c r="H686" s="5">
        <f t="shared" si="40"/>
        <v>-2.6785759177452406E-2</v>
      </c>
    </row>
    <row r="687" spans="1:8" x14ac:dyDescent="0.25">
      <c r="A687" s="3">
        <v>44406</v>
      </c>
      <c r="B687">
        <v>21.170000076293949</v>
      </c>
      <c r="C687">
        <v>23.520000457763668</v>
      </c>
      <c r="D687" s="34">
        <v>440.64999389648438</v>
      </c>
      <c r="E687" s="5">
        <f t="shared" si="41"/>
        <v>-2.126671762923682E-2</v>
      </c>
      <c r="F687" s="5">
        <f t="shared" si="42"/>
        <v>-2.5445066215654677E-3</v>
      </c>
      <c r="G687" s="5">
        <f t="shared" si="43"/>
        <v>4.1474087457764597E-3</v>
      </c>
      <c r="H687" s="5">
        <f t="shared" si="40"/>
        <v>-2.5445066215654677E-3</v>
      </c>
    </row>
    <row r="688" spans="1:8" x14ac:dyDescent="0.25">
      <c r="A688" s="3">
        <v>44405</v>
      </c>
      <c r="B688">
        <v>21.629999160766602</v>
      </c>
      <c r="C688">
        <v>23.579999923706051</v>
      </c>
      <c r="D688" s="34">
        <v>438.82998657226563</v>
      </c>
      <c r="E688" s="5">
        <f t="shared" si="41"/>
        <v>7.9217187113929111E-3</v>
      </c>
      <c r="F688" s="5">
        <f t="shared" si="42"/>
        <v>1.2017197245231426E-2</v>
      </c>
      <c r="G688" s="5">
        <f t="shared" si="43"/>
        <v>-4.1006626125783541E-4</v>
      </c>
      <c r="H688" s="5">
        <f t="shared" si="40"/>
        <v>1.2017197245231426E-2</v>
      </c>
    </row>
    <row r="689" spans="1:8" x14ac:dyDescent="0.25">
      <c r="A689" s="3">
        <v>44404</v>
      </c>
      <c r="B689">
        <v>21.45999908447266</v>
      </c>
      <c r="C689">
        <v>23.29999923706055</v>
      </c>
      <c r="D689" s="34">
        <v>439.010009765625</v>
      </c>
      <c r="E689" s="5">
        <f t="shared" si="41"/>
        <v>-2.8079748250711356E-2</v>
      </c>
      <c r="F689" s="5">
        <f t="shared" si="42"/>
        <v>-1.271191269321903E-2</v>
      </c>
      <c r="G689" s="5">
        <f t="shared" si="43"/>
        <v>-4.5575694937142197E-3</v>
      </c>
      <c r="H689" s="5">
        <f t="shared" si="40"/>
        <v>-1.271191269321903E-2</v>
      </c>
    </row>
    <row r="690" spans="1:8" x14ac:dyDescent="0.25">
      <c r="A690" s="3">
        <v>44403</v>
      </c>
      <c r="B690">
        <v>22.079999923706051</v>
      </c>
      <c r="C690">
        <v>23.60000038146973</v>
      </c>
      <c r="D690" s="34">
        <v>441.01998901367188</v>
      </c>
      <c r="E690" s="5">
        <f t="shared" si="41"/>
        <v>4.1509392881955209E-2</v>
      </c>
      <c r="F690" s="5">
        <f t="shared" si="42"/>
        <v>2.5641032017345688E-2</v>
      </c>
      <c r="G690" s="5">
        <f t="shared" si="43"/>
        <v>2.454849675574744E-3</v>
      </c>
      <c r="H690" s="5">
        <f t="shared" si="40"/>
        <v>2.5641032017345688E-2</v>
      </c>
    </row>
    <row r="691" spans="1:8" x14ac:dyDescent="0.25">
      <c r="A691" s="3">
        <v>44400</v>
      </c>
      <c r="B691">
        <v>21.20000076293945</v>
      </c>
      <c r="C691">
        <v>23.010000228881839</v>
      </c>
      <c r="D691" s="34">
        <v>439.94000244140619</v>
      </c>
      <c r="E691" s="5">
        <f t="shared" si="41"/>
        <v>1.8904024487613746E-3</v>
      </c>
      <c r="F691" s="5">
        <f t="shared" si="42"/>
        <v>-3.4647000076820644E-3</v>
      </c>
      <c r="G691" s="5">
        <f t="shared" si="43"/>
        <v>1.0287996771777497E-2</v>
      </c>
      <c r="H691" s="5">
        <f t="shared" si="40"/>
        <v>-3.4647000076820644E-3</v>
      </c>
    </row>
    <row r="692" spans="1:8" x14ac:dyDescent="0.25">
      <c r="A692" s="3">
        <v>44399</v>
      </c>
      <c r="B692">
        <v>21.159999847412109</v>
      </c>
      <c r="C692">
        <v>23.090000152587891</v>
      </c>
      <c r="D692" s="34">
        <v>435.45999145507813</v>
      </c>
      <c r="E692" s="5">
        <f t="shared" si="41"/>
        <v>-1.1214942775529035E-2</v>
      </c>
      <c r="F692" s="5">
        <f t="shared" si="42"/>
        <v>-1.1558238472135218E-2</v>
      </c>
      <c r="G692" s="5">
        <f t="shared" si="43"/>
        <v>2.0941288405762482E-3</v>
      </c>
      <c r="H692" s="5">
        <f t="shared" si="40"/>
        <v>-1.1558238472135218E-2</v>
      </c>
    </row>
    <row r="693" spans="1:8" x14ac:dyDescent="0.25">
      <c r="A693" s="3">
        <v>44398</v>
      </c>
      <c r="B693">
        <v>21.39999961853027</v>
      </c>
      <c r="C693">
        <v>23.360000610351559</v>
      </c>
      <c r="D693" s="34">
        <v>434.54998779296881</v>
      </c>
      <c r="E693" s="5">
        <f t="shared" si="41"/>
        <v>4.0856039611253392E-2</v>
      </c>
      <c r="F693" s="5">
        <f t="shared" si="42"/>
        <v>3.0891472535441888E-2</v>
      </c>
      <c r="G693" s="5">
        <f t="shared" si="43"/>
        <v>8.0962980887611113E-3</v>
      </c>
      <c r="H693" s="5">
        <f t="shared" si="40"/>
        <v>3.0891472535441888E-2</v>
      </c>
    </row>
    <row r="694" spans="1:8" x14ac:dyDescent="0.25">
      <c r="A694" s="3">
        <v>44397</v>
      </c>
      <c r="B694">
        <v>20.559999465942379</v>
      </c>
      <c r="C694">
        <v>22.659999847412109</v>
      </c>
      <c r="D694" s="34">
        <v>431.05999755859381</v>
      </c>
      <c r="E694" s="5">
        <f t="shared" si="41"/>
        <v>8.3816563528737786E-2</v>
      </c>
      <c r="F694" s="5">
        <f t="shared" si="42"/>
        <v>5.0533155679619135E-2</v>
      </c>
      <c r="G694" s="5">
        <f t="shared" si="43"/>
        <v>1.4330414665499891E-2</v>
      </c>
      <c r="H694" s="5">
        <f t="shared" si="40"/>
        <v>5.0533155679619135E-2</v>
      </c>
    </row>
    <row r="695" spans="1:8" x14ac:dyDescent="0.25">
      <c r="A695" s="3">
        <v>44396</v>
      </c>
      <c r="B695">
        <v>18.969999313354489</v>
      </c>
      <c r="C695">
        <v>21.569999694824219</v>
      </c>
      <c r="D695" s="34">
        <v>424.97000122070313</v>
      </c>
      <c r="E695" s="5">
        <f t="shared" si="41"/>
        <v>-4.1435147258102156E-2</v>
      </c>
      <c r="F695" s="5">
        <f t="shared" si="42"/>
        <v>-3.791259494100041E-2</v>
      </c>
      <c r="G695" s="5">
        <f t="shared" si="43"/>
        <v>-1.4767921294730924E-2</v>
      </c>
      <c r="H695" s="5">
        <f t="shared" si="40"/>
        <v>-3.791259494100041E-2</v>
      </c>
    </row>
    <row r="696" spans="1:8" x14ac:dyDescent="0.25">
      <c r="A696" s="3">
        <v>44393</v>
      </c>
      <c r="B696">
        <v>19.79000091552734</v>
      </c>
      <c r="C696">
        <v>22.420000076293949</v>
      </c>
      <c r="D696" s="34">
        <v>431.33999633789063</v>
      </c>
      <c r="E696" s="5">
        <f t="shared" si="41"/>
        <v>-3.2746735040364183E-2</v>
      </c>
      <c r="F696" s="5">
        <f t="shared" si="42"/>
        <v>-2.7331851697143139E-2</v>
      </c>
      <c r="G696" s="5">
        <f t="shared" si="43"/>
        <v>-7.8435966926034828E-3</v>
      </c>
      <c r="H696" s="5">
        <f t="shared" si="40"/>
        <v>-2.7331851697143139E-2</v>
      </c>
    </row>
    <row r="697" spans="1:8" x14ac:dyDescent="0.25">
      <c r="A697" s="3">
        <v>44392</v>
      </c>
      <c r="B697">
        <v>20.45999908447266</v>
      </c>
      <c r="C697">
        <v>23.04999923706055</v>
      </c>
      <c r="D697" s="34">
        <v>434.75</v>
      </c>
      <c r="E697" s="5">
        <f t="shared" si="41"/>
        <v>-7.7595416221470925E-3</v>
      </c>
      <c r="F697" s="5">
        <f t="shared" si="42"/>
        <v>-6.4655827993987947E-3</v>
      </c>
      <c r="G697" s="5">
        <f t="shared" si="43"/>
        <v>-3.4155287633637066E-3</v>
      </c>
      <c r="H697" s="5">
        <f t="shared" si="40"/>
        <v>-6.4655827993987947E-3</v>
      </c>
    </row>
    <row r="698" spans="1:8" x14ac:dyDescent="0.25">
      <c r="A698" s="3">
        <v>44391</v>
      </c>
      <c r="B698">
        <v>20.620000839233398</v>
      </c>
      <c r="C698">
        <v>23.20000076293945</v>
      </c>
      <c r="D698" s="34">
        <v>436.239990234375</v>
      </c>
      <c r="E698" s="5">
        <f t="shared" si="41"/>
        <v>2.9970048339187372E-2</v>
      </c>
      <c r="F698" s="5">
        <f t="shared" si="42"/>
        <v>-2.5795126978498395E-3</v>
      </c>
      <c r="G698" s="5">
        <f t="shared" si="43"/>
        <v>1.4922149313552069E-3</v>
      </c>
      <c r="H698" s="5">
        <f t="shared" si="40"/>
        <v>-2.5795126978498395E-3</v>
      </c>
    </row>
    <row r="699" spans="1:8" x14ac:dyDescent="0.25">
      <c r="A699" s="3">
        <v>44390</v>
      </c>
      <c r="B699">
        <v>20.020000457763668</v>
      </c>
      <c r="C699">
        <v>23.260000228881839</v>
      </c>
      <c r="D699" s="34">
        <v>435.58999633789063</v>
      </c>
      <c r="E699" s="5">
        <f t="shared" si="41"/>
        <v>-3.9347393897326555E-2</v>
      </c>
      <c r="F699" s="5">
        <f t="shared" si="42"/>
        <v>-2.6370832015993328E-2</v>
      </c>
      <c r="G699" s="5">
        <f t="shared" si="43"/>
        <v>-3.4089646750015135E-3</v>
      </c>
      <c r="H699" s="5">
        <f t="shared" si="40"/>
        <v>-2.6370832015993328E-2</v>
      </c>
    </row>
    <row r="700" spans="1:8" x14ac:dyDescent="0.25">
      <c r="A700" s="3">
        <v>44389</v>
      </c>
      <c r="B700">
        <v>20.840000152587891</v>
      </c>
      <c r="C700">
        <v>23.889999389648441</v>
      </c>
      <c r="D700" s="34">
        <v>437.07998657226563</v>
      </c>
      <c r="E700" s="5">
        <f t="shared" si="41"/>
        <v>-2.3934532561703525E-3</v>
      </c>
      <c r="F700" s="5">
        <f t="shared" si="42"/>
        <v>-3.7531340411151026E-3</v>
      </c>
      <c r="G700" s="5">
        <f t="shared" si="43"/>
        <v>3.5819195397361892E-3</v>
      </c>
      <c r="H700" s="5">
        <f t="shared" si="40"/>
        <v>-3.7531340411151026E-3</v>
      </c>
    </row>
    <row r="701" spans="1:8" x14ac:dyDescent="0.25">
      <c r="A701" s="3">
        <v>44386</v>
      </c>
      <c r="B701">
        <v>20.889999389648441</v>
      </c>
      <c r="C701">
        <v>23.979999542236332</v>
      </c>
      <c r="D701" s="34">
        <v>435.51998901367188</v>
      </c>
      <c r="E701" s="5">
        <f t="shared" si="41"/>
        <v>2.6535577300058621E-2</v>
      </c>
      <c r="F701" s="5">
        <f t="shared" si="42"/>
        <v>2.3474145535501867E-2</v>
      </c>
      <c r="G701" s="5">
        <f t="shared" si="43"/>
        <v>1.0674778247933281E-2</v>
      </c>
      <c r="H701" s="5">
        <f t="shared" si="40"/>
        <v>2.3474145535501867E-2</v>
      </c>
    </row>
    <row r="702" spans="1:8" x14ac:dyDescent="0.25">
      <c r="A702" s="3">
        <v>44385</v>
      </c>
      <c r="B702">
        <v>20.35000038146973</v>
      </c>
      <c r="C702">
        <v>23.430000305175781</v>
      </c>
      <c r="D702" s="34">
        <v>430.92001342773438</v>
      </c>
      <c r="E702" s="5">
        <f t="shared" si="41"/>
        <v>1.9695182953809454E-3</v>
      </c>
      <c r="F702" s="5">
        <f t="shared" si="42"/>
        <v>-1.0139407281140378E-2</v>
      </c>
      <c r="G702" s="5">
        <f t="shared" si="43"/>
        <v>-8.1479954356390438E-3</v>
      </c>
      <c r="H702" s="5">
        <f t="shared" si="40"/>
        <v>-1.0139407281140378E-2</v>
      </c>
    </row>
    <row r="703" spans="1:8" x14ac:dyDescent="0.25">
      <c r="A703" s="3">
        <v>44384</v>
      </c>
      <c r="B703">
        <v>20.309999465942379</v>
      </c>
      <c r="C703">
        <v>23.670000076293949</v>
      </c>
      <c r="D703" s="34">
        <v>434.45999145507813</v>
      </c>
      <c r="E703" s="5">
        <f t="shared" si="41"/>
        <v>-3.3317503822641092E-2</v>
      </c>
      <c r="F703" s="5">
        <f t="shared" si="42"/>
        <v>-1.7842336031928197E-2</v>
      </c>
      <c r="G703" s="5">
        <f t="shared" si="43"/>
        <v>3.5340558639529451E-3</v>
      </c>
      <c r="H703" s="5">
        <f t="shared" si="40"/>
        <v>-1.7842336031928197E-2</v>
      </c>
    </row>
    <row r="704" spans="1:8" x14ac:dyDescent="0.25">
      <c r="A704" s="3">
        <v>44383</v>
      </c>
      <c r="B704">
        <v>21.010000228881839</v>
      </c>
      <c r="C704">
        <v>24.10000038146973</v>
      </c>
      <c r="D704" s="34">
        <v>432.92999267578119</v>
      </c>
      <c r="E704" s="5">
        <f t="shared" si="41"/>
        <v>-2.1880787866420892E-2</v>
      </c>
      <c r="F704" s="5">
        <f t="shared" si="42"/>
        <v>-1.6326515042051848E-2</v>
      </c>
      <c r="G704" s="5">
        <f t="shared" si="43"/>
        <v>-1.8214713241225811E-3</v>
      </c>
      <c r="H704" s="5">
        <f t="shared" si="40"/>
        <v>-1.6326515042051848E-2</v>
      </c>
    </row>
    <row r="705" spans="1:8" x14ac:dyDescent="0.25">
      <c r="A705" s="3">
        <v>44379</v>
      </c>
      <c r="B705">
        <v>21.479999542236332</v>
      </c>
      <c r="C705">
        <v>24.5</v>
      </c>
      <c r="D705" s="34">
        <v>433.72000122070313</v>
      </c>
      <c r="E705" s="5">
        <f t="shared" si="41"/>
        <v>-1.3947320467818658E-3</v>
      </c>
      <c r="F705" s="5">
        <f t="shared" si="42"/>
        <v>-4.8741200301736232E-3</v>
      </c>
      <c r="G705" s="5">
        <f t="shared" si="43"/>
        <v>7.643539253548548E-3</v>
      </c>
      <c r="H705" s="5">
        <f t="shared" si="40"/>
        <v>-4.8741200301736232E-3</v>
      </c>
    </row>
    <row r="706" spans="1:8" x14ac:dyDescent="0.25">
      <c r="A706" s="3">
        <v>44378</v>
      </c>
      <c r="B706">
        <v>21.510000228881839</v>
      </c>
      <c r="C706">
        <v>24.620000839233398</v>
      </c>
      <c r="D706" s="34">
        <v>430.42999267578119</v>
      </c>
      <c r="E706" s="5">
        <f t="shared" si="41"/>
        <v>1.4144326136666496E-2</v>
      </c>
      <c r="F706" s="5">
        <f t="shared" si="42"/>
        <v>1.8196878763621527E-2</v>
      </c>
      <c r="G706" s="5">
        <f t="shared" si="43"/>
        <v>5.5365956424437979E-3</v>
      </c>
      <c r="H706" s="5">
        <f t="shared" ref="H706:H769" si="44">+F706</f>
        <v>1.8196878763621527E-2</v>
      </c>
    </row>
    <row r="707" spans="1:8" x14ac:dyDescent="0.25">
      <c r="A707" s="3">
        <v>44377</v>
      </c>
      <c r="B707">
        <v>21.20999908447266</v>
      </c>
      <c r="C707">
        <v>24.180000305175781</v>
      </c>
      <c r="D707" s="34">
        <v>428.05999755859381</v>
      </c>
      <c r="E707" s="5">
        <f t="shared" ref="E707:E770" si="45">+B707/B708-1</f>
        <v>6.1669431326902835E-3</v>
      </c>
      <c r="F707" s="5">
        <f t="shared" ref="F707:F770" si="46">+C707/C708-1</f>
        <v>4.5700295698474225E-3</v>
      </c>
      <c r="G707" s="5">
        <f t="shared" ref="G707:G770" si="47">+D707/D708-1</f>
        <v>8.4167720665950796E-4</v>
      </c>
      <c r="H707" s="5">
        <f t="shared" si="44"/>
        <v>4.5700295698474225E-3</v>
      </c>
    </row>
    <row r="708" spans="1:8" x14ac:dyDescent="0.25">
      <c r="A708" s="3">
        <v>44376</v>
      </c>
      <c r="B708">
        <v>21.079999923706051</v>
      </c>
      <c r="C708">
        <v>24.069999694824219</v>
      </c>
      <c r="D708" s="34">
        <v>427.70001220703119</v>
      </c>
      <c r="E708" s="5">
        <f t="shared" si="45"/>
        <v>-1.4492729069100041E-2</v>
      </c>
      <c r="F708" s="5">
        <f t="shared" si="46"/>
        <v>-9.8724712624692623E-3</v>
      </c>
      <c r="G708" s="5">
        <f t="shared" si="47"/>
        <v>5.3807515304282738E-4</v>
      </c>
      <c r="H708" s="5">
        <f t="shared" si="44"/>
        <v>-9.8724712624692623E-3</v>
      </c>
    </row>
    <row r="709" spans="1:8" x14ac:dyDescent="0.25">
      <c r="A709" s="3">
        <v>44375</v>
      </c>
      <c r="B709">
        <v>21.389999389648441</v>
      </c>
      <c r="C709">
        <v>24.309999465942379</v>
      </c>
      <c r="D709" s="34">
        <v>427.47000122070313</v>
      </c>
      <c r="E709" s="5">
        <f t="shared" si="45"/>
        <v>-3.7353733094276365E-2</v>
      </c>
      <c r="F709" s="5">
        <f t="shared" si="46"/>
        <v>-2.9540909926391135E-2</v>
      </c>
      <c r="G709" s="5">
        <f t="shared" si="47"/>
        <v>2.0159300032134286E-3</v>
      </c>
      <c r="H709" s="5">
        <f t="shared" si="44"/>
        <v>-2.9540909926391135E-2</v>
      </c>
    </row>
    <row r="710" spans="1:8" x14ac:dyDescent="0.25">
      <c r="A710" s="3">
        <v>44372</v>
      </c>
      <c r="B710">
        <v>22.219999313354489</v>
      </c>
      <c r="C710">
        <v>25.04999923706055</v>
      </c>
      <c r="D710" s="34">
        <v>426.6099853515625</v>
      </c>
      <c r="E710" s="5">
        <f t="shared" si="45"/>
        <v>-5.8166025009567246E-3</v>
      </c>
      <c r="F710" s="5">
        <f t="shared" si="46"/>
        <v>-9.881423222882546E-3</v>
      </c>
      <c r="G710" s="5">
        <f t="shared" si="47"/>
        <v>3.5520565193292164E-3</v>
      </c>
      <c r="H710" s="5">
        <f t="shared" si="44"/>
        <v>-9.881423222882546E-3</v>
      </c>
    </row>
    <row r="711" spans="1:8" x14ac:dyDescent="0.25">
      <c r="A711" s="3">
        <v>44371</v>
      </c>
      <c r="B711">
        <v>22.35000038146973</v>
      </c>
      <c r="C711">
        <v>25.29999923706055</v>
      </c>
      <c r="D711" s="34">
        <v>425.10000610351563</v>
      </c>
      <c r="E711" s="5">
        <f t="shared" si="45"/>
        <v>6.7567393412295562E-3</v>
      </c>
      <c r="F711" s="5">
        <f t="shared" si="46"/>
        <v>-1.972431702436217E-3</v>
      </c>
      <c r="G711" s="5">
        <f t="shared" si="47"/>
        <v>5.9157594980905337E-3</v>
      </c>
      <c r="H711" s="5">
        <f t="shared" si="44"/>
        <v>-1.972431702436217E-3</v>
      </c>
    </row>
    <row r="712" spans="1:8" x14ac:dyDescent="0.25">
      <c r="A712" s="3">
        <v>44370</v>
      </c>
      <c r="B712">
        <v>22.20000076293945</v>
      </c>
      <c r="C712">
        <v>25.35000038146973</v>
      </c>
      <c r="D712" s="34">
        <v>422.60000610351563</v>
      </c>
      <c r="E712" s="5">
        <f t="shared" si="45"/>
        <v>4.0705630983002283E-3</v>
      </c>
      <c r="F712" s="5">
        <f t="shared" si="46"/>
        <v>-1.5753843694465974E-3</v>
      </c>
      <c r="G712" s="5">
        <f t="shared" si="47"/>
        <v>-1.2053113036865071E-3</v>
      </c>
      <c r="H712" s="5">
        <f t="shared" si="44"/>
        <v>-1.5753843694465974E-3</v>
      </c>
    </row>
    <row r="713" spans="1:8" x14ac:dyDescent="0.25">
      <c r="A713" s="3">
        <v>44369</v>
      </c>
      <c r="B713">
        <v>22.110000610351559</v>
      </c>
      <c r="C713">
        <v>25.389999389648441</v>
      </c>
      <c r="D713" s="34">
        <v>423.1099853515625</v>
      </c>
      <c r="E713" s="5">
        <f t="shared" si="45"/>
        <v>-1.5144772429102282E-2</v>
      </c>
      <c r="F713" s="5">
        <f t="shared" si="46"/>
        <v>-9.3640179077938424E-3</v>
      </c>
      <c r="G713" s="5">
        <f t="shared" si="47"/>
        <v>5.3461960706966405E-3</v>
      </c>
      <c r="H713" s="5">
        <f t="shared" si="44"/>
        <v>-9.3640179077938424E-3</v>
      </c>
    </row>
    <row r="714" spans="1:8" x14ac:dyDescent="0.25">
      <c r="A714" s="3">
        <v>44368</v>
      </c>
      <c r="B714">
        <v>22.45000076293945</v>
      </c>
      <c r="C714">
        <v>25.629999160766602</v>
      </c>
      <c r="D714" s="34">
        <v>420.8599853515625</v>
      </c>
      <c r="E714" s="5">
        <f t="shared" si="45"/>
        <v>7.1780996339327885E-3</v>
      </c>
      <c r="F714" s="5">
        <f t="shared" si="46"/>
        <v>1.6256933329693135E-2</v>
      </c>
      <c r="G714" s="5">
        <f t="shared" si="47"/>
        <v>1.43159445955785E-2</v>
      </c>
      <c r="H714" s="5">
        <f t="shared" si="44"/>
        <v>1.6256933329693135E-2</v>
      </c>
    </row>
    <row r="715" spans="1:8" x14ac:dyDescent="0.25">
      <c r="A715" s="3">
        <v>44365</v>
      </c>
      <c r="B715">
        <v>22.29000091552734</v>
      </c>
      <c r="C715">
        <v>25.219999313354489</v>
      </c>
      <c r="D715" s="34">
        <v>414.92001342773438</v>
      </c>
      <c r="E715" s="5">
        <f t="shared" si="45"/>
        <v>2.6991171626884469E-3</v>
      </c>
      <c r="F715" s="5">
        <f t="shared" si="46"/>
        <v>-5.9125550223451118E-3</v>
      </c>
      <c r="G715" s="5">
        <f t="shared" si="47"/>
        <v>-1.670731988666041E-2</v>
      </c>
      <c r="H715" s="5">
        <f t="shared" si="44"/>
        <v>-5.9125550223451118E-3</v>
      </c>
    </row>
    <row r="716" spans="1:8" x14ac:dyDescent="0.25">
      <c r="A716" s="3">
        <v>44364</v>
      </c>
      <c r="B716">
        <v>22.229999542236332</v>
      </c>
      <c r="C716">
        <v>25.370000839233398</v>
      </c>
      <c r="D716" s="34">
        <v>421.97000122070313</v>
      </c>
      <c r="E716" s="5">
        <f t="shared" si="45"/>
        <v>-2.6281225732580737E-2</v>
      </c>
      <c r="F716" s="5">
        <f t="shared" si="46"/>
        <v>-1.5139727724504337E-2</v>
      </c>
      <c r="G716" s="5">
        <f t="shared" si="47"/>
        <v>-3.3162951770204785E-4</v>
      </c>
      <c r="H716" s="5">
        <f t="shared" si="44"/>
        <v>-1.5139727724504337E-2</v>
      </c>
    </row>
    <row r="717" spans="1:8" x14ac:dyDescent="0.25">
      <c r="A717" s="3">
        <v>44363</v>
      </c>
      <c r="B717">
        <v>22.829999923706051</v>
      </c>
      <c r="C717">
        <v>25.760000228881839</v>
      </c>
      <c r="D717" s="34">
        <v>422.1099853515625</v>
      </c>
      <c r="E717" s="5">
        <f t="shared" si="45"/>
        <v>1.7551121795462699E-3</v>
      </c>
      <c r="F717" s="5">
        <f t="shared" si="46"/>
        <v>-2.323759359083466E-3</v>
      </c>
      <c r="G717" s="5">
        <f t="shared" si="47"/>
        <v>-5.5833621688300417E-3</v>
      </c>
      <c r="H717" s="5">
        <f t="shared" si="44"/>
        <v>-2.323759359083466E-3</v>
      </c>
    </row>
    <row r="718" spans="1:8" x14ac:dyDescent="0.25">
      <c r="A718" s="3">
        <v>44362</v>
      </c>
      <c r="B718">
        <v>22.79000091552734</v>
      </c>
      <c r="C718">
        <v>25.819999694824219</v>
      </c>
      <c r="D718" s="34">
        <v>424.48001098632813</v>
      </c>
      <c r="E718" s="5">
        <f t="shared" si="45"/>
        <v>-8.6993848447999289E-3</v>
      </c>
      <c r="F718" s="5">
        <f t="shared" si="46"/>
        <v>-5.3928888515323292E-3</v>
      </c>
      <c r="G718" s="5">
        <f t="shared" si="47"/>
        <v>-1.8341691233246804E-3</v>
      </c>
      <c r="H718" s="5">
        <f t="shared" si="44"/>
        <v>-5.3928888515323292E-3</v>
      </c>
    </row>
    <row r="719" spans="1:8" x14ac:dyDescent="0.25">
      <c r="A719" s="3">
        <v>44361</v>
      </c>
      <c r="B719">
        <v>22.989999771118161</v>
      </c>
      <c r="C719">
        <v>25.95999908447266</v>
      </c>
      <c r="D719" s="34">
        <v>425.260009765625</v>
      </c>
      <c r="E719" s="5">
        <f t="shared" si="45"/>
        <v>-2.2949464503578598E-2</v>
      </c>
      <c r="F719" s="5">
        <f t="shared" si="46"/>
        <v>-1.4052443612058818E-2</v>
      </c>
      <c r="G719" s="5">
        <f t="shared" si="47"/>
        <v>2.2389578668835508E-3</v>
      </c>
      <c r="H719" s="5">
        <f t="shared" si="44"/>
        <v>-1.4052443612058818E-2</v>
      </c>
    </row>
    <row r="720" spans="1:8" x14ac:dyDescent="0.25">
      <c r="A720" s="3">
        <v>44358</v>
      </c>
      <c r="B720">
        <v>23.530000686645511</v>
      </c>
      <c r="C720">
        <v>26.329999923706051</v>
      </c>
      <c r="D720" s="34">
        <v>424.30999755859381</v>
      </c>
      <c r="E720" s="5">
        <f t="shared" si="45"/>
        <v>2.9838706267972803E-3</v>
      </c>
      <c r="F720" s="5">
        <f t="shared" si="46"/>
        <v>3.4298838937854015E-3</v>
      </c>
      <c r="G720" s="5">
        <f t="shared" si="47"/>
        <v>1.6524922245408913E-3</v>
      </c>
      <c r="H720" s="5">
        <f t="shared" si="44"/>
        <v>3.4298838937854015E-3</v>
      </c>
    </row>
    <row r="721" spans="1:8" x14ac:dyDescent="0.25">
      <c r="A721" s="3">
        <v>44357</v>
      </c>
      <c r="B721">
        <v>23.45999908447266</v>
      </c>
      <c r="C721">
        <v>26.239999771118161</v>
      </c>
      <c r="D721" s="34">
        <v>423.6099853515625</v>
      </c>
      <c r="E721" s="5">
        <f t="shared" si="45"/>
        <v>-1.635225537774343E-2</v>
      </c>
      <c r="F721" s="5">
        <f t="shared" si="46"/>
        <v>-1.0558095090965169E-2</v>
      </c>
      <c r="G721" s="5">
        <f t="shared" si="47"/>
        <v>4.6483848771483594E-3</v>
      </c>
      <c r="H721" s="5">
        <f t="shared" si="44"/>
        <v>-1.0558095090965169E-2</v>
      </c>
    </row>
    <row r="722" spans="1:8" x14ac:dyDescent="0.25">
      <c r="A722" s="3">
        <v>44356</v>
      </c>
      <c r="B722">
        <v>23.85000038146973</v>
      </c>
      <c r="C722">
        <v>26.520000457763668</v>
      </c>
      <c r="D722" s="34">
        <v>421.64999389648438</v>
      </c>
      <c r="E722" s="5">
        <f t="shared" si="45"/>
        <v>-1.5276587216117243E-2</v>
      </c>
      <c r="F722" s="5">
        <f t="shared" si="46"/>
        <v>-5.6242826434639293E-3</v>
      </c>
      <c r="G722" s="5">
        <f t="shared" si="47"/>
        <v>-1.4919126755557066E-3</v>
      </c>
      <c r="H722" s="5">
        <f t="shared" si="44"/>
        <v>-5.6242826434639293E-3</v>
      </c>
    </row>
    <row r="723" spans="1:8" x14ac:dyDescent="0.25">
      <c r="A723" s="3">
        <v>44355</v>
      </c>
      <c r="B723">
        <v>24.219999313354489</v>
      </c>
      <c r="C723">
        <v>26.670000076293949</v>
      </c>
      <c r="D723" s="34">
        <v>422.27999877929688</v>
      </c>
      <c r="E723" s="5">
        <f t="shared" si="45"/>
        <v>-1.237141717340684E-3</v>
      </c>
      <c r="F723" s="5">
        <f t="shared" si="46"/>
        <v>9.4625283602598476E-3</v>
      </c>
      <c r="G723" s="5">
        <f t="shared" si="47"/>
        <v>2.131654879800049E-4</v>
      </c>
      <c r="H723" s="5">
        <f t="shared" si="44"/>
        <v>9.4625283602598476E-3</v>
      </c>
    </row>
    <row r="724" spans="1:8" x14ac:dyDescent="0.25">
      <c r="A724" s="3">
        <v>44354</v>
      </c>
      <c r="B724">
        <v>24.25</v>
      </c>
      <c r="C724">
        <v>26.420000076293949</v>
      </c>
      <c r="D724" s="34">
        <v>422.19000244140619</v>
      </c>
      <c r="E724" s="5">
        <f t="shared" si="45"/>
        <v>-2.0575818366403986E-3</v>
      </c>
      <c r="F724" s="5">
        <f t="shared" si="46"/>
        <v>1.1368202856902876E-3</v>
      </c>
      <c r="G724" s="5">
        <f t="shared" si="47"/>
        <v>-9.701932233503463E-4</v>
      </c>
      <c r="H724" s="5">
        <f t="shared" si="44"/>
        <v>1.1368202856902876E-3</v>
      </c>
    </row>
    <row r="725" spans="1:8" x14ac:dyDescent="0.25">
      <c r="A725" s="3">
        <v>44351</v>
      </c>
      <c r="B725">
        <v>24.29999923706055</v>
      </c>
      <c r="C725">
        <v>26.389999389648441</v>
      </c>
      <c r="D725" s="34">
        <v>422.60000610351563</v>
      </c>
      <c r="E725" s="5">
        <f t="shared" si="45"/>
        <v>-2.5270800657970049E-2</v>
      </c>
      <c r="F725" s="5">
        <f t="shared" si="46"/>
        <v>-2.2684828567218762E-3</v>
      </c>
      <c r="G725" s="5">
        <f t="shared" si="47"/>
        <v>9.1458728904250108E-3</v>
      </c>
      <c r="H725" s="5">
        <f t="shared" si="44"/>
        <v>-2.2684828567218762E-3</v>
      </c>
    </row>
    <row r="726" spans="1:8" x14ac:dyDescent="0.25">
      <c r="A726" s="3">
        <v>44350</v>
      </c>
      <c r="B726">
        <v>24.930000305175781</v>
      </c>
      <c r="C726">
        <v>26.45000076293945</v>
      </c>
      <c r="D726" s="34">
        <v>418.76998901367188</v>
      </c>
      <c r="E726" s="5">
        <f t="shared" si="45"/>
        <v>-3.4469380331822563E-2</v>
      </c>
      <c r="F726" s="5">
        <f t="shared" si="46"/>
        <v>-2.9713846630279872E-2</v>
      </c>
      <c r="G726" s="5">
        <f t="shared" si="47"/>
        <v>-3.7113639483952188E-3</v>
      </c>
      <c r="H726" s="5">
        <f t="shared" si="44"/>
        <v>-2.9713846630279872E-2</v>
      </c>
    </row>
    <row r="727" spans="1:8" x14ac:dyDescent="0.25">
      <c r="A727" s="3">
        <v>44349</v>
      </c>
      <c r="B727">
        <v>25.819999694824219</v>
      </c>
      <c r="C727">
        <v>27.260000228881839</v>
      </c>
      <c r="D727" s="34">
        <v>420.32998657226563</v>
      </c>
      <c r="E727" s="5">
        <f t="shared" si="45"/>
        <v>4.6615306646688559E-2</v>
      </c>
      <c r="F727" s="5">
        <f t="shared" si="46"/>
        <v>3.3124826034289789E-3</v>
      </c>
      <c r="G727" s="5">
        <f t="shared" si="47"/>
        <v>1.5726001939970757E-3</v>
      </c>
      <c r="H727" s="5">
        <f t="shared" si="44"/>
        <v>3.3124826034289789E-3</v>
      </c>
    </row>
    <row r="728" spans="1:8" x14ac:dyDescent="0.25">
      <c r="A728" s="3">
        <v>44348</v>
      </c>
      <c r="B728">
        <v>24.670000076293949</v>
      </c>
      <c r="C728">
        <v>27.170000076293949</v>
      </c>
      <c r="D728" s="34">
        <v>419.67001342773438</v>
      </c>
      <c r="E728" s="5">
        <f t="shared" si="45"/>
        <v>1.7739286684653077E-2</v>
      </c>
      <c r="F728" s="5">
        <f t="shared" si="46"/>
        <v>1.1918051779435501E-2</v>
      </c>
      <c r="G728" s="5">
        <f t="shared" si="47"/>
        <v>-8.8085684615901716E-4</v>
      </c>
      <c r="H728" s="5">
        <f t="shared" si="44"/>
        <v>1.1918051779435501E-2</v>
      </c>
    </row>
    <row r="729" spans="1:8" x14ac:dyDescent="0.25">
      <c r="A729" s="3">
        <v>44344</v>
      </c>
      <c r="B729">
        <v>24.239999771118161</v>
      </c>
      <c r="C729">
        <v>26.85000038146973</v>
      </c>
      <c r="D729" s="34">
        <v>420.04000854492188</v>
      </c>
      <c r="E729" s="5">
        <f t="shared" si="45"/>
        <v>-7.7773447271454188E-3</v>
      </c>
      <c r="F729" s="5">
        <f t="shared" si="46"/>
        <v>-8.1270526721339831E-3</v>
      </c>
      <c r="G729" s="5">
        <f t="shared" si="47"/>
        <v>1.7887380684380449E-3</v>
      </c>
      <c r="H729" s="5">
        <f t="shared" si="44"/>
        <v>-8.1270526721339831E-3</v>
      </c>
    </row>
    <row r="730" spans="1:8" x14ac:dyDescent="0.25">
      <c r="A730" s="3">
        <v>44343</v>
      </c>
      <c r="B730">
        <v>24.430000305175781</v>
      </c>
      <c r="C730">
        <v>27.069999694824219</v>
      </c>
      <c r="D730" s="34">
        <v>419.29000854492188</v>
      </c>
      <c r="E730" s="5">
        <f t="shared" si="45"/>
        <v>2.2175761301459929E-2</v>
      </c>
      <c r="F730" s="5">
        <f t="shared" si="46"/>
        <v>1.0828939534841764E-2</v>
      </c>
      <c r="G730" s="5">
        <f t="shared" si="47"/>
        <v>5.2497486543545691E-4</v>
      </c>
      <c r="H730" s="5">
        <f t="shared" si="44"/>
        <v>1.0828939534841764E-2</v>
      </c>
    </row>
    <row r="731" spans="1:8" x14ac:dyDescent="0.25">
      <c r="A731" s="3">
        <v>44342</v>
      </c>
      <c r="B731">
        <v>23.89999961853027</v>
      </c>
      <c r="C731">
        <v>26.780000686645511</v>
      </c>
      <c r="D731" s="34">
        <v>419.07000732421881</v>
      </c>
      <c r="E731" s="5">
        <f t="shared" si="45"/>
        <v>2.9728589456051058E-2</v>
      </c>
      <c r="F731" s="5">
        <f t="shared" si="46"/>
        <v>2.174748653503511E-2</v>
      </c>
      <c r="G731" s="5">
        <f t="shared" si="47"/>
        <v>1.9845474111135353E-3</v>
      </c>
      <c r="H731" s="5">
        <f t="shared" si="44"/>
        <v>2.174748653503511E-2</v>
      </c>
    </row>
    <row r="732" spans="1:8" x14ac:dyDescent="0.25">
      <c r="A732" s="3">
        <v>44341</v>
      </c>
      <c r="B732">
        <v>23.20999908447266</v>
      </c>
      <c r="C732">
        <v>26.20999908447266</v>
      </c>
      <c r="D732" s="34">
        <v>418.239990234375</v>
      </c>
      <c r="E732" s="5">
        <f t="shared" si="45"/>
        <v>9.5693482185623679E-3</v>
      </c>
      <c r="F732" s="5">
        <f t="shared" si="46"/>
        <v>-3.8008507601517971E-3</v>
      </c>
      <c r="G732" s="5">
        <f t="shared" si="47"/>
        <v>-2.2187254898178299E-3</v>
      </c>
      <c r="H732" s="5">
        <f t="shared" si="44"/>
        <v>-3.8008507601517971E-3</v>
      </c>
    </row>
    <row r="733" spans="1:8" x14ac:dyDescent="0.25">
      <c r="A733" s="3">
        <v>44340</v>
      </c>
      <c r="B733">
        <v>22.989999771118161</v>
      </c>
      <c r="C733">
        <v>26.309999465942379</v>
      </c>
      <c r="D733" s="34">
        <v>419.17001342773438</v>
      </c>
      <c r="E733" s="5">
        <f t="shared" si="45"/>
        <v>1.860877633907343E-2</v>
      </c>
      <c r="F733" s="5">
        <f t="shared" si="46"/>
        <v>1.4263643957870054E-2</v>
      </c>
      <c r="G733" s="5">
        <f t="shared" si="47"/>
        <v>1.0194271368004548E-2</v>
      </c>
      <c r="H733" s="5">
        <f t="shared" si="44"/>
        <v>1.4263643957870054E-2</v>
      </c>
    </row>
    <row r="734" spans="1:8" x14ac:dyDescent="0.25">
      <c r="A734" s="3">
        <v>44337</v>
      </c>
      <c r="B734">
        <v>22.569999694824219</v>
      </c>
      <c r="C734">
        <v>25.940000534057621</v>
      </c>
      <c r="D734" s="34">
        <v>414.94000244140619</v>
      </c>
      <c r="E734" s="5">
        <f t="shared" si="45"/>
        <v>-1.3274639884568451E-3</v>
      </c>
      <c r="F734" s="5">
        <f t="shared" si="46"/>
        <v>-3.4575547527382344E-3</v>
      </c>
      <c r="G734" s="5">
        <f t="shared" si="47"/>
        <v>-8.187158998509414E-4</v>
      </c>
      <c r="H734" s="5">
        <f t="shared" si="44"/>
        <v>-3.4575547527382344E-3</v>
      </c>
    </row>
    <row r="735" spans="1:8" x14ac:dyDescent="0.25">
      <c r="A735" s="3">
        <v>44336</v>
      </c>
      <c r="B735">
        <v>22.60000038146973</v>
      </c>
      <c r="C735">
        <v>26.030000686645511</v>
      </c>
      <c r="D735" s="34">
        <v>415.27999877929688</v>
      </c>
      <c r="E735" s="5">
        <f t="shared" si="45"/>
        <v>-1.6107920894435801E-2</v>
      </c>
      <c r="F735" s="5">
        <f t="shared" si="46"/>
        <v>-9.135887587974123E-3</v>
      </c>
      <c r="G735" s="5">
        <f t="shared" si="47"/>
        <v>1.0757955472233016E-2</v>
      </c>
      <c r="H735" s="5">
        <f t="shared" si="44"/>
        <v>-9.135887587974123E-3</v>
      </c>
    </row>
    <row r="736" spans="1:8" x14ac:dyDescent="0.25">
      <c r="A736" s="3">
        <v>44335</v>
      </c>
      <c r="B736">
        <v>22.969999313354489</v>
      </c>
      <c r="C736">
        <v>26.270000457763668</v>
      </c>
      <c r="D736" s="34">
        <v>410.8599853515625</v>
      </c>
      <c r="E736" s="5">
        <f t="shared" si="45"/>
        <v>-2.5042451865959325E-2</v>
      </c>
      <c r="F736" s="5">
        <f t="shared" si="46"/>
        <v>-1.1290901035237444E-2</v>
      </c>
      <c r="G736" s="5">
        <f t="shared" si="47"/>
        <v>-2.6217825009536844E-3</v>
      </c>
      <c r="H736" s="5">
        <f t="shared" si="44"/>
        <v>-1.1290901035237444E-2</v>
      </c>
    </row>
    <row r="737" spans="1:8" x14ac:dyDescent="0.25">
      <c r="A737" s="3">
        <v>44334</v>
      </c>
      <c r="B737">
        <v>23.559999465942379</v>
      </c>
      <c r="C737">
        <v>26.569999694824219</v>
      </c>
      <c r="D737" s="34">
        <v>411.94000244140619</v>
      </c>
      <c r="E737" s="5">
        <f t="shared" si="45"/>
        <v>8.993536661322743E-3</v>
      </c>
      <c r="F737" s="5">
        <f t="shared" si="46"/>
        <v>7.5331293176650327E-4</v>
      </c>
      <c r="G737" s="5">
        <f t="shared" si="47"/>
        <v>-8.6156783474209409E-3</v>
      </c>
      <c r="H737" s="5">
        <f t="shared" si="44"/>
        <v>7.5331293176650327E-4</v>
      </c>
    </row>
    <row r="738" spans="1:8" x14ac:dyDescent="0.25">
      <c r="A738" s="3">
        <v>44333</v>
      </c>
      <c r="B738">
        <v>23.35000038146973</v>
      </c>
      <c r="C738">
        <v>26.54999923706055</v>
      </c>
      <c r="D738" s="34">
        <v>415.51998901367188</v>
      </c>
      <c r="E738" s="5">
        <f t="shared" si="45"/>
        <v>4.2410749067762321E-2</v>
      </c>
      <c r="F738" s="5">
        <f t="shared" si="46"/>
        <v>1.027391717505699E-2</v>
      </c>
      <c r="G738" s="5">
        <f t="shared" si="47"/>
        <v>-2.5445234835108632E-3</v>
      </c>
      <c r="H738" s="5">
        <f t="shared" si="44"/>
        <v>1.027391717505699E-2</v>
      </c>
    </row>
    <row r="739" spans="1:8" x14ac:dyDescent="0.25">
      <c r="A739" s="3">
        <v>44330</v>
      </c>
      <c r="B739">
        <v>22.39999961853027</v>
      </c>
      <c r="C739">
        <v>26.280000686645511</v>
      </c>
      <c r="D739" s="34">
        <v>416.57998657226563</v>
      </c>
      <c r="E739" s="5">
        <f t="shared" si="45"/>
        <v>5.6105638162369464E-2</v>
      </c>
      <c r="F739" s="5">
        <f t="shared" si="46"/>
        <v>3.9145897005892882E-2</v>
      </c>
      <c r="G739" s="5">
        <f t="shared" si="47"/>
        <v>1.5355337359152399E-2</v>
      </c>
      <c r="H739" s="5">
        <f t="shared" si="44"/>
        <v>3.9145897005892882E-2</v>
      </c>
    </row>
    <row r="740" spans="1:8" x14ac:dyDescent="0.25">
      <c r="A740" s="3">
        <v>44329</v>
      </c>
      <c r="B740">
        <v>21.20999908447266</v>
      </c>
      <c r="C740">
        <v>25.29000091552734</v>
      </c>
      <c r="D740" s="34">
        <v>410.27999877929688</v>
      </c>
      <c r="E740" s="5">
        <f t="shared" si="45"/>
        <v>2.1676245213368084E-2</v>
      </c>
      <c r="F740" s="5">
        <f t="shared" si="46"/>
        <v>2.058112246771171E-2</v>
      </c>
      <c r="G740" s="5">
        <f t="shared" si="47"/>
        <v>1.2012518372009451E-2</v>
      </c>
      <c r="H740" s="5">
        <f t="shared" si="44"/>
        <v>2.058112246771171E-2</v>
      </c>
    </row>
    <row r="741" spans="1:8" x14ac:dyDescent="0.25">
      <c r="A741" s="3">
        <v>44328</v>
      </c>
      <c r="B741">
        <v>20.760000228881839</v>
      </c>
      <c r="C741">
        <v>24.780000686645511</v>
      </c>
      <c r="D741" s="34">
        <v>405.41000366210938</v>
      </c>
      <c r="E741" s="5">
        <f t="shared" si="45"/>
        <v>-3.755213154392123E-2</v>
      </c>
      <c r="F741" s="5">
        <f t="shared" si="46"/>
        <v>-2.9377202500128319E-2</v>
      </c>
      <c r="G741" s="5">
        <f t="shared" si="47"/>
        <v>-2.1245233032779476E-2</v>
      </c>
      <c r="H741" s="5">
        <f t="shared" si="44"/>
        <v>-2.9377202500128319E-2</v>
      </c>
    </row>
    <row r="742" spans="1:8" x14ac:dyDescent="0.25">
      <c r="A742" s="3">
        <v>44327</v>
      </c>
      <c r="B742">
        <v>21.569999694824219</v>
      </c>
      <c r="C742">
        <v>25.530000686645511</v>
      </c>
      <c r="D742" s="34">
        <v>414.20999145507813</v>
      </c>
      <c r="E742" s="5">
        <f t="shared" si="45"/>
        <v>-1.9545468417080936E-2</v>
      </c>
      <c r="F742" s="5">
        <f t="shared" si="46"/>
        <v>-1.5426132426632821E-2</v>
      </c>
      <c r="G742" s="5">
        <f t="shared" si="47"/>
        <v>-8.9247522719507755E-3</v>
      </c>
      <c r="H742" s="5">
        <f t="shared" si="44"/>
        <v>-1.5426132426632821E-2</v>
      </c>
    </row>
    <row r="743" spans="1:8" x14ac:dyDescent="0.25">
      <c r="A743" s="3">
        <v>44326</v>
      </c>
      <c r="B743">
        <v>22</v>
      </c>
      <c r="C743">
        <v>25.930000305175781</v>
      </c>
      <c r="D743" s="34">
        <v>417.94000244140619</v>
      </c>
      <c r="E743" s="5">
        <f t="shared" si="45"/>
        <v>0</v>
      </c>
      <c r="F743" s="5">
        <f t="shared" si="46"/>
        <v>-9.1707974940195003E-3</v>
      </c>
      <c r="G743" s="5">
        <f t="shared" si="47"/>
        <v>-9.9023801860437244E-3</v>
      </c>
      <c r="H743" s="5">
        <f t="shared" si="44"/>
        <v>-9.1707974940195003E-3</v>
      </c>
    </row>
    <row r="744" spans="1:8" x14ac:dyDescent="0.25">
      <c r="A744" s="3">
        <v>44323</v>
      </c>
      <c r="B744">
        <v>22</v>
      </c>
      <c r="C744">
        <v>26.170000076293949</v>
      </c>
      <c r="D744" s="34">
        <v>422.1199951171875</v>
      </c>
      <c r="E744" s="5">
        <f t="shared" si="45"/>
        <v>2.3731979260756653E-2</v>
      </c>
      <c r="F744" s="5">
        <f t="shared" si="46"/>
        <v>2.1467572952546643E-2</v>
      </c>
      <c r="G744" s="5">
        <f t="shared" si="47"/>
        <v>7.2779911223974647E-3</v>
      </c>
      <c r="H744" s="5">
        <f t="shared" si="44"/>
        <v>2.1467572952546643E-2</v>
      </c>
    </row>
    <row r="745" spans="1:8" x14ac:dyDescent="0.25">
      <c r="A745" s="3">
        <v>44322</v>
      </c>
      <c r="B745">
        <v>21.489999771118161</v>
      </c>
      <c r="C745">
        <v>25.620000839233398</v>
      </c>
      <c r="D745" s="34">
        <v>419.07000732421881</v>
      </c>
      <c r="E745" s="5">
        <f t="shared" si="45"/>
        <v>-3.7088514064863576E-3</v>
      </c>
      <c r="F745" s="5">
        <f t="shared" si="46"/>
        <v>-4.2751148449251541E-3</v>
      </c>
      <c r="G745" s="5">
        <f t="shared" si="47"/>
        <v>7.9855858670325741E-3</v>
      </c>
      <c r="H745" s="5">
        <f t="shared" si="44"/>
        <v>-4.2751148449251541E-3</v>
      </c>
    </row>
    <row r="746" spans="1:8" x14ac:dyDescent="0.25">
      <c r="A746" s="3">
        <v>44321</v>
      </c>
      <c r="B746">
        <v>21.569999694824219</v>
      </c>
      <c r="C746">
        <v>25.729999542236332</v>
      </c>
      <c r="D746" s="34">
        <v>415.75</v>
      </c>
      <c r="E746" s="5">
        <f t="shared" si="45"/>
        <v>7.0027832864612005E-3</v>
      </c>
      <c r="F746" s="5">
        <f t="shared" si="46"/>
        <v>5.4708631814635034E-3</v>
      </c>
      <c r="G746" s="5">
        <f t="shared" si="47"/>
        <v>3.1279746965928723E-4</v>
      </c>
      <c r="H746" s="5">
        <f t="shared" si="44"/>
        <v>5.4708631814635034E-3</v>
      </c>
    </row>
    <row r="747" spans="1:8" x14ac:dyDescent="0.25">
      <c r="A747" s="3">
        <v>44320</v>
      </c>
      <c r="B747">
        <v>21.420000076293949</v>
      </c>
      <c r="C747">
        <v>25.590000152587891</v>
      </c>
      <c r="D747" s="34">
        <v>415.6199951171875</v>
      </c>
      <c r="E747" s="5">
        <f t="shared" si="45"/>
        <v>-2.4145816319986579E-2</v>
      </c>
      <c r="F747" s="5">
        <f t="shared" si="46"/>
        <v>-2.1788979287039489E-2</v>
      </c>
      <c r="G747" s="5">
        <f t="shared" si="47"/>
        <v>-6.1693376722486981E-3</v>
      </c>
      <c r="H747" s="5">
        <f t="shared" si="44"/>
        <v>-2.1788979287039489E-2</v>
      </c>
    </row>
    <row r="748" spans="1:8" x14ac:dyDescent="0.25">
      <c r="A748" s="3">
        <v>44319</v>
      </c>
      <c r="B748">
        <v>21.95000076293945</v>
      </c>
      <c r="C748">
        <v>26.159999847412109</v>
      </c>
      <c r="D748" s="34">
        <v>418.20001220703119</v>
      </c>
      <c r="E748" s="5">
        <f t="shared" si="45"/>
        <v>1.0589385674775187E-2</v>
      </c>
      <c r="F748" s="5">
        <f t="shared" si="46"/>
        <v>3.0674817461691095E-3</v>
      </c>
      <c r="G748" s="5">
        <f t="shared" si="47"/>
        <v>2.1567803508033556E-3</v>
      </c>
      <c r="H748" s="5">
        <f t="shared" si="44"/>
        <v>3.0674817461691095E-3</v>
      </c>
    </row>
    <row r="749" spans="1:8" x14ac:dyDescent="0.25">
      <c r="A749" s="3">
        <v>44316</v>
      </c>
      <c r="B749">
        <v>21.719999313354489</v>
      </c>
      <c r="C749">
        <v>26.079999923706051</v>
      </c>
      <c r="D749" s="34">
        <v>417.29998779296881</v>
      </c>
      <c r="E749" s="5">
        <f t="shared" si="45"/>
        <v>1.9718314147315397E-2</v>
      </c>
      <c r="F749" s="5">
        <f t="shared" si="46"/>
        <v>1.5360601679110797E-3</v>
      </c>
      <c r="G749" s="5">
        <f t="shared" si="47"/>
        <v>-6.570513216365037E-3</v>
      </c>
      <c r="H749" s="5">
        <f t="shared" si="44"/>
        <v>1.5360601679110797E-3</v>
      </c>
    </row>
    <row r="750" spans="1:8" x14ac:dyDescent="0.25">
      <c r="A750" s="3">
        <v>44315</v>
      </c>
      <c r="B750">
        <v>21.29999923706055</v>
      </c>
      <c r="C750">
        <v>26.04000091552734</v>
      </c>
      <c r="D750" s="34">
        <v>420.05999755859381</v>
      </c>
      <c r="E750" s="5">
        <f t="shared" si="45"/>
        <v>-1.8433249392416862E-2</v>
      </c>
      <c r="F750" s="5">
        <f t="shared" si="46"/>
        <v>-1.5337043058175626E-3</v>
      </c>
      <c r="G750" s="5">
        <f t="shared" si="47"/>
        <v>6.3727927671439755E-3</v>
      </c>
      <c r="H750" s="5">
        <f t="shared" si="44"/>
        <v>-1.5337043058175626E-3</v>
      </c>
    </row>
    <row r="751" spans="1:8" x14ac:dyDescent="0.25">
      <c r="A751" s="3">
        <v>44314</v>
      </c>
      <c r="B751">
        <v>21.70000076293945</v>
      </c>
      <c r="C751">
        <v>26.079999923706051</v>
      </c>
      <c r="D751" s="34">
        <v>417.39999389648438</v>
      </c>
      <c r="E751" s="5">
        <f t="shared" si="45"/>
        <v>-2.7573283690849326E-3</v>
      </c>
      <c r="F751" s="5">
        <f t="shared" si="46"/>
        <v>-4.5801845701906041E-3</v>
      </c>
      <c r="G751" s="5">
        <f t="shared" si="47"/>
        <v>-2.8739969425406464E-4</v>
      </c>
      <c r="H751" s="5">
        <f t="shared" si="44"/>
        <v>-4.5801845701906041E-3</v>
      </c>
    </row>
    <row r="752" spans="1:8" x14ac:dyDescent="0.25">
      <c r="A752" s="3">
        <v>44313</v>
      </c>
      <c r="B752">
        <v>21.760000228881839</v>
      </c>
      <c r="C752">
        <v>26.20000076293945</v>
      </c>
      <c r="D752" s="34">
        <v>417.51998901367188</v>
      </c>
      <c r="E752" s="5">
        <f t="shared" si="45"/>
        <v>-1.2704204855465195E-2</v>
      </c>
      <c r="F752" s="5">
        <f t="shared" si="46"/>
        <v>-4.9373019803755636E-3</v>
      </c>
      <c r="G752" s="5">
        <f t="shared" si="47"/>
        <v>-2.1550331899955477E-4</v>
      </c>
      <c r="H752" s="5">
        <f t="shared" si="44"/>
        <v>-4.9373019803755636E-3</v>
      </c>
    </row>
    <row r="753" spans="1:8" x14ac:dyDescent="0.25">
      <c r="A753" s="3">
        <v>44312</v>
      </c>
      <c r="B753">
        <v>22.04000091552734</v>
      </c>
      <c r="C753">
        <v>26.329999923706051</v>
      </c>
      <c r="D753" s="34">
        <v>417.6099853515625</v>
      </c>
      <c r="E753" s="5">
        <f t="shared" si="45"/>
        <v>4.405496344323856E-2</v>
      </c>
      <c r="F753" s="5">
        <f t="shared" si="46"/>
        <v>1.4643512508458079E-2</v>
      </c>
      <c r="G753" s="5">
        <f t="shared" si="47"/>
        <v>2.0876209088986908E-3</v>
      </c>
      <c r="H753" s="5">
        <f t="shared" si="44"/>
        <v>1.4643512508458079E-2</v>
      </c>
    </row>
    <row r="754" spans="1:8" x14ac:dyDescent="0.25">
      <c r="A754" s="3">
        <v>44309</v>
      </c>
      <c r="B754">
        <v>21.110000610351559</v>
      </c>
      <c r="C754">
        <v>25.95000076293945</v>
      </c>
      <c r="D754" s="34">
        <v>416.739990234375</v>
      </c>
      <c r="E754" s="5">
        <f t="shared" si="45"/>
        <v>5.1818681182917103E-2</v>
      </c>
      <c r="F754" s="5">
        <f t="shared" si="46"/>
        <v>2.4476938061620324E-2</v>
      </c>
      <c r="G754" s="5">
        <f t="shared" si="47"/>
        <v>1.0842412350696051E-2</v>
      </c>
      <c r="H754" s="5">
        <f t="shared" si="44"/>
        <v>2.4476938061620324E-2</v>
      </c>
    </row>
    <row r="755" spans="1:8" x14ac:dyDescent="0.25">
      <c r="A755" s="3">
        <v>44308</v>
      </c>
      <c r="B755">
        <v>20.069999694824219</v>
      </c>
      <c r="C755">
        <v>25.329999923706051</v>
      </c>
      <c r="D755" s="34">
        <v>412.26998901367188</v>
      </c>
      <c r="E755" s="5">
        <f t="shared" si="45"/>
        <v>-4.474062464623052E-2</v>
      </c>
      <c r="F755" s="5">
        <f t="shared" si="46"/>
        <v>-1.1705003780092871E-2</v>
      </c>
      <c r="G755" s="5">
        <f t="shared" si="47"/>
        <v>-9.1331224160692281E-3</v>
      </c>
      <c r="H755" s="5">
        <f t="shared" si="44"/>
        <v>-1.1705003780092871E-2</v>
      </c>
    </row>
    <row r="756" spans="1:8" x14ac:dyDescent="0.25">
      <c r="A756" s="3">
        <v>44307</v>
      </c>
      <c r="B756">
        <v>21.010000228881839</v>
      </c>
      <c r="C756">
        <v>25.629999160766602</v>
      </c>
      <c r="D756" s="34">
        <v>416.07000732421881</v>
      </c>
      <c r="E756" s="5">
        <f t="shared" si="45"/>
        <v>3.1418721810544836E-2</v>
      </c>
      <c r="F756" s="5">
        <f t="shared" si="46"/>
        <v>2.3562229379688437E-2</v>
      </c>
      <c r="G756" s="5">
        <f t="shared" si="47"/>
        <v>9.4621000301571279E-3</v>
      </c>
      <c r="H756" s="5">
        <f t="shared" si="44"/>
        <v>2.3562229379688437E-2</v>
      </c>
    </row>
    <row r="757" spans="1:8" x14ac:dyDescent="0.25">
      <c r="A757" s="3">
        <v>44306</v>
      </c>
      <c r="B757">
        <v>20.370000839233398</v>
      </c>
      <c r="C757">
        <v>25.04000091552734</v>
      </c>
      <c r="D757" s="34">
        <v>412.17001342773438</v>
      </c>
      <c r="E757" s="5">
        <f t="shared" si="45"/>
        <v>-5.4756308102222762E-2</v>
      </c>
      <c r="F757" s="5">
        <f t="shared" si="46"/>
        <v>-4.0980454607879579E-2</v>
      </c>
      <c r="G757" s="5">
        <f t="shared" si="47"/>
        <v>-7.3215435319615718E-3</v>
      </c>
      <c r="H757" s="5">
        <f t="shared" si="44"/>
        <v>-4.0980454607879579E-2</v>
      </c>
    </row>
    <row r="758" spans="1:8" x14ac:dyDescent="0.25">
      <c r="A758" s="3">
        <v>44305</v>
      </c>
      <c r="B758">
        <v>21.54999923706055</v>
      </c>
      <c r="C758">
        <v>26.110000610351559</v>
      </c>
      <c r="D758" s="34">
        <v>415.20999145507813</v>
      </c>
      <c r="E758" s="5">
        <f t="shared" si="45"/>
        <v>-2.1788535389194785E-2</v>
      </c>
      <c r="F758" s="5">
        <f t="shared" si="46"/>
        <v>-1.2481086121045482E-2</v>
      </c>
      <c r="G758" s="5">
        <f t="shared" si="47"/>
        <v>-4.913047650308866E-3</v>
      </c>
      <c r="H758" s="5">
        <f t="shared" si="44"/>
        <v>-1.2481086121045482E-2</v>
      </c>
    </row>
    <row r="759" spans="1:8" x14ac:dyDescent="0.25">
      <c r="A759" s="3">
        <v>44302</v>
      </c>
      <c r="B759">
        <v>22.030000686645511</v>
      </c>
      <c r="C759">
        <v>26.440000534057621</v>
      </c>
      <c r="D759" s="34">
        <v>417.260009765625</v>
      </c>
      <c r="E759" s="5">
        <f t="shared" si="45"/>
        <v>-4.5186840448857568E-3</v>
      </c>
      <c r="F759" s="5">
        <f t="shared" si="46"/>
        <v>-5.267095186240689E-3</v>
      </c>
      <c r="G759" s="5">
        <f t="shared" si="47"/>
        <v>3.3424259137662116E-3</v>
      </c>
      <c r="H759" s="5">
        <f t="shared" si="44"/>
        <v>-5.267095186240689E-3</v>
      </c>
    </row>
    <row r="760" spans="1:8" x14ac:dyDescent="0.25">
      <c r="A760" s="3">
        <v>44301</v>
      </c>
      <c r="B760">
        <v>22.129999160766602</v>
      </c>
      <c r="C760">
        <v>26.579999923706051</v>
      </c>
      <c r="D760" s="34">
        <v>415.8699951171875</v>
      </c>
      <c r="E760" s="5">
        <f t="shared" si="45"/>
        <v>-1.0728729077464916E-2</v>
      </c>
      <c r="F760" s="5">
        <f t="shared" si="46"/>
        <v>-9.3179277193776722E-3</v>
      </c>
      <c r="G760" s="5">
        <f t="shared" si="47"/>
        <v>1.0742454196191131E-2</v>
      </c>
      <c r="H760" s="5">
        <f t="shared" si="44"/>
        <v>-9.3179277193776722E-3</v>
      </c>
    </row>
    <row r="761" spans="1:8" x14ac:dyDescent="0.25">
      <c r="A761" s="3">
        <v>44300</v>
      </c>
      <c r="B761">
        <v>22.370000839233398</v>
      </c>
      <c r="C761">
        <v>26.829999923706051</v>
      </c>
      <c r="D761" s="34">
        <v>411.45001220703119</v>
      </c>
      <c r="E761" s="5">
        <f t="shared" si="45"/>
        <v>-8.4219251421442376E-3</v>
      </c>
      <c r="F761" s="5">
        <f t="shared" si="46"/>
        <v>7.4600739134966787E-4</v>
      </c>
      <c r="G761" s="5">
        <f t="shared" si="47"/>
        <v>-3.4151363526564449E-3</v>
      </c>
      <c r="H761" s="5">
        <f t="shared" si="44"/>
        <v>7.4600739134966787E-4</v>
      </c>
    </row>
    <row r="762" spans="1:8" x14ac:dyDescent="0.25">
      <c r="A762" s="3">
        <v>44299</v>
      </c>
      <c r="B762">
        <v>22.559999465942379</v>
      </c>
      <c r="C762">
        <v>26.809999465942379</v>
      </c>
      <c r="D762" s="34">
        <v>412.8599853515625</v>
      </c>
      <c r="E762" s="5">
        <f t="shared" si="45"/>
        <v>-1.5277188293358557E-2</v>
      </c>
      <c r="F762" s="5">
        <f t="shared" si="46"/>
        <v>1.1201933729534375E-3</v>
      </c>
      <c r="G762" s="5">
        <f t="shared" si="47"/>
        <v>2.9636834605764051E-3</v>
      </c>
      <c r="H762" s="5">
        <f t="shared" si="44"/>
        <v>1.1201933729534375E-3</v>
      </c>
    </row>
    <row r="763" spans="1:8" x14ac:dyDescent="0.25">
      <c r="A763" s="3">
        <v>44298</v>
      </c>
      <c r="B763">
        <v>22.909999847412109</v>
      </c>
      <c r="C763">
        <v>26.780000686645511</v>
      </c>
      <c r="D763" s="34">
        <v>411.6400146484375</v>
      </c>
      <c r="E763" s="5">
        <f t="shared" si="45"/>
        <v>-2.6763001003099918E-2</v>
      </c>
      <c r="F763" s="5">
        <f t="shared" si="46"/>
        <v>-1.9047566481581679E-2</v>
      </c>
      <c r="G763" s="5">
        <f t="shared" si="47"/>
        <v>3.6458824667162659E-4</v>
      </c>
      <c r="H763" s="5">
        <f t="shared" si="44"/>
        <v>-1.9047566481581679E-2</v>
      </c>
    </row>
    <row r="764" spans="1:8" x14ac:dyDescent="0.25">
      <c r="A764" s="3">
        <v>44295</v>
      </c>
      <c r="B764">
        <v>23.54000091552734</v>
      </c>
      <c r="C764">
        <v>27.29999923706055</v>
      </c>
      <c r="D764" s="34">
        <v>411.489990234375</v>
      </c>
      <c r="E764" s="5">
        <f t="shared" si="45"/>
        <v>-4.6511080244053815E-3</v>
      </c>
      <c r="F764" s="5">
        <f t="shared" si="46"/>
        <v>-6.9116237046036311E-3</v>
      </c>
      <c r="G764" s="5">
        <f t="shared" si="47"/>
        <v>7.2701490761171161E-3</v>
      </c>
      <c r="H764" s="5">
        <f t="shared" si="44"/>
        <v>-6.9116237046036311E-3</v>
      </c>
    </row>
    <row r="765" spans="1:8" x14ac:dyDescent="0.25">
      <c r="A765" s="3">
        <v>44294</v>
      </c>
      <c r="B765">
        <v>23.64999961853027</v>
      </c>
      <c r="C765">
        <v>27.489999771118161</v>
      </c>
      <c r="D765" s="34">
        <v>408.51998901367188</v>
      </c>
      <c r="E765" s="5">
        <f t="shared" si="45"/>
        <v>-1.1700822527150212E-2</v>
      </c>
      <c r="F765" s="5">
        <f t="shared" si="46"/>
        <v>-2.9017020163796259E-3</v>
      </c>
      <c r="G765" s="5">
        <f t="shared" si="47"/>
        <v>4.7467785561978726E-3</v>
      </c>
      <c r="H765" s="5">
        <f t="shared" si="44"/>
        <v>-2.9017020163796259E-3</v>
      </c>
    </row>
    <row r="766" spans="1:8" x14ac:dyDescent="0.25">
      <c r="A766" s="3">
        <v>44293</v>
      </c>
      <c r="B766">
        <v>23.930000305175781</v>
      </c>
      <c r="C766">
        <v>27.569999694824219</v>
      </c>
      <c r="D766" s="34">
        <v>406.58999633789063</v>
      </c>
      <c r="E766" s="5">
        <f t="shared" si="45"/>
        <v>-5.4031240088187049E-3</v>
      </c>
      <c r="F766" s="5">
        <f t="shared" si="46"/>
        <v>-9.6982922515743697E-3</v>
      </c>
      <c r="G766" s="5">
        <f t="shared" si="47"/>
        <v>1.1572964304984446E-3</v>
      </c>
      <c r="H766" s="5">
        <f t="shared" si="44"/>
        <v>-9.6982922515743697E-3</v>
      </c>
    </row>
    <row r="767" spans="1:8" x14ac:dyDescent="0.25">
      <c r="A767" s="3">
        <v>44292</v>
      </c>
      <c r="B767">
        <v>24.059999465942379</v>
      </c>
      <c r="C767">
        <v>27.840000152587891</v>
      </c>
      <c r="D767" s="34">
        <v>406.1199951171875</v>
      </c>
      <c r="E767" s="5">
        <f t="shared" si="45"/>
        <v>-7.016099030361822E-3</v>
      </c>
      <c r="F767" s="5">
        <f t="shared" si="46"/>
        <v>8.3302983394393237E-3</v>
      </c>
      <c r="G767" s="5">
        <f t="shared" si="47"/>
        <v>-5.9058530127509279E-4</v>
      </c>
      <c r="H767" s="5">
        <f t="shared" si="44"/>
        <v>8.3302983394393237E-3</v>
      </c>
    </row>
    <row r="768" spans="1:8" x14ac:dyDescent="0.25">
      <c r="A768" s="3">
        <v>44291</v>
      </c>
      <c r="B768">
        <v>24.229999542236332</v>
      </c>
      <c r="C768">
        <v>27.610000610351559</v>
      </c>
      <c r="D768" s="34">
        <v>406.3599853515625</v>
      </c>
      <c r="E768" s="5">
        <f t="shared" si="45"/>
        <v>1.5507079732606899E-2</v>
      </c>
      <c r="F768" s="5">
        <f t="shared" si="46"/>
        <v>2.07024543100085E-2</v>
      </c>
      <c r="G768" s="5">
        <f t="shared" si="47"/>
        <v>1.435311202978129E-2</v>
      </c>
      <c r="H768" s="5">
        <f t="shared" si="44"/>
        <v>2.07024543100085E-2</v>
      </c>
    </row>
    <row r="769" spans="1:8" x14ac:dyDescent="0.25">
      <c r="A769" s="3">
        <v>44287</v>
      </c>
      <c r="B769">
        <v>23.860000610351559</v>
      </c>
      <c r="C769">
        <v>27.04999923706055</v>
      </c>
      <c r="D769" s="34">
        <v>400.6099853515625</v>
      </c>
      <c r="E769" s="5">
        <f t="shared" si="45"/>
        <v>-1.6735986952777226E-3</v>
      </c>
      <c r="F769" s="5">
        <f t="shared" si="46"/>
        <v>5.2025042899397356E-3</v>
      </c>
      <c r="G769" s="5">
        <f t="shared" si="47"/>
        <v>1.0799078859294209E-2</v>
      </c>
      <c r="H769" s="5">
        <f t="shared" si="44"/>
        <v>5.2025042899397356E-3</v>
      </c>
    </row>
    <row r="770" spans="1:8" x14ac:dyDescent="0.25">
      <c r="A770" s="3">
        <v>44286</v>
      </c>
      <c r="B770">
        <v>23.89999961853027</v>
      </c>
      <c r="C770">
        <v>26.909999847412109</v>
      </c>
      <c r="D770" s="34">
        <v>396.32998657226563</v>
      </c>
      <c r="E770" s="5">
        <f t="shared" si="45"/>
        <v>-9.1211116520890645E-3</v>
      </c>
      <c r="F770" s="5">
        <f t="shared" si="46"/>
        <v>-6.6445295002549587E-3</v>
      </c>
      <c r="G770" s="5">
        <f t="shared" si="47"/>
        <v>4.0533416294838975E-3</v>
      </c>
      <c r="H770" s="5">
        <f t="shared" ref="H770:H833" si="48">+F770</f>
        <v>-6.6445295002549587E-3</v>
      </c>
    </row>
    <row r="771" spans="1:8" x14ac:dyDescent="0.25">
      <c r="A771" s="3">
        <v>44285</v>
      </c>
      <c r="B771">
        <v>24.120000839233398</v>
      </c>
      <c r="C771">
        <v>27.090000152587891</v>
      </c>
      <c r="D771" s="34">
        <v>394.73001098632813</v>
      </c>
      <c r="E771" s="5">
        <f t="shared" ref="E771:E834" si="49">+B771/B772-1</f>
        <v>5.2815408113499718E-2</v>
      </c>
      <c r="F771" s="5">
        <f t="shared" ref="F771:F834" si="50">+C771/C772-1</f>
        <v>2.4583948767058494E-2</v>
      </c>
      <c r="G771" s="5">
        <f t="shared" ref="G771:G834" si="51">+D771/D772-1</f>
        <v>-2.6529581995230478E-3</v>
      </c>
      <c r="H771" s="5">
        <f t="shared" si="48"/>
        <v>2.4583948767058494E-2</v>
      </c>
    </row>
    <row r="772" spans="1:8" x14ac:dyDescent="0.25">
      <c r="A772" s="3">
        <v>44284</v>
      </c>
      <c r="B772">
        <v>22.909999847412109</v>
      </c>
      <c r="C772">
        <v>26.440000534057621</v>
      </c>
      <c r="D772" s="34">
        <v>395.77999877929688</v>
      </c>
      <c r="E772" s="5">
        <f t="shared" si="49"/>
        <v>-8.7223975130767961E-4</v>
      </c>
      <c r="F772" s="5">
        <f t="shared" si="50"/>
        <v>-8.6239048210864366E-3</v>
      </c>
      <c r="G772" s="5">
        <f t="shared" si="51"/>
        <v>-5.0510682731952361E-4</v>
      </c>
      <c r="H772" s="5">
        <f t="shared" si="48"/>
        <v>-8.6239048210864366E-3</v>
      </c>
    </row>
    <row r="773" spans="1:8" x14ac:dyDescent="0.25">
      <c r="A773" s="3">
        <v>44281</v>
      </c>
      <c r="B773">
        <v>22.930000305175781</v>
      </c>
      <c r="C773">
        <v>26.670000076293949</v>
      </c>
      <c r="D773" s="34">
        <v>395.98001098632813</v>
      </c>
      <c r="E773" s="5">
        <f t="shared" si="49"/>
        <v>7.026782792951547E-3</v>
      </c>
      <c r="F773" s="5">
        <f t="shared" si="50"/>
        <v>1.5613093824773605E-2</v>
      </c>
      <c r="G773" s="5">
        <f t="shared" si="51"/>
        <v>1.6114956588609619E-2</v>
      </c>
      <c r="H773" s="5">
        <f t="shared" si="48"/>
        <v>1.5613093824773605E-2</v>
      </c>
    </row>
    <row r="774" spans="1:8" x14ac:dyDescent="0.25">
      <c r="A774" s="3">
        <v>44280</v>
      </c>
      <c r="B774">
        <v>22.770000457763668</v>
      </c>
      <c r="C774">
        <v>26.260000228881839</v>
      </c>
      <c r="D774" s="34">
        <v>389.70001220703119</v>
      </c>
      <c r="E774" s="5">
        <f t="shared" si="49"/>
        <v>4.401655274317573E-2</v>
      </c>
      <c r="F774" s="5">
        <f t="shared" si="50"/>
        <v>2.458061212423357E-2</v>
      </c>
      <c r="G774" s="5">
        <f t="shared" si="51"/>
        <v>5.625576112623154E-3</v>
      </c>
      <c r="H774" s="5">
        <f t="shared" si="48"/>
        <v>2.458061212423357E-2</v>
      </c>
    </row>
    <row r="775" spans="1:8" x14ac:dyDescent="0.25">
      <c r="A775" s="3">
        <v>44279</v>
      </c>
      <c r="B775">
        <v>21.809999465942379</v>
      </c>
      <c r="C775">
        <v>25.629999160766602</v>
      </c>
      <c r="D775" s="34">
        <v>387.51998901367188</v>
      </c>
      <c r="E775" s="5">
        <f t="shared" si="49"/>
        <v>-2.0655634592092076E-2</v>
      </c>
      <c r="F775" s="5">
        <f t="shared" si="50"/>
        <v>-1.2331467929274975E-2</v>
      </c>
      <c r="G775" s="5">
        <f t="shared" si="51"/>
        <v>-5.0834685143212877E-3</v>
      </c>
      <c r="H775" s="5">
        <f t="shared" si="48"/>
        <v>-1.2331467929274975E-2</v>
      </c>
    </row>
    <row r="776" spans="1:8" x14ac:dyDescent="0.25">
      <c r="A776" s="3">
        <v>44278</v>
      </c>
      <c r="B776">
        <v>22.270000457763668</v>
      </c>
      <c r="C776">
        <v>25.95000076293945</v>
      </c>
      <c r="D776" s="34">
        <v>389.5</v>
      </c>
      <c r="E776" s="5">
        <f t="shared" si="49"/>
        <v>-6.5463679015395071E-2</v>
      </c>
      <c r="F776" s="5">
        <f t="shared" si="50"/>
        <v>-3.9600284111644957E-2</v>
      </c>
      <c r="G776" s="5">
        <f t="shared" si="51"/>
        <v>-7.8707974393498192E-3</v>
      </c>
      <c r="H776" s="5">
        <f t="shared" si="48"/>
        <v>-3.9600284111644957E-2</v>
      </c>
    </row>
    <row r="777" spans="1:8" x14ac:dyDescent="0.25">
      <c r="A777" s="3">
        <v>44277</v>
      </c>
      <c r="B777">
        <v>23.829999923706051</v>
      </c>
      <c r="C777">
        <v>27.020000457763668</v>
      </c>
      <c r="D777" s="34">
        <v>392.58999633789063</v>
      </c>
      <c r="E777" s="5">
        <f t="shared" si="49"/>
        <v>-4.5654762554948936E-2</v>
      </c>
      <c r="F777" s="5">
        <f t="shared" si="50"/>
        <v>-3.7063400854337236E-2</v>
      </c>
      <c r="G777" s="5">
        <f t="shared" si="51"/>
        <v>7.98496781307656E-3</v>
      </c>
      <c r="H777" s="5">
        <f t="shared" si="48"/>
        <v>-3.7063400854337236E-2</v>
      </c>
    </row>
    <row r="778" spans="1:8" x14ac:dyDescent="0.25">
      <c r="A778" s="3">
        <v>44274</v>
      </c>
      <c r="B778">
        <v>24.969999313354489</v>
      </c>
      <c r="C778">
        <v>28.059999465942379</v>
      </c>
      <c r="D778" s="34">
        <v>389.48001098632813</v>
      </c>
      <c r="E778" s="5">
        <f t="shared" si="49"/>
        <v>1.0931115063775643E-2</v>
      </c>
      <c r="F778" s="5">
        <f t="shared" si="50"/>
        <v>-1.0680201666979361E-3</v>
      </c>
      <c r="G778" s="5">
        <f t="shared" si="51"/>
        <v>-5.1088176761848736E-3</v>
      </c>
      <c r="H778" s="5">
        <f t="shared" si="48"/>
        <v>-1.0680201666979361E-3</v>
      </c>
    </row>
    <row r="779" spans="1:8" x14ac:dyDescent="0.25">
      <c r="A779" s="3">
        <v>44273</v>
      </c>
      <c r="B779">
        <v>24.70000076293945</v>
      </c>
      <c r="C779">
        <v>28.090000152587891</v>
      </c>
      <c r="D779" s="34">
        <v>391.48001098632813</v>
      </c>
      <c r="E779" s="5">
        <f t="shared" si="49"/>
        <v>-1.8282952593895785E-2</v>
      </c>
      <c r="F779" s="5">
        <f t="shared" si="50"/>
        <v>-1.6456558898572782E-2</v>
      </c>
      <c r="G779" s="5">
        <f t="shared" si="51"/>
        <v>-1.4549661776192768E-2</v>
      </c>
      <c r="H779" s="5">
        <f t="shared" si="48"/>
        <v>-1.6456558898572782E-2</v>
      </c>
    </row>
    <row r="780" spans="1:8" x14ac:dyDescent="0.25">
      <c r="A780" s="3">
        <v>44272</v>
      </c>
      <c r="B780">
        <v>25.159999847412109</v>
      </c>
      <c r="C780">
        <v>28.559999465942379</v>
      </c>
      <c r="D780" s="34">
        <v>397.260009765625</v>
      </c>
      <c r="E780" s="5">
        <f t="shared" si="49"/>
        <v>2.819781583242853E-2</v>
      </c>
      <c r="F780" s="5">
        <f t="shared" si="50"/>
        <v>2.1459241813885699E-2</v>
      </c>
      <c r="G780" s="5">
        <f t="shared" si="51"/>
        <v>3.4098812634899556E-3</v>
      </c>
      <c r="H780" s="5">
        <f t="shared" si="48"/>
        <v>2.1459241813885699E-2</v>
      </c>
    </row>
    <row r="781" spans="1:8" x14ac:dyDescent="0.25">
      <c r="A781" s="3">
        <v>44271</v>
      </c>
      <c r="B781">
        <v>24.469999313354489</v>
      </c>
      <c r="C781">
        <v>27.95999908447266</v>
      </c>
      <c r="D781" s="34">
        <v>395.91000366210938</v>
      </c>
      <c r="E781" s="5">
        <f t="shared" si="49"/>
        <v>-2.7810916202529068E-2</v>
      </c>
      <c r="F781" s="5">
        <f t="shared" si="50"/>
        <v>-2.6123302818411687E-2</v>
      </c>
      <c r="G781" s="5">
        <f t="shared" si="51"/>
        <v>-1.2613203384902461E-3</v>
      </c>
      <c r="H781" s="5">
        <f t="shared" si="48"/>
        <v>-2.6123302818411687E-2</v>
      </c>
    </row>
    <row r="782" spans="1:8" x14ac:dyDescent="0.25">
      <c r="A782" s="3">
        <v>44270</v>
      </c>
      <c r="B782">
        <v>25.170000076293949</v>
      </c>
      <c r="C782">
        <v>28.70999908447266</v>
      </c>
      <c r="D782" s="34">
        <v>396.41000366210938</v>
      </c>
      <c r="E782" s="5">
        <f t="shared" si="49"/>
        <v>7.7021787437796085E-2</v>
      </c>
      <c r="F782" s="5">
        <f t="shared" si="50"/>
        <v>3.7210938148157569E-2</v>
      </c>
      <c r="G782" s="5">
        <f t="shared" si="51"/>
        <v>5.963574374651337E-3</v>
      </c>
      <c r="H782" s="5">
        <f t="shared" si="48"/>
        <v>3.7210938148157569E-2</v>
      </c>
    </row>
    <row r="783" spans="1:8" x14ac:dyDescent="0.25">
      <c r="A783" s="3">
        <v>44267</v>
      </c>
      <c r="B783">
        <v>23.370000839233398</v>
      </c>
      <c r="C783">
        <v>27.680000305175781</v>
      </c>
      <c r="D783" s="34">
        <v>394.05999755859381</v>
      </c>
      <c r="E783" s="5">
        <f t="shared" si="49"/>
        <v>5.5079062831337344E-2</v>
      </c>
      <c r="F783" s="5">
        <f t="shared" si="50"/>
        <v>2.6706277639222842E-2</v>
      </c>
      <c r="G783" s="5">
        <f t="shared" si="51"/>
        <v>1.3467811372473992E-3</v>
      </c>
      <c r="H783" s="5">
        <f t="shared" si="48"/>
        <v>2.6706277639222842E-2</v>
      </c>
    </row>
    <row r="784" spans="1:8" x14ac:dyDescent="0.25">
      <c r="A784" s="3">
        <v>44266</v>
      </c>
      <c r="B784">
        <v>22.14999961853027</v>
      </c>
      <c r="C784">
        <v>26.95999908447266</v>
      </c>
      <c r="D784" s="34">
        <v>393.52999877929688</v>
      </c>
      <c r="E784" s="5">
        <f t="shared" si="49"/>
        <v>1.8390787058862879E-2</v>
      </c>
      <c r="F784" s="5">
        <f t="shared" si="50"/>
        <v>1.2392036579266685E-2</v>
      </c>
      <c r="G784" s="5">
        <f t="shared" si="51"/>
        <v>1.0139155868312377E-2</v>
      </c>
      <c r="H784" s="5">
        <f t="shared" si="48"/>
        <v>1.2392036579266685E-2</v>
      </c>
    </row>
    <row r="785" spans="1:8" x14ac:dyDescent="0.25">
      <c r="A785" s="3">
        <v>44265</v>
      </c>
      <c r="B785">
        <v>21.75</v>
      </c>
      <c r="C785">
        <v>26.629999160766602</v>
      </c>
      <c r="D785" s="34">
        <v>389.57998657226563</v>
      </c>
      <c r="E785" s="5">
        <f t="shared" si="49"/>
        <v>6.9444266611657923E-3</v>
      </c>
      <c r="F785" s="5">
        <f t="shared" si="50"/>
        <v>2.2581658498879165E-3</v>
      </c>
      <c r="G785" s="5">
        <f t="shared" si="51"/>
        <v>6.2245862565517562E-3</v>
      </c>
      <c r="H785" s="5">
        <f t="shared" si="48"/>
        <v>2.2581658498879165E-3</v>
      </c>
    </row>
    <row r="786" spans="1:8" x14ac:dyDescent="0.25">
      <c r="A786" s="3">
        <v>44264</v>
      </c>
      <c r="B786">
        <v>21.60000038146973</v>
      </c>
      <c r="C786">
        <v>26.569999694824219</v>
      </c>
      <c r="D786" s="34">
        <v>387.17001342773438</v>
      </c>
      <c r="E786" s="5">
        <f t="shared" si="49"/>
        <v>6.0550103527194921E-3</v>
      </c>
      <c r="F786" s="5">
        <f t="shared" si="50"/>
        <v>-2.6276162322820262E-3</v>
      </c>
      <c r="G786" s="5">
        <f t="shared" si="51"/>
        <v>1.4277512809395931E-2</v>
      </c>
      <c r="H786" s="5">
        <f t="shared" si="48"/>
        <v>-2.6276162322820262E-3</v>
      </c>
    </row>
    <row r="787" spans="1:8" x14ac:dyDescent="0.25">
      <c r="A787" s="3">
        <v>44263</v>
      </c>
      <c r="B787">
        <v>21.469999313354489</v>
      </c>
      <c r="C787">
        <v>26.639999389648441</v>
      </c>
      <c r="D787" s="34">
        <v>381.72000122070313</v>
      </c>
      <c r="E787" s="5">
        <f t="shared" si="49"/>
        <v>4.987767786608277E-2</v>
      </c>
      <c r="F787" s="5">
        <f t="shared" si="50"/>
        <v>3.6172708607268955E-2</v>
      </c>
      <c r="G787" s="5">
        <f t="shared" si="51"/>
        <v>-4.9787650543465789E-3</v>
      </c>
      <c r="H787" s="5">
        <f t="shared" si="48"/>
        <v>3.6172708607268955E-2</v>
      </c>
    </row>
    <row r="788" spans="1:8" x14ac:dyDescent="0.25">
      <c r="A788" s="3">
        <v>44260</v>
      </c>
      <c r="B788">
        <v>20.45000076293945</v>
      </c>
      <c r="C788">
        <v>25.70999908447266</v>
      </c>
      <c r="D788" s="34">
        <v>383.6300048828125</v>
      </c>
      <c r="E788" s="5">
        <f t="shared" si="49"/>
        <v>-3.7193927339535082E-2</v>
      </c>
      <c r="F788" s="5">
        <f t="shared" si="50"/>
        <v>-3.4883781104384504E-3</v>
      </c>
      <c r="G788" s="5">
        <f t="shared" si="51"/>
        <v>1.8396582031360964E-2</v>
      </c>
      <c r="H788" s="5">
        <f t="shared" si="48"/>
        <v>-3.4883781104384504E-3</v>
      </c>
    </row>
    <row r="789" spans="1:8" x14ac:dyDescent="0.25">
      <c r="A789" s="3">
        <v>44259</v>
      </c>
      <c r="B789">
        <v>21.239999771118161</v>
      </c>
      <c r="C789">
        <v>25.79999923706055</v>
      </c>
      <c r="D789" s="34">
        <v>376.70001220703119</v>
      </c>
      <c r="E789" s="5">
        <f t="shared" si="49"/>
        <v>-4.1948592781928973E-2</v>
      </c>
      <c r="F789" s="5">
        <f t="shared" si="50"/>
        <v>-2.8248588382371431E-2</v>
      </c>
      <c r="G789" s="5">
        <f t="shared" si="51"/>
        <v>-1.2374812685589376E-2</v>
      </c>
      <c r="H789" s="5">
        <f t="shared" si="48"/>
        <v>-2.8248588382371431E-2</v>
      </c>
    </row>
    <row r="790" spans="1:8" x14ac:dyDescent="0.25">
      <c r="A790" s="3">
        <v>44258</v>
      </c>
      <c r="B790">
        <v>22.170000076293949</v>
      </c>
      <c r="C790">
        <v>26.54999923706055</v>
      </c>
      <c r="D790" s="34">
        <v>381.42001342773438</v>
      </c>
      <c r="E790" s="5">
        <f t="shared" si="49"/>
        <v>3.404848526364157E-2</v>
      </c>
      <c r="F790" s="5">
        <f t="shared" si="50"/>
        <v>1.2199759832589585E-2</v>
      </c>
      <c r="G790" s="5">
        <f t="shared" si="51"/>
        <v>-1.3245705500087857E-2</v>
      </c>
      <c r="H790" s="5">
        <f t="shared" si="48"/>
        <v>1.2199759832589585E-2</v>
      </c>
    </row>
    <row r="791" spans="1:8" x14ac:dyDescent="0.25">
      <c r="A791" s="3">
        <v>44257</v>
      </c>
      <c r="B791">
        <v>21.440000534057621</v>
      </c>
      <c r="C791">
        <v>26.229999542236332</v>
      </c>
      <c r="D791" s="34">
        <v>386.54000854492188</v>
      </c>
      <c r="E791" s="5">
        <f t="shared" si="49"/>
        <v>1.2275742452104721E-2</v>
      </c>
      <c r="F791" s="5">
        <f t="shared" si="50"/>
        <v>-3.8110628693055482E-4</v>
      </c>
      <c r="G791" s="5">
        <f t="shared" si="51"/>
        <v>-7.8032191902133174E-3</v>
      </c>
      <c r="H791" s="5">
        <f t="shared" si="48"/>
        <v>-3.8110628693055482E-4</v>
      </c>
    </row>
    <row r="792" spans="1:8" x14ac:dyDescent="0.25">
      <c r="A792" s="3">
        <v>44256</v>
      </c>
      <c r="B792">
        <v>21.180000305175781</v>
      </c>
      <c r="C792">
        <v>26.239999771118161</v>
      </c>
      <c r="D792" s="34">
        <v>389.57998657226563</v>
      </c>
      <c r="E792" s="5">
        <f t="shared" si="49"/>
        <v>1.1461306828899787E-2</v>
      </c>
      <c r="F792" s="5">
        <f t="shared" si="50"/>
        <v>4.9789030152325164E-3</v>
      </c>
      <c r="G792" s="5">
        <f t="shared" si="51"/>
        <v>2.424019764376939E-2</v>
      </c>
      <c r="H792" s="5">
        <f t="shared" si="48"/>
        <v>4.9789030152325164E-3</v>
      </c>
    </row>
    <row r="793" spans="1:8" x14ac:dyDescent="0.25">
      <c r="A793" s="3">
        <v>44253</v>
      </c>
      <c r="B793">
        <v>20.940000534057621</v>
      </c>
      <c r="C793">
        <v>26.110000610351559</v>
      </c>
      <c r="D793" s="34">
        <v>380.3599853515625</v>
      </c>
      <c r="E793" s="5">
        <f t="shared" si="49"/>
        <v>3.8350873137733554E-3</v>
      </c>
      <c r="F793" s="5">
        <f t="shared" si="50"/>
        <v>1.5343657842574743E-3</v>
      </c>
      <c r="G793" s="5">
        <f t="shared" si="51"/>
        <v>-5.1526202230824936E-3</v>
      </c>
      <c r="H793" s="5">
        <f t="shared" si="48"/>
        <v>1.5343657842574743E-3</v>
      </c>
    </row>
    <row r="794" spans="1:8" x14ac:dyDescent="0.25">
      <c r="A794" s="3">
        <v>44252</v>
      </c>
      <c r="B794">
        <v>20.860000610351559</v>
      </c>
      <c r="C794">
        <v>26.069999694824219</v>
      </c>
      <c r="D794" s="34">
        <v>382.32998657226563</v>
      </c>
      <c r="E794" s="5">
        <f t="shared" si="49"/>
        <v>-4.3996292296024864E-2</v>
      </c>
      <c r="F794" s="5">
        <f t="shared" si="50"/>
        <v>-3.5159169017204284E-2</v>
      </c>
      <c r="G794" s="5">
        <f t="shared" si="51"/>
        <v>-2.4095777385022776E-2</v>
      </c>
      <c r="H794" s="5">
        <f t="shared" si="48"/>
        <v>-3.5159169017204284E-2</v>
      </c>
    </row>
    <row r="795" spans="1:8" x14ac:dyDescent="0.25">
      <c r="A795" s="3">
        <v>44251</v>
      </c>
      <c r="B795">
        <v>21.819999694824219</v>
      </c>
      <c r="C795">
        <v>27.020000457763668</v>
      </c>
      <c r="D795" s="34">
        <v>391.76998901367188</v>
      </c>
      <c r="E795" s="5">
        <f t="shared" si="49"/>
        <v>5.6147137269094038E-2</v>
      </c>
      <c r="F795" s="5">
        <f t="shared" si="50"/>
        <v>2.2710082503295981E-2</v>
      </c>
      <c r="G795" s="5">
        <f t="shared" si="51"/>
        <v>1.1019326486895187E-2</v>
      </c>
      <c r="H795" s="5">
        <f t="shared" si="48"/>
        <v>2.2710082503295981E-2</v>
      </c>
    </row>
    <row r="796" spans="1:8" x14ac:dyDescent="0.25">
      <c r="A796" s="3">
        <v>44250</v>
      </c>
      <c r="B796">
        <v>20.659999847412109</v>
      </c>
      <c r="C796">
        <v>26.420000076293949</v>
      </c>
      <c r="D796" s="34">
        <v>387.5</v>
      </c>
      <c r="E796" s="5">
        <f t="shared" si="49"/>
        <v>1.0763175518900825E-2</v>
      </c>
      <c r="F796" s="5">
        <f t="shared" si="50"/>
        <v>2.8816190121657481E-2</v>
      </c>
      <c r="G796" s="5">
        <f t="shared" si="51"/>
        <v>1.2143793044092632E-3</v>
      </c>
      <c r="H796" s="5">
        <f t="shared" si="48"/>
        <v>2.8816190121657481E-2</v>
      </c>
    </row>
    <row r="797" spans="1:8" x14ac:dyDescent="0.25">
      <c r="A797" s="3">
        <v>44249</v>
      </c>
      <c r="B797">
        <v>20.440000534057621</v>
      </c>
      <c r="C797">
        <v>25.680000305175781</v>
      </c>
      <c r="D797" s="34">
        <v>387.02999877929688</v>
      </c>
      <c r="E797" s="5">
        <f t="shared" si="49"/>
        <v>9.4218426131084554E-2</v>
      </c>
      <c r="F797" s="5">
        <f t="shared" si="50"/>
        <v>3.4649501246001302E-2</v>
      </c>
      <c r="G797" s="5">
        <f t="shared" si="51"/>
        <v>-7.6917160459177847E-3</v>
      </c>
      <c r="H797" s="5">
        <f t="shared" si="48"/>
        <v>3.4649501246001302E-2</v>
      </c>
    </row>
    <row r="798" spans="1:8" x14ac:dyDescent="0.25">
      <c r="A798" s="3">
        <v>44246</v>
      </c>
      <c r="B798">
        <v>18.680000305175781</v>
      </c>
      <c r="C798">
        <v>24.819999694824219</v>
      </c>
      <c r="D798" s="34">
        <v>390.02999877929688</v>
      </c>
      <c r="E798" s="5">
        <f t="shared" si="49"/>
        <v>5.4771387399651372E-2</v>
      </c>
      <c r="F798" s="5">
        <f t="shared" si="50"/>
        <v>2.9448322957230655E-2</v>
      </c>
      <c r="G798" s="5">
        <f t="shared" si="51"/>
        <v>-1.7659767589335296E-3</v>
      </c>
      <c r="H798" s="5">
        <f t="shared" si="48"/>
        <v>2.9448322957230655E-2</v>
      </c>
    </row>
    <row r="799" spans="1:8" x14ac:dyDescent="0.25">
      <c r="A799" s="3">
        <v>44245</v>
      </c>
      <c r="B799">
        <v>17.70999908447266</v>
      </c>
      <c r="C799">
        <v>24.110000610351559</v>
      </c>
      <c r="D799" s="34">
        <v>390.72000122070313</v>
      </c>
      <c r="E799" s="5">
        <f t="shared" si="49"/>
        <v>-1.5564240700826737E-2</v>
      </c>
      <c r="F799" s="5">
        <f t="shared" si="50"/>
        <v>-1.0262725522829586E-2</v>
      </c>
      <c r="G799" s="5">
        <f t="shared" si="51"/>
        <v>-4.256003887434856E-3</v>
      </c>
      <c r="H799" s="5">
        <f t="shared" si="48"/>
        <v>-1.0262725522829586E-2</v>
      </c>
    </row>
    <row r="800" spans="1:8" x14ac:dyDescent="0.25">
      <c r="A800" s="3">
        <v>44244</v>
      </c>
      <c r="B800">
        <v>17.989999771118161</v>
      </c>
      <c r="C800">
        <v>24.360000610351559</v>
      </c>
      <c r="D800" s="34">
        <v>392.3900146484375</v>
      </c>
      <c r="E800" s="5">
        <f t="shared" si="49"/>
        <v>9.5398473179164611E-3</v>
      </c>
      <c r="F800" s="5">
        <f t="shared" si="50"/>
        <v>1.5423128085180204E-2</v>
      </c>
      <c r="G800" s="5">
        <f t="shared" si="51"/>
        <v>2.2948472666328712E-4</v>
      </c>
      <c r="H800" s="5">
        <f t="shared" si="48"/>
        <v>1.5423128085180204E-2</v>
      </c>
    </row>
    <row r="801" spans="1:8" x14ac:dyDescent="0.25">
      <c r="A801" s="3">
        <v>44243</v>
      </c>
      <c r="B801">
        <v>17.819999694824219</v>
      </c>
      <c r="C801">
        <v>23.989999771118161</v>
      </c>
      <c r="D801" s="34">
        <v>392.29998779296881</v>
      </c>
      <c r="E801" s="5">
        <f t="shared" si="49"/>
        <v>3.1847088736659535E-2</v>
      </c>
      <c r="F801" s="5">
        <f t="shared" si="50"/>
        <v>1.8251286711503445E-2</v>
      </c>
      <c r="G801" s="5">
        <f t="shared" si="51"/>
        <v>-8.6600153520555168E-4</v>
      </c>
      <c r="H801" s="5">
        <f t="shared" si="48"/>
        <v>1.8251286711503445E-2</v>
      </c>
    </row>
    <row r="802" spans="1:8" x14ac:dyDescent="0.25">
      <c r="A802" s="3">
        <v>44239</v>
      </c>
      <c r="B802">
        <v>17.270000457763668</v>
      </c>
      <c r="C802">
        <v>23.559999465942379</v>
      </c>
      <c r="D802" s="34">
        <v>392.6400146484375</v>
      </c>
      <c r="E802" s="5">
        <f t="shared" si="49"/>
        <v>1.6480323155830146E-2</v>
      </c>
      <c r="F802" s="5">
        <f t="shared" si="50"/>
        <v>5.9777706743109338E-3</v>
      </c>
      <c r="G802" s="5">
        <f t="shared" si="51"/>
        <v>4.9397845859318057E-3</v>
      </c>
      <c r="H802" s="5">
        <f t="shared" si="48"/>
        <v>5.9777706743109338E-3</v>
      </c>
    </row>
    <row r="803" spans="1:8" x14ac:dyDescent="0.25">
      <c r="A803" s="3">
        <v>44238</v>
      </c>
      <c r="B803">
        <v>16.989999771118161</v>
      </c>
      <c r="C803">
        <v>23.420000076293949</v>
      </c>
      <c r="D803" s="34">
        <v>390.70999145507813</v>
      </c>
      <c r="E803" s="5">
        <f t="shared" si="49"/>
        <v>-2.4124071221998222E-2</v>
      </c>
      <c r="F803" s="5">
        <f t="shared" si="50"/>
        <v>-5.5201343939758063E-3</v>
      </c>
      <c r="G803" s="5">
        <f t="shared" si="51"/>
        <v>1.6150658954552366E-3</v>
      </c>
      <c r="H803" s="5">
        <f t="shared" si="48"/>
        <v>-5.5201343939758063E-3</v>
      </c>
    </row>
    <row r="804" spans="1:8" x14ac:dyDescent="0.25">
      <c r="A804" s="3">
        <v>44237</v>
      </c>
      <c r="B804">
        <v>17.409999847412109</v>
      </c>
      <c r="C804">
        <v>23.54999923706055</v>
      </c>
      <c r="D804" s="34">
        <v>390.07998657226563</v>
      </c>
      <c r="E804" s="5">
        <f t="shared" si="49"/>
        <v>-1.7202228054364888E-3</v>
      </c>
      <c r="F804" s="5">
        <f t="shared" si="50"/>
        <v>2.5542557057049997E-3</v>
      </c>
      <c r="G804" s="5">
        <f t="shared" si="51"/>
        <v>-4.3565260149747154E-4</v>
      </c>
      <c r="H804" s="5">
        <f t="shared" si="48"/>
        <v>2.5542557057049997E-3</v>
      </c>
    </row>
    <row r="805" spans="1:8" x14ac:dyDescent="0.25">
      <c r="A805" s="3">
        <v>44236</v>
      </c>
      <c r="B805">
        <v>17.440000534057621</v>
      </c>
      <c r="C805">
        <v>23.489999771118161</v>
      </c>
      <c r="D805" s="34">
        <v>390.25</v>
      </c>
      <c r="E805" s="5">
        <f t="shared" si="49"/>
        <v>-1.8570619876482453E-2</v>
      </c>
      <c r="F805" s="5">
        <f t="shared" si="50"/>
        <v>-8.8608010574275919E-3</v>
      </c>
      <c r="G805" s="5">
        <f t="shared" si="51"/>
        <v>-6.6582100105716524E-4</v>
      </c>
      <c r="H805" s="5">
        <f t="shared" si="48"/>
        <v>-8.8608010574275919E-3</v>
      </c>
    </row>
    <row r="806" spans="1:8" x14ac:dyDescent="0.25">
      <c r="A806" s="3">
        <v>44235</v>
      </c>
      <c r="B806">
        <v>17.770000457763668</v>
      </c>
      <c r="C806">
        <v>23.70000076293945</v>
      </c>
      <c r="D806" s="34">
        <v>390.510009765625</v>
      </c>
      <c r="E806" s="5">
        <f t="shared" si="49"/>
        <v>3.3740541343028285E-2</v>
      </c>
      <c r="F806" s="5">
        <f t="shared" si="50"/>
        <v>2.8199633292560256E-2</v>
      </c>
      <c r="G806" s="5">
        <f t="shared" si="51"/>
        <v>7.2219400383219945E-3</v>
      </c>
      <c r="H806" s="5">
        <f t="shared" si="48"/>
        <v>2.8199633292560256E-2</v>
      </c>
    </row>
    <row r="807" spans="1:8" x14ac:dyDescent="0.25">
      <c r="A807" s="3">
        <v>44232</v>
      </c>
      <c r="B807">
        <v>17.190000534057621</v>
      </c>
      <c r="C807">
        <v>23.04999923706055</v>
      </c>
      <c r="D807" s="34">
        <v>387.70999145507813</v>
      </c>
      <c r="E807" s="5">
        <f t="shared" si="49"/>
        <v>-1.2068913165320327E-2</v>
      </c>
      <c r="F807" s="5">
        <f t="shared" si="50"/>
        <v>6.9899454643265191E-3</v>
      </c>
      <c r="G807" s="5">
        <f t="shared" si="51"/>
        <v>3.9358580078792116E-3</v>
      </c>
      <c r="H807" s="5">
        <f t="shared" si="48"/>
        <v>6.9899454643265191E-3</v>
      </c>
    </row>
    <row r="808" spans="1:8" x14ac:dyDescent="0.25">
      <c r="A808" s="3">
        <v>44231</v>
      </c>
      <c r="B808">
        <v>17.39999961853027</v>
      </c>
      <c r="C808">
        <v>22.889999389648441</v>
      </c>
      <c r="D808" s="34">
        <v>386.19000244140619</v>
      </c>
      <c r="E808" s="5">
        <f t="shared" si="49"/>
        <v>-1.1363679466168231E-2</v>
      </c>
      <c r="F808" s="5">
        <f t="shared" si="50"/>
        <v>2.2788214834962961E-2</v>
      </c>
      <c r="G808" s="5">
        <f t="shared" si="51"/>
        <v>1.1365709751262942E-2</v>
      </c>
      <c r="H808" s="5">
        <f t="shared" si="48"/>
        <v>2.2788214834962961E-2</v>
      </c>
    </row>
    <row r="809" spans="1:8" x14ac:dyDescent="0.25">
      <c r="A809" s="3">
        <v>44230</v>
      </c>
      <c r="B809">
        <v>17.60000038146973</v>
      </c>
      <c r="C809">
        <v>22.379999160766602</v>
      </c>
      <c r="D809" s="34">
        <v>381.85000610351563</v>
      </c>
      <c r="E809" s="5">
        <f t="shared" si="49"/>
        <v>6.0880061458244761E-2</v>
      </c>
      <c r="F809" s="5">
        <f t="shared" si="50"/>
        <v>2.5194651350561204E-2</v>
      </c>
      <c r="G809" s="5">
        <f t="shared" si="51"/>
        <v>7.8631455941646777E-4</v>
      </c>
      <c r="H809" s="5">
        <f t="shared" si="48"/>
        <v>2.5194651350561204E-2</v>
      </c>
    </row>
    <row r="810" spans="1:8" x14ac:dyDescent="0.25">
      <c r="A810" s="3">
        <v>44229</v>
      </c>
      <c r="B810">
        <v>16.590000152587891</v>
      </c>
      <c r="C810">
        <v>21.829999923706051</v>
      </c>
      <c r="D810" s="34">
        <v>381.54998779296881</v>
      </c>
      <c r="E810" s="5">
        <f t="shared" si="49"/>
        <v>-1.4845605566195963E-2</v>
      </c>
      <c r="F810" s="5">
        <f t="shared" si="50"/>
        <v>1.4405179337742435E-2</v>
      </c>
      <c r="G810" s="5">
        <f t="shared" si="51"/>
        <v>1.4140224467191764E-2</v>
      </c>
      <c r="H810" s="5">
        <f t="shared" si="48"/>
        <v>1.4405179337742435E-2</v>
      </c>
    </row>
    <row r="811" spans="1:8" x14ac:dyDescent="0.25">
      <c r="A811" s="3">
        <v>44228</v>
      </c>
      <c r="B811">
        <v>16.840000152587891</v>
      </c>
      <c r="C811">
        <v>21.520000457763668</v>
      </c>
      <c r="D811" s="34">
        <v>376.23001098632813</v>
      </c>
      <c r="E811" s="5">
        <f t="shared" si="49"/>
        <v>-1.9219564486879559E-2</v>
      </c>
      <c r="F811" s="5">
        <f t="shared" si="50"/>
        <v>6.548236786368733E-3</v>
      </c>
      <c r="G811" s="5">
        <f t="shared" si="51"/>
        <v>1.6645509066376629E-2</v>
      </c>
      <c r="H811" s="5">
        <f t="shared" si="48"/>
        <v>6.548236786368733E-3</v>
      </c>
    </row>
    <row r="812" spans="1:8" x14ac:dyDescent="0.25">
      <c r="A812" s="3">
        <v>44225</v>
      </c>
      <c r="B812">
        <v>17.170000076293949</v>
      </c>
      <c r="C812">
        <v>21.379999160766602</v>
      </c>
      <c r="D812" s="34">
        <v>370.07000732421881</v>
      </c>
      <c r="E812" s="5">
        <f t="shared" si="49"/>
        <v>-5.1381231247259462E-2</v>
      </c>
      <c r="F812" s="5">
        <f t="shared" si="50"/>
        <v>-3.1264184123184768E-2</v>
      </c>
      <c r="G812" s="5">
        <f t="shared" si="51"/>
        <v>-2.0019589176818009E-2</v>
      </c>
      <c r="H812" s="5">
        <f t="shared" si="48"/>
        <v>-3.1264184123184768E-2</v>
      </c>
    </row>
    <row r="813" spans="1:8" x14ac:dyDescent="0.25">
      <c r="A813" s="3">
        <v>44224</v>
      </c>
      <c r="B813">
        <v>18.10000038146973</v>
      </c>
      <c r="C813">
        <v>22.069999694824219</v>
      </c>
      <c r="D813" s="34">
        <v>377.6300048828125</v>
      </c>
      <c r="E813" s="5">
        <f t="shared" si="49"/>
        <v>9.2995227366676314E-2</v>
      </c>
      <c r="F813" s="5">
        <f t="shared" si="50"/>
        <v>3.2273178725086282E-2</v>
      </c>
      <c r="G813" s="5">
        <f t="shared" si="51"/>
        <v>8.6002008205128266E-3</v>
      </c>
      <c r="H813" s="5">
        <f t="shared" si="48"/>
        <v>3.2273178725086282E-2</v>
      </c>
    </row>
    <row r="814" spans="1:8" x14ac:dyDescent="0.25">
      <c r="A814" s="3">
        <v>44223</v>
      </c>
      <c r="B814">
        <v>16.559999465942379</v>
      </c>
      <c r="C814">
        <v>21.379999160766602</v>
      </c>
      <c r="D814" s="34">
        <v>374.41000366210938</v>
      </c>
      <c r="E814" s="5">
        <f t="shared" si="49"/>
        <v>6.632322927761769E-2</v>
      </c>
      <c r="F814" s="5">
        <f t="shared" si="50"/>
        <v>-1.6559365875883025E-2</v>
      </c>
      <c r="G814" s="5">
        <f t="shared" si="51"/>
        <v>-2.4440461382450485E-2</v>
      </c>
      <c r="H814" s="5">
        <f t="shared" si="48"/>
        <v>-1.6559365875883025E-2</v>
      </c>
    </row>
    <row r="815" spans="1:8" x14ac:dyDescent="0.25">
      <c r="A815" s="3">
        <v>44222</v>
      </c>
      <c r="B815">
        <v>15.52999973297119</v>
      </c>
      <c r="C815">
        <v>21.739999771118161</v>
      </c>
      <c r="D815" s="34">
        <v>383.79000854492188</v>
      </c>
      <c r="E815" s="5">
        <f t="shared" si="49"/>
        <v>6.4808441877908241E-3</v>
      </c>
      <c r="F815" s="5">
        <f t="shared" si="50"/>
        <v>1.8432722014933844E-3</v>
      </c>
      <c r="G815" s="5">
        <f t="shared" si="51"/>
        <v>-1.5609305149728581E-3</v>
      </c>
      <c r="H815" s="5">
        <f t="shared" si="48"/>
        <v>1.8432722014933844E-3</v>
      </c>
    </row>
    <row r="816" spans="1:8" x14ac:dyDescent="0.25">
      <c r="A816" s="3">
        <v>44221</v>
      </c>
      <c r="B816">
        <v>15.430000305175779</v>
      </c>
      <c r="C816">
        <v>21.70000076293945</v>
      </c>
      <c r="D816" s="34">
        <v>384.3900146484375</v>
      </c>
      <c r="E816" s="5">
        <f t="shared" si="49"/>
        <v>-2.465230070617741E-2</v>
      </c>
      <c r="F816" s="5">
        <f t="shared" si="50"/>
        <v>-2.4719066834182013E-2</v>
      </c>
      <c r="G816" s="5">
        <f t="shared" si="51"/>
        <v>3.9438198557462112E-3</v>
      </c>
      <c r="H816" s="5">
        <f t="shared" si="48"/>
        <v>-2.4719066834182013E-2</v>
      </c>
    </row>
    <row r="817" spans="1:8" x14ac:dyDescent="0.25">
      <c r="A817" s="3">
        <v>44218</v>
      </c>
      <c r="B817">
        <v>15.819999694824221</v>
      </c>
      <c r="C817">
        <v>22.25</v>
      </c>
      <c r="D817" s="34">
        <v>382.8800048828125</v>
      </c>
      <c r="E817" s="5">
        <f t="shared" si="49"/>
        <v>-6.3172640113873246E-4</v>
      </c>
      <c r="F817" s="5">
        <f t="shared" si="50"/>
        <v>-5.8087205380461526E-3</v>
      </c>
      <c r="G817" s="5">
        <f t="shared" si="51"/>
        <v>-3.5394164744094736E-3</v>
      </c>
      <c r="H817" s="5">
        <f t="shared" si="48"/>
        <v>-5.8087205380461526E-3</v>
      </c>
    </row>
    <row r="818" spans="1:8" x14ac:dyDescent="0.25">
      <c r="A818" s="3">
        <v>44217</v>
      </c>
      <c r="B818">
        <v>15.829999923706049</v>
      </c>
      <c r="C818">
        <v>22.379999160766602</v>
      </c>
      <c r="D818" s="34">
        <v>384.239990234375</v>
      </c>
      <c r="E818" s="5">
        <f t="shared" si="49"/>
        <v>-2.1026601792436428E-2</v>
      </c>
      <c r="F818" s="5">
        <f t="shared" si="50"/>
        <v>-1.8421056594214891E-2</v>
      </c>
      <c r="G818" s="5">
        <f t="shared" si="51"/>
        <v>9.116558716901757E-4</v>
      </c>
      <c r="H818" s="5">
        <f t="shared" si="48"/>
        <v>-1.8421056594214891E-2</v>
      </c>
    </row>
    <row r="819" spans="1:8" x14ac:dyDescent="0.25">
      <c r="A819" s="3">
        <v>44216</v>
      </c>
      <c r="B819">
        <v>16.170000076293949</v>
      </c>
      <c r="C819">
        <v>22.79999923706055</v>
      </c>
      <c r="D819" s="34">
        <v>383.8900146484375</v>
      </c>
      <c r="E819" s="5">
        <f t="shared" si="49"/>
        <v>1.2523469375141705E-2</v>
      </c>
      <c r="F819" s="5">
        <f t="shared" si="50"/>
        <v>1.5138030563097482E-2</v>
      </c>
      <c r="G819" s="5">
        <f t="shared" si="51"/>
        <v>1.3838692292137411E-2</v>
      </c>
      <c r="H819" s="5">
        <f t="shared" si="48"/>
        <v>1.5138030563097482E-2</v>
      </c>
    </row>
    <row r="820" spans="1:8" x14ac:dyDescent="0.25">
      <c r="A820" s="3">
        <v>44215</v>
      </c>
      <c r="B820">
        <v>15.97000026702881</v>
      </c>
      <c r="C820">
        <v>22.45999908447266</v>
      </c>
      <c r="D820" s="34">
        <v>378.64999389648438</v>
      </c>
      <c r="E820" s="5">
        <f t="shared" si="49"/>
        <v>1.3324875323423191E-2</v>
      </c>
      <c r="F820" s="5">
        <f t="shared" si="50"/>
        <v>8.0789224542097138E-3</v>
      </c>
      <c r="G820" s="5">
        <f t="shared" si="51"/>
        <v>7.8519605898430544E-3</v>
      </c>
      <c r="H820" s="5">
        <f t="shared" si="48"/>
        <v>8.0789224542097138E-3</v>
      </c>
    </row>
    <row r="821" spans="1:8" x14ac:dyDescent="0.25">
      <c r="A821" s="3">
        <v>44211</v>
      </c>
      <c r="B821">
        <v>15.760000228881839</v>
      </c>
      <c r="C821">
        <v>22.280000686645511</v>
      </c>
      <c r="D821" s="34">
        <v>375.70001220703119</v>
      </c>
      <c r="E821" s="5">
        <f t="shared" si="49"/>
        <v>-4.1362547632956104E-2</v>
      </c>
      <c r="F821" s="5">
        <f t="shared" si="50"/>
        <v>-3.3824752704303296E-2</v>
      </c>
      <c r="G821" s="5">
        <f t="shared" si="51"/>
        <v>-7.2926579040377693E-3</v>
      </c>
      <c r="H821" s="5">
        <f t="shared" si="48"/>
        <v>-3.3824752704303296E-2</v>
      </c>
    </row>
    <row r="822" spans="1:8" x14ac:dyDescent="0.25">
      <c r="A822" s="3">
        <v>44210</v>
      </c>
      <c r="B822">
        <v>16.440000534057621</v>
      </c>
      <c r="C822">
        <v>23.059999465942379</v>
      </c>
      <c r="D822" s="34">
        <v>378.45999145507813</v>
      </c>
      <c r="E822" s="5">
        <f t="shared" si="49"/>
        <v>5.8596317883666149E-2</v>
      </c>
      <c r="F822" s="5">
        <f t="shared" si="50"/>
        <v>3.3154112062544483E-2</v>
      </c>
      <c r="G822" s="5">
        <f t="shared" si="51"/>
        <v>-3.5019801993723121E-3</v>
      </c>
      <c r="H822" s="5">
        <f t="shared" si="48"/>
        <v>3.3154112062544483E-2</v>
      </c>
    </row>
    <row r="823" spans="1:8" x14ac:dyDescent="0.25">
      <c r="A823" s="3">
        <v>44209</v>
      </c>
      <c r="B823">
        <v>15.52999973297119</v>
      </c>
      <c r="C823">
        <v>22.319999694824219</v>
      </c>
      <c r="D823" s="34">
        <v>379.79000854492188</v>
      </c>
      <c r="E823" s="5">
        <f t="shared" si="49"/>
        <v>9.7529010022197049E-3</v>
      </c>
      <c r="F823" s="5">
        <f t="shared" si="50"/>
        <v>8.968815447505385E-4</v>
      </c>
      <c r="G823" s="5">
        <f t="shared" si="51"/>
        <v>2.6929787492038226E-3</v>
      </c>
      <c r="H823" s="5">
        <f t="shared" si="48"/>
        <v>8.968815447505385E-4</v>
      </c>
    </row>
    <row r="824" spans="1:8" x14ac:dyDescent="0.25">
      <c r="A824" s="3">
        <v>44208</v>
      </c>
      <c r="B824">
        <v>15.38000011444092</v>
      </c>
      <c r="C824">
        <v>22.29999923706055</v>
      </c>
      <c r="D824" s="34">
        <v>378.76998901367188</v>
      </c>
      <c r="E824" s="5">
        <f t="shared" si="49"/>
        <v>2.5333340962727879E-2</v>
      </c>
      <c r="F824" s="5">
        <f t="shared" si="50"/>
        <v>1.9195616654641201E-2</v>
      </c>
      <c r="G824" s="5">
        <f t="shared" si="51"/>
        <v>2.1121912844290769E-4</v>
      </c>
      <c r="H824" s="5">
        <f t="shared" si="48"/>
        <v>1.9195616654641201E-2</v>
      </c>
    </row>
    <row r="825" spans="1:8" x14ac:dyDescent="0.25">
      <c r="A825" s="3">
        <v>44207</v>
      </c>
      <c r="B825">
        <v>15</v>
      </c>
      <c r="C825">
        <v>21.879999160766602</v>
      </c>
      <c r="D825" s="34">
        <v>378.69000244140619</v>
      </c>
      <c r="E825" s="5">
        <f t="shared" si="49"/>
        <v>-8.592208424165193E-3</v>
      </c>
      <c r="F825" s="5">
        <f t="shared" si="50"/>
        <v>-1.441448608898499E-2</v>
      </c>
      <c r="G825" s="5">
        <f t="shared" si="51"/>
        <v>-6.7408258364120011E-3</v>
      </c>
      <c r="H825" s="5">
        <f t="shared" si="48"/>
        <v>-1.441448608898499E-2</v>
      </c>
    </row>
    <row r="826" spans="1:8" x14ac:dyDescent="0.25">
      <c r="A826" s="3">
        <v>44204</v>
      </c>
      <c r="B826">
        <v>15.13000011444092</v>
      </c>
      <c r="C826">
        <v>22.20000076293945</v>
      </c>
      <c r="D826" s="34">
        <v>381.260009765625</v>
      </c>
      <c r="E826" s="5">
        <f t="shared" si="49"/>
        <v>-1.6254876341988078E-2</v>
      </c>
      <c r="F826" s="5">
        <f t="shared" si="50"/>
        <v>-6.711392213426759E-3</v>
      </c>
      <c r="G826" s="5">
        <f t="shared" si="51"/>
        <v>5.697714659280706E-3</v>
      </c>
      <c r="H826" s="5">
        <f t="shared" si="48"/>
        <v>-6.711392213426759E-3</v>
      </c>
    </row>
    <row r="827" spans="1:8" x14ac:dyDescent="0.25">
      <c r="A827" s="3">
        <v>44203</v>
      </c>
      <c r="B827">
        <v>15.38000011444092</v>
      </c>
      <c r="C827">
        <v>22.35000038146973</v>
      </c>
      <c r="D827" s="34">
        <v>379.10000610351563</v>
      </c>
      <c r="E827" s="5">
        <f t="shared" si="49"/>
        <v>-9.0206404119477224E-3</v>
      </c>
      <c r="F827" s="5">
        <f t="shared" si="50"/>
        <v>3.1418174446544711E-3</v>
      </c>
      <c r="G827" s="5">
        <f t="shared" si="51"/>
        <v>1.4857498305214101E-2</v>
      </c>
      <c r="H827" s="5">
        <f t="shared" si="48"/>
        <v>3.1418174446544711E-3</v>
      </c>
    </row>
    <row r="828" spans="1:8" x14ac:dyDescent="0.25">
      <c r="A828" s="3">
        <v>44202</v>
      </c>
      <c r="B828">
        <v>15.52000045776367</v>
      </c>
      <c r="C828">
        <v>22.280000686645511</v>
      </c>
      <c r="D828" s="34">
        <v>373.54998779296881</v>
      </c>
      <c r="E828" s="5">
        <f t="shared" si="49"/>
        <v>5.8328030335619285E-3</v>
      </c>
      <c r="F828" s="5">
        <f t="shared" si="50"/>
        <v>1.503416456655593E-2</v>
      </c>
      <c r="G828" s="5">
        <f t="shared" si="51"/>
        <v>5.9785131849865447E-3</v>
      </c>
      <c r="H828" s="5">
        <f t="shared" si="48"/>
        <v>1.503416456655593E-2</v>
      </c>
    </row>
    <row r="829" spans="1:8" x14ac:dyDescent="0.25">
      <c r="A829" s="3">
        <v>44201</v>
      </c>
      <c r="B829">
        <v>15.430000305175779</v>
      </c>
      <c r="C829">
        <v>21.95000076293945</v>
      </c>
      <c r="D829" s="34">
        <v>371.32998657226563</v>
      </c>
      <c r="E829" s="5">
        <f t="shared" si="49"/>
        <v>1.9828168437918459E-2</v>
      </c>
      <c r="F829" s="5">
        <f t="shared" si="50"/>
        <v>1.6674414442206853E-2</v>
      </c>
      <c r="G829" s="5">
        <f t="shared" si="51"/>
        <v>6.8873287466906241E-3</v>
      </c>
      <c r="H829" s="5">
        <f t="shared" si="48"/>
        <v>1.6674414442206853E-2</v>
      </c>
    </row>
    <row r="830" spans="1:8" x14ac:dyDescent="0.25">
      <c r="A830" s="3">
        <v>44200</v>
      </c>
      <c r="B830">
        <v>15.13000011444092</v>
      </c>
      <c r="C830">
        <v>21.590000152587891</v>
      </c>
      <c r="D830" s="34">
        <v>368.79000854492188</v>
      </c>
      <c r="E830" s="5">
        <f t="shared" si="49"/>
        <v>-4.0583406768873842E-2</v>
      </c>
      <c r="F830" s="5">
        <f t="shared" si="50"/>
        <v>-3.5299331447859239E-2</v>
      </c>
      <c r="G830" s="5">
        <f t="shared" si="51"/>
        <v>-1.3613983822124975E-2</v>
      </c>
      <c r="H830" s="5">
        <f t="shared" si="48"/>
        <v>-3.5299331447859239E-2</v>
      </c>
    </row>
    <row r="831" spans="1:8" x14ac:dyDescent="0.25">
      <c r="A831" s="3">
        <v>44196</v>
      </c>
      <c r="B831">
        <v>15.77000045776367</v>
      </c>
      <c r="C831">
        <v>22.379999160766602</v>
      </c>
      <c r="D831" s="34">
        <v>373.8800048828125</v>
      </c>
      <c r="E831" s="5">
        <f t="shared" si="49"/>
        <v>-2.3529360355562745E-2</v>
      </c>
      <c r="F831" s="5">
        <f t="shared" si="50"/>
        <v>-4.0053473670734752E-3</v>
      </c>
      <c r="G831" s="5">
        <f t="shared" si="51"/>
        <v>5.0808212534070307E-3</v>
      </c>
      <c r="H831" s="5">
        <f t="shared" si="48"/>
        <v>-4.0053473670734752E-3</v>
      </c>
    </row>
    <row r="832" spans="1:8" x14ac:dyDescent="0.25">
      <c r="A832" s="3">
        <v>44195</v>
      </c>
      <c r="B832">
        <v>16.14999961853027</v>
      </c>
      <c r="C832">
        <v>22.469999313354489</v>
      </c>
      <c r="D832" s="34">
        <v>371.989990234375</v>
      </c>
      <c r="E832" s="5">
        <f t="shared" si="49"/>
        <v>1.828499168541442E-2</v>
      </c>
      <c r="F832" s="5">
        <f t="shared" si="50"/>
        <v>1.0796211248775167E-2</v>
      </c>
      <c r="G832" s="5">
        <f t="shared" si="51"/>
        <v>1.4267990940848296E-3</v>
      </c>
      <c r="H832" s="5">
        <f t="shared" si="48"/>
        <v>1.0796211248775167E-2</v>
      </c>
    </row>
    <row r="833" spans="1:8" x14ac:dyDescent="0.25">
      <c r="A833" s="3">
        <v>44194</v>
      </c>
      <c r="B833">
        <v>15.85999965667725</v>
      </c>
      <c r="C833">
        <v>22.229999542236332</v>
      </c>
      <c r="D833" s="34">
        <v>371.45999145507813</v>
      </c>
      <c r="E833" s="5">
        <f t="shared" si="49"/>
        <v>-1.2453288662260475E-2</v>
      </c>
      <c r="F833" s="5">
        <f t="shared" si="50"/>
        <v>-4.4782974389335761E-3</v>
      </c>
      <c r="G833" s="5">
        <f t="shared" si="51"/>
        <v>-1.9077893087540154E-3</v>
      </c>
      <c r="H833" s="5">
        <f t="shared" si="48"/>
        <v>-4.4782974389335761E-3</v>
      </c>
    </row>
    <row r="834" spans="1:8" x14ac:dyDescent="0.25">
      <c r="A834" s="3">
        <v>44193</v>
      </c>
      <c r="B834">
        <v>16.059999465942379</v>
      </c>
      <c r="C834">
        <v>22.329999923706051</v>
      </c>
      <c r="D834" s="34">
        <v>372.17001342773438</v>
      </c>
      <c r="E834" s="5">
        <f t="shared" si="49"/>
        <v>2.5542760052859936E-2</v>
      </c>
      <c r="F834" s="5">
        <f t="shared" si="50"/>
        <v>7.6714836400955111E-3</v>
      </c>
      <c r="G834" s="5">
        <f t="shared" si="51"/>
        <v>8.5908222973831716E-3</v>
      </c>
      <c r="H834" s="5">
        <f t="shared" ref="H834:H897" si="52">+F834</f>
        <v>7.6714836400955111E-3</v>
      </c>
    </row>
    <row r="835" spans="1:8" x14ac:dyDescent="0.25">
      <c r="A835" s="3">
        <v>44189</v>
      </c>
      <c r="B835">
        <v>15.659999847412109</v>
      </c>
      <c r="C835">
        <v>22.159999847412109</v>
      </c>
      <c r="D835" s="34">
        <v>369</v>
      </c>
      <c r="E835" s="5">
        <f t="shared" ref="E835:E898" si="53">+B835/B836-1</f>
        <v>-1.4474543168105813E-2</v>
      </c>
      <c r="F835" s="5">
        <f t="shared" ref="F835:F898" si="54">+C835/C836-1</f>
        <v>-3.5971189086945188E-3</v>
      </c>
      <c r="G835" s="5">
        <f t="shared" ref="G835:G898" si="55">+D835/D836-1</f>
        <v>3.8903954275024688E-3</v>
      </c>
      <c r="H835" s="5">
        <f t="shared" si="52"/>
        <v>-3.5971189086945188E-3</v>
      </c>
    </row>
    <row r="836" spans="1:8" x14ac:dyDescent="0.25">
      <c r="A836" s="3">
        <v>44188</v>
      </c>
      <c r="B836">
        <v>15.89000034332275</v>
      </c>
      <c r="C836">
        <v>22.239999771118161</v>
      </c>
      <c r="D836" s="34">
        <v>367.57000732421881</v>
      </c>
      <c r="E836" s="5">
        <f t="shared" si="53"/>
        <v>2.6485840646684577E-2</v>
      </c>
      <c r="F836" s="5">
        <f t="shared" si="54"/>
        <v>2.6777466657062154E-2</v>
      </c>
      <c r="G836" s="5">
        <f t="shared" si="55"/>
        <v>8.9864148409657396E-4</v>
      </c>
      <c r="H836" s="5">
        <f t="shared" si="52"/>
        <v>2.6777466657062154E-2</v>
      </c>
    </row>
    <row r="837" spans="1:8" x14ac:dyDescent="0.25">
      <c r="A837" s="3">
        <v>44187</v>
      </c>
      <c r="B837">
        <v>15.47999954223633</v>
      </c>
      <c r="C837">
        <v>21.659999847412109</v>
      </c>
      <c r="D837" s="34">
        <v>367.239990234375</v>
      </c>
      <c r="E837" s="5">
        <f t="shared" si="53"/>
        <v>-3.8509367984052245E-2</v>
      </c>
      <c r="F837" s="5">
        <f t="shared" si="54"/>
        <v>-1.590187995593273E-2</v>
      </c>
      <c r="G837" s="5">
        <f t="shared" si="55"/>
        <v>-1.6854105960858456E-3</v>
      </c>
      <c r="H837" s="5">
        <f t="shared" si="52"/>
        <v>-1.590187995593273E-2</v>
      </c>
    </row>
    <row r="838" spans="1:8" x14ac:dyDescent="0.25">
      <c r="A838" s="3">
        <v>44186</v>
      </c>
      <c r="B838">
        <v>16.10000038146973</v>
      </c>
      <c r="C838">
        <v>22.010000228881839</v>
      </c>
      <c r="D838" s="34">
        <v>367.8599853515625</v>
      </c>
      <c r="E838" s="5">
        <f t="shared" si="53"/>
        <v>-2.4833424695832162E-2</v>
      </c>
      <c r="F838" s="5">
        <f t="shared" si="54"/>
        <v>-2.308035694254984E-2</v>
      </c>
      <c r="G838" s="5">
        <f t="shared" si="55"/>
        <v>-3.5755115401877591E-3</v>
      </c>
      <c r="H838" s="5">
        <f t="shared" si="52"/>
        <v>-2.308035694254984E-2</v>
      </c>
    </row>
    <row r="839" spans="1:8" x14ac:dyDescent="0.25">
      <c r="A839" s="3">
        <v>44183</v>
      </c>
      <c r="B839">
        <v>16.510000228881839</v>
      </c>
      <c r="C839">
        <v>22.530000686645511</v>
      </c>
      <c r="D839" s="34">
        <v>369.17999267578119</v>
      </c>
      <c r="E839" s="5">
        <f t="shared" si="53"/>
        <v>-1.7261846508836554E-2</v>
      </c>
      <c r="F839" s="5">
        <f t="shared" si="54"/>
        <v>-1.0105427940394485E-2</v>
      </c>
      <c r="G839" s="5">
        <f t="shared" si="55"/>
        <v>-8.2204965583282386E-3</v>
      </c>
      <c r="H839" s="5">
        <f t="shared" si="52"/>
        <v>-1.0105427940394485E-2</v>
      </c>
    </row>
    <row r="840" spans="1:8" x14ac:dyDescent="0.25">
      <c r="A840" s="3">
        <v>44182</v>
      </c>
      <c r="B840">
        <v>16.79999923706055</v>
      </c>
      <c r="C840">
        <v>22.760000228881839</v>
      </c>
      <c r="D840" s="34">
        <v>372.239990234375</v>
      </c>
      <c r="E840" s="5">
        <f t="shared" si="53"/>
        <v>-3.5588001849875539E-3</v>
      </c>
      <c r="F840" s="5">
        <f t="shared" si="54"/>
        <v>2.2017237527485189E-3</v>
      </c>
      <c r="G840" s="5">
        <f t="shared" si="55"/>
        <v>5.59196242686677E-3</v>
      </c>
      <c r="H840" s="5">
        <f t="shared" si="52"/>
        <v>2.2017237527485189E-3</v>
      </c>
    </row>
    <row r="841" spans="1:8" x14ac:dyDescent="0.25">
      <c r="A841" s="3">
        <v>44181</v>
      </c>
      <c r="B841">
        <v>16.860000610351559</v>
      </c>
      <c r="C841">
        <v>22.70999908447266</v>
      </c>
      <c r="D841" s="34">
        <v>370.17001342773438</v>
      </c>
      <c r="E841" s="5">
        <f t="shared" si="53"/>
        <v>-8.8183196068152281E-3</v>
      </c>
      <c r="F841" s="5">
        <f t="shared" si="54"/>
        <v>-1.4322995570381303E-2</v>
      </c>
      <c r="G841" s="5">
        <f t="shared" si="55"/>
        <v>1.5693527844120592E-3</v>
      </c>
      <c r="H841" s="5">
        <f t="shared" si="52"/>
        <v>-1.4322995570381303E-2</v>
      </c>
    </row>
    <row r="842" spans="1:8" x14ac:dyDescent="0.25">
      <c r="A842" s="3">
        <v>44180</v>
      </c>
      <c r="B842">
        <v>17.010000228881839</v>
      </c>
      <c r="C842">
        <v>23.04000091552734</v>
      </c>
      <c r="D842" s="34">
        <v>369.58999633789063</v>
      </c>
      <c r="E842" s="5">
        <f t="shared" si="53"/>
        <v>1.8562841423956034E-2</v>
      </c>
      <c r="F842" s="5">
        <f t="shared" si="54"/>
        <v>1.9920352363870908E-2</v>
      </c>
      <c r="G842" s="5">
        <f t="shared" si="55"/>
        <v>1.3519422547775051E-2</v>
      </c>
      <c r="H842" s="5">
        <f t="shared" si="52"/>
        <v>1.9920352363870908E-2</v>
      </c>
    </row>
    <row r="843" spans="1:8" x14ac:dyDescent="0.25">
      <c r="A843" s="3">
        <v>44179</v>
      </c>
      <c r="B843">
        <v>16.70000076293945</v>
      </c>
      <c r="C843">
        <v>22.590000152587891</v>
      </c>
      <c r="D843" s="34">
        <v>364.66000366210938</v>
      </c>
      <c r="E843" s="5">
        <f t="shared" si="53"/>
        <v>-2.0527770661732947E-2</v>
      </c>
      <c r="F843" s="5">
        <f t="shared" si="54"/>
        <v>-1.6114936700280191E-2</v>
      </c>
      <c r="G843" s="5">
        <f t="shared" si="55"/>
        <v>-4.4771613036098667E-3</v>
      </c>
      <c r="H843" s="5">
        <f t="shared" si="52"/>
        <v>-1.6114936700280191E-2</v>
      </c>
    </row>
    <row r="844" spans="1:8" x14ac:dyDescent="0.25">
      <c r="A844" s="3">
        <v>44176</v>
      </c>
      <c r="B844">
        <v>17.04999923706055</v>
      </c>
      <c r="C844">
        <v>22.95999908447266</v>
      </c>
      <c r="D844" s="34">
        <v>366.29998779296881</v>
      </c>
      <c r="E844" s="5">
        <f t="shared" si="53"/>
        <v>-5.2251281045968878E-2</v>
      </c>
      <c r="F844" s="5">
        <f t="shared" si="54"/>
        <v>-2.1312873807012744E-2</v>
      </c>
      <c r="G844" s="5">
        <f t="shared" si="55"/>
        <v>-1.1725879542903161E-3</v>
      </c>
      <c r="H844" s="5">
        <f t="shared" si="52"/>
        <v>-2.1312873807012744E-2</v>
      </c>
    </row>
    <row r="845" spans="1:8" x14ac:dyDescent="0.25">
      <c r="A845" s="3">
        <v>44175</v>
      </c>
      <c r="B845">
        <v>17.989999771118161</v>
      </c>
      <c r="C845">
        <v>23.45999908447266</v>
      </c>
      <c r="D845" s="34">
        <v>366.73001098632813</v>
      </c>
      <c r="E845" s="5">
        <f t="shared" si="53"/>
        <v>4.8368294352358232E-2</v>
      </c>
      <c r="F845" s="5">
        <f t="shared" si="54"/>
        <v>1.2516141874139297E-2</v>
      </c>
      <c r="G845" s="5">
        <f t="shared" si="55"/>
        <v>-3.2709585713797118E-4</v>
      </c>
      <c r="H845" s="5">
        <f t="shared" si="52"/>
        <v>1.2516141874139297E-2</v>
      </c>
    </row>
    <row r="846" spans="1:8" x14ac:dyDescent="0.25">
      <c r="A846" s="3">
        <v>44174</v>
      </c>
      <c r="B846">
        <v>17.159999847412109</v>
      </c>
      <c r="C846">
        <v>23.170000076293949</v>
      </c>
      <c r="D846" s="34">
        <v>366.85000610351563</v>
      </c>
      <c r="E846" s="5">
        <f t="shared" si="53"/>
        <v>-2.6659066121819119E-2</v>
      </c>
      <c r="F846" s="5">
        <f t="shared" si="54"/>
        <v>-1.3202703236205315E-2</v>
      </c>
      <c r="G846" s="5">
        <f t="shared" si="55"/>
        <v>-8.9688716097661159E-3</v>
      </c>
      <c r="H846" s="5">
        <f t="shared" si="52"/>
        <v>-1.3202703236205315E-2</v>
      </c>
    </row>
    <row r="847" spans="1:8" x14ac:dyDescent="0.25">
      <c r="A847" s="3">
        <v>44173</v>
      </c>
      <c r="B847">
        <v>17.629999160766602</v>
      </c>
      <c r="C847">
        <v>23.479999542236332</v>
      </c>
      <c r="D847" s="34">
        <v>370.17001342773438</v>
      </c>
      <c r="E847" s="5">
        <f t="shared" si="53"/>
        <v>2.4404421768556395E-2</v>
      </c>
      <c r="F847" s="5">
        <f t="shared" si="54"/>
        <v>1.7064422895636255E-3</v>
      </c>
      <c r="G847" s="5">
        <f t="shared" si="55"/>
        <v>2.9261619132452399E-3</v>
      </c>
      <c r="H847" s="5">
        <f t="shared" si="52"/>
        <v>1.7064422895636255E-3</v>
      </c>
    </row>
    <row r="848" spans="1:8" x14ac:dyDescent="0.25">
      <c r="A848" s="3">
        <v>44172</v>
      </c>
      <c r="B848">
        <v>17.20999908447266</v>
      </c>
      <c r="C848">
        <v>23.440000534057621</v>
      </c>
      <c r="D848" s="34">
        <v>369.08999633789063</v>
      </c>
      <c r="E848" s="5">
        <f t="shared" si="53"/>
        <v>4.9390212486784213E-2</v>
      </c>
      <c r="F848" s="5">
        <f t="shared" si="54"/>
        <v>-2.9774433918645649E-3</v>
      </c>
      <c r="G848" s="5">
        <f t="shared" si="55"/>
        <v>-2.0549134867724472E-3</v>
      </c>
      <c r="H848" s="5">
        <f t="shared" si="52"/>
        <v>-2.9774433918645649E-3</v>
      </c>
    </row>
    <row r="849" spans="1:8" x14ac:dyDescent="0.25">
      <c r="A849" s="3">
        <v>44169</v>
      </c>
      <c r="B849">
        <v>16.39999961853027</v>
      </c>
      <c r="C849">
        <v>23.510000228881839</v>
      </c>
      <c r="D849" s="34">
        <v>369.85000610351563</v>
      </c>
      <c r="E849" s="5">
        <f t="shared" si="53"/>
        <v>1.9266591858454252E-2</v>
      </c>
      <c r="F849" s="5">
        <f t="shared" si="54"/>
        <v>-3.3912642301222595E-3</v>
      </c>
      <c r="G849" s="5">
        <f t="shared" si="55"/>
        <v>8.6176433528872831E-3</v>
      </c>
      <c r="H849" s="5">
        <f t="shared" si="52"/>
        <v>-3.3912642301222595E-3</v>
      </c>
    </row>
    <row r="850" spans="1:8" x14ac:dyDescent="0.25">
      <c r="A850" s="3">
        <v>44168</v>
      </c>
      <c r="B850">
        <v>16.090000152587891</v>
      </c>
      <c r="C850">
        <v>23.590000152587891</v>
      </c>
      <c r="D850" s="34">
        <v>366.69000244140619</v>
      </c>
      <c r="E850" s="5">
        <f t="shared" si="53"/>
        <v>8.2772579026133997E-2</v>
      </c>
      <c r="F850" s="5">
        <f t="shared" si="54"/>
        <v>3.7835487359052733E-2</v>
      </c>
      <c r="G850" s="5">
        <f t="shared" si="55"/>
        <v>-2.72652202038981E-4</v>
      </c>
      <c r="H850" s="5">
        <f t="shared" si="52"/>
        <v>3.7835487359052733E-2</v>
      </c>
    </row>
    <row r="851" spans="1:8" x14ac:dyDescent="0.25">
      <c r="A851" s="3">
        <v>44167</v>
      </c>
      <c r="B851">
        <v>14.85999965667725</v>
      </c>
      <c r="C851">
        <v>22.729999542236332</v>
      </c>
      <c r="D851" s="34">
        <v>366.79000854492188</v>
      </c>
      <c r="E851" s="5">
        <f t="shared" si="53"/>
        <v>4.1345422563920708E-2</v>
      </c>
      <c r="F851" s="5">
        <f t="shared" si="54"/>
        <v>1.4279326059931874E-2</v>
      </c>
      <c r="G851" s="5">
        <f t="shared" si="55"/>
        <v>2.103763604072606E-3</v>
      </c>
      <c r="H851" s="5">
        <f t="shared" si="52"/>
        <v>1.4279326059931874E-2</v>
      </c>
    </row>
    <row r="852" spans="1:8" x14ac:dyDescent="0.25">
      <c r="A852" s="3">
        <v>44166</v>
      </c>
      <c r="B852">
        <v>14.27000045776367</v>
      </c>
      <c r="C852">
        <v>22.409999847412109</v>
      </c>
      <c r="D852" s="34">
        <v>366.01998901367188</v>
      </c>
      <c r="E852" s="5">
        <f t="shared" si="53"/>
        <v>9.9080213863316224E-3</v>
      </c>
      <c r="F852" s="5">
        <f t="shared" si="54"/>
        <v>1.7249166996029741E-2</v>
      </c>
      <c r="G852" s="5">
        <f t="shared" si="55"/>
        <v>1.0937390161245952E-2</v>
      </c>
      <c r="H852" s="5">
        <f t="shared" si="52"/>
        <v>1.7249166996029741E-2</v>
      </c>
    </row>
    <row r="853" spans="1:8" x14ac:dyDescent="0.25">
      <c r="A853" s="3">
        <v>44165</v>
      </c>
      <c r="B853">
        <v>14.13000011444092</v>
      </c>
      <c r="C853">
        <v>22.030000686645511</v>
      </c>
      <c r="D853" s="34">
        <v>362.05999755859381</v>
      </c>
      <c r="E853" s="5">
        <f t="shared" si="53"/>
        <v>-5.674228663350922E-2</v>
      </c>
      <c r="F853" s="5">
        <f t="shared" si="54"/>
        <v>-2.694340633603709E-2</v>
      </c>
      <c r="G853" s="5">
        <f t="shared" si="55"/>
        <v>-4.4271339667670828E-3</v>
      </c>
      <c r="H853" s="5">
        <f t="shared" si="52"/>
        <v>-2.694340633603709E-2</v>
      </c>
    </row>
    <row r="854" spans="1:8" x14ac:dyDescent="0.25">
      <c r="A854" s="3">
        <v>44162</v>
      </c>
      <c r="B854">
        <v>14.97999954223633</v>
      </c>
      <c r="C854">
        <v>22.639999389648441</v>
      </c>
      <c r="D854" s="34">
        <v>363.67001342773438</v>
      </c>
      <c r="E854" s="5">
        <f t="shared" si="53"/>
        <v>2.6773736932061976E-3</v>
      </c>
      <c r="F854" s="5">
        <f t="shared" si="54"/>
        <v>0</v>
      </c>
      <c r="G854" s="5">
        <f t="shared" si="55"/>
        <v>2.7850045646777843E-3</v>
      </c>
      <c r="H854" s="5">
        <f t="shared" si="52"/>
        <v>0</v>
      </c>
    </row>
    <row r="855" spans="1:8" x14ac:dyDescent="0.25">
      <c r="A855" s="3">
        <v>44160</v>
      </c>
      <c r="B855">
        <v>14.939999580383301</v>
      </c>
      <c r="C855">
        <v>22.639999389648441</v>
      </c>
      <c r="D855" s="34">
        <v>362.66000366210938</v>
      </c>
      <c r="E855" s="5">
        <f t="shared" si="53"/>
        <v>8.0971584365814309E-3</v>
      </c>
      <c r="F855" s="5">
        <f t="shared" si="54"/>
        <v>3.5460959929025648E-3</v>
      </c>
      <c r="G855" s="5">
        <f t="shared" si="55"/>
        <v>-1.5417585945479706E-3</v>
      </c>
      <c r="H855" s="5">
        <f t="shared" si="52"/>
        <v>3.5460959929025648E-3</v>
      </c>
    </row>
    <row r="856" spans="1:8" x14ac:dyDescent="0.25">
      <c r="A856" s="3">
        <v>44159</v>
      </c>
      <c r="B856">
        <v>14.819999694824221</v>
      </c>
      <c r="C856">
        <v>22.559999465942379</v>
      </c>
      <c r="D856" s="34">
        <v>363.22000122070313</v>
      </c>
      <c r="E856" s="5">
        <f t="shared" si="53"/>
        <v>9.2920297656092332E-2</v>
      </c>
      <c r="F856" s="5">
        <f t="shared" si="54"/>
        <v>5.322125983137127E-2</v>
      </c>
      <c r="G856" s="5">
        <f t="shared" si="55"/>
        <v>1.6113718747035932E-2</v>
      </c>
      <c r="H856" s="5">
        <f t="shared" si="52"/>
        <v>5.322125983137127E-2</v>
      </c>
    </row>
    <row r="857" spans="1:8" x14ac:dyDescent="0.25">
      <c r="A857" s="3">
        <v>44158</v>
      </c>
      <c r="B857">
        <v>13.560000419616699</v>
      </c>
      <c r="C857">
        <v>21.420000076293949</v>
      </c>
      <c r="D857" s="34">
        <v>357.45999145507813</v>
      </c>
      <c r="E857" s="5">
        <f t="shared" si="53"/>
        <v>8.2202770039586426E-2</v>
      </c>
      <c r="F857" s="5">
        <f t="shared" si="54"/>
        <v>3.1791899813849778E-2</v>
      </c>
      <c r="G857" s="5">
        <f t="shared" si="55"/>
        <v>5.9944416832360403E-3</v>
      </c>
      <c r="H857" s="5">
        <f t="shared" si="52"/>
        <v>3.1791899813849778E-2</v>
      </c>
    </row>
    <row r="858" spans="1:8" x14ac:dyDescent="0.25">
      <c r="A858" s="3">
        <v>44155</v>
      </c>
      <c r="B858">
        <v>12.52999973297119</v>
      </c>
      <c r="C858">
        <v>20.760000228881839</v>
      </c>
      <c r="D858" s="34">
        <v>355.32998657226563</v>
      </c>
      <c r="E858" s="5">
        <f t="shared" si="53"/>
        <v>-2.03283995040896E-2</v>
      </c>
      <c r="F858" s="5">
        <f t="shared" si="54"/>
        <v>-1.4244978379305717E-2</v>
      </c>
      <c r="G858" s="5">
        <f t="shared" si="55"/>
        <v>-6.847817696322922E-3</v>
      </c>
      <c r="H858" s="5">
        <f t="shared" si="52"/>
        <v>-1.4244978379305717E-2</v>
      </c>
    </row>
    <row r="859" spans="1:8" x14ac:dyDescent="0.25">
      <c r="A859" s="3">
        <v>44154</v>
      </c>
      <c r="B859">
        <v>12.789999961853029</v>
      </c>
      <c r="C859">
        <v>21.059999465942379</v>
      </c>
      <c r="D859" s="34">
        <v>357.77999877929688</v>
      </c>
      <c r="E859" s="5">
        <f t="shared" si="53"/>
        <v>3.9246618236383757E-3</v>
      </c>
      <c r="F859" s="5">
        <f t="shared" si="54"/>
        <v>2.8571174258276155E-3</v>
      </c>
      <c r="G859" s="5">
        <f t="shared" si="55"/>
        <v>4.2101717894336144E-3</v>
      </c>
      <c r="H859" s="5">
        <f t="shared" si="52"/>
        <v>2.8571174258276155E-3</v>
      </c>
    </row>
    <row r="860" spans="1:8" x14ac:dyDescent="0.25">
      <c r="A860" s="3">
        <v>44153</v>
      </c>
      <c r="B860">
        <v>12.739999771118161</v>
      </c>
      <c r="C860">
        <v>21</v>
      </c>
      <c r="D860" s="34">
        <v>356.27999877929688</v>
      </c>
      <c r="E860" s="5">
        <f t="shared" si="53"/>
        <v>3.1496033428157766E-3</v>
      </c>
      <c r="F860" s="5">
        <f t="shared" si="54"/>
        <v>4.7847073346867219E-3</v>
      </c>
      <c r="G860" s="5">
        <f t="shared" si="55"/>
        <v>-1.2034818913688627E-2</v>
      </c>
      <c r="H860" s="5">
        <f t="shared" si="52"/>
        <v>4.7847073346867219E-3</v>
      </c>
    </row>
    <row r="861" spans="1:8" x14ac:dyDescent="0.25">
      <c r="A861" s="3">
        <v>44152</v>
      </c>
      <c r="B861">
        <v>12.69999980926514</v>
      </c>
      <c r="C861">
        <v>20.89999961853027</v>
      </c>
      <c r="D861" s="34">
        <v>360.6199951171875</v>
      </c>
      <c r="E861" s="5">
        <f t="shared" si="53"/>
        <v>-7.0367594101892195E-3</v>
      </c>
      <c r="F861" s="5">
        <f t="shared" si="54"/>
        <v>-4.7825102605525416E-4</v>
      </c>
      <c r="G861" s="5">
        <f t="shared" si="55"/>
        <v>-5.3783053414221405E-3</v>
      </c>
      <c r="H861" s="5">
        <f t="shared" si="52"/>
        <v>-4.7825102605525416E-4</v>
      </c>
    </row>
    <row r="862" spans="1:8" x14ac:dyDescent="0.25">
      <c r="A862" s="3">
        <v>44151</v>
      </c>
      <c r="B862">
        <v>12.789999961853029</v>
      </c>
      <c r="C862">
        <v>20.909999847412109</v>
      </c>
      <c r="D862" s="34">
        <v>362.57000732421881</v>
      </c>
      <c r="E862" s="5">
        <f t="shared" si="53"/>
        <v>4.493465694604537E-2</v>
      </c>
      <c r="F862" s="5">
        <f t="shared" si="54"/>
        <v>3.7717133661031577E-2</v>
      </c>
      <c r="G862" s="5">
        <f t="shared" si="55"/>
        <v>1.2482549970722623E-2</v>
      </c>
      <c r="H862" s="5">
        <f t="shared" si="52"/>
        <v>3.7717133661031577E-2</v>
      </c>
    </row>
    <row r="863" spans="1:8" x14ac:dyDescent="0.25">
      <c r="A863" s="3">
        <v>44148</v>
      </c>
      <c r="B863">
        <v>12.239999771118161</v>
      </c>
      <c r="C863">
        <v>20.14999961853027</v>
      </c>
      <c r="D863" s="34">
        <v>358.10000610351563</v>
      </c>
      <c r="E863" s="5">
        <f t="shared" si="53"/>
        <v>4.2589438649740075E-2</v>
      </c>
      <c r="F863" s="5">
        <f t="shared" si="54"/>
        <v>4.7841918782851378E-2</v>
      </c>
      <c r="G863" s="5">
        <f t="shared" si="55"/>
        <v>1.384449694724843E-2</v>
      </c>
      <c r="H863" s="5">
        <f t="shared" si="52"/>
        <v>4.7841918782851378E-2</v>
      </c>
    </row>
    <row r="864" spans="1:8" x14ac:dyDescent="0.25">
      <c r="A864" s="3">
        <v>44147</v>
      </c>
      <c r="B864">
        <v>11.739999771118161</v>
      </c>
      <c r="C864">
        <v>19.229999542236332</v>
      </c>
      <c r="D864" s="34">
        <v>353.20999145507813</v>
      </c>
      <c r="E864" s="5">
        <f t="shared" si="53"/>
        <v>-2.4916959442306874E-2</v>
      </c>
      <c r="F864" s="5">
        <f t="shared" si="54"/>
        <v>-2.6821896786764277E-2</v>
      </c>
      <c r="G864" s="5">
        <f t="shared" si="55"/>
        <v>-9.7009051571342875E-3</v>
      </c>
      <c r="H864" s="5">
        <f t="shared" si="52"/>
        <v>-2.6821896786764277E-2</v>
      </c>
    </row>
    <row r="865" spans="1:8" x14ac:dyDescent="0.25">
      <c r="A865" s="3">
        <v>44146</v>
      </c>
      <c r="B865">
        <v>12.039999961853029</v>
      </c>
      <c r="C865">
        <v>19.760000228881839</v>
      </c>
      <c r="D865" s="34">
        <v>356.67001342773438</v>
      </c>
      <c r="E865" s="5">
        <f t="shared" si="53"/>
        <v>-2.74636631215609E-2</v>
      </c>
      <c r="F865" s="5">
        <f t="shared" si="54"/>
        <v>-2.6121274654054227E-2</v>
      </c>
      <c r="G865" s="5">
        <f t="shared" si="55"/>
        <v>7.4285527605244539E-3</v>
      </c>
      <c r="H865" s="5">
        <f t="shared" si="52"/>
        <v>-2.6121274654054227E-2</v>
      </c>
    </row>
    <row r="866" spans="1:8" x14ac:dyDescent="0.25">
      <c r="A866" s="3">
        <v>44145</v>
      </c>
      <c r="B866">
        <v>12.38000011444092</v>
      </c>
      <c r="C866">
        <v>20.29000091552734</v>
      </c>
      <c r="D866" s="34">
        <v>354.04000854492188</v>
      </c>
      <c r="E866" s="5">
        <f t="shared" si="53"/>
        <v>-6.2121189899461915E-2</v>
      </c>
      <c r="F866" s="5">
        <f t="shared" si="54"/>
        <v>-1.5526428207066401E-2</v>
      </c>
      <c r="G866" s="5">
        <f t="shared" si="55"/>
        <v>-1.4665755224854138E-3</v>
      </c>
      <c r="H866" s="5">
        <f t="shared" si="52"/>
        <v>-1.5526428207066401E-2</v>
      </c>
    </row>
    <row r="867" spans="1:8" x14ac:dyDescent="0.25">
      <c r="A867" s="3">
        <v>44144</v>
      </c>
      <c r="B867">
        <v>13.19999980926514</v>
      </c>
      <c r="C867">
        <v>20.610000610351559</v>
      </c>
      <c r="D867" s="34">
        <v>354.55999755859381</v>
      </c>
      <c r="E867" s="5">
        <f t="shared" si="53"/>
        <v>0.15183244025534215</v>
      </c>
      <c r="F867" s="5">
        <f t="shared" si="54"/>
        <v>0.16112679494938353</v>
      </c>
      <c r="G867" s="5">
        <f t="shared" si="55"/>
        <v>1.256566669656034E-2</v>
      </c>
      <c r="H867" s="5">
        <f t="shared" si="52"/>
        <v>0.16112679494938353</v>
      </c>
    </row>
    <row r="868" spans="1:8" x14ac:dyDescent="0.25">
      <c r="A868" s="3">
        <v>44141</v>
      </c>
      <c r="B868">
        <v>11.460000038146971</v>
      </c>
      <c r="C868">
        <v>17.75</v>
      </c>
      <c r="D868" s="34">
        <v>350.16000366210938</v>
      </c>
      <c r="E868" s="5">
        <f t="shared" si="53"/>
        <v>-1.2068994717138182E-2</v>
      </c>
      <c r="F868" s="5">
        <f t="shared" si="54"/>
        <v>-1.388888888888884E-2</v>
      </c>
      <c r="G868" s="5">
        <f t="shared" si="55"/>
        <v>-2.2837646898088426E-4</v>
      </c>
      <c r="H868" s="5">
        <f t="shared" si="52"/>
        <v>-1.388888888888884E-2</v>
      </c>
    </row>
    <row r="869" spans="1:8" x14ac:dyDescent="0.25">
      <c r="A869" s="3">
        <v>44140</v>
      </c>
      <c r="B869">
        <v>11.60000038146973</v>
      </c>
      <c r="C869">
        <v>18</v>
      </c>
      <c r="D869" s="34">
        <v>350.239990234375</v>
      </c>
      <c r="E869" s="5">
        <f t="shared" si="53"/>
        <v>5.3587660338115128E-2</v>
      </c>
      <c r="F869" s="5">
        <f t="shared" si="54"/>
        <v>4.7120386316310547E-2</v>
      </c>
      <c r="G869" s="5">
        <f t="shared" si="55"/>
        <v>1.9502769758408034E-2</v>
      </c>
      <c r="H869" s="5">
        <f t="shared" si="52"/>
        <v>4.7120386316310547E-2</v>
      </c>
    </row>
    <row r="870" spans="1:8" x14ac:dyDescent="0.25">
      <c r="A870" s="3">
        <v>44139</v>
      </c>
      <c r="B870">
        <v>11.010000228881839</v>
      </c>
      <c r="C870">
        <v>17.190000534057621</v>
      </c>
      <c r="D870" s="34">
        <v>343.54000854492188</v>
      </c>
      <c r="E870" s="5">
        <f t="shared" si="53"/>
        <v>-2.1333312988280895E-2</v>
      </c>
      <c r="F870" s="5">
        <f t="shared" si="54"/>
        <v>-4.0556021955947541E-3</v>
      </c>
      <c r="G870" s="5">
        <f t="shared" si="55"/>
        <v>2.2349224155303826E-2</v>
      </c>
      <c r="H870" s="5">
        <f t="shared" si="52"/>
        <v>-4.0556021955947541E-3</v>
      </c>
    </row>
    <row r="871" spans="1:8" x14ac:dyDescent="0.25">
      <c r="A871" s="3">
        <v>44138</v>
      </c>
      <c r="B871">
        <v>11.25</v>
      </c>
      <c r="C871">
        <v>17.260000228881839</v>
      </c>
      <c r="D871" s="34">
        <v>336.02999877929688</v>
      </c>
      <c r="E871" s="5">
        <f t="shared" si="53"/>
        <v>5.3619679952341404E-3</v>
      </c>
      <c r="F871" s="5">
        <f t="shared" si="54"/>
        <v>1.8890182097743402E-2</v>
      </c>
      <c r="G871" s="5">
        <f t="shared" si="55"/>
        <v>1.7655924762989939E-2</v>
      </c>
      <c r="H871" s="5">
        <f t="shared" si="52"/>
        <v>1.8890182097743402E-2</v>
      </c>
    </row>
    <row r="872" spans="1:8" x14ac:dyDescent="0.25">
      <c r="A872" s="3">
        <v>44137</v>
      </c>
      <c r="B872">
        <v>11.189999580383301</v>
      </c>
      <c r="C872">
        <v>16.940000534057621</v>
      </c>
      <c r="D872" s="34">
        <v>330.20001220703119</v>
      </c>
      <c r="E872" s="5">
        <f t="shared" si="53"/>
        <v>-7.9787371204291802E-3</v>
      </c>
      <c r="F872" s="5">
        <f t="shared" si="54"/>
        <v>1.1820601461871583E-3</v>
      </c>
      <c r="G872" s="5">
        <f t="shared" si="55"/>
        <v>1.1208438679286115E-2</v>
      </c>
      <c r="H872" s="5">
        <f t="shared" si="52"/>
        <v>1.1820601461871583E-3</v>
      </c>
    </row>
    <row r="873" spans="1:8" x14ac:dyDescent="0.25">
      <c r="A873" s="3">
        <v>44134</v>
      </c>
      <c r="B873">
        <v>11.27999973297119</v>
      </c>
      <c r="C873">
        <v>16.920000076293949</v>
      </c>
      <c r="D873" s="34">
        <v>326.54000854492188</v>
      </c>
      <c r="E873" s="5">
        <f t="shared" si="53"/>
        <v>1.0752678064499088E-2</v>
      </c>
      <c r="F873" s="5">
        <f t="shared" si="54"/>
        <v>-5.9068096288072969E-4</v>
      </c>
      <c r="G873" s="5">
        <f t="shared" si="55"/>
        <v>-1.0424881286366094E-2</v>
      </c>
      <c r="H873" s="5">
        <f t="shared" si="52"/>
        <v>-5.9068096288072969E-4</v>
      </c>
    </row>
    <row r="874" spans="1:8" x14ac:dyDescent="0.25">
      <c r="A874" s="3">
        <v>44133</v>
      </c>
      <c r="B874">
        <v>11.159999847412109</v>
      </c>
      <c r="C874">
        <v>16.930000305175781</v>
      </c>
      <c r="D874" s="34">
        <v>329.98001098632813</v>
      </c>
      <c r="E874" s="5">
        <f t="shared" si="53"/>
        <v>1.917808600957982E-2</v>
      </c>
      <c r="F874" s="5">
        <f t="shared" si="54"/>
        <v>2.543913206973869E-2</v>
      </c>
      <c r="G874" s="5">
        <f t="shared" si="55"/>
        <v>1.0163495031527914E-2</v>
      </c>
      <c r="H874" s="5">
        <f t="shared" si="52"/>
        <v>2.543913206973869E-2</v>
      </c>
    </row>
    <row r="875" spans="1:8" x14ac:dyDescent="0.25">
      <c r="A875" s="3">
        <v>44132</v>
      </c>
      <c r="B875">
        <v>10.94999980926514</v>
      </c>
      <c r="C875">
        <v>16.510000228881839</v>
      </c>
      <c r="D875" s="34">
        <v>326.66000366210938</v>
      </c>
      <c r="E875" s="5">
        <f t="shared" si="53"/>
        <v>-2.4933191841914448E-2</v>
      </c>
      <c r="F875" s="5">
        <f t="shared" si="54"/>
        <v>-4.4560209905474712E-2</v>
      </c>
      <c r="G875" s="5">
        <f t="shared" si="55"/>
        <v>-3.4178929444951267E-2</v>
      </c>
      <c r="H875" s="5">
        <f t="shared" si="52"/>
        <v>-4.4560209905474712E-2</v>
      </c>
    </row>
    <row r="876" spans="1:8" x14ac:dyDescent="0.25">
      <c r="A876" s="3">
        <v>44131</v>
      </c>
      <c r="B876">
        <v>11.22999954223633</v>
      </c>
      <c r="C876">
        <v>17.280000686645511</v>
      </c>
      <c r="D876" s="34">
        <v>338.22000122070313</v>
      </c>
      <c r="E876" s="5">
        <f t="shared" si="53"/>
        <v>-4.8305138922462354E-2</v>
      </c>
      <c r="F876" s="5">
        <f t="shared" si="54"/>
        <v>-2.8121483728375085E-2</v>
      </c>
      <c r="G876" s="5">
        <f t="shared" si="55"/>
        <v>-3.4474008581141247E-3</v>
      </c>
      <c r="H876" s="5">
        <f t="shared" si="52"/>
        <v>-2.8121483728375085E-2</v>
      </c>
    </row>
    <row r="877" spans="1:8" x14ac:dyDescent="0.25">
      <c r="A877" s="3">
        <v>44130</v>
      </c>
      <c r="B877">
        <v>11.80000019073486</v>
      </c>
      <c r="C877">
        <v>17.780000686645511</v>
      </c>
      <c r="D877" s="34">
        <v>339.3900146484375</v>
      </c>
      <c r="E877" s="5">
        <f t="shared" si="53"/>
        <v>-6.3492076707505118E-2</v>
      </c>
      <c r="F877" s="5">
        <f t="shared" si="54"/>
        <v>-4.8179850311935057E-2</v>
      </c>
      <c r="G877" s="5">
        <f t="shared" si="55"/>
        <v>-1.8479912526513598E-2</v>
      </c>
      <c r="H877" s="5">
        <f t="shared" si="52"/>
        <v>-4.8179850311935057E-2</v>
      </c>
    </row>
    <row r="878" spans="1:8" x14ac:dyDescent="0.25">
      <c r="A878" s="3">
        <v>44127</v>
      </c>
      <c r="B878">
        <v>12.60000038146973</v>
      </c>
      <c r="C878">
        <v>18.680000305175781</v>
      </c>
      <c r="D878" s="34">
        <v>345.77999877929688</v>
      </c>
      <c r="E878" s="5">
        <f t="shared" si="53"/>
        <v>-4.1825038252131241E-2</v>
      </c>
      <c r="F878" s="5">
        <f t="shared" si="54"/>
        <v>8.0949602251429997E-3</v>
      </c>
      <c r="G878" s="5">
        <f t="shared" si="55"/>
        <v>3.3951814441497419E-3</v>
      </c>
      <c r="H878" s="5">
        <f t="shared" si="52"/>
        <v>8.0949602251429997E-3</v>
      </c>
    </row>
    <row r="879" spans="1:8" x14ac:dyDescent="0.25">
      <c r="A879" s="3">
        <v>44126</v>
      </c>
      <c r="B879">
        <v>13.14999961853027</v>
      </c>
      <c r="C879">
        <v>18.530000686645511</v>
      </c>
      <c r="D879" s="34">
        <v>344.6099853515625</v>
      </c>
      <c r="E879" s="5">
        <f t="shared" si="53"/>
        <v>3.1372519100413276E-2</v>
      </c>
      <c r="F879" s="5">
        <f t="shared" si="54"/>
        <v>4.101131915023104E-2</v>
      </c>
      <c r="G879" s="5">
        <f t="shared" si="55"/>
        <v>5.4852925188082491E-3</v>
      </c>
      <c r="H879" s="5">
        <f t="shared" si="52"/>
        <v>4.101131915023104E-2</v>
      </c>
    </row>
    <row r="880" spans="1:8" x14ac:dyDescent="0.25">
      <c r="A880" s="3">
        <v>44125</v>
      </c>
      <c r="B880">
        <v>12.75</v>
      </c>
      <c r="C880">
        <v>17.79999923706055</v>
      </c>
      <c r="D880" s="34">
        <v>342.73001098632813</v>
      </c>
      <c r="E880" s="5">
        <f t="shared" si="53"/>
        <v>-3.9062648429530888E-3</v>
      </c>
      <c r="F880" s="5">
        <f t="shared" si="54"/>
        <v>-8.9086779269625938E-3</v>
      </c>
      <c r="G880" s="5">
        <f t="shared" si="55"/>
        <v>-1.8929287880528056E-3</v>
      </c>
      <c r="H880" s="5">
        <f t="shared" si="52"/>
        <v>-8.9086779269625938E-3</v>
      </c>
    </row>
    <row r="881" spans="1:8" x14ac:dyDescent="0.25">
      <c r="A881" s="3">
        <v>44124</v>
      </c>
      <c r="B881">
        <v>12.80000019073486</v>
      </c>
      <c r="C881">
        <v>17.95999908447266</v>
      </c>
      <c r="D881" s="34">
        <v>343.3800048828125</v>
      </c>
      <c r="E881" s="5">
        <f t="shared" si="53"/>
        <v>1.9108261393313342E-2</v>
      </c>
      <c r="F881" s="5">
        <f t="shared" si="54"/>
        <v>1.5837034754739854E-2</v>
      </c>
      <c r="G881" s="5">
        <f t="shared" si="55"/>
        <v>4.0057164353941577E-3</v>
      </c>
      <c r="H881" s="5">
        <f t="shared" si="52"/>
        <v>1.5837034754739854E-2</v>
      </c>
    </row>
    <row r="882" spans="1:8" x14ac:dyDescent="0.25">
      <c r="A882" s="3">
        <v>44123</v>
      </c>
      <c r="B882">
        <v>12.560000419616699</v>
      </c>
      <c r="C882">
        <v>17.680000305175781</v>
      </c>
      <c r="D882" s="34">
        <v>342.010009765625</v>
      </c>
      <c r="E882" s="5">
        <f t="shared" si="53"/>
        <v>8.0257127739624678E-3</v>
      </c>
      <c r="F882" s="5">
        <f t="shared" si="54"/>
        <v>1.0863381163181973E-2</v>
      </c>
      <c r="G882" s="5">
        <f t="shared" si="55"/>
        <v>-1.5203428401004304E-2</v>
      </c>
      <c r="H882" s="5">
        <f t="shared" si="52"/>
        <v>1.0863381163181973E-2</v>
      </c>
    </row>
    <row r="883" spans="1:8" x14ac:dyDescent="0.25">
      <c r="A883" s="3">
        <v>44120</v>
      </c>
      <c r="B883">
        <v>12.460000038146971</v>
      </c>
      <c r="C883">
        <v>17.489999771118161</v>
      </c>
      <c r="D883" s="34">
        <v>347.29000854492188</v>
      </c>
      <c r="E883" s="5">
        <f t="shared" si="53"/>
        <v>1.8806255479923317E-2</v>
      </c>
      <c r="F883" s="5">
        <f t="shared" si="54"/>
        <v>4.5950559682481629E-3</v>
      </c>
      <c r="G883" s="5">
        <f t="shared" si="55"/>
        <v>-6.0429195705935523E-4</v>
      </c>
      <c r="H883" s="5">
        <f t="shared" si="52"/>
        <v>4.5950559682481629E-3</v>
      </c>
    </row>
    <row r="884" spans="1:8" x14ac:dyDescent="0.25">
      <c r="A884" s="3">
        <v>44119</v>
      </c>
      <c r="B884">
        <v>12.22999954223633</v>
      </c>
      <c r="C884">
        <v>17.409999847412109</v>
      </c>
      <c r="D884" s="34">
        <v>347.5</v>
      </c>
      <c r="E884" s="5">
        <f t="shared" si="53"/>
        <v>-1.0517808903877213E-2</v>
      </c>
      <c r="F884" s="5">
        <f t="shared" si="54"/>
        <v>-8.5421197660736636E-3</v>
      </c>
      <c r="G884" s="5">
        <f t="shared" si="55"/>
        <v>-1.2358597557925455E-3</v>
      </c>
      <c r="H884" s="5">
        <f t="shared" si="52"/>
        <v>-8.5421197660736636E-3</v>
      </c>
    </row>
    <row r="885" spans="1:8" x14ac:dyDescent="0.25">
      <c r="A885" s="3">
        <v>44118</v>
      </c>
      <c r="B885">
        <v>12.35999965667725</v>
      </c>
      <c r="C885">
        <v>17.559999465942379</v>
      </c>
      <c r="D885" s="34">
        <v>347.92999267578119</v>
      </c>
      <c r="E885" s="5">
        <f t="shared" si="53"/>
        <v>1.1456578280622187E-2</v>
      </c>
      <c r="F885" s="5">
        <f t="shared" si="54"/>
        <v>2.2830483523752498E-3</v>
      </c>
      <c r="G885" s="5">
        <f t="shared" si="55"/>
        <v>-6.2834152353428152E-3</v>
      </c>
      <c r="H885" s="5">
        <f t="shared" si="52"/>
        <v>2.2830483523752498E-3</v>
      </c>
    </row>
    <row r="886" spans="1:8" x14ac:dyDescent="0.25">
      <c r="A886" s="3">
        <v>44117</v>
      </c>
      <c r="B886">
        <v>12.22000026702881</v>
      </c>
      <c r="C886">
        <v>17.520000457763668</v>
      </c>
      <c r="D886" s="34">
        <v>350.1300048828125</v>
      </c>
      <c r="E886" s="5">
        <f t="shared" si="53"/>
        <v>-5.4179551480771582E-2</v>
      </c>
      <c r="F886" s="5">
        <f t="shared" si="54"/>
        <v>-2.1775510495316563E-2</v>
      </c>
      <c r="G886" s="5">
        <f t="shared" si="55"/>
        <v>-6.5260841607330811E-3</v>
      </c>
      <c r="H886" s="5">
        <f t="shared" si="52"/>
        <v>-2.1775510495316563E-2</v>
      </c>
    </row>
    <row r="887" spans="1:8" x14ac:dyDescent="0.25">
      <c r="A887" s="3">
        <v>44116</v>
      </c>
      <c r="B887">
        <v>12.920000076293951</v>
      </c>
      <c r="C887">
        <v>17.909999847412109</v>
      </c>
      <c r="D887" s="34">
        <v>352.42999267578119</v>
      </c>
      <c r="E887" s="5">
        <f t="shared" si="53"/>
        <v>-2.1212101289172502E-2</v>
      </c>
      <c r="F887" s="5">
        <f t="shared" si="54"/>
        <v>-4.4469107684196318E-3</v>
      </c>
      <c r="G887" s="5">
        <f t="shared" si="55"/>
        <v>1.6087606959996004E-2</v>
      </c>
      <c r="H887" s="5">
        <f t="shared" si="52"/>
        <v>-4.4469107684196318E-3</v>
      </c>
    </row>
    <row r="888" spans="1:8" x14ac:dyDescent="0.25">
      <c r="A888" s="3">
        <v>44113</v>
      </c>
      <c r="B888">
        <v>13.19999980926514</v>
      </c>
      <c r="C888">
        <v>17.989999771118161</v>
      </c>
      <c r="D888" s="34">
        <v>346.85000610351563</v>
      </c>
      <c r="E888" s="5">
        <f t="shared" si="53"/>
        <v>3.0395108143483895E-3</v>
      </c>
      <c r="F888" s="5">
        <f t="shared" si="54"/>
        <v>1.6704169362367072E-3</v>
      </c>
      <c r="G888" s="5">
        <f t="shared" si="55"/>
        <v>8.9301510708006404E-3</v>
      </c>
      <c r="H888" s="5">
        <f t="shared" si="52"/>
        <v>1.6704169362367072E-3</v>
      </c>
    </row>
    <row r="889" spans="1:8" x14ac:dyDescent="0.25">
      <c r="A889" s="3">
        <v>44112</v>
      </c>
      <c r="B889">
        <v>13.159999847412109</v>
      </c>
      <c r="C889">
        <v>17.95999908447266</v>
      </c>
      <c r="D889" s="34">
        <v>343.77999877929688</v>
      </c>
      <c r="E889" s="5">
        <f t="shared" si="53"/>
        <v>6.886010305228174E-3</v>
      </c>
      <c r="F889" s="5">
        <f t="shared" si="54"/>
        <v>1.7563709498153779E-2</v>
      </c>
      <c r="G889" s="5">
        <f t="shared" si="55"/>
        <v>8.8625100572952142E-3</v>
      </c>
      <c r="H889" s="5">
        <f t="shared" si="52"/>
        <v>1.7563709498153779E-2</v>
      </c>
    </row>
    <row r="890" spans="1:8" x14ac:dyDescent="0.25">
      <c r="A890" s="3">
        <v>44111</v>
      </c>
      <c r="B890">
        <v>13.069999694824221</v>
      </c>
      <c r="C890">
        <v>17.64999961853027</v>
      </c>
      <c r="D890" s="34">
        <v>340.760009765625</v>
      </c>
      <c r="E890" s="5">
        <f t="shared" si="53"/>
        <v>4.3096566110219836E-2</v>
      </c>
      <c r="F890" s="5">
        <f t="shared" si="54"/>
        <v>2.7955709965257425E-2</v>
      </c>
      <c r="G890" s="5">
        <f t="shared" si="55"/>
        <v>1.7406673685050889E-2</v>
      </c>
      <c r="H890" s="5">
        <f t="shared" si="52"/>
        <v>2.7955709965257425E-2</v>
      </c>
    </row>
    <row r="891" spans="1:8" x14ac:dyDescent="0.25">
      <c r="A891" s="3">
        <v>44110</v>
      </c>
      <c r="B891">
        <v>12.52999973297119</v>
      </c>
      <c r="C891">
        <v>17.170000076293949</v>
      </c>
      <c r="D891" s="34">
        <v>334.92999267578119</v>
      </c>
      <c r="E891" s="5">
        <f t="shared" si="53"/>
        <v>-4.4969524217549073E-2</v>
      </c>
      <c r="F891" s="5">
        <f t="shared" si="54"/>
        <v>-1.6609336963631871E-2</v>
      </c>
      <c r="G891" s="5">
        <f t="shared" si="55"/>
        <v>-1.4215967009112318E-2</v>
      </c>
      <c r="H891" s="5">
        <f t="shared" si="52"/>
        <v>-1.6609336963631871E-2</v>
      </c>
    </row>
    <row r="892" spans="1:8" x14ac:dyDescent="0.25">
      <c r="A892" s="3">
        <v>44109</v>
      </c>
      <c r="B892">
        <v>13.11999988555908</v>
      </c>
      <c r="C892">
        <v>17.45999908447266</v>
      </c>
      <c r="D892" s="34">
        <v>339.760009765625</v>
      </c>
      <c r="E892" s="5">
        <f t="shared" si="53"/>
        <v>9.2307604276216093E-3</v>
      </c>
      <c r="F892" s="5">
        <f t="shared" si="54"/>
        <v>7.5013941915129667E-3</v>
      </c>
      <c r="G892" s="5">
        <f t="shared" si="55"/>
        <v>1.7733086187020408E-2</v>
      </c>
      <c r="H892" s="5">
        <f t="shared" si="52"/>
        <v>7.5013941915129667E-3</v>
      </c>
    </row>
    <row r="893" spans="1:8" x14ac:dyDescent="0.25">
      <c r="A893" s="3">
        <v>44106</v>
      </c>
      <c r="B893">
        <v>13</v>
      </c>
      <c r="C893">
        <v>17.329999923706051</v>
      </c>
      <c r="D893" s="34">
        <v>333.83999633789063</v>
      </c>
      <c r="E893" s="5">
        <f t="shared" si="53"/>
        <v>3.338633377115463E-2</v>
      </c>
      <c r="F893" s="5">
        <f t="shared" si="54"/>
        <v>1.2266301061820251E-2</v>
      </c>
      <c r="G893" s="5">
        <f t="shared" si="55"/>
        <v>-9.4944580046933957E-3</v>
      </c>
      <c r="H893" s="5">
        <f t="shared" si="52"/>
        <v>1.2266301061820251E-2</v>
      </c>
    </row>
    <row r="894" spans="1:8" x14ac:dyDescent="0.25">
      <c r="A894" s="3">
        <v>44105</v>
      </c>
      <c r="B894">
        <v>12.579999923706049</v>
      </c>
      <c r="C894">
        <v>17.120000839233398</v>
      </c>
      <c r="D894" s="34">
        <v>337.04000854492188</v>
      </c>
      <c r="E894" s="5">
        <f t="shared" si="53"/>
        <v>2.3596416822876387E-2</v>
      </c>
      <c r="F894" s="5">
        <f t="shared" si="54"/>
        <v>1.3017824004084799E-2</v>
      </c>
      <c r="G894" s="5">
        <f t="shared" si="55"/>
        <v>6.4200000072902608E-3</v>
      </c>
      <c r="H894" s="5">
        <f t="shared" si="52"/>
        <v>1.3017824004084799E-2</v>
      </c>
    </row>
    <row r="895" spans="1:8" x14ac:dyDescent="0.25">
      <c r="A895" s="3">
        <v>44104</v>
      </c>
      <c r="B895">
        <v>12.289999961853029</v>
      </c>
      <c r="C895">
        <v>16.89999961853027</v>
      </c>
      <c r="D895" s="34">
        <v>334.8900146484375</v>
      </c>
      <c r="E895" s="5">
        <f t="shared" si="53"/>
        <v>3.2653030084104362E-3</v>
      </c>
      <c r="F895" s="5">
        <f t="shared" si="54"/>
        <v>2.3724203280368616E-3</v>
      </c>
      <c r="G895" s="5">
        <f t="shared" si="55"/>
        <v>7.581970599847665E-3</v>
      </c>
      <c r="H895" s="5">
        <f t="shared" si="52"/>
        <v>2.3724203280368616E-3</v>
      </c>
    </row>
    <row r="896" spans="1:8" x14ac:dyDescent="0.25">
      <c r="A896" s="3">
        <v>44103</v>
      </c>
      <c r="B896">
        <v>12.25</v>
      </c>
      <c r="C896">
        <v>16.860000610351559</v>
      </c>
      <c r="D896" s="34">
        <v>332.3699951171875</v>
      </c>
      <c r="E896" s="5">
        <f t="shared" si="53"/>
        <v>-3.9968669258129808E-2</v>
      </c>
      <c r="F896" s="5">
        <f t="shared" si="54"/>
        <v>-2.5433447752206462E-2</v>
      </c>
      <c r="G896" s="5">
        <f t="shared" si="55"/>
        <v>-5.4460256468558121E-3</v>
      </c>
      <c r="H896" s="5">
        <f t="shared" si="52"/>
        <v>-2.5433447752206462E-2</v>
      </c>
    </row>
    <row r="897" spans="1:8" x14ac:dyDescent="0.25">
      <c r="A897" s="3">
        <v>44102</v>
      </c>
      <c r="B897">
        <v>12.760000228881839</v>
      </c>
      <c r="C897">
        <v>17.29999923706055</v>
      </c>
      <c r="D897" s="34">
        <v>334.19000244140619</v>
      </c>
      <c r="E897" s="5">
        <f t="shared" si="53"/>
        <v>3.8242495401761278E-2</v>
      </c>
      <c r="F897" s="5">
        <f t="shared" si="54"/>
        <v>3.2219510787843131E-2</v>
      </c>
      <c r="G897" s="5">
        <f t="shared" si="55"/>
        <v>1.6609348926481582E-2</v>
      </c>
      <c r="H897" s="5">
        <f t="shared" si="52"/>
        <v>3.2219510787843131E-2</v>
      </c>
    </row>
    <row r="898" spans="1:8" x14ac:dyDescent="0.25">
      <c r="A898" s="3">
        <v>44099</v>
      </c>
      <c r="B898">
        <v>12.289999961853029</v>
      </c>
      <c r="C898">
        <v>16.760000228881839</v>
      </c>
      <c r="D898" s="34">
        <v>328.73001098632813</v>
      </c>
      <c r="E898" s="5">
        <f t="shared" si="53"/>
        <v>4.4180075094760074E-2</v>
      </c>
      <c r="F898" s="5">
        <f t="shared" si="54"/>
        <v>1.2077341146706333E-2</v>
      </c>
      <c r="G898" s="5">
        <f t="shared" si="55"/>
        <v>1.6166958226671246E-2</v>
      </c>
      <c r="H898" s="5">
        <f t="shared" ref="H898:H961" si="56">+F898</f>
        <v>1.2077341146706333E-2</v>
      </c>
    </row>
    <row r="899" spans="1:8" x14ac:dyDescent="0.25">
      <c r="A899" s="3">
        <v>44098</v>
      </c>
      <c r="B899">
        <v>11.77000045776367</v>
      </c>
      <c r="C899">
        <v>16.559999465942379</v>
      </c>
      <c r="D899" s="34">
        <v>323.5</v>
      </c>
      <c r="E899" s="5">
        <f t="shared" ref="E899:E962" si="57">+B899/B900-1</f>
        <v>-1.3411554343606746E-2</v>
      </c>
      <c r="F899" s="5">
        <f t="shared" ref="F899:F962" si="58">+C899/C900-1</f>
        <v>-8.3833108144378832E-3</v>
      </c>
      <c r="G899" s="5">
        <f t="shared" ref="G899:G962" si="59">+D899/D900-1</f>
        <v>2.6654640234242688E-3</v>
      </c>
      <c r="H899" s="5">
        <f t="shared" si="56"/>
        <v>-8.3833108144378832E-3</v>
      </c>
    </row>
    <row r="900" spans="1:8" x14ac:dyDescent="0.25">
      <c r="A900" s="3">
        <v>44097</v>
      </c>
      <c r="B900">
        <v>11.930000305175779</v>
      </c>
      <c r="C900">
        <v>16.70000076293945</v>
      </c>
      <c r="D900" s="34">
        <v>322.6400146484375</v>
      </c>
      <c r="E900" s="5">
        <f t="shared" si="57"/>
        <v>-3.3225270854322253E-2</v>
      </c>
      <c r="F900" s="5">
        <f t="shared" si="58"/>
        <v>-1.8801391669660661E-2</v>
      </c>
      <c r="G900" s="5">
        <f t="shared" si="59"/>
        <v>-2.3190958000678386E-2</v>
      </c>
      <c r="H900" s="5">
        <f t="shared" si="56"/>
        <v>-1.8801391669660661E-2</v>
      </c>
    </row>
    <row r="901" spans="1:8" x14ac:dyDescent="0.25">
      <c r="A901" s="3">
        <v>44096</v>
      </c>
      <c r="B901">
        <v>12.340000152587891</v>
      </c>
      <c r="C901">
        <v>17.020000457763668</v>
      </c>
      <c r="D901" s="34">
        <v>330.29998779296881</v>
      </c>
      <c r="E901" s="5">
        <f t="shared" si="57"/>
        <v>1.0647019986467443E-2</v>
      </c>
      <c r="F901" s="5">
        <f t="shared" si="58"/>
        <v>2.3557665845537201E-3</v>
      </c>
      <c r="G901" s="5">
        <f t="shared" si="59"/>
        <v>1.0184379483847428E-2</v>
      </c>
      <c r="H901" s="5">
        <f t="shared" si="56"/>
        <v>2.3557665845537201E-3</v>
      </c>
    </row>
    <row r="902" spans="1:8" x14ac:dyDescent="0.25">
      <c r="A902" s="3">
        <v>44095</v>
      </c>
      <c r="B902">
        <v>12.210000038146971</v>
      </c>
      <c r="C902">
        <v>16.979999542236332</v>
      </c>
      <c r="D902" s="34">
        <v>326.97000122070313</v>
      </c>
      <c r="E902" s="5">
        <f t="shared" si="57"/>
        <v>-7.4298678803130902E-2</v>
      </c>
      <c r="F902" s="5">
        <f t="shared" si="58"/>
        <v>-6.4462815475732849E-2</v>
      </c>
      <c r="G902" s="5">
        <f t="shared" si="59"/>
        <v>-1.1129571279935746E-2</v>
      </c>
      <c r="H902" s="5">
        <f t="shared" si="56"/>
        <v>-6.4462815475732849E-2</v>
      </c>
    </row>
    <row r="903" spans="1:8" x14ac:dyDescent="0.25">
      <c r="A903" s="3">
        <v>44092</v>
      </c>
      <c r="B903">
        <v>13.189999580383301</v>
      </c>
      <c r="C903">
        <v>18.14999961853027</v>
      </c>
      <c r="D903" s="34">
        <v>330.64999389648438</v>
      </c>
      <c r="E903" s="5">
        <f t="shared" si="57"/>
        <v>-3.2281770386152875E-2</v>
      </c>
      <c r="F903" s="5">
        <f t="shared" si="58"/>
        <v>-2.8892504018035781E-2</v>
      </c>
      <c r="G903" s="5">
        <f t="shared" si="59"/>
        <v>-1.5453794955930578E-2</v>
      </c>
      <c r="H903" s="5">
        <f t="shared" si="56"/>
        <v>-2.8892504018035781E-2</v>
      </c>
    </row>
    <row r="904" spans="1:8" x14ac:dyDescent="0.25">
      <c r="A904" s="3">
        <v>44091</v>
      </c>
      <c r="B904">
        <v>13.63000011444092</v>
      </c>
      <c r="C904">
        <v>18.690000534057621</v>
      </c>
      <c r="D904" s="34">
        <v>335.83999633789063</v>
      </c>
      <c r="E904" s="5">
        <f t="shared" si="57"/>
        <v>-1.2318845937993261E-2</v>
      </c>
      <c r="F904" s="5">
        <f t="shared" si="58"/>
        <v>-1.0587552252670718E-2</v>
      </c>
      <c r="G904" s="5">
        <f t="shared" si="59"/>
        <v>-8.7952627410121664E-3</v>
      </c>
      <c r="H904" s="5">
        <f t="shared" si="56"/>
        <v>-1.0587552252670718E-2</v>
      </c>
    </row>
    <row r="905" spans="1:8" x14ac:dyDescent="0.25">
      <c r="A905" s="3">
        <v>44090</v>
      </c>
      <c r="B905">
        <v>13.80000019073486</v>
      </c>
      <c r="C905">
        <v>18.889999389648441</v>
      </c>
      <c r="D905" s="34">
        <v>338.82000732421881</v>
      </c>
      <c r="E905" s="5">
        <f t="shared" si="57"/>
        <v>5.0228297577442405E-2</v>
      </c>
      <c r="F905" s="5">
        <f t="shared" si="58"/>
        <v>2.663042289548212E-2</v>
      </c>
      <c r="G905" s="5">
        <f t="shared" si="59"/>
        <v>-3.9686217192167472E-3</v>
      </c>
      <c r="H905" s="5">
        <f t="shared" si="56"/>
        <v>2.663042289548212E-2</v>
      </c>
    </row>
    <row r="906" spans="1:8" x14ac:dyDescent="0.25">
      <c r="A906" s="3">
        <v>44089</v>
      </c>
      <c r="B906">
        <v>13.14000034332275</v>
      </c>
      <c r="C906">
        <v>18.39999961853027</v>
      </c>
      <c r="D906" s="34">
        <v>340.17001342773438</v>
      </c>
      <c r="E906" s="5">
        <f t="shared" si="57"/>
        <v>-9.0497649689111892E-3</v>
      </c>
      <c r="F906" s="5">
        <f t="shared" si="58"/>
        <v>3.8188595262178548E-3</v>
      </c>
      <c r="G906" s="5">
        <f t="shared" si="59"/>
        <v>5.0523607393142544E-3</v>
      </c>
      <c r="H906" s="5">
        <f t="shared" si="56"/>
        <v>3.8188595262178548E-3</v>
      </c>
    </row>
    <row r="907" spans="1:8" x14ac:dyDescent="0.25">
      <c r="A907" s="3">
        <v>44088</v>
      </c>
      <c r="B907">
        <v>13.260000228881839</v>
      </c>
      <c r="C907">
        <v>18.329999923706051</v>
      </c>
      <c r="D907" s="34">
        <v>338.45999145507813</v>
      </c>
      <c r="E907" s="5">
        <f t="shared" si="57"/>
        <v>2.3938256693633919E-2</v>
      </c>
      <c r="F907" s="5">
        <f t="shared" si="58"/>
        <v>2.2308957708985888E-2</v>
      </c>
      <c r="G907" s="5">
        <f t="shared" si="59"/>
        <v>1.3171268420764992E-2</v>
      </c>
      <c r="H907" s="5">
        <f t="shared" si="56"/>
        <v>2.2308957708985888E-2</v>
      </c>
    </row>
    <row r="908" spans="1:8" x14ac:dyDescent="0.25">
      <c r="A908" s="3">
        <v>44085</v>
      </c>
      <c r="B908">
        <v>12.94999980926514</v>
      </c>
      <c r="C908">
        <v>17.930000305175781</v>
      </c>
      <c r="D908" s="34">
        <v>334.05999755859381</v>
      </c>
      <c r="E908" s="5">
        <f t="shared" si="57"/>
        <v>-4.6118692206861267E-3</v>
      </c>
      <c r="F908" s="5">
        <f t="shared" si="58"/>
        <v>-5.5742634248279188E-4</v>
      </c>
      <c r="G908" s="5">
        <f t="shared" si="59"/>
        <v>5.0909851357872071E-4</v>
      </c>
      <c r="H908" s="5">
        <f t="shared" si="56"/>
        <v>-5.5742634248279188E-4</v>
      </c>
    </row>
    <row r="909" spans="1:8" x14ac:dyDescent="0.25">
      <c r="A909" s="3">
        <v>44084</v>
      </c>
      <c r="B909">
        <v>13.010000228881839</v>
      </c>
      <c r="C909">
        <v>17.940000534057621</v>
      </c>
      <c r="D909" s="34">
        <v>333.8900146484375</v>
      </c>
      <c r="E909" s="5">
        <f t="shared" si="57"/>
        <v>-3.065131131677612E-3</v>
      </c>
      <c r="F909" s="5">
        <f t="shared" si="58"/>
        <v>-1.6693812155337273E-3</v>
      </c>
      <c r="G909" s="5">
        <f t="shared" si="59"/>
        <v>-1.7363647394312287E-2</v>
      </c>
      <c r="H909" s="5">
        <f t="shared" si="56"/>
        <v>-1.6693812155337273E-3</v>
      </c>
    </row>
    <row r="910" spans="1:8" x14ac:dyDescent="0.25">
      <c r="A910" s="3">
        <v>44083</v>
      </c>
      <c r="B910">
        <v>13.05000019073486</v>
      </c>
      <c r="C910">
        <v>17.969999313354489</v>
      </c>
      <c r="D910" s="34">
        <v>339.79000854492188</v>
      </c>
      <c r="E910" s="5">
        <f t="shared" si="57"/>
        <v>-4.2553185534573323E-2</v>
      </c>
      <c r="F910" s="5">
        <f t="shared" si="58"/>
        <v>-1.588175859213059E-2</v>
      </c>
      <c r="G910" s="5">
        <f t="shared" si="59"/>
        <v>1.9747358298320528E-2</v>
      </c>
      <c r="H910" s="5">
        <f t="shared" si="56"/>
        <v>-1.588175859213059E-2</v>
      </c>
    </row>
    <row r="911" spans="1:8" x14ac:dyDescent="0.25">
      <c r="A911" s="3">
        <v>44082</v>
      </c>
      <c r="B911">
        <v>13.63000011444092</v>
      </c>
      <c r="C911">
        <v>18.260000228881839</v>
      </c>
      <c r="D911" s="34">
        <v>333.20999145507813</v>
      </c>
      <c r="E911" s="5">
        <f t="shared" si="57"/>
        <v>1.4695413863481388E-3</v>
      </c>
      <c r="F911" s="5">
        <f t="shared" si="58"/>
        <v>5.4795774695004518E-4</v>
      </c>
      <c r="G911" s="5">
        <f t="shared" si="59"/>
        <v>-2.7322928654060719E-2</v>
      </c>
      <c r="H911" s="5">
        <f t="shared" si="56"/>
        <v>5.4795774695004518E-4</v>
      </c>
    </row>
    <row r="912" spans="1:8" x14ac:dyDescent="0.25">
      <c r="A912" s="3">
        <v>44078</v>
      </c>
      <c r="B912">
        <v>13.60999965667725</v>
      </c>
      <c r="C912">
        <v>18.25</v>
      </c>
      <c r="D912" s="34">
        <v>342.57000732421881</v>
      </c>
      <c r="E912" s="5">
        <f t="shared" si="57"/>
        <v>1.8712575331171655E-2</v>
      </c>
      <c r="F912" s="5">
        <f t="shared" si="58"/>
        <v>1.388888888888884E-2</v>
      </c>
      <c r="G912" s="5">
        <f t="shared" si="59"/>
        <v>-8.1647042607444487E-3</v>
      </c>
      <c r="H912" s="5">
        <f t="shared" si="56"/>
        <v>1.388888888888884E-2</v>
      </c>
    </row>
    <row r="913" spans="1:8" x14ac:dyDescent="0.25">
      <c r="A913" s="3">
        <v>44077</v>
      </c>
      <c r="B913">
        <v>13.35999965667725</v>
      </c>
      <c r="C913">
        <v>18</v>
      </c>
      <c r="D913" s="34">
        <v>345.3900146484375</v>
      </c>
      <c r="E913" s="5">
        <f t="shared" si="57"/>
        <v>9.8261616733923418E-3</v>
      </c>
      <c r="F913" s="5">
        <f t="shared" si="58"/>
        <v>-2.2173455375443796E-3</v>
      </c>
      <c r="G913" s="5">
        <f t="shared" si="59"/>
        <v>-3.44143056709455E-2</v>
      </c>
      <c r="H913" s="5">
        <f t="shared" si="56"/>
        <v>-2.2173455375443796E-3</v>
      </c>
    </row>
    <row r="914" spans="1:8" x14ac:dyDescent="0.25">
      <c r="A914" s="3">
        <v>44076</v>
      </c>
      <c r="B914">
        <v>13.22999954223633</v>
      </c>
      <c r="C914">
        <v>18.04000091552734</v>
      </c>
      <c r="D914" s="34">
        <v>357.70001220703119</v>
      </c>
      <c r="E914" s="5">
        <f t="shared" si="57"/>
        <v>9.9235997695454881E-3</v>
      </c>
      <c r="F914" s="5">
        <f t="shared" si="58"/>
        <v>1.5194172808572493E-2</v>
      </c>
      <c r="G914" s="5">
        <f t="shared" si="59"/>
        <v>1.446399890877581E-2</v>
      </c>
      <c r="H914" s="5">
        <f t="shared" si="56"/>
        <v>1.5194172808572493E-2</v>
      </c>
    </row>
    <row r="915" spans="1:8" x14ac:dyDescent="0.25">
      <c r="A915" s="3">
        <v>44075</v>
      </c>
      <c r="B915">
        <v>13.10000038146973</v>
      </c>
      <c r="C915">
        <v>17.770000457763668</v>
      </c>
      <c r="D915" s="34">
        <v>352.60000610351563</v>
      </c>
      <c r="E915" s="5">
        <f t="shared" si="57"/>
        <v>3.8314321842209953E-3</v>
      </c>
      <c r="F915" s="5">
        <f t="shared" si="58"/>
        <v>5.6307594329685351E-4</v>
      </c>
      <c r="G915" s="5">
        <f t="shared" si="59"/>
        <v>9.4185925622409794E-3</v>
      </c>
      <c r="H915" s="5">
        <f t="shared" si="56"/>
        <v>5.6307594329685351E-4</v>
      </c>
    </row>
    <row r="916" spans="1:8" x14ac:dyDescent="0.25">
      <c r="A916" s="3">
        <v>44074</v>
      </c>
      <c r="B916">
        <v>13.05000019073486</v>
      </c>
      <c r="C916">
        <v>17.760000228881839</v>
      </c>
      <c r="D916" s="34">
        <v>349.30999755859381</v>
      </c>
      <c r="E916" s="5">
        <f t="shared" si="57"/>
        <v>-3.9735096084616339E-2</v>
      </c>
      <c r="F916" s="5">
        <f t="shared" si="58"/>
        <v>-2.9508143753641414E-2</v>
      </c>
      <c r="G916" s="5">
        <f t="shared" si="59"/>
        <v>-3.6225371165333753E-3</v>
      </c>
      <c r="H916" s="5">
        <f t="shared" si="56"/>
        <v>-2.9508143753641414E-2</v>
      </c>
    </row>
    <row r="917" spans="1:8" x14ac:dyDescent="0.25">
      <c r="A917" s="3">
        <v>44071</v>
      </c>
      <c r="B917">
        <v>13.590000152587891</v>
      </c>
      <c r="C917">
        <v>18.29999923706055</v>
      </c>
      <c r="D917" s="34">
        <v>350.57998657226563</v>
      </c>
      <c r="E917" s="5">
        <f t="shared" si="57"/>
        <v>2.3343405560998676E-2</v>
      </c>
      <c r="F917" s="5">
        <f t="shared" si="58"/>
        <v>2.6360028904408805E-2</v>
      </c>
      <c r="G917" s="5">
        <f t="shared" si="59"/>
        <v>6.4593922049063224E-3</v>
      </c>
      <c r="H917" s="5">
        <f t="shared" si="56"/>
        <v>2.6360028904408805E-2</v>
      </c>
    </row>
    <row r="918" spans="1:8" x14ac:dyDescent="0.25">
      <c r="A918" s="3">
        <v>44070</v>
      </c>
      <c r="B918">
        <v>13.27999973297119</v>
      </c>
      <c r="C918">
        <v>17.829999923706051</v>
      </c>
      <c r="D918" s="34">
        <v>348.32998657226563</v>
      </c>
      <c r="E918" s="5">
        <f t="shared" si="57"/>
        <v>3.8311162828742473E-2</v>
      </c>
      <c r="F918" s="5">
        <f t="shared" si="58"/>
        <v>3.123186695113267E-2</v>
      </c>
      <c r="G918" s="5">
        <f t="shared" si="59"/>
        <v>2.1865501396325371E-3</v>
      </c>
      <c r="H918" s="5">
        <f t="shared" si="56"/>
        <v>3.123186695113267E-2</v>
      </c>
    </row>
    <row r="919" spans="1:8" x14ac:dyDescent="0.25">
      <c r="A919" s="3">
        <v>44069</v>
      </c>
      <c r="B919">
        <v>12.789999961853029</v>
      </c>
      <c r="C919">
        <v>17.29000091552734</v>
      </c>
      <c r="D919" s="34">
        <v>347.57000732421881</v>
      </c>
      <c r="E919" s="5">
        <f t="shared" si="57"/>
        <v>-2.6636253601589721E-2</v>
      </c>
      <c r="F919" s="5">
        <f t="shared" si="58"/>
        <v>-1.4253134945887425E-2</v>
      </c>
      <c r="G919" s="5">
        <f t="shared" si="59"/>
        <v>1.0025608090155957E-2</v>
      </c>
      <c r="H919" s="5">
        <f t="shared" si="56"/>
        <v>-1.4253134945887425E-2</v>
      </c>
    </row>
    <row r="920" spans="1:8" x14ac:dyDescent="0.25">
      <c r="A920" s="3">
        <v>44068</v>
      </c>
      <c r="B920">
        <v>13.14000034332275</v>
      </c>
      <c r="C920">
        <v>17.54000091552734</v>
      </c>
      <c r="D920" s="34">
        <v>344.1199951171875</v>
      </c>
      <c r="E920" s="5">
        <f t="shared" si="57"/>
        <v>-2.2321372502006831E-2</v>
      </c>
      <c r="F920" s="5">
        <f t="shared" si="58"/>
        <v>-1.7073864438208464E-3</v>
      </c>
      <c r="G920" s="5">
        <f t="shared" si="59"/>
        <v>3.4993049179556923E-3</v>
      </c>
      <c r="H920" s="5">
        <f t="shared" si="56"/>
        <v>-1.7073864438208464E-3</v>
      </c>
    </row>
    <row r="921" spans="1:8" x14ac:dyDescent="0.25">
      <c r="A921" s="3">
        <v>44067</v>
      </c>
      <c r="B921">
        <v>13.439999580383301</v>
      </c>
      <c r="C921">
        <v>17.569999694824219</v>
      </c>
      <c r="D921" s="34">
        <v>342.92001342773438</v>
      </c>
      <c r="E921" s="5">
        <f t="shared" si="57"/>
        <v>0.10526313725600911</v>
      </c>
      <c r="F921" s="5">
        <f t="shared" si="58"/>
        <v>5.5889443466826227E-2</v>
      </c>
      <c r="G921" s="5">
        <f t="shared" si="59"/>
        <v>1.0133151673383134E-2</v>
      </c>
      <c r="H921" s="5">
        <f t="shared" si="56"/>
        <v>5.5889443466826227E-2</v>
      </c>
    </row>
    <row r="922" spans="1:8" x14ac:dyDescent="0.25">
      <c r="A922" s="3">
        <v>44064</v>
      </c>
      <c r="B922">
        <v>12.159999847412109</v>
      </c>
      <c r="C922">
        <v>16.639999389648441</v>
      </c>
      <c r="D922" s="34">
        <v>339.48001098632813</v>
      </c>
      <c r="E922" s="5">
        <f t="shared" si="57"/>
        <v>-2.7200012207031277E-2</v>
      </c>
      <c r="F922" s="5">
        <f t="shared" si="58"/>
        <v>-8.3433427454202569E-3</v>
      </c>
      <c r="G922" s="5">
        <f t="shared" si="59"/>
        <v>3.5473933172565086E-3</v>
      </c>
      <c r="H922" s="5">
        <f t="shared" si="56"/>
        <v>-8.3433427454202569E-3</v>
      </c>
    </row>
    <row r="923" spans="1:8" x14ac:dyDescent="0.25">
      <c r="A923" s="3">
        <v>44063</v>
      </c>
      <c r="B923">
        <v>12.5</v>
      </c>
      <c r="C923">
        <v>16.780000686645511</v>
      </c>
      <c r="D923" s="34">
        <v>338.27999877929688</v>
      </c>
      <c r="E923" s="5">
        <f t="shared" si="57"/>
        <v>-1.4195607322052384E-2</v>
      </c>
      <c r="F923" s="5">
        <f t="shared" si="58"/>
        <v>-1.7845794318820385E-3</v>
      </c>
      <c r="G923" s="5">
        <f t="shared" si="59"/>
        <v>3.1135656933312106E-3</v>
      </c>
      <c r="H923" s="5">
        <f t="shared" si="56"/>
        <v>-1.7845794318820385E-3</v>
      </c>
    </row>
    <row r="924" spans="1:8" x14ac:dyDescent="0.25">
      <c r="A924" s="3">
        <v>44062</v>
      </c>
      <c r="B924">
        <v>12.680000305175779</v>
      </c>
      <c r="C924">
        <v>16.809999465942379</v>
      </c>
      <c r="D924" s="34">
        <v>337.23001098632813</v>
      </c>
      <c r="E924" s="5">
        <f t="shared" si="57"/>
        <v>6.3492001019065381E-3</v>
      </c>
      <c r="F924" s="5">
        <f t="shared" si="58"/>
        <v>2.3851524798375046E-3</v>
      </c>
      <c r="G924" s="5">
        <f t="shared" si="59"/>
        <v>-4.1637243123001655E-3</v>
      </c>
      <c r="H924" s="5">
        <f t="shared" si="56"/>
        <v>2.3851524798375046E-3</v>
      </c>
    </row>
    <row r="925" spans="1:8" x14ac:dyDescent="0.25">
      <c r="A925" s="3">
        <v>44061</v>
      </c>
      <c r="B925">
        <v>12.60000038146973</v>
      </c>
      <c r="C925">
        <v>16.770000457763668</v>
      </c>
      <c r="D925" s="34">
        <v>338.6400146484375</v>
      </c>
      <c r="E925" s="5">
        <f t="shared" si="57"/>
        <v>-1.5847467726394227E-3</v>
      </c>
      <c r="F925" s="5">
        <f t="shared" si="58"/>
        <v>-5.3380871488600823E-3</v>
      </c>
      <c r="G925" s="5">
        <f t="shared" si="59"/>
        <v>2.1603710408588661E-3</v>
      </c>
      <c r="H925" s="5">
        <f t="shared" si="56"/>
        <v>-5.3380871488600823E-3</v>
      </c>
    </row>
    <row r="926" spans="1:8" x14ac:dyDescent="0.25">
      <c r="A926" s="3">
        <v>44060</v>
      </c>
      <c r="B926">
        <v>12.61999988555908</v>
      </c>
      <c r="C926">
        <v>16.860000610351559</v>
      </c>
      <c r="D926" s="34">
        <v>337.91000366210938</v>
      </c>
      <c r="E926" s="5">
        <f t="shared" si="57"/>
        <v>-5.3263318995546705E-2</v>
      </c>
      <c r="F926" s="5">
        <f t="shared" si="58"/>
        <v>-2.9360978943069993E-2</v>
      </c>
      <c r="G926" s="5">
        <f t="shared" si="59"/>
        <v>3.1766041320859806E-3</v>
      </c>
      <c r="H926" s="5">
        <f t="shared" si="56"/>
        <v>-2.9360978943069993E-2</v>
      </c>
    </row>
    <row r="927" spans="1:8" x14ac:dyDescent="0.25">
      <c r="A927" s="3">
        <v>44057</v>
      </c>
      <c r="B927">
        <v>13.329999923706049</v>
      </c>
      <c r="C927">
        <v>17.370000839233398</v>
      </c>
      <c r="D927" s="34">
        <v>336.83999633789063</v>
      </c>
      <c r="E927" s="5">
        <f t="shared" si="57"/>
        <v>2.2556189880424959E-3</v>
      </c>
      <c r="F927" s="5">
        <f t="shared" si="58"/>
        <v>3.4662839481349739E-3</v>
      </c>
      <c r="G927" s="5">
        <f t="shared" si="59"/>
        <v>2.9717560858788516E-5</v>
      </c>
      <c r="H927" s="5">
        <f t="shared" si="56"/>
        <v>3.4662839481349739E-3</v>
      </c>
    </row>
    <row r="928" spans="1:8" x14ac:dyDescent="0.25">
      <c r="A928" s="3">
        <v>44056</v>
      </c>
      <c r="B928">
        <v>13.30000019073486</v>
      </c>
      <c r="C928">
        <v>17.309999465942379</v>
      </c>
      <c r="D928" s="34">
        <v>336.82998657226563</v>
      </c>
      <c r="E928" s="5">
        <f t="shared" si="57"/>
        <v>-1.7725241639167888E-2</v>
      </c>
      <c r="F928" s="5">
        <f t="shared" si="58"/>
        <v>-1.3675201228006917E-2</v>
      </c>
      <c r="G928" s="5">
        <f t="shared" si="59"/>
        <v>-1.8077757963699259E-3</v>
      </c>
      <c r="H928" s="5">
        <f t="shared" si="56"/>
        <v>-1.3675201228006917E-2</v>
      </c>
    </row>
    <row r="929" spans="1:8" x14ac:dyDescent="0.25">
      <c r="A929" s="3">
        <v>44055</v>
      </c>
      <c r="B929">
        <v>13.539999961853029</v>
      </c>
      <c r="C929">
        <v>17.54999923706055</v>
      </c>
      <c r="D929" s="34">
        <v>337.44000244140619</v>
      </c>
      <c r="E929" s="5">
        <f t="shared" si="57"/>
        <v>-1.3838280168824713E-2</v>
      </c>
      <c r="F929" s="5">
        <f t="shared" si="58"/>
        <v>-4.5377156843025013E-3</v>
      </c>
      <c r="G929" s="5">
        <f t="shared" si="59"/>
        <v>1.3942352219447507E-2</v>
      </c>
      <c r="H929" s="5">
        <f t="shared" si="56"/>
        <v>-4.5377156843025013E-3</v>
      </c>
    </row>
    <row r="930" spans="1:8" x14ac:dyDescent="0.25">
      <c r="A930" s="3">
        <v>44054</v>
      </c>
      <c r="B930">
        <v>13.72999954223633</v>
      </c>
      <c r="C930">
        <v>17.629999160766602</v>
      </c>
      <c r="D930" s="34">
        <v>332.79998779296881</v>
      </c>
      <c r="E930" s="5">
        <f t="shared" si="57"/>
        <v>-1.9285746983119245E-2</v>
      </c>
      <c r="F930" s="5">
        <f t="shared" si="58"/>
        <v>1.0315093980364454E-2</v>
      </c>
      <c r="G930" s="5">
        <f t="shared" si="59"/>
        <v>-8.2546695794946112E-3</v>
      </c>
      <c r="H930" s="5">
        <f t="shared" si="56"/>
        <v>1.0315093980364454E-2</v>
      </c>
    </row>
    <row r="931" spans="1:8" x14ac:dyDescent="0.25">
      <c r="A931" s="3">
        <v>44053</v>
      </c>
      <c r="B931">
        <v>14</v>
      </c>
      <c r="C931">
        <v>17.45000076293945</v>
      </c>
      <c r="D931" s="34">
        <v>335.57000732421881</v>
      </c>
      <c r="E931" s="5">
        <f t="shared" si="57"/>
        <v>7.4443613730422076E-2</v>
      </c>
      <c r="F931" s="5">
        <f t="shared" si="58"/>
        <v>4.8048117882167007E-2</v>
      </c>
      <c r="G931" s="5">
        <f t="shared" si="59"/>
        <v>2.9889110742402636E-3</v>
      </c>
      <c r="H931" s="5">
        <f t="shared" si="56"/>
        <v>4.8048117882167007E-2</v>
      </c>
    </row>
    <row r="932" spans="1:8" x14ac:dyDescent="0.25">
      <c r="A932" s="3">
        <v>44050</v>
      </c>
      <c r="B932">
        <v>13.02999973297119</v>
      </c>
      <c r="C932">
        <v>16.64999961853027</v>
      </c>
      <c r="D932" s="34">
        <v>334.57000732421881</v>
      </c>
      <c r="E932" s="5">
        <f t="shared" si="57"/>
        <v>-7.6688872017594001E-4</v>
      </c>
      <c r="F932" s="5">
        <f t="shared" si="58"/>
        <v>6.0097531542280258E-4</v>
      </c>
      <c r="G932" s="5">
        <f t="shared" si="59"/>
        <v>7.1791571678625488E-4</v>
      </c>
      <c r="H932" s="5">
        <f t="shared" si="56"/>
        <v>6.0097531542280258E-4</v>
      </c>
    </row>
    <row r="933" spans="1:8" x14ac:dyDescent="0.25">
      <c r="A933" s="3">
        <v>44049</v>
      </c>
      <c r="B933">
        <v>13.039999961853029</v>
      </c>
      <c r="C933">
        <v>16.639999389648441</v>
      </c>
      <c r="D933" s="34">
        <v>334.32998657226563</v>
      </c>
      <c r="E933" s="5">
        <f t="shared" si="57"/>
        <v>3.8216522786627349E-2</v>
      </c>
      <c r="F933" s="5">
        <f t="shared" si="58"/>
        <v>2.211294151223453E-2</v>
      </c>
      <c r="G933" s="5">
        <f t="shared" si="59"/>
        <v>6.6845362037311062E-3</v>
      </c>
      <c r="H933" s="5">
        <f t="shared" si="56"/>
        <v>2.211294151223453E-2</v>
      </c>
    </row>
    <row r="934" spans="1:8" x14ac:dyDescent="0.25">
      <c r="A934" s="3">
        <v>44048</v>
      </c>
      <c r="B934">
        <v>12.560000419616699</v>
      </c>
      <c r="C934">
        <v>16.280000686645511</v>
      </c>
      <c r="D934" s="34">
        <v>332.1099853515625</v>
      </c>
      <c r="E934" s="5">
        <f t="shared" si="57"/>
        <v>9.5030525476198946E-2</v>
      </c>
      <c r="F934" s="5">
        <f t="shared" si="58"/>
        <v>3.3650837247334087E-2</v>
      </c>
      <c r="G934" s="5">
        <f t="shared" si="59"/>
        <v>6.2109550025213345E-3</v>
      </c>
      <c r="H934" s="5">
        <f t="shared" si="56"/>
        <v>3.3650837247334087E-2</v>
      </c>
    </row>
    <row r="935" spans="1:8" x14ac:dyDescent="0.25">
      <c r="A935" s="3">
        <v>44047</v>
      </c>
      <c r="B935">
        <v>11.47000026702881</v>
      </c>
      <c r="C935">
        <v>15.75</v>
      </c>
      <c r="D935" s="34">
        <v>330.05999755859381</v>
      </c>
      <c r="E935" s="5">
        <f t="shared" si="57"/>
        <v>3.519858718485569E-2</v>
      </c>
      <c r="F935" s="5">
        <f t="shared" si="58"/>
        <v>1.4819557696680086E-2</v>
      </c>
      <c r="G935" s="5">
        <f t="shared" si="59"/>
        <v>3.8626143759425968E-3</v>
      </c>
      <c r="H935" s="5">
        <f t="shared" si="56"/>
        <v>1.4819557696680086E-2</v>
      </c>
    </row>
    <row r="936" spans="1:8" x14ac:dyDescent="0.25">
      <c r="A936" s="3">
        <v>44046</v>
      </c>
      <c r="B936">
        <v>11.079999923706049</v>
      </c>
      <c r="C936">
        <v>15.52000045776367</v>
      </c>
      <c r="D936" s="34">
        <v>328.79000854492188</v>
      </c>
      <c r="E936" s="5">
        <f t="shared" si="57"/>
        <v>-3.5971189086949629E-3</v>
      </c>
      <c r="F936" s="5">
        <f t="shared" si="58"/>
        <v>5.1814041162288049E-3</v>
      </c>
      <c r="G936" s="5">
        <f t="shared" si="59"/>
        <v>6.9521609935951911E-3</v>
      </c>
      <c r="H936" s="5">
        <f t="shared" si="56"/>
        <v>5.1814041162288049E-3</v>
      </c>
    </row>
    <row r="937" spans="1:8" x14ac:dyDescent="0.25">
      <c r="A937" s="3">
        <v>44043</v>
      </c>
      <c r="B937">
        <v>11.11999988555908</v>
      </c>
      <c r="C937">
        <v>15.439999580383301</v>
      </c>
      <c r="D937" s="34">
        <v>326.51998901367188</v>
      </c>
      <c r="E937" s="5">
        <f t="shared" si="57"/>
        <v>-5.3667636832641641E-3</v>
      </c>
      <c r="F937" s="5">
        <f t="shared" si="58"/>
        <v>-1.2156144124533474E-2</v>
      </c>
      <c r="G937" s="5">
        <f t="shared" si="59"/>
        <v>7.9022028216986229E-3</v>
      </c>
      <c r="H937" s="5">
        <f t="shared" si="56"/>
        <v>-1.2156144124533474E-2</v>
      </c>
    </row>
    <row r="938" spans="1:8" x14ac:dyDescent="0.25">
      <c r="A938" s="3">
        <v>44042</v>
      </c>
      <c r="B938">
        <v>11.180000305175779</v>
      </c>
      <c r="C938">
        <v>15.63000011444092</v>
      </c>
      <c r="D938" s="34">
        <v>323.95999145507813</v>
      </c>
      <c r="E938" s="5">
        <f t="shared" si="57"/>
        <v>-1.9298186027733699E-2</v>
      </c>
      <c r="F938" s="5">
        <f t="shared" si="58"/>
        <v>-1.5122859032692726E-2</v>
      </c>
      <c r="G938" s="5">
        <f t="shared" si="59"/>
        <v>-3.5679247032814887E-3</v>
      </c>
      <c r="H938" s="5">
        <f t="shared" si="56"/>
        <v>-1.5122859032692726E-2</v>
      </c>
    </row>
    <row r="939" spans="1:8" x14ac:dyDescent="0.25">
      <c r="A939" s="3">
        <v>44041</v>
      </c>
      <c r="B939">
        <v>11.39999961853027</v>
      </c>
      <c r="C939">
        <v>15.86999988555908</v>
      </c>
      <c r="D939" s="34">
        <v>325.1199951171875</v>
      </c>
      <c r="E939" s="5">
        <f t="shared" si="57"/>
        <v>-3.143592394589434E-2</v>
      </c>
      <c r="F939" s="5">
        <f t="shared" si="58"/>
        <v>-1.1830609383656654E-2</v>
      </c>
      <c r="G939" s="5">
        <f t="shared" si="59"/>
        <v>1.2298725050001957E-2</v>
      </c>
      <c r="H939" s="5">
        <f t="shared" si="56"/>
        <v>-1.1830609383656654E-2</v>
      </c>
    </row>
    <row r="940" spans="1:8" x14ac:dyDescent="0.25">
      <c r="A940" s="3">
        <v>44040</v>
      </c>
      <c r="B940">
        <v>11.77000045776367</v>
      </c>
      <c r="C940">
        <v>16.059999465942379</v>
      </c>
      <c r="D940" s="34">
        <v>321.17001342773438</v>
      </c>
      <c r="E940" s="5">
        <f t="shared" si="57"/>
        <v>3.3362607812710943E-2</v>
      </c>
      <c r="F940" s="5">
        <f t="shared" si="58"/>
        <v>1.3888845406263783E-2</v>
      </c>
      <c r="G940" s="5">
        <f t="shared" si="59"/>
        <v>-6.3423915142212239E-3</v>
      </c>
      <c r="H940" s="5">
        <f t="shared" si="56"/>
        <v>1.3888845406263783E-2</v>
      </c>
    </row>
    <row r="941" spans="1:8" x14ac:dyDescent="0.25">
      <c r="A941" s="3">
        <v>44039</v>
      </c>
      <c r="B941">
        <v>11.39000034332275</v>
      </c>
      <c r="C941">
        <v>15.840000152587891</v>
      </c>
      <c r="D941" s="34">
        <v>323.22000122070313</v>
      </c>
      <c r="E941" s="5">
        <f t="shared" si="57"/>
        <v>0</v>
      </c>
      <c r="F941" s="5">
        <f t="shared" si="58"/>
        <v>-5.6497269845404707E-3</v>
      </c>
      <c r="G941" s="5">
        <f t="shared" si="59"/>
        <v>7.2924342504456785E-3</v>
      </c>
      <c r="H941" s="5">
        <f t="shared" si="56"/>
        <v>-5.6497269845404707E-3</v>
      </c>
    </row>
    <row r="942" spans="1:8" x14ac:dyDescent="0.25">
      <c r="A942" s="3">
        <v>44036</v>
      </c>
      <c r="B942">
        <v>11.39000034332275</v>
      </c>
      <c r="C942">
        <v>15.930000305175779</v>
      </c>
      <c r="D942" s="34">
        <v>320.8800048828125</v>
      </c>
      <c r="E942" s="5">
        <f t="shared" si="57"/>
        <v>-3.2285480005250666E-2</v>
      </c>
      <c r="F942" s="5">
        <f t="shared" si="58"/>
        <v>-2.2099483739648762E-2</v>
      </c>
      <c r="G942" s="5">
        <f t="shared" si="59"/>
        <v>-6.4403846522733676E-3</v>
      </c>
      <c r="H942" s="5">
        <f t="shared" si="56"/>
        <v>-2.2099483739648762E-2</v>
      </c>
    </row>
    <row r="943" spans="1:8" x14ac:dyDescent="0.25">
      <c r="A943" s="3">
        <v>44035</v>
      </c>
      <c r="B943">
        <v>11.77000045776367</v>
      </c>
      <c r="C943">
        <v>16.29000091552734</v>
      </c>
      <c r="D943" s="34">
        <v>322.95999145507813</v>
      </c>
      <c r="E943" s="5">
        <f t="shared" si="57"/>
        <v>3.6091620904709076E-2</v>
      </c>
      <c r="F943" s="5">
        <f t="shared" si="58"/>
        <v>5.5555647129217345E-3</v>
      </c>
      <c r="G943" s="5">
        <f t="shared" si="59"/>
        <v>-1.1931695745166393E-2</v>
      </c>
      <c r="H943" s="5">
        <f t="shared" si="56"/>
        <v>5.5555647129217345E-3</v>
      </c>
    </row>
    <row r="944" spans="1:8" x14ac:dyDescent="0.25">
      <c r="A944" s="3">
        <v>44034</v>
      </c>
      <c r="B944">
        <v>11.35999965667725</v>
      </c>
      <c r="C944">
        <v>16.20000076293945</v>
      </c>
      <c r="D944" s="34">
        <v>326.8599853515625</v>
      </c>
      <c r="E944" s="5">
        <f t="shared" si="57"/>
        <v>-9.5902883862839516E-3</v>
      </c>
      <c r="F944" s="5">
        <f t="shared" si="58"/>
        <v>-4.3023781717729248E-3</v>
      </c>
      <c r="G944" s="5">
        <f t="shared" si="59"/>
        <v>5.6920572608565312E-3</v>
      </c>
      <c r="H944" s="5">
        <f t="shared" si="56"/>
        <v>-4.3023781717729248E-3</v>
      </c>
    </row>
    <row r="945" spans="1:8" x14ac:dyDescent="0.25">
      <c r="A945" s="3">
        <v>44033</v>
      </c>
      <c r="B945">
        <v>11.47000026702881</v>
      </c>
      <c r="C945">
        <v>16.270000457763668</v>
      </c>
      <c r="D945" s="34">
        <v>325.010009765625</v>
      </c>
      <c r="E945" s="5">
        <f t="shared" si="57"/>
        <v>0</v>
      </c>
      <c r="F945" s="5">
        <f t="shared" si="58"/>
        <v>8.679560091831684E-3</v>
      </c>
      <c r="G945" s="5">
        <f t="shared" si="59"/>
        <v>2.1275358467676142E-3</v>
      </c>
      <c r="H945" s="5">
        <f t="shared" si="56"/>
        <v>8.679560091831684E-3</v>
      </c>
    </row>
    <row r="946" spans="1:8" x14ac:dyDescent="0.25">
      <c r="A946" s="3">
        <v>44032</v>
      </c>
      <c r="B946">
        <v>11.47000026702881</v>
      </c>
      <c r="C946">
        <v>16.129999160766602</v>
      </c>
      <c r="D946" s="34">
        <v>324.32000732421881</v>
      </c>
      <c r="E946" s="5">
        <f t="shared" si="57"/>
        <v>-3.6943709993321749E-2</v>
      </c>
      <c r="F946" s="5">
        <f t="shared" si="58"/>
        <v>-2.183145029401945E-2</v>
      </c>
      <c r="G946" s="5">
        <f t="shared" si="59"/>
        <v>8.081580547216527E-3</v>
      </c>
      <c r="H946" s="5">
        <f t="shared" si="56"/>
        <v>-2.183145029401945E-2</v>
      </c>
    </row>
    <row r="947" spans="1:8" x14ac:dyDescent="0.25">
      <c r="A947" s="3">
        <v>44029</v>
      </c>
      <c r="B947">
        <v>11.909999847412109</v>
      </c>
      <c r="C947">
        <v>16.489999771118161</v>
      </c>
      <c r="D947" s="34">
        <v>321.72000122070313</v>
      </c>
      <c r="E947" s="5">
        <f t="shared" si="57"/>
        <v>-4.3373491576374934E-2</v>
      </c>
      <c r="F947" s="5">
        <f t="shared" si="58"/>
        <v>-1.0797858689380768E-2</v>
      </c>
      <c r="G947" s="5">
        <f t="shared" si="59"/>
        <v>2.8990699554503063E-3</v>
      </c>
      <c r="H947" s="5">
        <f t="shared" si="56"/>
        <v>-1.0797858689380768E-2</v>
      </c>
    </row>
    <row r="948" spans="1:8" x14ac:dyDescent="0.25">
      <c r="A948" s="3">
        <v>44028</v>
      </c>
      <c r="B948">
        <v>12.44999980926514</v>
      </c>
      <c r="C948">
        <v>16.670000076293949</v>
      </c>
      <c r="D948" s="34">
        <v>320.79000854492188</v>
      </c>
      <c r="E948" s="5">
        <f t="shared" si="57"/>
        <v>-7.3660699555611608E-2</v>
      </c>
      <c r="F948" s="5">
        <f t="shared" si="58"/>
        <v>-3.3062627748935425E-2</v>
      </c>
      <c r="G948" s="5">
        <f t="shared" si="59"/>
        <v>-3.2934520381920906E-3</v>
      </c>
      <c r="H948" s="5">
        <f t="shared" si="56"/>
        <v>-3.3062627748935425E-2</v>
      </c>
    </row>
    <row r="949" spans="1:8" x14ac:dyDescent="0.25">
      <c r="A949" s="3">
        <v>44027</v>
      </c>
      <c r="B949">
        <v>13.439999580383301</v>
      </c>
      <c r="C949">
        <v>17.239999771118161</v>
      </c>
      <c r="D949" s="34">
        <v>321.85000610351563</v>
      </c>
      <c r="E949" s="5">
        <f t="shared" si="57"/>
        <v>0.16162488633388783</v>
      </c>
      <c r="F949" s="5">
        <f t="shared" si="58"/>
        <v>7.7499985694885032E-2</v>
      </c>
      <c r="G949" s="5">
        <f t="shared" si="59"/>
        <v>9.1872336398390875E-3</v>
      </c>
      <c r="H949" s="5">
        <f t="shared" si="56"/>
        <v>7.7499985694885032E-2</v>
      </c>
    </row>
    <row r="950" spans="1:8" x14ac:dyDescent="0.25">
      <c r="A950" s="3">
        <v>44026</v>
      </c>
      <c r="B950">
        <v>11.569999694824221</v>
      </c>
      <c r="C950">
        <v>16</v>
      </c>
      <c r="D950" s="34">
        <v>318.92001342773438</v>
      </c>
      <c r="E950" s="5">
        <f t="shared" si="57"/>
        <v>-5.1591073969291523E-3</v>
      </c>
      <c r="F950" s="5">
        <f t="shared" si="58"/>
        <v>4.3942054917271989E-3</v>
      </c>
      <c r="G950" s="5">
        <f t="shared" si="59"/>
        <v>1.2959017714715637E-2</v>
      </c>
      <c r="H950" s="5">
        <f t="shared" si="56"/>
        <v>4.3942054917271989E-3</v>
      </c>
    </row>
    <row r="951" spans="1:8" x14ac:dyDescent="0.25">
      <c r="A951" s="3">
        <v>44025</v>
      </c>
      <c r="B951">
        <v>11.63000011444092</v>
      </c>
      <c r="C951">
        <v>15.930000305175779</v>
      </c>
      <c r="D951" s="34">
        <v>314.83999633789063</v>
      </c>
      <c r="E951" s="5">
        <f t="shared" si="57"/>
        <v>-2.5963105262724717E-2</v>
      </c>
      <c r="F951" s="5">
        <f t="shared" si="58"/>
        <v>-1.5451173997816925E-2</v>
      </c>
      <c r="G951" s="5">
        <f t="shared" si="59"/>
        <v>-8.6589629135365165E-3</v>
      </c>
      <c r="H951" s="5">
        <f t="shared" si="56"/>
        <v>-1.5451173997816925E-2</v>
      </c>
    </row>
    <row r="952" spans="1:8" x14ac:dyDescent="0.25">
      <c r="A952" s="3">
        <v>44022</v>
      </c>
      <c r="B952">
        <v>11.939999580383301</v>
      </c>
      <c r="C952">
        <v>16.180000305175781</v>
      </c>
      <c r="D952" s="34">
        <v>317.58999633789063</v>
      </c>
      <c r="E952" s="5">
        <f t="shared" si="57"/>
        <v>6.7978466409851501E-2</v>
      </c>
      <c r="F952" s="5">
        <f t="shared" si="58"/>
        <v>3.6515096799166979E-2</v>
      </c>
      <c r="G952" s="5">
        <f t="shared" si="59"/>
        <v>1.021054585285941E-2</v>
      </c>
      <c r="H952" s="5">
        <f t="shared" si="56"/>
        <v>3.6515096799166979E-2</v>
      </c>
    </row>
    <row r="953" spans="1:8" x14ac:dyDescent="0.25">
      <c r="A953" s="3">
        <v>44021</v>
      </c>
      <c r="B953">
        <v>11.180000305175779</v>
      </c>
      <c r="C953">
        <v>15.60999965667725</v>
      </c>
      <c r="D953" s="34">
        <v>314.3800048828125</v>
      </c>
      <c r="E953" s="5">
        <f t="shared" si="57"/>
        <v>-6.7556253661783194E-2</v>
      </c>
      <c r="F953" s="5">
        <f t="shared" si="58"/>
        <v>-4.4090647298998809E-2</v>
      </c>
      <c r="G953" s="5">
        <f t="shared" si="59"/>
        <v>-5.6929212305171228E-3</v>
      </c>
      <c r="H953" s="5">
        <f t="shared" si="56"/>
        <v>-4.4090647298998809E-2</v>
      </c>
    </row>
    <row r="954" spans="1:8" x14ac:dyDescent="0.25">
      <c r="A954" s="3">
        <v>44020</v>
      </c>
      <c r="B954">
        <v>11.989999771118161</v>
      </c>
      <c r="C954">
        <v>16.329999923706051</v>
      </c>
      <c r="D954" s="34">
        <v>316.17999267578119</v>
      </c>
      <c r="E954" s="5">
        <f t="shared" si="57"/>
        <v>6.7170381806036517E-3</v>
      </c>
      <c r="F954" s="5">
        <f t="shared" si="58"/>
        <v>1.8405330091850747E-3</v>
      </c>
      <c r="G954" s="5">
        <f t="shared" si="59"/>
        <v>7.6486516215854561E-3</v>
      </c>
      <c r="H954" s="5">
        <f t="shared" si="56"/>
        <v>1.8405330091850747E-3</v>
      </c>
    </row>
    <row r="955" spans="1:8" x14ac:dyDescent="0.25">
      <c r="A955" s="3">
        <v>44019</v>
      </c>
      <c r="B955">
        <v>11.909999847412109</v>
      </c>
      <c r="C955">
        <v>16.29999923706055</v>
      </c>
      <c r="D955" s="34">
        <v>313.77999877929688</v>
      </c>
      <c r="E955" s="5">
        <f t="shared" si="57"/>
        <v>-6.9531275785993163E-2</v>
      </c>
      <c r="F955" s="5">
        <f t="shared" si="58"/>
        <v>-3.8915087443392449E-2</v>
      </c>
      <c r="G955" s="5">
        <f t="shared" si="59"/>
        <v>-1.0313796371464345E-2</v>
      </c>
      <c r="H955" s="5">
        <f t="shared" si="56"/>
        <v>-3.8915087443392449E-2</v>
      </c>
    </row>
    <row r="956" spans="1:8" x14ac:dyDescent="0.25">
      <c r="A956" s="3">
        <v>44018</v>
      </c>
      <c r="B956">
        <v>12.80000019073486</v>
      </c>
      <c r="C956">
        <v>16.95999908447266</v>
      </c>
      <c r="D956" s="34">
        <v>317.04998779296881</v>
      </c>
      <c r="E956" s="5">
        <f t="shared" si="57"/>
        <v>2.4000015258788698E-2</v>
      </c>
      <c r="F956" s="5">
        <f t="shared" si="58"/>
        <v>2.2302527334639777E-2</v>
      </c>
      <c r="G956" s="5">
        <f t="shared" si="59"/>
        <v>1.5437263033795112E-2</v>
      </c>
      <c r="H956" s="5">
        <f t="shared" si="56"/>
        <v>2.2302527334639777E-2</v>
      </c>
    </row>
    <row r="957" spans="1:8" x14ac:dyDescent="0.25">
      <c r="A957" s="3">
        <v>44014</v>
      </c>
      <c r="B957">
        <v>12.5</v>
      </c>
      <c r="C957">
        <v>16.590000152587891</v>
      </c>
      <c r="D957" s="34">
        <v>312.23001098632813</v>
      </c>
      <c r="E957" s="5">
        <f t="shared" si="57"/>
        <v>-2.419987583622385E-2</v>
      </c>
      <c r="F957" s="5">
        <f t="shared" si="58"/>
        <v>4.2372695450698661E-3</v>
      </c>
      <c r="G957" s="5">
        <f t="shared" si="59"/>
        <v>5.506962621272482E-3</v>
      </c>
      <c r="H957" s="5">
        <f t="shared" si="56"/>
        <v>4.2372695450698661E-3</v>
      </c>
    </row>
    <row r="958" spans="1:8" x14ac:dyDescent="0.25">
      <c r="A958" s="3">
        <v>44013</v>
      </c>
      <c r="B958">
        <v>12.810000419616699</v>
      </c>
      <c r="C958">
        <v>16.520000457763668</v>
      </c>
      <c r="D958" s="34">
        <v>310.51998901367188</v>
      </c>
      <c r="E958" s="5">
        <f t="shared" si="57"/>
        <v>-1.9892829478066698E-2</v>
      </c>
      <c r="F958" s="5">
        <f t="shared" si="58"/>
        <v>-7.807757582283803E-3</v>
      </c>
      <c r="G958" s="5">
        <f t="shared" si="59"/>
        <v>7.0048117937440146E-3</v>
      </c>
      <c r="H958" s="5">
        <f t="shared" si="56"/>
        <v>-7.807757582283803E-3</v>
      </c>
    </row>
    <row r="959" spans="1:8" x14ac:dyDescent="0.25">
      <c r="A959" s="3">
        <v>44012</v>
      </c>
      <c r="B959">
        <v>13.069999694824221</v>
      </c>
      <c r="C959">
        <v>16.64999961853027</v>
      </c>
      <c r="D959" s="34">
        <v>308.3599853515625</v>
      </c>
      <c r="E959" s="5">
        <f t="shared" si="57"/>
        <v>-1.8768769198781787E-2</v>
      </c>
      <c r="F959" s="5">
        <f t="shared" si="58"/>
        <v>-1.0695205347103998E-2</v>
      </c>
      <c r="G959" s="5">
        <f t="shared" si="59"/>
        <v>1.2809544787298677E-2</v>
      </c>
      <c r="H959" s="5">
        <f t="shared" si="56"/>
        <v>-1.0695205347103998E-2</v>
      </c>
    </row>
    <row r="960" spans="1:8" x14ac:dyDescent="0.25">
      <c r="A960" s="3">
        <v>44011</v>
      </c>
      <c r="B960">
        <v>13.319999694824221</v>
      </c>
      <c r="C960">
        <v>16.829999923706051</v>
      </c>
      <c r="D960" s="34">
        <v>304.45999145507813</v>
      </c>
      <c r="E960" s="5">
        <f t="shared" si="57"/>
        <v>7.5928883012433834E-2</v>
      </c>
      <c r="F960" s="5">
        <f t="shared" si="58"/>
        <v>5.0561762971101487E-2</v>
      </c>
      <c r="G960" s="5">
        <f t="shared" si="59"/>
        <v>1.4697563211207854E-2</v>
      </c>
      <c r="H960" s="5">
        <f t="shared" si="56"/>
        <v>5.0561762971101487E-2</v>
      </c>
    </row>
    <row r="961" spans="1:8" x14ac:dyDescent="0.25">
      <c r="A961" s="3">
        <v>44008</v>
      </c>
      <c r="B961">
        <v>12.38000011444092</v>
      </c>
      <c r="C961">
        <v>16.020000457763668</v>
      </c>
      <c r="D961" s="34">
        <v>300.04998779296881</v>
      </c>
      <c r="E961" s="5">
        <f t="shared" si="57"/>
        <v>-5.9984810727149007E-2</v>
      </c>
      <c r="F961" s="5">
        <f t="shared" si="58"/>
        <v>-3.3775601237590935E-2</v>
      </c>
      <c r="G961" s="5">
        <f t="shared" si="59"/>
        <v>-2.3751482562483384E-2</v>
      </c>
      <c r="H961" s="5">
        <f t="shared" si="56"/>
        <v>-3.3775601237590935E-2</v>
      </c>
    </row>
    <row r="962" spans="1:8" x14ac:dyDescent="0.25">
      <c r="A962" s="3">
        <v>44007</v>
      </c>
      <c r="B962">
        <v>13.170000076293951</v>
      </c>
      <c r="C962">
        <v>16.579999923706051</v>
      </c>
      <c r="D962" s="34">
        <v>307.35000610351563</v>
      </c>
      <c r="E962" s="5">
        <f t="shared" si="57"/>
        <v>9.9693339586826024E-3</v>
      </c>
      <c r="F962" s="5">
        <f t="shared" si="58"/>
        <v>1.5309246856583192E-2</v>
      </c>
      <c r="G962" s="5">
        <f t="shared" si="59"/>
        <v>1.0720542618582574E-2</v>
      </c>
      <c r="H962" s="5">
        <f t="shared" ref="H962:H1025" si="60">+F962</f>
        <v>1.5309246856583192E-2</v>
      </c>
    </row>
    <row r="963" spans="1:8" x14ac:dyDescent="0.25">
      <c r="A963" s="3">
        <v>44006</v>
      </c>
      <c r="B963">
        <v>13.039999961853029</v>
      </c>
      <c r="C963">
        <v>16.329999923706051</v>
      </c>
      <c r="D963" s="34">
        <v>304.08999633789063</v>
      </c>
      <c r="E963" s="5">
        <f t="shared" ref="E963:E1026" si="61">+B963/B964-1</f>
        <v>-6.8571431296212237E-2</v>
      </c>
      <c r="F963" s="5">
        <f t="shared" ref="F963:F1026" si="62">+C963/C964-1</f>
        <v>-5.878965045171225E-2</v>
      </c>
      <c r="G963" s="5">
        <f t="shared" ref="G963:G1026" si="63">+D963/D964-1</f>
        <v>-2.5508706189596997E-2</v>
      </c>
      <c r="H963" s="5">
        <f t="shared" si="60"/>
        <v>-5.878965045171225E-2</v>
      </c>
    </row>
    <row r="964" spans="1:8" x14ac:dyDescent="0.25">
      <c r="A964" s="3">
        <v>44005</v>
      </c>
      <c r="B964">
        <v>14</v>
      </c>
      <c r="C964">
        <v>17.35000038146973</v>
      </c>
      <c r="D964" s="34">
        <v>312.04998779296881</v>
      </c>
      <c r="E964" s="5">
        <f t="shared" si="61"/>
        <v>-6.166220318964466E-2</v>
      </c>
      <c r="F964" s="5">
        <f t="shared" si="62"/>
        <v>3.4701829245427085E-3</v>
      </c>
      <c r="G964" s="5">
        <f t="shared" si="63"/>
        <v>4.6036723271527524E-3</v>
      </c>
      <c r="H964" s="5">
        <f t="shared" si="60"/>
        <v>3.4701829245427085E-3</v>
      </c>
    </row>
    <row r="965" spans="1:8" x14ac:dyDescent="0.25">
      <c r="A965" s="3">
        <v>44004</v>
      </c>
      <c r="B965">
        <v>14.920000076293951</v>
      </c>
      <c r="C965">
        <v>17.29000091552734</v>
      </c>
      <c r="D965" s="34">
        <v>310.6199951171875</v>
      </c>
      <c r="E965" s="5">
        <f t="shared" si="61"/>
        <v>-6.7499995231628085E-2</v>
      </c>
      <c r="F965" s="5">
        <f t="shared" si="62"/>
        <v>-1.5936185780319634E-2</v>
      </c>
      <c r="G965" s="5">
        <f t="shared" si="63"/>
        <v>6.4151774714154008E-3</v>
      </c>
      <c r="H965" s="5">
        <f t="shared" si="60"/>
        <v>-1.5936185780319634E-2</v>
      </c>
    </row>
    <row r="966" spans="1:8" x14ac:dyDescent="0.25">
      <c r="A966" s="3">
        <v>44001</v>
      </c>
      <c r="B966">
        <v>16</v>
      </c>
      <c r="C966">
        <v>17.569999694824219</v>
      </c>
      <c r="D966" s="34">
        <v>308.6400146484375</v>
      </c>
      <c r="E966" s="5">
        <f t="shared" si="61"/>
        <v>-2.9714965307421237E-2</v>
      </c>
      <c r="F966" s="5">
        <f t="shared" si="62"/>
        <v>-2.6592773547091886E-2</v>
      </c>
      <c r="G966" s="5">
        <f t="shared" si="63"/>
        <v>-1.0071153195051807E-2</v>
      </c>
      <c r="H966" s="5">
        <f t="shared" si="60"/>
        <v>-2.6592773547091886E-2</v>
      </c>
    </row>
    <row r="967" spans="1:8" x14ac:dyDescent="0.25">
      <c r="A967" s="3">
        <v>44000</v>
      </c>
      <c r="B967">
        <v>16.489999771118161</v>
      </c>
      <c r="C967">
        <v>18.04999923706055</v>
      </c>
      <c r="D967" s="34">
        <v>311.77999877929688</v>
      </c>
      <c r="E967" s="5">
        <f t="shared" si="61"/>
        <v>-2.8857466685987654E-2</v>
      </c>
      <c r="F967" s="5">
        <f t="shared" si="62"/>
        <v>-4.4125718372437506E-3</v>
      </c>
      <c r="G967" s="5">
        <f t="shared" si="63"/>
        <v>3.8501930237289095E-4</v>
      </c>
      <c r="H967" s="5">
        <f t="shared" si="60"/>
        <v>-4.4125718372437506E-3</v>
      </c>
    </row>
    <row r="968" spans="1:8" x14ac:dyDescent="0.25">
      <c r="A968" s="3">
        <v>43999</v>
      </c>
      <c r="B968">
        <v>16.979999542236332</v>
      </c>
      <c r="C968">
        <v>18.129999160766602</v>
      </c>
      <c r="D968" s="34">
        <v>311.66000366210938</v>
      </c>
      <c r="E968" s="5">
        <f t="shared" si="61"/>
        <v>-2.9360623836256483E-3</v>
      </c>
      <c r="F968" s="5">
        <f t="shared" si="62"/>
        <v>-1.8408238507191199E-2</v>
      </c>
      <c r="G968" s="5">
        <f t="shared" si="63"/>
        <v>-4.153846588902832E-3</v>
      </c>
      <c r="H968" s="5">
        <f t="shared" si="60"/>
        <v>-1.8408238507191199E-2</v>
      </c>
    </row>
    <row r="969" spans="1:8" x14ac:dyDescent="0.25">
      <c r="A969" s="3">
        <v>43998</v>
      </c>
      <c r="B969">
        <v>17.030000686645511</v>
      </c>
      <c r="C969">
        <v>18.469999313354489</v>
      </c>
      <c r="D969" s="34">
        <v>312.95999145507813</v>
      </c>
      <c r="E969" s="5">
        <f t="shared" si="61"/>
        <v>1.9760473570659798E-2</v>
      </c>
      <c r="F969" s="5">
        <f t="shared" si="62"/>
        <v>1.9878447866929161E-2</v>
      </c>
      <c r="G969" s="5">
        <f t="shared" si="63"/>
        <v>1.9247692222981616E-2</v>
      </c>
      <c r="H969" s="5">
        <f t="shared" si="60"/>
        <v>1.9878447866929161E-2</v>
      </c>
    </row>
    <row r="970" spans="1:8" x14ac:dyDescent="0.25">
      <c r="A970" s="3">
        <v>43997</v>
      </c>
      <c r="B970">
        <v>16.70000076293945</v>
      </c>
      <c r="C970">
        <v>18.110000610351559</v>
      </c>
      <c r="D970" s="34">
        <v>307.04998779296881</v>
      </c>
      <c r="E970" s="5">
        <f t="shared" si="61"/>
        <v>-2.3894270445404819E-3</v>
      </c>
      <c r="F970" s="5">
        <f t="shared" si="62"/>
        <v>-8.214655895404932E-3</v>
      </c>
      <c r="G970" s="5">
        <f t="shared" si="63"/>
        <v>9.3356445141943301E-3</v>
      </c>
      <c r="H970" s="5">
        <f t="shared" si="60"/>
        <v>-8.214655895404932E-3</v>
      </c>
    </row>
    <row r="971" spans="1:8" x14ac:dyDescent="0.25">
      <c r="A971" s="3">
        <v>43994</v>
      </c>
      <c r="B971">
        <v>16.739999771118161</v>
      </c>
      <c r="C971">
        <v>18.260000228881839</v>
      </c>
      <c r="D971" s="34">
        <v>304.20999145507813</v>
      </c>
      <c r="E971" s="5">
        <f t="shared" si="61"/>
        <v>0.16411680374795301</v>
      </c>
      <c r="F971" s="5">
        <f t="shared" si="62"/>
        <v>0.10733780972294449</v>
      </c>
      <c r="G971" s="5">
        <f t="shared" si="63"/>
        <v>1.1975670399988259E-2</v>
      </c>
      <c r="H971" s="5">
        <f t="shared" si="60"/>
        <v>0.10733780972294449</v>
      </c>
    </row>
    <row r="972" spans="1:8" x14ac:dyDescent="0.25">
      <c r="A972" s="3">
        <v>43993</v>
      </c>
      <c r="B972">
        <v>14.38000011444092</v>
      </c>
      <c r="C972">
        <v>16.489999771118161</v>
      </c>
      <c r="D972" s="34">
        <v>300.6099853515625</v>
      </c>
      <c r="E972" s="5">
        <f t="shared" si="61"/>
        <v>-0.15511164937240129</v>
      </c>
      <c r="F972" s="5">
        <f t="shared" si="62"/>
        <v>-0.12843553358229043</v>
      </c>
      <c r="G972" s="5">
        <f t="shared" si="63"/>
        <v>-5.7648948741183426E-2</v>
      </c>
      <c r="H972" s="5">
        <f t="shared" si="60"/>
        <v>-0.12843553358229043</v>
      </c>
    </row>
    <row r="973" spans="1:8" x14ac:dyDescent="0.25">
      <c r="A973" s="3">
        <v>43992</v>
      </c>
      <c r="B973">
        <v>17.020000457763668</v>
      </c>
      <c r="C973">
        <v>18.920000076293949</v>
      </c>
      <c r="D973" s="34">
        <v>319</v>
      </c>
      <c r="E973" s="5">
        <f t="shared" si="61"/>
        <v>-8.2479721952771756E-2</v>
      </c>
      <c r="F973" s="5">
        <f t="shared" si="62"/>
        <v>-7.5268772096252712E-2</v>
      </c>
      <c r="G973" s="5">
        <f t="shared" si="63"/>
        <v>-5.5800009265912776E-3</v>
      </c>
      <c r="H973" s="5">
        <f t="shared" si="60"/>
        <v>-7.5268772096252712E-2</v>
      </c>
    </row>
    <row r="974" spans="1:8" x14ac:dyDescent="0.25">
      <c r="A974" s="3">
        <v>43991</v>
      </c>
      <c r="B974">
        <v>18.54999923706055</v>
      </c>
      <c r="C974">
        <v>20.45999908447266</v>
      </c>
      <c r="D974" s="34">
        <v>320.79000854492188</v>
      </c>
      <c r="E974" s="5">
        <f t="shared" si="61"/>
        <v>-8.6656832848920229E-2</v>
      </c>
      <c r="F974" s="5">
        <f t="shared" si="62"/>
        <v>-6.745676451956073E-2</v>
      </c>
      <c r="G974" s="5">
        <f t="shared" si="63"/>
        <v>-7.4566942174666417E-3</v>
      </c>
      <c r="H974" s="5">
        <f t="shared" si="60"/>
        <v>-6.745676451956073E-2</v>
      </c>
    </row>
    <row r="975" spans="1:8" x14ac:dyDescent="0.25">
      <c r="A975" s="3">
        <v>43990</v>
      </c>
      <c r="B975">
        <v>20.309999465942379</v>
      </c>
      <c r="C975">
        <v>21.940000534057621</v>
      </c>
      <c r="D975" s="34">
        <v>323.20001220703119</v>
      </c>
      <c r="E975" s="5">
        <f t="shared" si="61"/>
        <v>9.2522824057914343E-2</v>
      </c>
      <c r="F975" s="5">
        <f t="shared" si="62"/>
        <v>9.2085633022328306E-2</v>
      </c>
      <c r="G975" s="5">
        <f t="shared" si="63"/>
        <v>1.2087480157218833E-2</v>
      </c>
      <c r="H975" s="5">
        <f t="shared" si="60"/>
        <v>9.2085633022328306E-2</v>
      </c>
    </row>
    <row r="976" spans="1:8" x14ac:dyDescent="0.25">
      <c r="A976" s="3">
        <v>43987</v>
      </c>
      <c r="B976">
        <v>18.590000152587891</v>
      </c>
      <c r="C976">
        <v>20.090000152587891</v>
      </c>
      <c r="D976" s="34">
        <v>319.33999633789063</v>
      </c>
      <c r="E976" s="5">
        <f t="shared" si="61"/>
        <v>0.11184216004960046</v>
      </c>
      <c r="F976" s="5">
        <f t="shared" si="62"/>
        <v>4.7991657414317546E-2</v>
      </c>
      <c r="G976" s="5">
        <f t="shared" si="63"/>
        <v>2.5629532893630236E-2</v>
      </c>
      <c r="H976" s="5">
        <f t="shared" si="60"/>
        <v>4.7991657414317546E-2</v>
      </c>
    </row>
    <row r="977" spans="1:8" x14ac:dyDescent="0.25">
      <c r="A977" s="3">
        <v>43986</v>
      </c>
      <c r="B977">
        <v>16.719999313354489</v>
      </c>
      <c r="C977">
        <v>19.170000076293949</v>
      </c>
      <c r="D977" s="34">
        <v>311.3599853515625</v>
      </c>
      <c r="E977" s="5">
        <f t="shared" si="61"/>
        <v>0.41097036076894566</v>
      </c>
      <c r="F977" s="5">
        <f t="shared" si="62"/>
        <v>0.11583234783288354</v>
      </c>
      <c r="G977" s="5">
        <f t="shared" si="63"/>
        <v>-2.6267132534348869E-3</v>
      </c>
      <c r="H977" s="5">
        <f t="shared" si="60"/>
        <v>0.11583234783288354</v>
      </c>
    </row>
    <row r="978" spans="1:8" x14ac:dyDescent="0.25">
      <c r="A978" s="3">
        <v>43985</v>
      </c>
      <c r="B978">
        <v>11.85000038146973</v>
      </c>
      <c r="C978">
        <v>17.180000305175781</v>
      </c>
      <c r="D978" s="34">
        <v>312.17999267578119</v>
      </c>
      <c r="E978" s="5">
        <f t="shared" si="61"/>
        <v>5.6149741483718429E-2</v>
      </c>
      <c r="F978" s="5">
        <f t="shared" si="62"/>
        <v>7.307932914224935E-2</v>
      </c>
      <c r="G978" s="5">
        <f t="shared" si="63"/>
        <v>1.3308252019654798E-2</v>
      </c>
      <c r="H978" s="5">
        <f t="shared" si="60"/>
        <v>7.307932914224935E-2</v>
      </c>
    </row>
    <row r="979" spans="1:8" x14ac:dyDescent="0.25">
      <c r="A979" s="3">
        <v>43984</v>
      </c>
      <c r="B979">
        <v>11.22000026702881</v>
      </c>
      <c r="C979">
        <v>16.010000228881839</v>
      </c>
      <c r="D979" s="34">
        <v>308.07998657226563</v>
      </c>
      <c r="E979" s="5">
        <f t="shared" si="61"/>
        <v>9.9010453421075617E-3</v>
      </c>
      <c r="F979" s="5">
        <f t="shared" si="62"/>
        <v>2.1697520799776493E-2</v>
      </c>
      <c r="G979" s="5">
        <f t="shared" si="63"/>
        <v>8.2801468838908932E-3</v>
      </c>
      <c r="H979" s="5">
        <f t="shared" si="60"/>
        <v>2.1697520799776493E-2</v>
      </c>
    </row>
    <row r="980" spans="1:8" x14ac:dyDescent="0.25">
      <c r="A980" s="3">
        <v>43983</v>
      </c>
      <c r="B980">
        <v>11.10999965667725</v>
      </c>
      <c r="C980">
        <v>15.670000076293951</v>
      </c>
      <c r="D980" s="34">
        <v>305.54998779296881</v>
      </c>
      <c r="E980" s="5">
        <f t="shared" si="61"/>
        <v>5.8095205397833194E-2</v>
      </c>
      <c r="F980" s="5">
        <f t="shared" si="62"/>
        <v>3.8436044919893053E-2</v>
      </c>
      <c r="G980" s="5">
        <f t="shared" si="63"/>
        <v>4.0417338300060557E-3</v>
      </c>
      <c r="H980" s="5">
        <f t="shared" si="60"/>
        <v>3.8436044919893053E-2</v>
      </c>
    </row>
    <row r="981" spans="1:8" x14ac:dyDescent="0.25">
      <c r="A981" s="3">
        <v>43980</v>
      </c>
      <c r="B981">
        <v>10.5</v>
      </c>
      <c r="C981">
        <v>15.090000152587891</v>
      </c>
      <c r="D981" s="34">
        <v>304.32000732421881</v>
      </c>
      <c r="E981" s="5">
        <f t="shared" si="61"/>
        <v>-4.3715807126396888E-2</v>
      </c>
      <c r="F981" s="5">
        <f t="shared" si="62"/>
        <v>-1.6297261897864068E-2</v>
      </c>
      <c r="G981" s="5">
        <f t="shared" si="63"/>
        <v>4.45590684911501E-3</v>
      </c>
      <c r="H981" s="5">
        <f t="shared" si="60"/>
        <v>-1.6297261897864068E-2</v>
      </c>
    </row>
    <row r="982" spans="1:8" x14ac:dyDescent="0.25">
      <c r="A982" s="3">
        <v>43979</v>
      </c>
      <c r="B982">
        <v>10.97999954223633</v>
      </c>
      <c r="C982">
        <v>15.340000152587891</v>
      </c>
      <c r="D982" s="34">
        <v>302.97000122070313</v>
      </c>
      <c r="E982" s="5">
        <f t="shared" si="61"/>
        <v>-8.3472457279687662E-2</v>
      </c>
      <c r="F982" s="5">
        <f t="shared" si="62"/>
        <v>-4.0650383229168474E-2</v>
      </c>
      <c r="G982" s="5">
        <f t="shared" si="63"/>
        <v>-1.8449496288533984E-3</v>
      </c>
      <c r="H982" s="5">
        <f t="shared" si="60"/>
        <v>-4.0650383229168474E-2</v>
      </c>
    </row>
    <row r="983" spans="1:8" x14ac:dyDescent="0.25">
      <c r="A983" s="3">
        <v>43978</v>
      </c>
      <c r="B983">
        <v>11.97999954223633</v>
      </c>
      <c r="C983">
        <v>15.989999771118161</v>
      </c>
      <c r="D983" s="34">
        <v>303.52999877929688</v>
      </c>
      <c r="E983" s="5">
        <f t="shared" si="61"/>
        <v>7.5403875496024453E-2</v>
      </c>
      <c r="F983" s="5">
        <f t="shared" si="62"/>
        <v>4.4415371186416142E-2</v>
      </c>
      <c r="G983" s="5">
        <f t="shared" si="63"/>
        <v>1.4879003633885723E-2</v>
      </c>
      <c r="H983" s="5">
        <f t="shared" si="60"/>
        <v>4.4415371186416142E-2</v>
      </c>
    </row>
    <row r="984" spans="1:8" x14ac:dyDescent="0.25">
      <c r="A984" s="3">
        <v>43977</v>
      </c>
      <c r="B984">
        <v>11.14000034332275</v>
      </c>
      <c r="C984">
        <v>15.310000419616699</v>
      </c>
      <c r="D984" s="34">
        <v>299.07998657226563</v>
      </c>
      <c r="E984" s="5">
        <f t="shared" si="61"/>
        <v>0.14845366622401057</v>
      </c>
      <c r="F984" s="5">
        <f t="shared" si="62"/>
        <v>0.1175182943625106</v>
      </c>
      <c r="G984" s="5">
        <f t="shared" si="63"/>
        <v>1.2320552737543844E-2</v>
      </c>
      <c r="H984" s="5">
        <f t="shared" si="60"/>
        <v>0.1175182943625106</v>
      </c>
    </row>
    <row r="985" spans="1:8" x14ac:dyDescent="0.25">
      <c r="A985" s="3">
        <v>43973</v>
      </c>
      <c r="B985">
        <v>9.6999998092651367</v>
      </c>
      <c r="C985">
        <v>13.69999980926514</v>
      </c>
      <c r="D985" s="34">
        <v>295.44000244140619</v>
      </c>
      <c r="E985" s="5">
        <f t="shared" si="61"/>
        <v>-1.921137790312577E-2</v>
      </c>
      <c r="F985" s="5">
        <f t="shared" si="62"/>
        <v>-1.5804616797630344E-2</v>
      </c>
      <c r="G985" s="5">
        <f t="shared" si="63"/>
        <v>1.8990692801170717E-3</v>
      </c>
      <c r="H985" s="5">
        <f t="shared" si="60"/>
        <v>-1.5804616797630344E-2</v>
      </c>
    </row>
    <row r="986" spans="1:8" x14ac:dyDescent="0.25">
      <c r="A986" s="3">
        <v>43972</v>
      </c>
      <c r="B986">
        <v>9.8900003433227539</v>
      </c>
      <c r="C986">
        <v>13.920000076293951</v>
      </c>
      <c r="D986" s="34">
        <v>294.8800048828125</v>
      </c>
      <c r="E986" s="5">
        <f t="shared" si="61"/>
        <v>2.0263888546681041E-3</v>
      </c>
      <c r="F986" s="5">
        <f t="shared" si="62"/>
        <v>1.6800621107412095E-2</v>
      </c>
      <c r="G986" s="5">
        <f t="shared" si="63"/>
        <v>-6.903943163488635E-3</v>
      </c>
      <c r="H986" s="5">
        <f t="shared" si="60"/>
        <v>1.6800621107412095E-2</v>
      </c>
    </row>
    <row r="987" spans="1:8" x14ac:dyDescent="0.25">
      <c r="A987" s="3">
        <v>43971</v>
      </c>
      <c r="B987">
        <v>9.869999885559082</v>
      </c>
      <c r="C987">
        <v>13.689999580383301</v>
      </c>
      <c r="D987" s="34">
        <v>296.92999267578119</v>
      </c>
      <c r="E987" s="5">
        <f t="shared" si="61"/>
        <v>2.3858872826248323E-2</v>
      </c>
      <c r="F987" s="5">
        <f t="shared" si="62"/>
        <v>3.6336074250584272E-2</v>
      </c>
      <c r="G987" s="5">
        <f t="shared" si="63"/>
        <v>1.6988017379664822E-2</v>
      </c>
      <c r="H987" s="5">
        <f t="shared" si="60"/>
        <v>3.6336074250584272E-2</v>
      </c>
    </row>
    <row r="988" spans="1:8" x14ac:dyDescent="0.25">
      <c r="A988" s="3">
        <v>43970</v>
      </c>
      <c r="B988">
        <v>9.6400003433227539</v>
      </c>
      <c r="C988">
        <v>13.210000038146971</v>
      </c>
      <c r="D988" s="34">
        <v>291.97000122070313</v>
      </c>
      <c r="E988" s="5">
        <f t="shared" si="61"/>
        <v>-2.3302892087450067E-2</v>
      </c>
      <c r="F988" s="5">
        <f t="shared" si="62"/>
        <v>-1.3442890258441365E-2</v>
      </c>
      <c r="G988" s="5">
        <f t="shared" si="63"/>
        <v>-1.0271182302701298E-2</v>
      </c>
      <c r="H988" s="5">
        <f t="shared" si="60"/>
        <v>-1.3442890258441365E-2</v>
      </c>
    </row>
    <row r="989" spans="1:8" x14ac:dyDescent="0.25">
      <c r="A989" s="3">
        <v>43969</v>
      </c>
      <c r="B989">
        <v>9.869999885559082</v>
      </c>
      <c r="C989">
        <v>13.39000034332275</v>
      </c>
      <c r="D989" s="34">
        <v>295</v>
      </c>
      <c r="E989" s="5">
        <f t="shared" si="61"/>
        <v>9.1814151239876907E-2</v>
      </c>
      <c r="F989" s="5">
        <f t="shared" si="62"/>
        <v>0.11583336194356253</v>
      </c>
      <c r="G989" s="5">
        <f t="shared" si="63"/>
        <v>3.0459694208066823E-2</v>
      </c>
      <c r="H989" s="5">
        <f t="shared" si="60"/>
        <v>0.11583336194356253</v>
      </c>
    </row>
    <row r="990" spans="1:8" x14ac:dyDescent="0.25">
      <c r="A990" s="3">
        <v>43966</v>
      </c>
      <c r="B990">
        <v>9.0399999618530273</v>
      </c>
      <c r="C990">
        <v>12</v>
      </c>
      <c r="D990" s="34">
        <v>286.27999877929688</v>
      </c>
      <c r="E990" s="5">
        <f t="shared" si="61"/>
        <v>-1.2021820903082681E-2</v>
      </c>
      <c r="F990" s="5">
        <f t="shared" si="62"/>
        <v>-1.2345648003272536E-2</v>
      </c>
      <c r="G990" s="5">
        <f t="shared" si="63"/>
        <v>4.5969665332568077E-3</v>
      </c>
      <c r="H990" s="5">
        <f t="shared" si="60"/>
        <v>-1.2345648003272536E-2</v>
      </c>
    </row>
    <row r="991" spans="1:8" x14ac:dyDescent="0.25">
      <c r="A991" s="3">
        <v>43965</v>
      </c>
      <c r="B991">
        <v>9.1499996185302734</v>
      </c>
      <c r="C991">
        <v>12.14999961853027</v>
      </c>
      <c r="D991" s="34">
        <v>284.97000122070313</v>
      </c>
      <c r="E991" s="5">
        <f t="shared" si="61"/>
        <v>4.3907753414358375E-3</v>
      </c>
      <c r="F991" s="5">
        <f t="shared" si="62"/>
        <v>0</v>
      </c>
      <c r="G991" s="5">
        <f t="shared" si="63"/>
        <v>1.1967311946537107E-2</v>
      </c>
      <c r="H991" s="5">
        <f t="shared" si="60"/>
        <v>0</v>
      </c>
    </row>
    <row r="992" spans="1:8" x14ac:dyDescent="0.25">
      <c r="A992" s="3">
        <v>43964</v>
      </c>
      <c r="B992">
        <v>9.1099996566772461</v>
      </c>
      <c r="C992">
        <v>12.14999961853027</v>
      </c>
      <c r="D992" s="34">
        <v>281.60000610351563</v>
      </c>
      <c r="E992" s="5">
        <f t="shared" si="61"/>
        <v>-5.5958547481815502E-2</v>
      </c>
      <c r="F992" s="5">
        <f t="shared" si="62"/>
        <v>-4.1798160401397721E-2</v>
      </c>
      <c r="G992" s="5">
        <f t="shared" si="63"/>
        <v>-1.7685865583205951E-2</v>
      </c>
      <c r="H992" s="5">
        <f t="shared" si="60"/>
        <v>-4.1798160401397721E-2</v>
      </c>
    </row>
    <row r="993" spans="1:8" x14ac:dyDescent="0.25">
      <c r="A993" s="3">
        <v>43963</v>
      </c>
      <c r="B993">
        <v>9.6499996185302734</v>
      </c>
      <c r="C993">
        <v>12.680000305175779</v>
      </c>
      <c r="D993" s="34">
        <v>286.67001342773438</v>
      </c>
      <c r="E993" s="5">
        <f t="shared" si="61"/>
        <v>-4.4554529301312096E-2</v>
      </c>
      <c r="F993" s="5">
        <f t="shared" si="62"/>
        <v>-4.3018844892394048E-2</v>
      </c>
      <c r="G993" s="5">
        <f t="shared" si="63"/>
        <v>-1.9931578024839691E-2</v>
      </c>
      <c r="H993" s="5">
        <f t="shared" si="60"/>
        <v>-4.3018844892394048E-2</v>
      </c>
    </row>
    <row r="994" spans="1:8" x14ac:dyDescent="0.25">
      <c r="A994" s="3">
        <v>43962</v>
      </c>
      <c r="B994">
        <v>10.10000038146973</v>
      </c>
      <c r="C994">
        <v>13.25</v>
      </c>
      <c r="D994" s="34">
        <v>292.5</v>
      </c>
      <c r="E994" s="5">
        <f t="shared" si="61"/>
        <v>-3.9447692799498002E-3</v>
      </c>
      <c r="F994" s="5">
        <f t="shared" si="62"/>
        <v>-2.8592399817179537E-2</v>
      </c>
      <c r="G994" s="5">
        <f t="shared" si="63"/>
        <v>2.0516194122865983E-4</v>
      </c>
      <c r="H994" s="5">
        <f t="shared" si="60"/>
        <v>-2.8592399817179537E-2</v>
      </c>
    </row>
    <row r="995" spans="1:8" x14ac:dyDescent="0.25">
      <c r="A995" s="3">
        <v>43959</v>
      </c>
      <c r="B995">
        <v>10.14000034332275</v>
      </c>
      <c r="C995">
        <v>13.64000034332275</v>
      </c>
      <c r="D995" s="34">
        <v>292.44000244140619</v>
      </c>
      <c r="E995" s="5">
        <f t="shared" si="61"/>
        <v>6.289312199883712E-2</v>
      </c>
      <c r="F995" s="5">
        <f t="shared" si="62"/>
        <v>6.5625010943040074E-2</v>
      </c>
      <c r="G995" s="5">
        <f t="shared" si="63"/>
        <v>1.6546196770067301E-2</v>
      </c>
      <c r="H995" s="5">
        <f t="shared" si="60"/>
        <v>6.5625010943040074E-2</v>
      </c>
    </row>
    <row r="996" spans="1:8" x14ac:dyDescent="0.25">
      <c r="A996" s="3">
        <v>43958</v>
      </c>
      <c r="B996">
        <v>9.5399999618530273</v>
      </c>
      <c r="C996">
        <v>12.80000019073486</v>
      </c>
      <c r="D996" s="34">
        <v>287.67999267578119</v>
      </c>
      <c r="E996" s="5">
        <f t="shared" si="61"/>
        <v>3.1351347227354331E-2</v>
      </c>
      <c r="F996" s="5">
        <f t="shared" si="62"/>
        <v>7.0810505364098386E-3</v>
      </c>
      <c r="G996" s="5">
        <f t="shared" si="63"/>
        <v>1.206681680134114E-2</v>
      </c>
      <c r="H996" s="5">
        <f t="shared" si="60"/>
        <v>7.0810505364098386E-3</v>
      </c>
    </row>
    <row r="997" spans="1:8" x14ac:dyDescent="0.25">
      <c r="A997" s="3">
        <v>43957</v>
      </c>
      <c r="B997">
        <v>9.25</v>
      </c>
      <c r="C997">
        <v>12.710000038146971</v>
      </c>
      <c r="D997" s="34">
        <v>284.25</v>
      </c>
      <c r="E997" s="5">
        <f t="shared" si="61"/>
        <v>-2.7339665891091824E-2</v>
      </c>
      <c r="F997" s="5">
        <f t="shared" si="62"/>
        <v>-3.0511031960748336E-2</v>
      </c>
      <c r="G997" s="5">
        <f t="shared" si="63"/>
        <v>-6.7787219150095002E-3</v>
      </c>
      <c r="H997" s="5">
        <f t="shared" si="60"/>
        <v>-3.0511031960748336E-2</v>
      </c>
    </row>
    <row r="998" spans="1:8" x14ac:dyDescent="0.25">
      <c r="A998" s="3">
        <v>43956</v>
      </c>
      <c r="B998">
        <v>9.5100002288818359</v>
      </c>
      <c r="C998">
        <v>13.10999965667725</v>
      </c>
      <c r="D998" s="34">
        <v>286.19000244140619</v>
      </c>
      <c r="E998" s="5">
        <f t="shared" si="61"/>
        <v>-3.1568174702263252E-2</v>
      </c>
      <c r="F998" s="5">
        <f t="shared" si="62"/>
        <v>-2.744806365903607E-2</v>
      </c>
      <c r="G998" s="5">
        <f t="shared" si="63"/>
        <v>9.2393237984149668E-3</v>
      </c>
      <c r="H998" s="5">
        <f t="shared" si="60"/>
        <v>-2.744806365903607E-2</v>
      </c>
    </row>
    <row r="999" spans="1:8" x14ac:dyDescent="0.25">
      <c r="A999" s="3">
        <v>43955</v>
      </c>
      <c r="B999">
        <v>9.8199996948242188</v>
      </c>
      <c r="C999">
        <v>13.47999954223633</v>
      </c>
      <c r="D999" s="34">
        <v>283.57000732421881</v>
      </c>
      <c r="E999" s="5">
        <f t="shared" si="61"/>
        <v>-7.7067727635284577E-2</v>
      </c>
      <c r="F999" s="5">
        <f t="shared" si="62"/>
        <v>-4.3293158534105647E-2</v>
      </c>
      <c r="G999" s="5">
        <f t="shared" si="63"/>
        <v>2.7582260890699484E-3</v>
      </c>
      <c r="H999" s="5">
        <f t="shared" si="60"/>
        <v>-4.3293158534105647E-2</v>
      </c>
    </row>
    <row r="1000" spans="1:8" x14ac:dyDescent="0.25">
      <c r="A1000" s="3">
        <v>43952</v>
      </c>
      <c r="B1000">
        <v>10.64000034332275</v>
      </c>
      <c r="C1000">
        <v>14.090000152587891</v>
      </c>
      <c r="D1000" s="34">
        <v>282.79000854492188</v>
      </c>
      <c r="E1000" s="5">
        <f t="shared" si="61"/>
        <v>-0.11407159529143818</v>
      </c>
      <c r="F1000" s="5">
        <f t="shared" si="62"/>
        <v>-7.2416027530110894E-2</v>
      </c>
      <c r="G1000" s="5">
        <f t="shared" si="63"/>
        <v>-2.6473430702838252E-2</v>
      </c>
      <c r="H1000" s="5">
        <f t="shared" si="60"/>
        <v>-7.2416027530110894E-2</v>
      </c>
    </row>
    <row r="1001" spans="1:8" x14ac:dyDescent="0.25">
      <c r="A1001" s="3">
        <v>43951</v>
      </c>
      <c r="B1001">
        <v>12.010000228881839</v>
      </c>
      <c r="C1001">
        <v>15.189999580383301</v>
      </c>
      <c r="D1001" s="34">
        <v>290.48001098632813</v>
      </c>
      <c r="E1001" s="5">
        <f t="shared" si="61"/>
        <v>-4.908946001118264E-2</v>
      </c>
      <c r="F1001" s="5">
        <f t="shared" si="62"/>
        <v>-2.8151025645296812E-2</v>
      </c>
      <c r="G1001" s="5">
        <f t="shared" si="63"/>
        <v>-9.3106665813202927E-3</v>
      </c>
      <c r="H1001" s="5">
        <f t="shared" si="60"/>
        <v>-2.8151025645296812E-2</v>
      </c>
    </row>
    <row r="1002" spans="1:8" x14ac:dyDescent="0.25">
      <c r="A1002" s="3">
        <v>43950</v>
      </c>
      <c r="B1002">
        <v>12.63000011444092</v>
      </c>
      <c r="C1002">
        <v>15.63000011444092</v>
      </c>
      <c r="D1002" s="34">
        <v>293.20999145507813</v>
      </c>
      <c r="E1002" s="5">
        <f t="shared" si="61"/>
        <v>0.12166961436155543</v>
      </c>
      <c r="F1002" s="5">
        <f t="shared" si="62"/>
        <v>8.3160068183416591E-2</v>
      </c>
      <c r="G1002" s="5">
        <f t="shared" si="63"/>
        <v>2.6178490817010847E-2</v>
      </c>
      <c r="H1002" s="5">
        <f t="shared" si="60"/>
        <v>8.3160068183416591E-2</v>
      </c>
    </row>
    <row r="1003" spans="1:8" x14ac:dyDescent="0.25">
      <c r="A1003" s="3">
        <v>43949</v>
      </c>
      <c r="B1003">
        <v>11.260000228881839</v>
      </c>
      <c r="C1003">
        <v>14.430000305175779</v>
      </c>
      <c r="D1003" s="34">
        <v>285.73001098632813</v>
      </c>
      <c r="E1003" s="5">
        <f t="shared" si="61"/>
        <v>0.12375246651385097</v>
      </c>
      <c r="F1003" s="5">
        <f t="shared" si="62"/>
        <v>7.6062674822513943E-2</v>
      </c>
      <c r="G1003" s="5">
        <f t="shared" si="63"/>
        <v>-4.5984213996647094E-3</v>
      </c>
      <c r="H1003" s="5">
        <f t="shared" si="60"/>
        <v>7.6062674822513943E-2</v>
      </c>
    </row>
    <row r="1004" spans="1:8" x14ac:dyDescent="0.25">
      <c r="A1004" s="3">
        <v>43948</v>
      </c>
      <c r="B1004">
        <v>10.02000045776367</v>
      </c>
      <c r="C1004">
        <v>13.409999847412109</v>
      </c>
      <c r="D1004" s="34">
        <v>287.04998779296881</v>
      </c>
      <c r="E1004" s="5">
        <f t="shared" si="61"/>
        <v>-2.812802619302035E-2</v>
      </c>
      <c r="F1004" s="5">
        <f t="shared" si="62"/>
        <v>3.7425293427959527E-3</v>
      </c>
      <c r="G1004" s="5">
        <f t="shared" si="63"/>
        <v>1.4418442077481775E-2</v>
      </c>
      <c r="H1004" s="5">
        <f t="shared" si="60"/>
        <v>3.7425293427959527E-3</v>
      </c>
    </row>
    <row r="1005" spans="1:8" x14ac:dyDescent="0.25">
      <c r="A1005" s="3">
        <v>43945</v>
      </c>
      <c r="B1005">
        <v>10.310000419616699</v>
      </c>
      <c r="C1005">
        <v>13.35999965667725</v>
      </c>
      <c r="D1005" s="34">
        <v>282.97000122070313</v>
      </c>
      <c r="E1005" s="5">
        <f t="shared" si="61"/>
        <v>5.8536994747999671E-3</v>
      </c>
      <c r="F1005" s="5">
        <f t="shared" si="62"/>
        <v>-2.9850718650548114E-3</v>
      </c>
      <c r="G1005" s="5">
        <f t="shared" si="63"/>
        <v>1.3938708741589423E-2</v>
      </c>
      <c r="H1005" s="5">
        <f t="shared" si="60"/>
        <v>-2.9850718650548114E-3</v>
      </c>
    </row>
    <row r="1006" spans="1:8" x14ac:dyDescent="0.25">
      <c r="A1006" s="3">
        <v>43944</v>
      </c>
      <c r="B1006">
        <v>10.25</v>
      </c>
      <c r="C1006">
        <v>13.39999961853027</v>
      </c>
      <c r="D1006" s="34">
        <v>279.07998657226563</v>
      </c>
      <c r="E1006" s="5">
        <f t="shared" si="61"/>
        <v>-1.9474641550333294E-3</v>
      </c>
      <c r="F1006" s="5">
        <f t="shared" si="62"/>
        <v>0</v>
      </c>
      <c r="G1006" s="5">
        <f t="shared" si="63"/>
        <v>-7.1728881448240855E-5</v>
      </c>
      <c r="H1006" s="5">
        <f t="shared" si="60"/>
        <v>0</v>
      </c>
    </row>
    <row r="1007" spans="1:8" x14ac:dyDescent="0.25">
      <c r="A1007" s="3">
        <v>43943</v>
      </c>
      <c r="B1007">
        <v>10.27000045776367</v>
      </c>
      <c r="C1007">
        <v>13.39999961853027</v>
      </c>
      <c r="D1007" s="34">
        <v>279.10000610351563</v>
      </c>
      <c r="E1007" s="5">
        <f t="shared" si="61"/>
        <v>-6.6363594748757304E-2</v>
      </c>
      <c r="F1007" s="5">
        <f t="shared" si="62"/>
        <v>-2.4034955186335694E-2</v>
      </c>
      <c r="G1007" s="5">
        <f t="shared" si="63"/>
        <v>2.2194540612888725E-2</v>
      </c>
      <c r="H1007" s="5">
        <f t="shared" si="60"/>
        <v>-2.4034955186335694E-2</v>
      </c>
    </row>
    <row r="1008" spans="1:8" x14ac:dyDescent="0.25">
      <c r="A1008" s="3">
        <v>43942</v>
      </c>
      <c r="B1008">
        <v>11</v>
      </c>
      <c r="C1008">
        <v>13.72999954223633</v>
      </c>
      <c r="D1008" s="34">
        <v>273.04000854492188</v>
      </c>
      <c r="E1008" s="5">
        <f t="shared" si="61"/>
        <v>-5.4249925262460641E-3</v>
      </c>
      <c r="F1008" s="5">
        <f t="shared" si="62"/>
        <v>-1.8584720023983925E-2</v>
      </c>
      <c r="G1008" s="5">
        <f t="shared" si="63"/>
        <v>-3.0363251195576146E-2</v>
      </c>
      <c r="H1008" s="5">
        <f t="shared" si="60"/>
        <v>-1.8584720023983925E-2</v>
      </c>
    </row>
    <row r="1009" spans="1:8" x14ac:dyDescent="0.25">
      <c r="A1009" s="3">
        <v>43941</v>
      </c>
      <c r="B1009">
        <v>11.060000419616699</v>
      </c>
      <c r="C1009">
        <v>13.989999771118161</v>
      </c>
      <c r="D1009" s="34">
        <v>281.58999633789063</v>
      </c>
      <c r="E1009" s="5">
        <f t="shared" si="61"/>
        <v>-4.407945450816797E-2</v>
      </c>
      <c r="F1009" s="5">
        <f t="shared" si="62"/>
        <v>-2.5087149880249515E-2</v>
      </c>
      <c r="G1009" s="5">
        <f t="shared" si="63"/>
        <v>-1.7617980925449972E-2</v>
      </c>
      <c r="H1009" s="5">
        <f t="shared" si="60"/>
        <v>-2.5087149880249515E-2</v>
      </c>
    </row>
    <row r="1010" spans="1:8" x14ac:dyDescent="0.25">
      <c r="A1010" s="3">
        <v>43938</v>
      </c>
      <c r="B1010">
        <v>11.569999694824221</v>
      </c>
      <c r="C1010">
        <v>14.35000038146973</v>
      </c>
      <c r="D1010" s="34">
        <v>286.6400146484375</v>
      </c>
      <c r="E1010" s="5">
        <f t="shared" si="61"/>
        <v>4.5167119583009008E-2</v>
      </c>
      <c r="F1010" s="5">
        <f t="shared" si="62"/>
        <v>3.910209597720038E-2</v>
      </c>
      <c r="G1010" s="5">
        <f t="shared" si="63"/>
        <v>2.7015436689475925E-2</v>
      </c>
      <c r="H1010" s="5">
        <f t="shared" si="60"/>
        <v>3.910209597720038E-2</v>
      </c>
    </row>
    <row r="1011" spans="1:8" x14ac:dyDescent="0.25">
      <c r="A1011" s="3">
        <v>43937</v>
      </c>
      <c r="B1011">
        <v>11.069999694824221</v>
      </c>
      <c r="C1011">
        <v>13.810000419616699</v>
      </c>
      <c r="D1011" s="34">
        <v>279.10000610351563</v>
      </c>
      <c r="E1011" s="5">
        <f t="shared" si="61"/>
        <v>-9.9267719350331296E-2</v>
      </c>
      <c r="F1011" s="5">
        <f t="shared" si="62"/>
        <v>-6.6260956373494606E-2</v>
      </c>
      <c r="G1011" s="5">
        <f t="shared" si="63"/>
        <v>4.8242954017079231E-3</v>
      </c>
      <c r="H1011" s="5">
        <f t="shared" si="60"/>
        <v>-6.6260956373494606E-2</v>
      </c>
    </row>
    <row r="1012" spans="1:8" x14ac:dyDescent="0.25">
      <c r="A1012" s="3">
        <v>43936</v>
      </c>
      <c r="B1012">
        <v>12.289999961853029</v>
      </c>
      <c r="C1012">
        <v>14.789999961853029</v>
      </c>
      <c r="D1012" s="34">
        <v>277.760009765625</v>
      </c>
      <c r="E1012" s="5">
        <f t="shared" si="61"/>
        <v>2.8451896068172111E-2</v>
      </c>
      <c r="F1012" s="5">
        <f t="shared" si="62"/>
        <v>-1.4656912969627567E-2</v>
      </c>
      <c r="G1012" s="5">
        <f t="shared" si="63"/>
        <v>-2.1248101052656954E-2</v>
      </c>
      <c r="H1012" s="5">
        <f t="shared" si="60"/>
        <v>-1.4656912969627567E-2</v>
      </c>
    </row>
    <row r="1013" spans="1:8" x14ac:dyDescent="0.25">
      <c r="A1013" s="3">
        <v>43935</v>
      </c>
      <c r="B1013">
        <v>11.94999980926514</v>
      </c>
      <c r="C1013">
        <v>15.010000228881839</v>
      </c>
      <c r="D1013" s="34">
        <v>283.79000854492188</v>
      </c>
      <c r="E1013" s="5">
        <f t="shared" si="61"/>
        <v>3.3736970198256389E-2</v>
      </c>
      <c r="F1013" s="5">
        <f t="shared" si="62"/>
        <v>3.090657941594932E-2</v>
      </c>
      <c r="G1013" s="5">
        <f t="shared" si="63"/>
        <v>2.9492870836560936E-2</v>
      </c>
      <c r="H1013" s="5">
        <f t="shared" si="60"/>
        <v>3.090657941594932E-2</v>
      </c>
    </row>
    <row r="1014" spans="1:8" x14ac:dyDescent="0.25">
      <c r="A1014" s="3">
        <v>43934</v>
      </c>
      <c r="B1014">
        <v>11.560000419616699</v>
      </c>
      <c r="C1014">
        <v>14.560000419616699</v>
      </c>
      <c r="D1014" s="34">
        <v>275.66000366210938</v>
      </c>
      <c r="E1014" s="5">
        <f t="shared" si="61"/>
        <v>-7.5939231965150178E-2</v>
      </c>
      <c r="F1014" s="5">
        <f t="shared" si="62"/>
        <v>-4.8365997509351555E-2</v>
      </c>
      <c r="G1014" s="5">
        <f t="shared" si="63"/>
        <v>-9.1301525286475727E-3</v>
      </c>
      <c r="H1014" s="5">
        <f t="shared" si="60"/>
        <v>-4.8365997509351555E-2</v>
      </c>
    </row>
    <row r="1015" spans="1:8" x14ac:dyDescent="0.25">
      <c r="A1015" s="3">
        <v>43930</v>
      </c>
      <c r="B1015">
        <v>12.510000228881839</v>
      </c>
      <c r="C1015">
        <v>15.30000019073486</v>
      </c>
      <c r="D1015" s="34">
        <v>278.20001220703119</v>
      </c>
      <c r="E1015" s="5">
        <f t="shared" si="61"/>
        <v>0.10414830654207208</v>
      </c>
      <c r="F1015" s="5">
        <f t="shared" si="62"/>
        <v>7.2931272451639328E-2</v>
      </c>
      <c r="G1015" s="5">
        <f t="shared" si="63"/>
        <v>1.5217361041893973E-2</v>
      </c>
      <c r="H1015" s="5">
        <f t="shared" si="60"/>
        <v>7.2931272451639328E-2</v>
      </c>
    </row>
    <row r="1016" spans="1:8" x14ac:dyDescent="0.25">
      <c r="A1016" s="3">
        <v>43929</v>
      </c>
      <c r="B1016">
        <v>11.329999923706049</v>
      </c>
      <c r="C1016">
        <v>14.260000228881839</v>
      </c>
      <c r="D1016" s="34">
        <v>274.02999877929688</v>
      </c>
      <c r="E1016" s="5">
        <f t="shared" si="61"/>
        <v>0.10861053108366914</v>
      </c>
      <c r="F1016" s="5">
        <f t="shared" si="62"/>
        <v>6.3385562352095359E-2</v>
      </c>
      <c r="G1016" s="5">
        <f t="shared" si="63"/>
        <v>3.3568414485633857E-2</v>
      </c>
      <c r="H1016" s="5">
        <f t="shared" si="60"/>
        <v>6.3385562352095359E-2</v>
      </c>
    </row>
    <row r="1017" spans="1:8" x14ac:dyDescent="0.25">
      <c r="A1017" s="3">
        <v>43928</v>
      </c>
      <c r="B1017">
        <v>10.22000026702881</v>
      </c>
      <c r="C1017">
        <v>13.409999847412109</v>
      </c>
      <c r="D1017" s="34">
        <v>265.1300048828125</v>
      </c>
      <c r="E1017" s="5">
        <f t="shared" si="61"/>
        <v>7.578950179250632E-2</v>
      </c>
      <c r="F1017" s="5">
        <f t="shared" si="62"/>
        <v>4.6838361291276387E-2</v>
      </c>
      <c r="G1017" s="5">
        <f t="shared" si="63"/>
        <v>1.0194802770664424E-3</v>
      </c>
      <c r="H1017" s="5">
        <f t="shared" si="60"/>
        <v>4.6838361291276387E-2</v>
      </c>
    </row>
    <row r="1018" spans="1:8" x14ac:dyDescent="0.25">
      <c r="A1018" s="3">
        <v>43927</v>
      </c>
      <c r="B1018">
        <v>9.5</v>
      </c>
      <c r="C1018">
        <v>12.810000419616699</v>
      </c>
      <c r="D1018" s="34">
        <v>264.8599853515625</v>
      </c>
      <c r="E1018" s="5">
        <f t="shared" si="61"/>
        <v>1.1714552998442374E-2</v>
      </c>
      <c r="F1018" s="5">
        <f t="shared" si="62"/>
        <v>4.1463432599456729E-2</v>
      </c>
      <c r="G1018" s="5">
        <f t="shared" si="63"/>
        <v>6.7166214376793265E-2</v>
      </c>
      <c r="H1018" s="5">
        <f t="shared" si="60"/>
        <v>4.1463432599456729E-2</v>
      </c>
    </row>
    <row r="1019" spans="1:8" x14ac:dyDescent="0.25">
      <c r="A1019" s="3">
        <v>43924</v>
      </c>
      <c r="B1019">
        <v>9.3900003433227539</v>
      </c>
      <c r="C1019">
        <v>12.30000019073486</v>
      </c>
      <c r="D1019" s="34">
        <v>248.19000244140619</v>
      </c>
      <c r="E1019" s="5">
        <f t="shared" si="61"/>
        <v>-6.6600402420209148E-2</v>
      </c>
      <c r="F1019" s="5">
        <f t="shared" si="62"/>
        <v>-2.8435992181377379E-2</v>
      </c>
      <c r="G1019" s="5">
        <f t="shared" si="63"/>
        <v>-1.4454192761712559E-2</v>
      </c>
      <c r="H1019" s="5">
        <f t="shared" si="60"/>
        <v>-2.8435992181377379E-2</v>
      </c>
    </row>
    <row r="1020" spans="1:8" x14ac:dyDescent="0.25">
      <c r="A1020" s="3">
        <v>43923</v>
      </c>
      <c r="B1020">
        <v>10.060000419616699</v>
      </c>
      <c r="C1020">
        <v>12.659999847412109</v>
      </c>
      <c r="D1020" s="34">
        <v>251.83000183105469</v>
      </c>
      <c r="E1020" s="5">
        <f t="shared" si="61"/>
        <v>-5.8933506594582297E-2</v>
      </c>
      <c r="F1020" s="5">
        <f t="shared" si="62"/>
        <v>-3.3587826049227609E-2</v>
      </c>
      <c r="G1020" s="5">
        <f t="shared" si="63"/>
        <v>2.3075393359379692E-2</v>
      </c>
      <c r="H1020" s="5">
        <f t="shared" si="60"/>
        <v>-3.3587826049227609E-2</v>
      </c>
    </row>
    <row r="1021" spans="1:8" x14ac:dyDescent="0.25">
      <c r="A1021" s="3">
        <v>43922</v>
      </c>
      <c r="B1021">
        <v>10.689999580383301</v>
      </c>
      <c r="C1021">
        <v>13.10000038146973</v>
      </c>
      <c r="D1021" s="34">
        <v>246.1499938964844</v>
      </c>
      <c r="E1021" s="5">
        <f t="shared" si="61"/>
        <v>-0.12305168594212812</v>
      </c>
      <c r="F1021" s="5">
        <f t="shared" si="62"/>
        <v>-0.11065846649165145</v>
      </c>
      <c r="G1021" s="5">
        <f t="shared" si="63"/>
        <v>-4.5004873340506735E-2</v>
      </c>
      <c r="H1021" s="5">
        <f t="shared" si="60"/>
        <v>-0.11065846649165145</v>
      </c>
    </row>
    <row r="1022" spans="1:8" x14ac:dyDescent="0.25">
      <c r="A1022" s="3">
        <v>43921</v>
      </c>
      <c r="B1022">
        <v>12.189999580383301</v>
      </c>
      <c r="C1022">
        <v>14.72999954223633</v>
      </c>
      <c r="D1022" s="34">
        <v>257.75</v>
      </c>
      <c r="E1022" s="5">
        <f t="shared" si="61"/>
        <v>-4.8979934380979362E-3</v>
      </c>
      <c r="F1022" s="5">
        <f t="shared" si="62"/>
        <v>8.9040518746557051E-3</v>
      </c>
      <c r="G1022" s="5">
        <f t="shared" si="63"/>
        <v>-1.490538500844496E-2</v>
      </c>
      <c r="H1022" s="5">
        <f t="shared" si="60"/>
        <v>8.9040518746557051E-3</v>
      </c>
    </row>
    <row r="1023" spans="1:8" x14ac:dyDescent="0.25">
      <c r="A1023" s="3">
        <v>43920</v>
      </c>
      <c r="B1023">
        <v>12.25</v>
      </c>
      <c r="C1023">
        <v>14.60000038146973</v>
      </c>
      <c r="D1023" s="34">
        <v>261.64999389648438</v>
      </c>
      <c r="E1023" s="5">
        <f t="shared" si="61"/>
        <v>-0.1274928751222576</v>
      </c>
      <c r="F1023" s="5">
        <f t="shared" si="62"/>
        <v>-6.1093234573152411E-2</v>
      </c>
      <c r="G1023" s="5">
        <f t="shared" si="63"/>
        <v>3.247571536186511E-2</v>
      </c>
      <c r="H1023" s="5">
        <f t="shared" si="60"/>
        <v>-6.1093234573152411E-2</v>
      </c>
    </row>
    <row r="1024" spans="1:8" x14ac:dyDescent="0.25">
      <c r="A1024" s="3">
        <v>43917</v>
      </c>
      <c r="B1024">
        <v>14.039999961853029</v>
      </c>
      <c r="C1024">
        <v>15.55000019073486</v>
      </c>
      <c r="D1024" s="34">
        <v>253.41999816894531</v>
      </c>
      <c r="E1024" s="5">
        <f t="shared" si="61"/>
        <v>-0.10344826956219877</v>
      </c>
      <c r="F1024" s="5">
        <f t="shared" si="62"/>
        <v>-7.5505322659438434E-2</v>
      </c>
      <c r="G1024" s="5">
        <f t="shared" si="63"/>
        <v>-2.9785657253029951E-2</v>
      </c>
      <c r="H1024" s="5">
        <f t="shared" si="60"/>
        <v>-7.5505322659438434E-2</v>
      </c>
    </row>
    <row r="1025" spans="1:8" x14ac:dyDescent="0.25">
      <c r="A1025" s="3">
        <v>43916</v>
      </c>
      <c r="B1025">
        <v>15.659999847412109</v>
      </c>
      <c r="C1025">
        <v>16.819999694824219</v>
      </c>
      <c r="D1025" s="34">
        <v>261.20001220703119</v>
      </c>
      <c r="E1025" s="5">
        <f t="shared" si="61"/>
        <v>1.7543827034838477E-2</v>
      </c>
      <c r="F1025" s="5">
        <f t="shared" si="62"/>
        <v>3.0637255474861957E-2</v>
      </c>
      <c r="G1025" s="5">
        <f t="shared" si="63"/>
        <v>5.8389802313382866E-2</v>
      </c>
      <c r="H1025" s="5">
        <f t="shared" si="60"/>
        <v>3.0637255474861957E-2</v>
      </c>
    </row>
    <row r="1026" spans="1:8" x14ac:dyDescent="0.25">
      <c r="A1026" s="3">
        <v>43915</v>
      </c>
      <c r="B1026">
        <v>15.39000034332275</v>
      </c>
      <c r="C1026">
        <v>16.319999694824219</v>
      </c>
      <c r="D1026" s="34">
        <v>246.78999328613281</v>
      </c>
      <c r="E1026" s="5">
        <f t="shared" si="61"/>
        <v>0.10560346688016486</v>
      </c>
      <c r="F1026" s="5">
        <f t="shared" si="62"/>
        <v>9.0180320889423182E-2</v>
      </c>
      <c r="G1026" s="5">
        <f t="shared" si="63"/>
        <v>1.4970180880193862E-2</v>
      </c>
      <c r="H1026" s="5">
        <f t="shared" ref="H1026:H1089" si="64">+F1026</f>
        <v>9.0180320889423182E-2</v>
      </c>
    </row>
    <row r="1027" spans="1:8" x14ac:dyDescent="0.25">
      <c r="A1027" s="3">
        <v>43914</v>
      </c>
      <c r="B1027">
        <v>13.920000076293951</v>
      </c>
      <c r="C1027">
        <v>14.97000026702881</v>
      </c>
      <c r="D1027" s="34">
        <v>243.1499938964844</v>
      </c>
      <c r="E1027" s="5">
        <f t="shared" ref="E1027:E1090" si="65">+B1027/B1028-1</f>
        <v>0.35804878793111716</v>
      </c>
      <c r="F1027" s="5">
        <f t="shared" ref="F1027:F1090" si="66">+C1027/C1028-1</f>
        <v>0.18998413019216231</v>
      </c>
      <c r="G1027" s="5">
        <f t="shared" ref="G1027:G1090" si="67">+D1027/D1028-1</f>
        <v>9.0603261828847037E-2</v>
      </c>
      <c r="H1027" s="5">
        <f t="shared" si="64"/>
        <v>0.18998413019216231</v>
      </c>
    </row>
    <row r="1028" spans="1:8" x14ac:dyDescent="0.25">
      <c r="A1028" s="3">
        <v>43913</v>
      </c>
      <c r="B1028">
        <v>10.25</v>
      </c>
      <c r="C1028">
        <v>12.579999923706049</v>
      </c>
      <c r="D1028" s="34">
        <v>222.94999694824219</v>
      </c>
      <c r="E1028" s="5">
        <f t="shared" si="65"/>
        <v>-1.2524095665476964E-2</v>
      </c>
      <c r="F1028" s="5">
        <f t="shared" si="66"/>
        <v>7.2057769605413657E-3</v>
      </c>
      <c r="G1028" s="5">
        <f t="shared" si="67"/>
        <v>-2.5568208153355143E-2</v>
      </c>
      <c r="H1028" s="5">
        <f t="shared" si="64"/>
        <v>7.2057769605413657E-3</v>
      </c>
    </row>
    <row r="1029" spans="1:8" x14ac:dyDescent="0.25">
      <c r="A1029" s="3">
        <v>43910</v>
      </c>
      <c r="B1029">
        <v>10.38000011444092</v>
      </c>
      <c r="C1029">
        <v>12.489999771118161</v>
      </c>
      <c r="D1029" s="34">
        <v>228.80000305175781</v>
      </c>
      <c r="E1029" s="5">
        <f t="shared" si="65"/>
        <v>8.7463705463108887E-3</v>
      </c>
      <c r="F1029" s="5">
        <f t="shared" si="66"/>
        <v>2.7138151961102253E-2</v>
      </c>
      <c r="G1029" s="5">
        <f t="shared" si="67"/>
        <v>-4.868816981634938E-2</v>
      </c>
      <c r="H1029" s="5">
        <f t="shared" si="64"/>
        <v>2.7138151961102253E-2</v>
      </c>
    </row>
    <row r="1030" spans="1:8" x14ac:dyDescent="0.25">
      <c r="A1030" s="3">
        <v>43909</v>
      </c>
      <c r="B1030">
        <v>10.289999961853029</v>
      </c>
      <c r="C1030">
        <v>12.159999847412109</v>
      </c>
      <c r="D1030" s="34">
        <v>240.50999450683591</v>
      </c>
      <c r="E1030" s="5">
        <f t="shared" si="65"/>
        <v>-0.11673817177762402</v>
      </c>
      <c r="F1030" s="5">
        <f t="shared" si="66"/>
        <v>-4.7021972625960418E-2</v>
      </c>
      <c r="G1030" s="5">
        <f t="shared" si="67"/>
        <v>2.1249771118163618E-3</v>
      </c>
      <c r="H1030" s="5">
        <f t="shared" si="64"/>
        <v>-4.7021972625960418E-2</v>
      </c>
    </row>
    <row r="1031" spans="1:8" x14ac:dyDescent="0.25">
      <c r="A1031" s="3">
        <v>43908</v>
      </c>
      <c r="B1031">
        <v>11.64999961853027</v>
      </c>
      <c r="C1031">
        <v>12.760000228881839</v>
      </c>
      <c r="D1031" s="34">
        <v>240</v>
      </c>
      <c r="E1031" s="5">
        <f t="shared" si="65"/>
        <v>-0.25224649065601157</v>
      </c>
      <c r="F1031" s="5">
        <f t="shared" si="66"/>
        <v>-0.20150184014985684</v>
      </c>
      <c r="G1031" s="5">
        <f t="shared" si="67"/>
        <v>-5.0632922853000029E-2</v>
      </c>
      <c r="H1031" s="5">
        <f t="shared" si="64"/>
        <v>-0.20150184014985684</v>
      </c>
    </row>
    <row r="1032" spans="1:8" x14ac:dyDescent="0.25">
      <c r="A1032" s="3">
        <v>43907</v>
      </c>
      <c r="B1032">
        <v>15.579999923706049</v>
      </c>
      <c r="C1032">
        <v>15.97999954223633</v>
      </c>
      <c r="D1032" s="34">
        <v>252.80000305175781</v>
      </c>
      <c r="E1032" s="5">
        <f t="shared" si="65"/>
        <v>-2.1356793401916319E-2</v>
      </c>
      <c r="F1032" s="5">
        <f t="shared" si="66"/>
        <v>-1.4796533987554428E-2</v>
      </c>
      <c r="G1032" s="5">
        <f t="shared" si="67"/>
        <v>5.3992064284764663E-2</v>
      </c>
      <c r="H1032" s="5">
        <f t="shared" si="64"/>
        <v>-1.4796533987554428E-2</v>
      </c>
    </row>
    <row r="1033" spans="1:8" x14ac:dyDescent="0.25">
      <c r="A1033" s="3">
        <v>43906</v>
      </c>
      <c r="B1033">
        <v>15.920000076293951</v>
      </c>
      <c r="C1033">
        <v>16.219999313354489</v>
      </c>
      <c r="D1033" s="34">
        <v>239.8500061035156</v>
      </c>
      <c r="E1033" s="5">
        <f t="shared" si="65"/>
        <v>0.11250870785930944</v>
      </c>
      <c r="F1033" s="5">
        <f t="shared" si="66"/>
        <v>-0.10928060797185912</v>
      </c>
      <c r="G1033" s="5">
        <f t="shared" si="67"/>
        <v>-0.10942373540494521</v>
      </c>
      <c r="H1033" s="5">
        <f t="shared" si="64"/>
        <v>-0.10928060797185912</v>
      </c>
    </row>
    <row r="1034" spans="1:8" x14ac:dyDescent="0.25">
      <c r="A1034" s="3">
        <v>43903</v>
      </c>
      <c r="B1034">
        <v>14.310000419616699</v>
      </c>
      <c r="C1034">
        <v>18.20999908447266</v>
      </c>
      <c r="D1034" s="34">
        <v>269.32000732421881</v>
      </c>
      <c r="E1034" s="5">
        <f t="shared" si="65"/>
        <v>6.3940566732137771E-2</v>
      </c>
      <c r="F1034" s="5">
        <f t="shared" si="66"/>
        <v>8.457403761259541E-2</v>
      </c>
      <c r="G1034" s="5">
        <f t="shared" si="67"/>
        <v>8.548630309818428E-2</v>
      </c>
      <c r="H1034" s="5">
        <f t="shared" si="64"/>
        <v>8.457403761259541E-2</v>
      </c>
    </row>
    <row r="1035" spans="1:8" x14ac:dyDescent="0.25">
      <c r="A1035" s="3">
        <v>43902</v>
      </c>
      <c r="B1035">
        <v>13.44999980926514</v>
      </c>
      <c r="C1035">
        <v>16.79000091552734</v>
      </c>
      <c r="D1035" s="34">
        <v>248.11000061035159</v>
      </c>
      <c r="E1035" s="5">
        <f t="shared" si="65"/>
        <v>-0.17281675154133358</v>
      </c>
      <c r="F1035" s="5">
        <f t="shared" si="66"/>
        <v>-0.16798807425086959</v>
      </c>
      <c r="G1035" s="5">
        <f t="shared" si="67"/>
        <v>-9.5677161914024755E-2</v>
      </c>
      <c r="H1035" s="5">
        <f t="shared" si="64"/>
        <v>-0.16798807425086959</v>
      </c>
    </row>
    <row r="1036" spans="1:8" x14ac:dyDescent="0.25">
      <c r="A1036" s="3">
        <v>43901</v>
      </c>
      <c r="B1036">
        <v>16.260000228881839</v>
      </c>
      <c r="C1036">
        <v>20.180000305175781</v>
      </c>
      <c r="D1036" s="34">
        <v>274.3599853515625</v>
      </c>
      <c r="E1036" s="5">
        <f t="shared" si="65"/>
        <v>-4.3529398301068278E-2</v>
      </c>
      <c r="F1036" s="5">
        <f t="shared" si="66"/>
        <v>-7.0046101581692777E-2</v>
      </c>
      <c r="G1036" s="5">
        <f t="shared" si="67"/>
        <v>-4.8748448171384351E-2</v>
      </c>
      <c r="H1036" s="5">
        <f t="shared" si="64"/>
        <v>-7.0046101581692777E-2</v>
      </c>
    </row>
    <row r="1037" spans="1:8" x14ac:dyDescent="0.25">
      <c r="A1037" s="3">
        <v>43900</v>
      </c>
      <c r="B1037">
        <v>17</v>
      </c>
      <c r="C1037">
        <v>21.70000076293945</v>
      </c>
      <c r="D1037" s="34">
        <v>288.42001342773438</v>
      </c>
      <c r="E1037" s="5">
        <f t="shared" si="65"/>
        <v>0.15254237288135597</v>
      </c>
      <c r="F1037" s="5">
        <f t="shared" si="66"/>
        <v>6.1643845203545267E-2</v>
      </c>
      <c r="G1037" s="5">
        <f t="shared" si="67"/>
        <v>5.1744892509644869E-2</v>
      </c>
      <c r="H1037" s="5">
        <f t="shared" si="64"/>
        <v>6.1643845203545267E-2</v>
      </c>
    </row>
    <row r="1038" spans="1:8" x14ac:dyDescent="0.25">
      <c r="A1038" s="3">
        <v>43899</v>
      </c>
      <c r="B1038">
        <v>14.75</v>
      </c>
      <c r="C1038">
        <v>20.440000534057621</v>
      </c>
      <c r="D1038" s="34">
        <v>274.23001098632813</v>
      </c>
      <c r="E1038" s="5">
        <f t="shared" si="65"/>
        <v>-7.6393252763281794E-2</v>
      </c>
      <c r="F1038" s="5">
        <f t="shared" si="66"/>
        <v>-6.7943445069925557E-2</v>
      </c>
      <c r="G1038" s="5">
        <f t="shared" si="67"/>
        <v>-7.8094470302094932E-2</v>
      </c>
      <c r="H1038" s="5">
        <f t="shared" si="64"/>
        <v>-6.7943445069925557E-2</v>
      </c>
    </row>
    <row r="1039" spans="1:8" x14ac:dyDescent="0.25">
      <c r="A1039" s="3">
        <v>43896</v>
      </c>
      <c r="B1039">
        <v>15.97000026702881</v>
      </c>
      <c r="C1039">
        <v>21.930000305175781</v>
      </c>
      <c r="D1039" s="34">
        <v>297.45999145507813</v>
      </c>
      <c r="E1039" s="5">
        <f t="shared" si="65"/>
        <v>-4.3641299565492231E-3</v>
      </c>
      <c r="F1039" s="5">
        <f t="shared" si="66"/>
        <v>1.2465395183090422E-2</v>
      </c>
      <c r="G1039" s="5">
        <f t="shared" si="67"/>
        <v>-1.6531112018967953E-2</v>
      </c>
      <c r="H1039" s="5">
        <f t="shared" si="64"/>
        <v>1.2465395183090422E-2</v>
      </c>
    </row>
    <row r="1040" spans="1:8" x14ac:dyDescent="0.25">
      <c r="A1040" s="3">
        <v>43895</v>
      </c>
      <c r="B1040">
        <v>16.04000091552734</v>
      </c>
      <c r="C1040">
        <v>21.659999847412109</v>
      </c>
      <c r="D1040" s="34">
        <v>302.45999145507813</v>
      </c>
      <c r="E1040" s="5">
        <f t="shared" si="65"/>
        <v>-0.13437666912299162</v>
      </c>
      <c r="F1040" s="5">
        <f t="shared" si="66"/>
        <v>-9.0298180040096598E-2</v>
      </c>
      <c r="G1040" s="5">
        <f t="shared" si="67"/>
        <v>-3.3241687602835635E-2</v>
      </c>
      <c r="H1040" s="5">
        <f t="shared" si="64"/>
        <v>-9.0298180040096598E-2</v>
      </c>
    </row>
    <row r="1041" spans="1:8" x14ac:dyDescent="0.25">
      <c r="A1041" s="3">
        <v>43894</v>
      </c>
      <c r="B1041">
        <v>18.530000686645511</v>
      </c>
      <c r="C1041">
        <v>23.809999465942379</v>
      </c>
      <c r="D1041" s="34">
        <v>312.8599853515625</v>
      </c>
      <c r="E1041" s="5">
        <f t="shared" si="65"/>
        <v>3.8095254377792376E-2</v>
      </c>
      <c r="F1041" s="5">
        <f t="shared" si="66"/>
        <v>2.4526665251201729E-2</v>
      </c>
      <c r="G1041" s="5">
        <f t="shared" si="67"/>
        <v>4.2033025338616747E-2</v>
      </c>
      <c r="H1041" s="5">
        <f t="shared" si="64"/>
        <v>2.4526665251201729E-2</v>
      </c>
    </row>
    <row r="1042" spans="1:8" x14ac:dyDescent="0.25">
      <c r="A1042" s="3">
        <v>43893</v>
      </c>
      <c r="B1042">
        <v>17.85000038146973</v>
      </c>
      <c r="C1042">
        <v>23.239999771118161</v>
      </c>
      <c r="D1042" s="34">
        <v>300.239990234375</v>
      </c>
      <c r="E1042" s="5">
        <f t="shared" si="65"/>
        <v>-5.3552502449415451E-2</v>
      </c>
      <c r="F1042" s="5">
        <f t="shared" si="66"/>
        <v>-2.1473693847656405E-2</v>
      </c>
      <c r="G1042" s="5">
        <f t="shared" si="67"/>
        <v>-2.8632457240191589E-2</v>
      </c>
      <c r="H1042" s="5">
        <f t="shared" si="64"/>
        <v>-2.1473693847656405E-2</v>
      </c>
    </row>
    <row r="1043" spans="1:8" x14ac:dyDescent="0.25">
      <c r="A1043" s="3">
        <v>43892</v>
      </c>
      <c r="B1043">
        <v>18.860000610351559</v>
      </c>
      <c r="C1043">
        <v>23.75</v>
      </c>
      <c r="D1043" s="34">
        <v>309.08999633789063</v>
      </c>
      <c r="E1043" s="5">
        <f t="shared" si="65"/>
        <v>-9.9736815915121291E-3</v>
      </c>
      <c r="F1043" s="5">
        <f t="shared" si="66"/>
        <v>-6.2761347667124046E-3</v>
      </c>
      <c r="G1043" s="5">
        <f t="shared" si="67"/>
        <v>4.3306508301324875E-2</v>
      </c>
      <c r="H1043" s="5">
        <f t="shared" si="64"/>
        <v>-6.2761347667124046E-3</v>
      </c>
    </row>
    <row r="1044" spans="1:8" x14ac:dyDescent="0.25">
      <c r="A1044" s="3">
        <v>43889</v>
      </c>
      <c r="B1044">
        <v>19.04999923706055</v>
      </c>
      <c r="C1044">
        <v>23.89999961853027</v>
      </c>
      <c r="D1044" s="34">
        <v>296.260009765625</v>
      </c>
      <c r="E1044" s="5">
        <f t="shared" si="65"/>
        <v>-7.524277260710388E-2</v>
      </c>
      <c r="F1044" s="5">
        <f t="shared" si="66"/>
        <v>-3.0425963959699209E-2</v>
      </c>
      <c r="G1044" s="5">
        <f t="shared" si="67"/>
        <v>-4.2015393061387574E-3</v>
      </c>
      <c r="H1044" s="5">
        <f t="shared" si="64"/>
        <v>-3.0425963959699209E-2</v>
      </c>
    </row>
    <row r="1045" spans="1:8" x14ac:dyDescent="0.25">
      <c r="A1045" s="3">
        <v>43888</v>
      </c>
      <c r="B1045">
        <v>20.60000038146973</v>
      </c>
      <c r="C1045">
        <v>24.64999961853027</v>
      </c>
      <c r="D1045" s="34">
        <v>297.510009765625</v>
      </c>
      <c r="E1045" s="5">
        <f t="shared" si="65"/>
        <v>-7.6647204186762519E-2</v>
      </c>
      <c r="F1045" s="5">
        <f t="shared" si="66"/>
        <v>-5.0462230822108656E-2</v>
      </c>
      <c r="G1045" s="5">
        <f t="shared" si="67"/>
        <v>-4.4911686145666097E-2</v>
      </c>
      <c r="H1045" s="5">
        <f t="shared" si="64"/>
        <v>-5.0462230822108656E-2</v>
      </c>
    </row>
    <row r="1046" spans="1:8" x14ac:dyDescent="0.25">
      <c r="A1046" s="3">
        <v>43887</v>
      </c>
      <c r="B1046">
        <v>22.309999465942379</v>
      </c>
      <c r="C1046">
        <v>25.95999908447266</v>
      </c>
      <c r="D1046" s="34">
        <v>311.5</v>
      </c>
      <c r="E1046" s="5">
        <f t="shared" si="65"/>
        <v>-3.5034660202801104E-2</v>
      </c>
      <c r="F1046" s="5">
        <f t="shared" si="66"/>
        <v>-3.4944258267203931E-2</v>
      </c>
      <c r="G1046" s="5">
        <f t="shared" si="67"/>
        <v>-3.6782149973914047E-3</v>
      </c>
      <c r="H1046" s="5">
        <f t="shared" si="64"/>
        <v>-3.4944258267203931E-2</v>
      </c>
    </row>
    <row r="1047" spans="1:8" x14ac:dyDescent="0.25">
      <c r="A1047" s="3">
        <v>43886</v>
      </c>
      <c r="B1047">
        <v>23.120000839233398</v>
      </c>
      <c r="C1047">
        <v>26.89999961853027</v>
      </c>
      <c r="D1047" s="34">
        <v>312.64999389648438</v>
      </c>
      <c r="E1047" s="5">
        <f t="shared" si="65"/>
        <v>-9.1552057126026543E-2</v>
      </c>
      <c r="F1047" s="5">
        <f t="shared" si="66"/>
        <v>-6.1082025246106286E-2</v>
      </c>
      <c r="G1047" s="5">
        <f t="shared" si="67"/>
        <v>-3.0302149756096908E-2</v>
      </c>
      <c r="H1047" s="5">
        <f t="shared" si="64"/>
        <v>-6.1082025246106286E-2</v>
      </c>
    </row>
    <row r="1048" spans="1:8" x14ac:dyDescent="0.25">
      <c r="A1048" s="3">
        <v>43885</v>
      </c>
      <c r="B1048">
        <v>25.45000076293945</v>
      </c>
      <c r="C1048">
        <v>28.64999961853027</v>
      </c>
      <c r="D1048" s="34">
        <v>322.42001342773438</v>
      </c>
      <c r="E1048" s="5">
        <f t="shared" si="65"/>
        <v>-8.5190472964875585E-2</v>
      </c>
      <c r="F1048" s="5">
        <f t="shared" si="66"/>
        <v>-5.8866035415834572E-2</v>
      </c>
      <c r="G1048" s="5">
        <f t="shared" si="67"/>
        <v>-3.3165398807208257E-2</v>
      </c>
      <c r="H1048" s="5">
        <f t="shared" si="64"/>
        <v>-5.8866035415834572E-2</v>
      </c>
    </row>
    <row r="1049" spans="1:8" x14ac:dyDescent="0.25">
      <c r="A1049" s="3">
        <v>43882</v>
      </c>
      <c r="B1049">
        <v>27.819999694824219</v>
      </c>
      <c r="C1049">
        <v>30.441999435424801</v>
      </c>
      <c r="D1049" s="34">
        <v>333.48001098632813</v>
      </c>
      <c r="E1049" s="5">
        <f t="shared" si="65"/>
        <v>-2.420205291189792E-2</v>
      </c>
      <c r="F1049" s="5">
        <f t="shared" si="66"/>
        <v>-1.2264771678855535E-2</v>
      </c>
      <c r="G1049" s="5">
        <f t="shared" si="67"/>
        <v>-1.0298267087080593E-2</v>
      </c>
      <c r="H1049" s="5">
        <f t="shared" si="64"/>
        <v>-1.2264771678855535E-2</v>
      </c>
    </row>
    <row r="1050" spans="1:8" x14ac:dyDescent="0.25">
      <c r="A1050" s="3">
        <v>43881</v>
      </c>
      <c r="B1050">
        <v>28.510000228881839</v>
      </c>
      <c r="C1050">
        <v>30.819999694824219</v>
      </c>
      <c r="D1050" s="34">
        <v>336.95001220703119</v>
      </c>
      <c r="E1050" s="5">
        <f t="shared" si="65"/>
        <v>6.3536994585435824E-3</v>
      </c>
      <c r="F1050" s="5">
        <f t="shared" si="66"/>
        <v>-6.4852327058095849E-4</v>
      </c>
      <c r="G1050" s="5">
        <f t="shared" si="67"/>
        <v>-4.1082465741688612E-3</v>
      </c>
      <c r="H1050" s="5">
        <f t="shared" si="64"/>
        <v>-6.4852327058095849E-4</v>
      </c>
    </row>
    <row r="1051" spans="1:8" x14ac:dyDescent="0.25">
      <c r="A1051" s="3">
        <v>43880</v>
      </c>
      <c r="B1051">
        <v>28.329999923706051</v>
      </c>
      <c r="C1051">
        <v>30.840000152587891</v>
      </c>
      <c r="D1051" s="34">
        <v>338.33999633789063</v>
      </c>
      <c r="E1051" s="5">
        <f t="shared" si="65"/>
        <v>-1.0478492694881325E-2</v>
      </c>
      <c r="F1051" s="5">
        <f t="shared" si="66"/>
        <v>-8.3601358743633503E-3</v>
      </c>
      <c r="G1051" s="5">
        <f t="shared" si="67"/>
        <v>4.7812351113185603E-3</v>
      </c>
      <c r="H1051" s="5">
        <f t="shared" si="64"/>
        <v>-8.3601358743633503E-3</v>
      </c>
    </row>
    <row r="1052" spans="1:8" x14ac:dyDescent="0.25">
      <c r="A1052" s="3">
        <v>43879</v>
      </c>
      <c r="B1052">
        <v>28.629999160766602</v>
      </c>
      <c r="C1052">
        <v>31.10000038146973</v>
      </c>
      <c r="D1052" s="34">
        <v>336.73001098632813</v>
      </c>
      <c r="E1052" s="5">
        <f t="shared" si="65"/>
        <v>-1.952060230410313E-2</v>
      </c>
      <c r="F1052" s="5">
        <f t="shared" si="66"/>
        <v>-7.4679024399743055E-3</v>
      </c>
      <c r="G1052" s="5">
        <f t="shared" si="67"/>
        <v>-2.5769997081124263E-3</v>
      </c>
      <c r="H1052" s="5">
        <f t="shared" si="64"/>
        <v>-7.4679024399743055E-3</v>
      </c>
    </row>
    <row r="1053" spans="1:8" x14ac:dyDescent="0.25">
      <c r="A1053" s="3">
        <v>43875</v>
      </c>
      <c r="B1053">
        <v>29.20000076293945</v>
      </c>
      <c r="C1053">
        <v>31.333999633789059</v>
      </c>
      <c r="D1053" s="34">
        <v>337.60000610351563</v>
      </c>
      <c r="E1053" s="5">
        <f t="shared" si="65"/>
        <v>-2.9577912433872089E-2</v>
      </c>
      <c r="F1053" s="5">
        <f t="shared" si="66"/>
        <v>-1.0921738259270009E-2</v>
      </c>
      <c r="G1053" s="5">
        <f t="shared" si="67"/>
        <v>1.6021140118471777E-3</v>
      </c>
      <c r="H1053" s="5">
        <f t="shared" si="64"/>
        <v>-1.0921738259270009E-2</v>
      </c>
    </row>
    <row r="1054" spans="1:8" x14ac:dyDescent="0.25">
      <c r="A1054" s="3">
        <v>43874</v>
      </c>
      <c r="B1054">
        <v>30.090000152587891</v>
      </c>
      <c r="C1054">
        <v>31.680000305175781</v>
      </c>
      <c r="D1054" s="34">
        <v>337.05999755859381</v>
      </c>
      <c r="E1054" s="5">
        <f t="shared" si="65"/>
        <v>-1.2471255967506756E-2</v>
      </c>
      <c r="F1054" s="5">
        <f t="shared" si="66"/>
        <v>-7.5187898040266488E-3</v>
      </c>
      <c r="G1054" s="5">
        <f t="shared" si="67"/>
        <v>-1.0669665544829066E-3</v>
      </c>
      <c r="H1054" s="5">
        <f t="shared" si="64"/>
        <v>-7.5187898040266488E-3</v>
      </c>
    </row>
    <row r="1055" spans="1:8" x14ac:dyDescent="0.25">
      <c r="A1055" s="3">
        <v>43873</v>
      </c>
      <c r="B1055">
        <v>30.469999313354489</v>
      </c>
      <c r="C1055">
        <v>31.920000076293949</v>
      </c>
      <c r="D1055" s="34">
        <v>337.42001342773438</v>
      </c>
      <c r="E1055" s="5">
        <f t="shared" si="65"/>
        <v>2.111257230378949E-2</v>
      </c>
      <c r="F1055" s="5">
        <f t="shared" si="66"/>
        <v>1.39771455036799E-2</v>
      </c>
      <c r="G1055" s="5">
        <f t="shared" si="67"/>
        <v>6.4427715778549999E-3</v>
      </c>
      <c r="H1055" s="5">
        <f t="shared" si="64"/>
        <v>1.39771455036799E-2</v>
      </c>
    </row>
    <row r="1056" spans="1:8" x14ac:dyDescent="0.25">
      <c r="A1056" s="3">
        <v>43872</v>
      </c>
      <c r="B1056">
        <v>29.840000152587891</v>
      </c>
      <c r="C1056">
        <v>31.479999542236332</v>
      </c>
      <c r="D1056" s="34">
        <v>335.260009765625</v>
      </c>
      <c r="E1056" s="5">
        <f t="shared" si="65"/>
        <v>3.6470969213976412E-2</v>
      </c>
      <c r="F1056" s="5">
        <f t="shared" si="66"/>
        <v>2.0752249885924057E-2</v>
      </c>
      <c r="G1056" s="5">
        <f t="shared" si="67"/>
        <v>1.733049786473817E-3</v>
      </c>
      <c r="H1056" s="5">
        <f t="shared" si="64"/>
        <v>2.0752249885924057E-2</v>
      </c>
    </row>
    <row r="1057" spans="1:8" x14ac:dyDescent="0.25">
      <c r="A1057" s="3">
        <v>43871</v>
      </c>
      <c r="B1057">
        <v>28.79000091552734</v>
      </c>
      <c r="C1057">
        <v>30.840000152587891</v>
      </c>
      <c r="D1057" s="34">
        <v>334.67999267578119</v>
      </c>
      <c r="E1057" s="5">
        <f t="shared" si="65"/>
        <v>1.4446855774665979E-2</v>
      </c>
      <c r="F1057" s="5">
        <f t="shared" si="66"/>
        <v>9.7373213779738954E-4</v>
      </c>
      <c r="G1057" s="5">
        <f t="shared" si="67"/>
        <v>7.4653232318500073E-3</v>
      </c>
      <c r="H1057" s="5">
        <f t="shared" si="64"/>
        <v>9.7373213779738954E-4</v>
      </c>
    </row>
    <row r="1058" spans="1:8" x14ac:dyDescent="0.25">
      <c r="A1058" s="3">
        <v>43868</v>
      </c>
      <c r="B1058">
        <v>28.379999160766602</v>
      </c>
      <c r="C1058">
        <v>30.809999465942379</v>
      </c>
      <c r="D1058" s="34">
        <v>332.20001220703119</v>
      </c>
      <c r="E1058" s="5">
        <f t="shared" si="65"/>
        <v>2.8268525039847336E-3</v>
      </c>
      <c r="F1058" s="5">
        <f t="shared" si="66"/>
        <v>-1.1232361462889973E-2</v>
      </c>
      <c r="G1058" s="5">
        <f t="shared" si="67"/>
        <v>-5.329656628371704E-3</v>
      </c>
      <c r="H1058" s="5">
        <f t="shared" si="64"/>
        <v>-1.1232361462889973E-2</v>
      </c>
    </row>
    <row r="1059" spans="1:8" x14ac:dyDescent="0.25">
      <c r="A1059" s="3">
        <v>43867</v>
      </c>
      <c r="B1059">
        <v>28.29999923706055</v>
      </c>
      <c r="C1059">
        <v>31.159999847412109</v>
      </c>
      <c r="D1059" s="34">
        <v>333.98001098632813</v>
      </c>
      <c r="E1059" s="5">
        <f t="shared" si="65"/>
        <v>-2.7491447901100474E-2</v>
      </c>
      <c r="F1059" s="5">
        <f t="shared" si="66"/>
        <v>-1.1013429473019087E-2</v>
      </c>
      <c r="G1059" s="5">
        <f t="shared" si="67"/>
        <v>3.3648551464744436E-3</v>
      </c>
      <c r="H1059" s="5">
        <f t="shared" si="64"/>
        <v>-1.1013429473019087E-2</v>
      </c>
    </row>
    <row r="1060" spans="1:8" x14ac:dyDescent="0.25">
      <c r="A1060" s="3">
        <v>43866</v>
      </c>
      <c r="B1060">
        <v>29.10000038146973</v>
      </c>
      <c r="C1060">
        <v>31.506999969482418</v>
      </c>
      <c r="D1060" s="34">
        <v>332.8599853515625</v>
      </c>
      <c r="E1060" s="5">
        <f t="shared" si="65"/>
        <v>2.3566657372563249E-2</v>
      </c>
      <c r="F1060" s="5">
        <f t="shared" si="66"/>
        <v>1.9644024545169891E-2</v>
      </c>
      <c r="G1060" s="5">
        <f t="shared" si="67"/>
        <v>1.1548008938072396E-2</v>
      </c>
      <c r="H1060" s="5">
        <f t="shared" si="64"/>
        <v>1.9644024545169891E-2</v>
      </c>
    </row>
    <row r="1061" spans="1:8" x14ac:dyDescent="0.25">
      <c r="A1061" s="3">
        <v>43865</v>
      </c>
      <c r="B1061">
        <v>28.430000305175781</v>
      </c>
      <c r="C1061">
        <v>30.89999961853027</v>
      </c>
      <c r="D1061" s="34">
        <v>329.05999755859381</v>
      </c>
      <c r="E1061" s="5">
        <f t="shared" si="65"/>
        <v>4.6759958206873176E-2</v>
      </c>
      <c r="F1061" s="5">
        <f t="shared" si="66"/>
        <v>2.8354608403835746E-2</v>
      </c>
      <c r="G1061" s="5">
        <f t="shared" si="67"/>
        <v>1.5241276427948369E-2</v>
      </c>
      <c r="H1061" s="5">
        <f t="shared" si="64"/>
        <v>2.8354608403835746E-2</v>
      </c>
    </row>
    <row r="1062" spans="1:8" x14ac:dyDescent="0.25">
      <c r="A1062" s="3">
        <v>43864</v>
      </c>
      <c r="B1062">
        <v>27.159999847412109</v>
      </c>
      <c r="C1062">
        <v>30.048000335693359</v>
      </c>
      <c r="D1062" s="34">
        <v>324.1199951171875</v>
      </c>
      <c r="E1062" s="5">
        <f t="shared" si="65"/>
        <v>1.1922492287816278E-2</v>
      </c>
      <c r="F1062" s="5">
        <f t="shared" si="66"/>
        <v>6.9705154839763139E-3</v>
      </c>
      <c r="G1062" s="5">
        <f t="shared" si="67"/>
        <v>7.4285396116215985E-3</v>
      </c>
      <c r="H1062" s="5">
        <f t="shared" si="64"/>
        <v>6.9705154839763139E-3</v>
      </c>
    </row>
    <row r="1063" spans="1:8" x14ac:dyDescent="0.25">
      <c r="A1063" s="3">
        <v>43861</v>
      </c>
      <c r="B1063">
        <v>26.840000152587891</v>
      </c>
      <c r="C1063">
        <v>29.840000152587891</v>
      </c>
      <c r="D1063" s="34">
        <v>321.73001098632813</v>
      </c>
      <c r="E1063" s="5">
        <f t="shared" si="65"/>
        <v>-3.1746002257029171E-2</v>
      </c>
      <c r="F1063" s="5">
        <f t="shared" si="66"/>
        <v>-2.4772842367152048E-2</v>
      </c>
      <c r="G1063" s="5">
        <f t="shared" si="67"/>
        <v>-1.815790351088109E-2</v>
      </c>
      <c r="H1063" s="5">
        <f t="shared" si="64"/>
        <v>-2.4772842367152048E-2</v>
      </c>
    </row>
    <row r="1064" spans="1:8" x14ac:dyDescent="0.25">
      <c r="A1064" s="3">
        <v>43860</v>
      </c>
      <c r="B1064">
        <v>27.719999313354489</v>
      </c>
      <c r="C1064">
        <v>30.59799957275391</v>
      </c>
      <c r="D1064" s="34">
        <v>327.67999267578119</v>
      </c>
      <c r="E1064" s="5">
        <f t="shared" si="65"/>
        <v>3.4328362032999937E-2</v>
      </c>
      <c r="F1064" s="5">
        <f t="shared" si="66"/>
        <v>7.1425907721769377E-3</v>
      </c>
      <c r="G1064" s="5">
        <f t="shared" si="67"/>
        <v>3.2453541560226729E-3</v>
      </c>
      <c r="H1064" s="5">
        <f t="shared" si="64"/>
        <v>7.1425907721769377E-3</v>
      </c>
    </row>
    <row r="1065" spans="1:8" x14ac:dyDescent="0.25">
      <c r="A1065" s="3">
        <v>43859</v>
      </c>
      <c r="B1065">
        <v>26.79999923706055</v>
      </c>
      <c r="C1065">
        <v>30.381000518798832</v>
      </c>
      <c r="D1065" s="34">
        <v>326.6199951171875</v>
      </c>
      <c r="E1065" s="5">
        <f t="shared" si="65"/>
        <v>-3.7174863527074109E-3</v>
      </c>
      <c r="F1065" s="5">
        <f t="shared" si="66"/>
        <v>-9.099782452765659E-3</v>
      </c>
      <c r="G1065" s="5">
        <f t="shared" si="67"/>
        <v>-8.2602563293465714E-4</v>
      </c>
      <c r="H1065" s="5">
        <f t="shared" si="64"/>
        <v>-9.099782452765659E-3</v>
      </c>
    </row>
    <row r="1066" spans="1:8" x14ac:dyDescent="0.25">
      <c r="A1066" s="3">
        <v>43858</v>
      </c>
      <c r="B1066">
        <v>26.89999961853027</v>
      </c>
      <c r="C1066">
        <v>30.659999847412109</v>
      </c>
      <c r="D1066" s="34">
        <v>326.8900146484375</v>
      </c>
      <c r="E1066" s="5">
        <f t="shared" si="65"/>
        <v>3.0256567970569526E-2</v>
      </c>
      <c r="F1066" s="5">
        <f t="shared" si="66"/>
        <v>1.3553713964036707E-2</v>
      </c>
      <c r="G1066" s="5">
        <f t="shared" si="67"/>
        <v>1.0479179747874712E-2</v>
      </c>
      <c r="H1066" s="5">
        <f t="shared" si="64"/>
        <v>1.3553713964036707E-2</v>
      </c>
    </row>
    <row r="1067" spans="1:8" x14ac:dyDescent="0.25">
      <c r="A1067" s="3">
        <v>43857</v>
      </c>
      <c r="B1067">
        <v>26.110000610351559</v>
      </c>
      <c r="C1067">
        <v>30.25</v>
      </c>
      <c r="D1067" s="34">
        <v>323.5</v>
      </c>
      <c r="E1067" s="5">
        <f t="shared" si="65"/>
        <v>-5.5354515668690207E-2</v>
      </c>
      <c r="F1067" s="5">
        <f t="shared" si="66"/>
        <v>-3.295930861554397E-2</v>
      </c>
      <c r="G1067" s="5">
        <f t="shared" si="67"/>
        <v>-1.6029410194896898E-2</v>
      </c>
      <c r="H1067" s="5">
        <f t="shared" si="64"/>
        <v>-3.295930861554397E-2</v>
      </c>
    </row>
    <row r="1068" spans="1:8" x14ac:dyDescent="0.25">
      <c r="A1068" s="3">
        <v>43854</v>
      </c>
      <c r="B1068">
        <v>27.639999389648441</v>
      </c>
      <c r="C1068">
        <v>31.281000137329102</v>
      </c>
      <c r="D1068" s="34">
        <v>328.76998901367188</v>
      </c>
      <c r="E1068" s="5">
        <f t="shared" si="65"/>
        <v>-4.0277773546583795E-2</v>
      </c>
      <c r="F1068" s="5">
        <f t="shared" si="66"/>
        <v>-1.7864999602061893E-2</v>
      </c>
      <c r="G1068" s="5">
        <f t="shared" si="67"/>
        <v>-8.8930790913283042E-3</v>
      </c>
      <c r="H1068" s="5">
        <f t="shared" si="64"/>
        <v>-1.7864999602061893E-2</v>
      </c>
    </row>
    <row r="1069" spans="1:8" x14ac:dyDescent="0.25">
      <c r="A1069" s="3">
        <v>43853</v>
      </c>
      <c r="B1069">
        <v>28.79999923706055</v>
      </c>
      <c r="C1069">
        <v>31.85000038146973</v>
      </c>
      <c r="D1069" s="34">
        <v>331.72000122070313</v>
      </c>
      <c r="E1069" s="5">
        <f t="shared" si="65"/>
        <v>5.417275105302144E-2</v>
      </c>
      <c r="F1069" s="5">
        <f t="shared" si="66"/>
        <v>2.050629015607619E-2</v>
      </c>
      <c r="G1069" s="5">
        <f t="shared" si="67"/>
        <v>1.1468729613461903E-3</v>
      </c>
      <c r="H1069" s="5">
        <f t="shared" si="64"/>
        <v>2.050629015607619E-2</v>
      </c>
    </row>
    <row r="1070" spans="1:8" x14ac:dyDescent="0.25">
      <c r="A1070" s="3">
        <v>43852</v>
      </c>
      <c r="B1070">
        <v>27.319999694824219</v>
      </c>
      <c r="C1070">
        <v>31.20999908447266</v>
      </c>
      <c r="D1070" s="34">
        <v>331.33999633789063</v>
      </c>
      <c r="E1070" s="5">
        <f t="shared" si="65"/>
        <v>4.4117253131945589E-3</v>
      </c>
      <c r="F1070" s="5">
        <f t="shared" si="66"/>
        <v>-7.6839880966883545E-4</v>
      </c>
      <c r="G1070" s="5">
        <f t="shared" si="67"/>
        <v>1.2076228915169906E-4</v>
      </c>
      <c r="H1070" s="5">
        <f t="shared" si="64"/>
        <v>-7.6839880966883545E-4</v>
      </c>
    </row>
    <row r="1071" spans="1:8" x14ac:dyDescent="0.25">
      <c r="A1071" s="3">
        <v>43851</v>
      </c>
      <c r="B1071">
        <v>27.20000076293945</v>
      </c>
      <c r="C1071">
        <v>31.233999252319339</v>
      </c>
      <c r="D1071" s="34">
        <v>331.29998779296881</v>
      </c>
      <c r="E1071" s="5">
        <f t="shared" si="65"/>
        <v>-4.2253481398212833E-2</v>
      </c>
      <c r="F1071" s="5">
        <f t="shared" si="66"/>
        <v>-3.1503899152888648E-2</v>
      </c>
      <c r="G1071" s="5">
        <f t="shared" si="67"/>
        <v>-1.958199699227503E-3</v>
      </c>
      <c r="H1071" s="5">
        <f t="shared" si="64"/>
        <v>-3.1503899152888648E-2</v>
      </c>
    </row>
    <row r="1072" spans="1:8" x14ac:dyDescent="0.25">
      <c r="A1072" s="3">
        <v>43847</v>
      </c>
      <c r="B1072">
        <v>28.39999961853027</v>
      </c>
      <c r="C1072">
        <v>32.25</v>
      </c>
      <c r="D1072" s="34">
        <v>331.95001220703119</v>
      </c>
      <c r="E1072" s="5">
        <f t="shared" si="65"/>
        <v>6.0219652515258737E-3</v>
      </c>
      <c r="F1072" s="5">
        <f t="shared" si="66"/>
        <v>1.5527713004930277E-3</v>
      </c>
      <c r="G1072" s="5">
        <f t="shared" si="67"/>
        <v>3.1125309364878895E-3</v>
      </c>
      <c r="H1072" s="5">
        <f t="shared" si="64"/>
        <v>1.5527713004930277E-3</v>
      </c>
    </row>
    <row r="1073" spans="1:8" x14ac:dyDescent="0.25">
      <c r="A1073" s="3">
        <v>43846</v>
      </c>
      <c r="B1073">
        <v>28.229999542236332</v>
      </c>
      <c r="C1073">
        <v>32.200000762939453</v>
      </c>
      <c r="D1073" s="34">
        <v>330.92001342773438</v>
      </c>
      <c r="E1073" s="5">
        <f t="shared" si="65"/>
        <v>2.3567788989425686E-2</v>
      </c>
      <c r="F1073" s="5">
        <f t="shared" si="66"/>
        <v>1.4460840943608888E-2</v>
      </c>
      <c r="G1073" s="5">
        <f t="shared" si="67"/>
        <v>8.3183855876767243E-3</v>
      </c>
      <c r="H1073" s="5">
        <f t="shared" si="64"/>
        <v>1.4460840943608888E-2</v>
      </c>
    </row>
    <row r="1074" spans="1:8" x14ac:dyDescent="0.25">
      <c r="A1074" s="3">
        <v>43845</v>
      </c>
      <c r="B1074">
        <v>27.579999923706051</v>
      </c>
      <c r="C1074">
        <v>31.740999221801761</v>
      </c>
      <c r="D1074" s="34">
        <v>328.19000244140619</v>
      </c>
      <c r="E1074" s="5">
        <f t="shared" si="65"/>
        <v>1.8161727502170599E-3</v>
      </c>
      <c r="F1074" s="5">
        <f t="shared" si="66"/>
        <v>2.4000727641588782E-3</v>
      </c>
      <c r="G1074" s="5">
        <f t="shared" si="67"/>
        <v>2.2598570981489097E-3</v>
      </c>
      <c r="H1074" s="5">
        <f t="shared" si="64"/>
        <v>2.4000727641588782E-3</v>
      </c>
    </row>
    <row r="1075" spans="1:8" x14ac:dyDescent="0.25">
      <c r="A1075" s="3">
        <v>43844</v>
      </c>
      <c r="B1075">
        <v>27.530000686645511</v>
      </c>
      <c r="C1075">
        <v>31.66500091552734</v>
      </c>
      <c r="D1075" s="34">
        <v>327.45001220703119</v>
      </c>
      <c r="E1075" s="5">
        <f t="shared" si="65"/>
        <v>5.1114019757876328E-3</v>
      </c>
      <c r="F1075" s="5">
        <f t="shared" si="66"/>
        <v>8.1184676648842213E-3</v>
      </c>
      <c r="G1075" s="5">
        <f t="shared" si="67"/>
        <v>-1.5246225991427664E-3</v>
      </c>
      <c r="H1075" s="5">
        <f t="shared" si="64"/>
        <v>8.1184676648842213E-3</v>
      </c>
    </row>
    <row r="1076" spans="1:8" x14ac:dyDescent="0.25">
      <c r="A1076" s="3">
        <v>43843</v>
      </c>
      <c r="B1076">
        <v>27.389999389648441</v>
      </c>
      <c r="C1076">
        <v>31.409999847412109</v>
      </c>
      <c r="D1076" s="34">
        <v>327.95001220703119</v>
      </c>
      <c r="E1076" s="5">
        <f t="shared" si="65"/>
        <v>2.5622143340464643E-3</v>
      </c>
      <c r="F1076" s="5">
        <f t="shared" si="66"/>
        <v>1.6263463856869276E-3</v>
      </c>
      <c r="G1076" s="5">
        <f t="shared" si="67"/>
        <v>6.8773473664285323E-3</v>
      </c>
      <c r="H1076" s="5">
        <f t="shared" si="64"/>
        <v>1.6263463856869276E-3</v>
      </c>
    </row>
    <row r="1077" spans="1:8" x14ac:dyDescent="0.25">
      <c r="A1077" s="3">
        <v>43840</v>
      </c>
      <c r="B1077">
        <v>27.319999694824219</v>
      </c>
      <c r="C1077">
        <v>31.358999252319339</v>
      </c>
      <c r="D1077" s="34">
        <v>325.70999145507813</v>
      </c>
      <c r="E1077" s="5">
        <f t="shared" si="65"/>
        <v>-2.2540288047168344E-2</v>
      </c>
      <c r="F1077" s="5">
        <f t="shared" si="66"/>
        <v>-2.1637697953346136E-3</v>
      </c>
      <c r="G1077" s="5">
        <f t="shared" si="67"/>
        <v>-2.8777053695709931E-3</v>
      </c>
      <c r="H1077" s="5">
        <f t="shared" si="64"/>
        <v>-2.1637697953346136E-3</v>
      </c>
    </row>
    <row r="1078" spans="1:8" x14ac:dyDescent="0.25">
      <c r="A1078" s="3">
        <v>43839</v>
      </c>
      <c r="B1078">
        <v>27.95000076293945</v>
      </c>
      <c r="C1078">
        <v>31.427000045776371</v>
      </c>
      <c r="D1078" s="34">
        <v>326.64999389648438</v>
      </c>
      <c r="E1078" s="5">
        <f t="shared" si="65"/>
        <v>3.9511713271787041E-3</v>
      </c>
      <c r="F1078" s="5">
        <f t="shared" si="66"/>
        <v>4.8601256306983753E-3</v>
      </c>
      <c r="G1078" s="5">
        <f t="shared" si="67"/>
        <v>6.7806491190678386E-3</v>
      </c>
      <c r="H1078" s="5">
        <f t="shared" si="64"/>
        <v>4.8601256306983753E-3</v>
      </c>
    </row>
    <row r="1079" spans="1:8" x14ac:dyDescent="0.25">
      <c r="A1079" s="3">
        <v>43838</v>
      </c>
      <c r="B1079">
        <v>27.840000152587891</v>
      </c>
      <c r="C1079">
        <v>31.27499961853027</v>
      </c>
      <c r="D1079" s="34">
        <v>324.45001220703119</v>
      </c>
      <c r="E1079" s="5">
        <f t="shared" si="65"/>
        <v>2.2777400987266772E-2</v>
      </c>
      <c r="F1079" s="5">
        <f t="shared" si="66"/>
        <v>1.0729367435605708E-2</v>
      </c>
      <c r="G1079" s="5">
        <f t="shared" si="67"/>
        <v>5.3295360274874248E-3</v>
      </c>
      <c r="H1079" s="5">
        <f t="shared" si="64"/>
        <v>1.0729367435605708E-2</v>
      </c>
    </row>
    <row r="1080" spans="1:8" x14ac:dyDescent="0.25">
      <c r="A1080" s="3">
        <v>43837</v>
      </c>
      <c r="B1080">
        <v>27.219999313354489</v>
      </c>
      <c r="C1080">
        <v>30.943000793457031</v>
      </c>
      <c r="D1080" s="34">
        <v>322.73001098632813</v>
      </c>
      <c r="E1080" s="5">
        <f t="shared" si="65"/>
        <v>-3.6603361122539146E-3</v>
      </c>
      <c r="F1080" s="5">
        <f t="shared" si="66"/>
        <v>-3.1250038405051805E-3</v>
      </c>
      <c r="G1080" s="5">
        <f t="shared" si="67"/>
        <v>-2.8117773480448305E-3</v>
      </c>
      <c r="H1080" s="5">
        <f t="shared" si="64"/>
        <v>-3.1250038405051805E-3</v>
      </c>
    </row>
    <row r="1081" spans="1:8" x14ac:dyDescent="0.25">
      <c r="A1081" s="3">
        <v>43836</v>
      </c>
      <c r="B1081">
        <v>27.319999694824219</v>
      </c>
      <c r="C1081">
        <v>31.04000091552734</v>
      </c>
      <c r="D1081" s="34">
        <v>323.6400146484375</v>
      </c>
      <c r="E1081" s="5">
        <f t="shared" si="65"/>
        <v>-1.1934897947878942E-2</v>
      </c>
      <c r="F1081" s="5">
        <f t="shared" si="66"/>
        <v>-4.170649998345044E-3</v>
      </c>
      <c r="G1081" s="5">
        <f t="shared" si="67"/>
        <v>3.8150521769082513E-3</v>
      </c>
      <c r="H1081" s="5">
        <f t="shared" si="64"/>
        <v>-4.170649998345044E-3</v>
      </c>
    </row>
    <row r="1082" spans="1:8" x14ac:dyDescent="0.25">
      <c r="A1082" s="3">
        <v>43833</v>
      </c>
      <c r="B1082">
        <v>27.64999961853027</v>
      </c>
      <c r="C1082">
        <v>31.170000076293949</v>
      </c>
      <c r="D1082" s="34">
        <v>322.41000366210938</v>
      </c>
      <c r="E1082" s="5">
        <f t="shared" si="65"/>
        <v>-4.9501565022491589E-2</v>
      </c>
      <c r="F1082" s="5">
        <f t="shared" si="66"/>
        <v>-2.1380796817935588E-2</v>
      </c>
      <c r="G1082" s="5">
        <f t="shared" si="67"/>
        <v>-7.5722334843226768E-3</v>
      </c>
      <c r="H1082" s="5">
        <f t="shared" si="64"/>
        <v>-2.1380796817935588E-2</v>
      </c>
    </row>
    <row r="1083" spans="1:8" x14ac:dyDescent="0.25">
      <c r="A1083" s="3">
        <v>43832</v>
      </c>
      <c r="B1083">
        <v>29.090000152587891</v>
      </c>
      <c r="C1083">
        <v>31.85099983215332</v>
      </c>
      <c r="D1083" s="34">
        <v>324.8699951171875</v>
      </c>
      <c r="E1083" s="5">
        <f t="shared" si="65"/>
        <v>1.4295670957092721E-2</v>
      </c>
      <c r="F1083" s="5">
        <f t="shared" si="66"/>
        <v>1.107863038784962E-2</v>
      </c>
      <c r="G1083" s="5">
        <f t="shared" si="67"/>
        <v>9.3519228938545584E-3</v>
      </c>
      <c r="H1083" s="5">
        <f t="shared" si="64"/>
        <v>1.107863038784962E-2</v>
      </c>
    </row>
    <row r="1084" spans="1:8" x14ac:dyDescent="0.25">
      <c r="A1084" s="3">
        <v>43830</v>
      </c>
      <c r="B1084">
        <v>28.680000305175781</v>
      </c>
      <c r="C1084">
        <v>31.50200080871582</v>
      </c>
      <c r="D1084" s="34">
        <v>321.8599853515625</v>
      </c>
      <c r="E1084" s="5">
        <f t="shared" si="65"/>
        <v>1.3427599942038126E-2</v>
      </c>
      <c r="F1084" s="5">
        <f t="shared" si="66"/>
        <v>2.2908209621679276E-3</v>
      </c>
      <c r="G1084" s="5">
        <f t="shared" si="67"/>
        <v>2.4292974084865193E-3</v>
      </c>
      <c r="H1084" s="5">
        <f t="shared" si="64"/>
        <v>2.2908209621679276E-3</v>
      </c>
    </row>
    <row r="1085" spans="1:8" x14ac:dyDescent="0.25">
      <c r="A1085" s="3">
        <v>43829</v>
      </c>
      <c r="B1085">
        <v>28.29999923706055</v>
      </c>
      <c r="C1085">
        <v>31.430000305175781</v>
      </c>
      <c r="D1085" s="34">
        <v>321.07998657226563</v>
      </c>
      <c r="E1085" s="5">
        <f t="shared" si="65"/>
        <v>-4.9226896753892246E-3</v>
      </c>
      <c r="F1085" s="5">
        <f t="shared" si="66"/>
        <v>-5.8202066614092551E-3</v>
      </c>
      <c r="G1085" s="5">
        <f t="shared" si="67"/>
        <v>-5.513222015910757E-3</v>
      </c>
      <c r="H1085" s="5">
        <f t="shared" si="64"/>
        <v>-5.8202066614092551E-3</v>
      </c>
    </row>
    <row r="1086" spans="1:8" x14ac:dyDescent="0.25">
      <c r="A1086" s="3">
        <v>43826</v>
      </c>
      <c r="B1086">
        <v>28.440000534057621</v>
      </c>
      <c r="C1086">
        <v>31.61400032043457</v>
      </c>
      <c r="D1086" s="34">
        <v>322.8599853515625</v>
      </c>
      <c r="E1086" s="5">
        <f t="shared" si="65"/>
        <v>-4.1456000642854263E-2</v>
      </c>
      <c r="F1086" s="5">
        <f t="shared" si="66"/>
        <v>-1.3603710670976099E-2</v>
      </c>
      <c r="G1086" s="5">
        <f t="shared" si="67"/>
        <v>-2.4777695311439807E-4</v>
      </c>
      <c r="H1086" s="5">
        <f t="shared" si="64"/>
        <v>-1.3603710670976099E-2</v>
      </c>
    </row>
    <row r="1087" spans="1:8" x14ac:dyDescent="0.25">
      <c r="A1087" s="3">
        <v>43825</v>
      </c>
      <c r="B1087">
        <v>29.670000076293949</v>
      </c>
      <c r="C1087">
        <v>32.049999237060547</v>
      </c>
      <c r="D1087" s="34">
        <v>322.94000244140619</v>
      </c>
      <c r="E1087" s="5">
        <f t="shared" si="65"/>
        <v>1.6792315489841059E-2</v>
      </c>
      <c r="F1087" s="5">
        <f t="shared" si="66"/>
        <v>1.0932327996053814E-3</v>
      </c>
      <c r="G1087" s="5">
        <f t="shared" si="67"/>
        <v>5.3232618267129439E-3</v>
      </c>
      <c r="H1087" s="5">
        <f t="shared" si="64"/>
        <v>1.0932327996053814E-3</v>
      </c>
    </row>
    <row r="1088" spans="1:8" x14ac:dyDescent="0.25">
      <c r="A1088" s="3">
        <v>43823</v>
      </c>
      <c r="B1088">
        <v>29.180000305175781</v>
      </c>
      <c r="C1088">
        <v>32.014999389648438</v>
      </c>
      <c r="D1088" s="34">
        <v>321.23001098632813</v>
      </c>
      <c r="E1088" s="5">
        <f t="shared" si="65"/>
        <v>-4.0955267921299887E-3</v>
      </c>
      <c r="F1088" s="5">
        <f t="shared" si="66"/>
        <v>-1.8084516121744665E-3</v>
      </c>
      <c r="G1088" s="5">
        <f t="shared" si="67"/>
        <v>3.1161713426763882E-5</v>
      </c>
      <c r="H1088" s="5">
        <f t="shared" si="64"/>
        <v>-1.8084516121744665E-3</v>
      </c>
    </row>
    <row r="1089" spans="1:8" x14ac:dyDescent="0.25">
      <c r="A1089" s="3">
        <v>43822</v>
      </c>
      <c r="B1089">
        <v>29.29999923706055</v>
      </c>
      <c r="C1089">
        <v>32.073001861572273</v>
      </c>
      <c r="D1089" s="34">
        <v>321.22000122070313</v>
      </c>
      <c r="E1089" s="5">
        <f t="shared" si="65"/>
        <v>8.9531099633743949E-3</v>
      </c>
      <c r="F1089" s="5">
        <f t="shared" si="66"/>
        <v>-6.0431289642587371E-3</v>
      </c>
      <c r="G1089" s="5">
        <f t="shared" si="67"/>
        <v>1.5277342861310661E-3</v>
      </c>
      <c r="H1089" s="5">
        <f t="shared" si="64"/>
        <v>-6.0431289642587371E-3</v>
      </c>
    </row>
    <row r="1090" spans="1:8" x14ac:dyDescent="0.25">
      <c r="A1090" s="3">
        <v>43819</v>
      </c>
      <c r="B1090">
        <v>29.04000091552734</v>
      </c>
      <c r="C1090">
        <v>32.268001556396477</v>
      </c>
      <c r="D1090" s="34">
        <v>320.73001098632813</v>
      </c>
      <c r="E1090" s="5">
        <f t="shared" si="65"/>
        <v>1.7162931403189807E-2</v>
      </c>
      <c r="F1090" s="5">
        <f t="shared" si="66"/>
        <v>3.6702962649186599E-3</v>
      </c>
      <c r="G1090" s="5">
        <f t="shared" si="67"/>
        <v>-5.2970680395547642E-4</v>
      </c>
      <c r="H1090" s="5">
        <f t="shared" ref="H1090:H1153" si="68">+F1090</f>
        <v>3.6702962649186599E-3</v>
      </c>
    </row>
    <row r="1091" spans="1:8" x14ac:dyDescent="0.25">
      <c r="A1091" s="3">
        <v>43818</v>
      </c>
      <c r="B1091">
        <v>28.54999923706055</v>
      </c>
      <c r="C1091">
        <v>32.150001525878913</v>
      </c>
      <c r="D1091" s="34">
        <v>320.89999389648438</v>
      </c>
      <c r="E1091" s="5">
        <f t="shared" ref="E1091:E1154" si="69">+B1091/B1092-1</f>
        <v>1.9642829895019753E-2</v>
      </c>
      <c r="F1091" s="5">
        <f t="shared" ref="F1091:F1154" si="70">+C1091/C1092-1</f>
        <v>7.5212058794875691E-3</v>
      </c>
      <c r="G1091" s="5">
        <f t="shared" ref="G1091:G1154" si="71">+D1091/D1092-1</f>
        <v>4.0989942539024771E-3</v>
      </c>
      <c r="H1091" s="5">
        <f t="shared" si="68"/>
        <v>7.5212058794875691E-3</v>
      </c>
    </row>
    <row r="1092" spans="1:8" x14ac:dyDescent="0.25">
      <c r="A1092" s="3">
        <v>43817</v>
      </c>
      <c r="B1092">
        <v>28</v>
      </c>
      <c r="C1092">
        <v>31.909999847412109</v>
      </c>
      <c r="D1092" s="34">
        <v>319.58999633789063</v>
      </c>
      <c r="E1092" s="5">
        <f t="shared" si="69"/>
        <v>-9.9010141388622408E-3</v>
      </c>
      <c r="F1092" s="5">
        <f t="shared" si="70"/>
        <v>-5.7332184352063553E-3</v>
      </c>
      <c r="G1092" s="5">
        <f t="shared" si="71"/>
        <v>6.2549717475546274E-5</v>
      </c>
      <c r="H1092" s="5">
        <f t="shared" si="68"/>
        <v>-5.7332184352063553E-3</v>
      </c>
    </row>
    <row r="1093" spans="1:8" x14ac:dyDescent="0.25">
      <c r="A1093" s="3">
        <v>43816</v>
      </c>
      <c r="B1093">
        <v>28.280000686645511</v>
      </c>
      <c r="C1093">
        <v>32.094001770019531</v>
      </c>
      <c r="D1093" s="34">
        <v>319.57000732421881</v>
      </c>
      <c r="E1093" s="5">
        <f t="shared" si="69"/>
        <v>1.2894004633518197E-2</v>
      </c>
      <c r="F1093" s="5">
        <f t="shared" si="70"/>
        <v>6.3970644175461722E-3</v>
      </c>
      <c r="G1093" s="5">
        <f t="shared" si="71"/>
        <v>2.1911525577089641E-4</v>
      </c>
      <c r="H1093" s="5">
        <f t="shared" si="68"/>
        <v>6.3970644175461722E-3</v>
      </c>
    </row>
    <row r="1094" spans="1:8" x14ac:dyDescent="0.25">
      <c r="A1094" s="3">
        <v>43815</v>
      </c>
      <c r="B1094">
        <v>27.920000076293949</v>
      </c>
      <c r="C1094">
        <v>31.889999389648441</v>
      </c>
      <c r="D1094" s="34">
        <v>319.5</v>
      </c>
      <c r="E1094" s="5">
        <f t="shared" si="69"/>
        <v>1.6011664533740033E-2</v>
      </c>
      <c r="F1094" s="5">
        <f t="shared" si="70"/>
        <v>1.109697095629425E-2</v>
      </c>
      <c r="G1094" s="5">
        <f t="shared" si="71"/>
        <v>6.8700133160963794E-3</v>
      </c>
      <c r="H1094" s="5">
        <f t="shared" si="68"/>
        <v>1.109697095629425E-2</v>
      </c>
    </row>
    <row r="1095" spans="1:8" x14ac:dyDescent="0.25">
      <c r="A1095" s="3">
        <v>43812</v>
      </c>
      <c r="B1095">
        <v>27.479999542236332</v>
      </c>
      <c r="C1095">
        <v>31.54000091552734</v>
      </c>
      <c r="D1095" s="34">
        <v>317.32000732421881</v>
      </c>
      <c r="E1095" s="5">
        <f t="shared" si="69"/>
        <v>-8.6580006155532185E-3</v>
      </c>
      <c r="F1095" s="5">
        <f t="shared" si="70"/>
        <v>2.5429699104526637E-3</v>
      </c>
      <c r="G1095" s="5">
        <f t="shared" si="71"/>
        <v>5.9913107710052316E-4</v>
      </c>
      <c r="H1095" s="5">
        <f t="shared" si="68"/>
        <v>2.5429699104526637E-3</v>
      </c>
    </row>
    <row r="1096" spans="1:8" x14ac:dyDescent="0.25">
      <c r="A1096" s="3">
        <v>43811</v>
      </c>
      <c r="B1096">
        <v>27.719999313354489</v>
      </c>
      <c r="C1096">
        <v>31.45999908447266</v>
      </c>
      <c r="D1096" s="34">
        <v>317.1300048828125</v>
      </c>
      <c r="E1096" s="5">
        <f t="shared" si="69"/>
        <v>3.2017821424452864E-2</v>
      </c>
      <c r="F1096" s="5">
        <f t="shared" si="70"/>
        <v>1.1575520854894439E-2</v>
      </c>
      <c r="G1096" s="5">
        <f t="shared" si="71"/>
        <v>8.6190170451760917E-3</v>
      </c>
      <c r="H1096" s="5">
        <f t="shared" si="68"/>
        <v>1.1575520854894439E-2</v>
      </c>
    </row>
    <row r="1097" spans="1:8" x14ac:dyDescent="0.25">
      <c r="A1097" s="3">
        <v>43810</v>
      </c>
      <c r="B1097">
        <v>26.860000610351559</v>
      </c>
      <c r="C1097">
        <v>31.10000038146973</v>
      </c>
      <c r="D1097" s="34">
        <v>314.42001342773438</v>
      </c>
      <c r="E1097" s="5">
        <f t="shared" si="69"/>
        <v>-5.1851625795719114E-3</v>
      </c>
      <c r="F1097" s="5">
        <f t="shared" si="70"/>
        <v>-1.0920664186633289E-3</v>
      </c>
      <c r="G1097" s="5">
        <f t="shared" si="71"/>
        <v>2.8386905619963709E-3</v>
      </c>
      <c r="H1097" s="5">
        <f t="shared" si="68"/>
        <v>-1.0920664186633289E-3</v>
      </c>
    </row>
    <row r="1098" spans="1:8" x14ac:dyDescent="0.25">
      <c r="A1098" s="3">
        <v>43809</v>
      </c>
      <c r="B1098">
        <v>27</v>
      </c>
      <c r="C1098">
        <v>31.134000778198239</v>
      </c>
      <c r="D1098" s="34">
        <v>313.52999877929688</v>
      </c>
      <c r="E1098" s="5">
        <f t="shared" si="69"/>
        <v>-1.7824655336409645E-2</v>
      </c>
      <c r="F1098" s="5">
        <f t="shared" si="70"/>
        <v>-9.7328164968669695E-3</v>
      </c>
      <c r="G1098" s="5">
        <f t="shared" si="71"/>
        <v>-1.1150952531885361E-3</v>
      </c>
      <c r="H1098" s="5">
        <f t="shared" si="68"/>
        <v>-9.7328164968669695E-3</v>
      </c>
    </row>
    <row r="1099" spans="1:8" x14ac:dyDescent="0.25">
      <c r="A1099" s="3">
        <v>43808</v>
      </c>
      <c r="B1099">
        <v>27.489999771118161</v>
      </c>
      <c r="C1099">
        <v>31.440000534057621</v>
      </c>
      <c r="D1099" s="34">
        <v>313.8800048828125</v>
      </c>
      <c r="E1099" s="5">
        <f t="shared" si="69"/>
        <v>-8.6548782935470525E-3</v>
      </c>
      <c r="F1099" s="5">
        <f t="shared" si="70"/>
        <v>-3.9600823027114984E-3</v>
      </c>
      <c r="G1099" s="5">
        <f t="shared" si="71"/>
        <v>-3.1441237644970199E-3</v>
      </c>
      <c r="H1099" s="5">
        <f t="shared" si="68"/>
        <v>-3.9600823027114984E-3</v>
      </c>
    </row>
    <row r="1100" spans="1:8" x14ac:dyDescent="0.25">
      <c r="A1100" s="3">
        <v>43805</v>
      </c>
      <c r="B1100">
        <v>27.729999542236332</v>
      </c>
      <c r="C1100">
        <v>31.565000534057621</v>
      </c>
      <c r="D1100" s="34">
        <v>314.8699951171875</v>
      </c>
      <c r="E1100" s="5">
        <f t="shared" si="69"/>
        <v>1.7988244318478452E-2</v>
      </c>
      <c r="F1100" s="5">
        <f t="shared" si="70"/>
        <v>9.9830503333635523E-3</v>
      </c>
      <c r="G1100" s="5">
        <f t="shared" si="71"/>
        <v>9.1340497527891973E-3</v>
      </c>
      <c r="H1100" s="5">
        <f t="shared" si="68"/>
        <v>9.9830503333635523E-3</v>
      </c>
    </row>
    <row r="1101" spans="1:8" x14ac:dyDescent="0.25">
      <c r="A1101" s="3">
        <v>43804</v>
      </c>
      <c r="B1101">
        <v>27.239999771118161</v>
      </c>
      <c r="C1101">
        <v>31.253000259399411</v>
      </c>
      <c r="D1101" s="34">
        <v>312.01998901367188</v>
      </c>
      <c r="E1101" s="5">
        <f t="shared" si="69"/>
        <v>-5.1131991942880983E-3</v>
      </c>
      <c r="F1101" s="5">
        <f t="shared" si="70"/>
        <v>-3.4120009205876878E-3</v>
      </c>
      <c r="G1101" s="5">
        <f t="shared" si="71"/>
        <v>1.7979759004600471E-3</v>
      </c>
      <c r="H1101" s="5">
        <f t="shared" si="68"/>
        <v>-3.4120009205876878E-3</v>
      </c>
    </row>
    <row r="1102" spans="1:8" x14ac:dyDescent="0.25">
      <c r="A1102" s="3">
        <v>43803</v>
      </c>
      <c r="B1102">
        <v>27.379999160766602</v>
      </c>
      <c r="C1102">
        <v>31.360000610351559</v>
      </c>
      <c r="D1102" s="34">
        <v>311.45999145507813</v>
      </c>
      <c r="E1102" s="5">
        <f t="shared" si="69"/>
        <v>3.2978469116888842E-3</v>
      </c>
      <c r="F1102" s="5">
        <f t="shared" si="70"/>
        <v>8.5871480663319844E-3</v>
      </c>
      <c r="G1102" s="5">
        <f t="shared" si="71"/>
        <v>6.1702592066867901E-3</v>
      </c>
      <c r="H1102" s="5">
        <f t="shared" si="68"/>
        <v>8.5871480663319844E-3</v>
      </c>
    </row>
    <row r="1103" spans="1:8" x14ac:dyDescent="0.25">
      <c r="A1103" s="3">
        <v>43802</v>
      </c>
      <c r="B1103">
        <v>27.29000091552734</v>
      </c>
      <c r="C1103">
        <v>31.093000411987301</v>
      </c>
      <c r="D1103" s="34">
        <v>309.54998779296881</v>
      </c>
      <c r="E1103" s="5">
        <f t="shared" si="69"/>
        <v>-2.8133867889072461E-2</v>
      </c>
      <c r="F1103" s="5">
        <f t="shared" si="70"/>
        <v>-1.4859636860451775E-2</v>
      </c>
      <c r="G1103" s="5">
        <f t="shared" si="71"/>
        <v>-6.7065420267883313E-3</v>
      </c>
      <c r="H1103" s="5">
        <f t="shared" si="68"/>
        <v>-1.4859636860451775E-2</v>
      </c>
    </row>
    <row r="1104" spans="1:8" x14ac:dyDescent="0.25">
      <c r="A1104" s="3">
        <v>43801</v>
      </c>
      <c r="B1104">
        <v>28.079999923706051</v>
      </c>
      <c r="C1104">
        <v>31.5620002746582</v>
      </c>
      <c r="D1104" s="34">
        <v>311.6400146484375</v>
      </c>
      <c r="E1104" s="5">
        <f t="shared" si="69"/>
        <v>-2.2964504268206953E-2</v>
      </c>
      <c r="F1104" s="5">
        <f t="shared" si="70"/>
        <v>-1.1215532605892031E-2</v>
      </c>
      <c r="G1104" s="5">
        <f t="shared" si="71"/>
        <v>-8.4947438226445904E-3</v>
      </c>
      <c r="H1104" s="5">
        <f t="shared" si="68"/>
        <v>-1.1215532605892031E-2</v>
      </c>
    </row>
    <row r="1105" spans="1:8" x14ac:dyDescent="0.25">
      <c r="A1105" s="3">
        <v>43798</v>
      </c>
      <c r="B1105">
        <v>28.739999771118161</v>
      </c>
      <c r="C1105">
        <v>31.920000076293949</v>
      </c>
      <c r="D1105" s="34">
        <v>314.30999755859381</v>
      </c>
      <c r="E1105" s="5">
        <f t="shared" si="69"/>
        <v>-7.2539200789978331E-3</v>
      </c>
      <c r="F1105" s="5">
        <f t="shared" si="70"/>
        <v>-2.3129151124322567E-3</v>
      </c>
      <c r="G1105" s="5">
        <f t="shared" si="71"/>
        <v>-3.7086768954912586E-3</v>
      </c>
      <c r="H1105" s="5">
        <f t="shared" si="68"/>
        <v>-2.3129151124322567E-3</v>
      </c>
    </row>
    <row r="1106" spans="1:8" x14ac:dyDescent="0.25">
      <c r="A1106" s="3">
        <v>43796</v>
      </c>
      <c r="B1106">
        <v>28.95000076293945</v>
      </c>
      <c r="C1106">
        <v>31.993999481201168</v>
      </c>
      <c r="D1106" s="34">
        <v>315.48001098632813</v>
      </c>
      <c r="E1106" s="5">
        <f t="shared" si="69"/>
        <v>-3.4422883561913142E-3</v>
      </c>
      <c r="F1106" s="5">
        <f t="shared" si="70"/>
        <v>-1.1239244292129413E-3</v>
      </c>
      <c r="G1106" s="5">
        <f t="shared" si="71"/>
        <v>4.457540989293074E-3</v>
      </c>
      <c r="H1106" s="5">
        <f t="shared" si="68"/>
        <v>-1.1239244292129413E-3</v>
      </c>
    </row>
    <row r="1107" spans="1:8" x14ac:dyDescent="0.25">
      <c r="A1107" s="3">
        <v>43795</v>
      </c>
      <c r="B1107">
        <v>29.04999923706055</v>
      </c>
      <c r="C1107">
        <v>32.029998779296882</v>
      </c>
      <c r="D1107" s="34">
        <v>314.07998657226563</v>
      </c>
      <c r="E1107" s="5">
        <f t="shared" si="69"/>
        <v>2.0696607939323375E-3</v>
      </c>
      <c r="F1107" s="5">
        <f t="shared" si="70"/>
        <v>4.3900718823433049E-3</v>
      </c>
      <c r="G1107" s="5">
        <f t="shared" si="71"/>
        <v>2.2656650800680911E-3</v>
      </c>
      <c r="H1107" s="5">
        <f t="shared" si="68"/>
        <v>4.3900718823433049E-3</v>
      </c>
    </row>
    <row r="1108" spans="1:8" x14ac:dyDescent="0.25">
      <c r="A1108" s="3">
        <v>43794</v>
      </c>
      <c r="B1108">
        <v>28.989999771118161</v>
      </c>
      <c r="C1108">
        <v>31.889999389648441</v>
      </c>
      <c r="D1108" s="34">
        <v>313.3699951171875</v>
      </c>
      <c r="E1108" s="5">
        <f t="shared" si="69"/>
        <v>1.0808907344622032E-2</v>
      </c>
      <c r="F1108" s="5">
        <f t="shared" si="70"/>
        <v>1.0456271523774152E-2</v>
      </c>
      <c r="G1108" s="5">
        <f t="shared" si="71"/>
        <v>7.750204940617067E-3</v>
      </c>
      <c r="H1108" s="5">
        <f t="shared" si="68"/>
        <v>1.0456271523774152E-2</v>
      </c>
    </row>
    <row r="1109" spans="1:8" x14ac:dyDescent="0.25">
      <c r="A1109" s="3">
        <v>43791</v>
      </c>
      <c r="B1109">
        <v>28.680000305175781</v>
      </c>
      <c r="C1109">
        <v>31.559999465942379</v>
      </c>
      <c r="D1109" s="34">
        <v>310.95999145507813</v>
      </c>
      <c r="E1109" s="5">
        <f t="shared" si="69"/>
        <v>2.6852846108312178E-2</v>
      </c>
      <c r="F1109" s="5">
        <f t="shared" si="70"/>
        <v>8.9513674280834454E-3</v>
      </c>
      <c r="G1109" s="5">
        <f t="shared" si="71"/>
        <v>2.2238774803831074E-3</v>
      </c>
      <c r="H1109" s="5">
        <f t="shared" si="68"/>
        <v>8.9513674280834454E-3</v>
      </c>
    </row>
    <row r="1110" spans="1:8" x14ac:dyDescent="0.25">
      <c r="A1110" s="3">
        <v>43790</v>
      </c>
      <c r="B1110">
        <v>27.930000305175781</v>
      </c>
      <c r="C1110">
        <v>31.280000686645511</v>
      </c>
      <c r="D1110" s="34">
        <v>310.26998901367188</v>
      </c>
      <c r="E1110" s="5">
        <f t="shared" si="69"/>
        <v>-1.0626965707587255E-2</v>
      </c>
      <c r="F1110" s="5">
        <f t="shared" si="70"/>
        <v>-4.1070937773761695E-3</v>
      </c>
      <c r="G1110" s="5">
        <f t="shared" si="71"/>
        <v>-1.6089069655242927E-3</v>
      </c>
      <c r="H1110" s="5">
        <f t="shared" si="68"/>
        <v>-4.1070937773761695E-3</v>
      </c>
    </row>
    <row r="1111" spans="1:8" x14ac:dyDescent="0.25">
      <c r="A1111" s="3">
        <v>43789</v>
      </c>
      <c r="B1111">
        <v>28.229999542236332</v>
      </c>
      <c r="C1111">
        <v>31.409000396728519</v>
      </c>
      <c r="D1111" s="34">
        <v>310.76998901367188</v>
      </c>
      <c r="E1111" s="5">
        <f t="shared" si="69"/>
        <v>-3.6189871633943049E-2</v>
      </c>
      <c r="F1111" s="5">
        <f t="shared" si="70"/>
        <v>-1.7394016993751094E-2</v>
      </c>
      <c r="G1111" s="5">
        <f t="shared" si="71"/>
        <v>-3.7187948877843713E-3</v>
      </c>
      <c r="H1111" s="5">
        <f t="shared" si="68"/>
        <v>-1.7394016993751094E-2</v>
      </c>
    </row>
    <row r="1112" spans="1:8" x14ac:dyDescent="0.25">
      <c r="A1112" s="3">
        <v>43788</v>
      </c>
      <c r="B1112">
        <v>29.29000091552734</v>
      </c>
      <c r="C1112">
        <v>31.965000152587891</v>
      </c>
      <c r="D1112" s="34">
        <v>311.92999267578119</v>
      </c>
      <c r="E1112" s="5">
        <f t="shared" si="69"/>
        <v>2.4125892477423472E-2</v>
      </c>
      <c r="F1112" s="5">
        <f t="shared" si="70"/>
        <v>7.533263622864661E-3</v>
      </c>
      <c r="G1112" s="5">
        <f t="shared" si="71"/>
        <v>-2.8843132190081722E-4</v>
      </c>
      <c r="H1112" s="5">
        <f t="shared" si="68"/>
        <v>7.533263622864661E-3</v>
      </c>
    </row>
    <row r="1113" spans="1:8" x14ac:dyDescent="0.25">
      <c r="A1113" s="3">
        <v>43787</v>
      </c>
      <c r="B1113">
        <v>28.60000038146973</v>
      </c>
      <c r="C1113">
        <v>31.72599983215332</v>
      </c>
      <c r="D1113" s="34">
        <v>312.01998901367188</v>
      </c>
      <c r="E1113" s="5">
        <f t="shared" si="69"/>
        <v>-9.0090167492432593E-3</v>
      </c>
      <c r="F1113" s="5">
        <f t="shared" si="70"/>
        <v>-3.7055656018860628E-3</v>
      </c>
      <c r="G1113" s="5">
        <f t="shared" si="71"/>
        <v>7.3761333733335377E-4</v>
      </c>
      <c r="H1113" s="5">
        <f t="shared" si="68"/>
        <v>-3.7055656018860628E-3</v>
      </c>
    </row>
    <row r="1114" spans="1:8" x14ac:dyDescent="0.25">
      <c r="A1114" s="3">
        <v>43784</v>
      </c>
      <c r="B1114">
        <v>28.860000610351559</v>
      </c>
      <c r="C1114">
        <v>31.843999862670898</v>
      </c>
      <c r="D1114" s="34">
        <v>311.79000854492188</v>
      </c>
      <c r="E1114" s="5">
        <f t="shared" si="69"/>
        <v>3.1282638566523246E-3</v>
      </c>
      <c r="F1114" s="5">
        <f t="shared" si="70"/>
        <v>6.2884942970007351E-3</v>
      </c>
      <c r="G1114" s="5">
        <f t="shared" si="71"/>
        <v>7.2363780981674619E-3</v>
      </c>
      <c r="H1114" s="5">
        <f t="shared" si="68"/>
        <v>6.2884942970007351E-3</v>
      </c>
    </row>
    <row r="1115" spans="1:8" x14ac:dyDescent="0.25">
      <c r="A1115" s="3">
        <v>43783</v>
      </c>
      <c r="B1115">
        <v>28.770000457763668</v>
      </c>
      <c r="C1115">
        <v>31.645000457763668</v>
      </c>
      <c r="D1115" s="34">
        <v>309.54998779296881</v>
      </c>
      <c r="E1115" s="5">
        <f t="shared" si="69"/>
        <v>3.8381232008797284E-3</v>
      </c>
      <c r="F1115" s="5">
        <f t="shared" si="70"/>
        <v>-4.7376467848170289E-4</v>
      </c>
      <c r="G1115" s="5">
        <f t="shared" si="71"/>
        <v>1.4557802671233411E-3</v>
      </c>
      <c r="H1115" s="5">
        <f t="shared" si="68"/>
        <v>-4.7376467848170289E-4</v>
      </c>
    </row>
    <row r="1116" spans="1:8" x14ac:dyDescent="0.25">
      <c r="A1116" s="3">
        <v>43782</v>
      </c>
      <c r="B1116">
        <v>28.659999847412109</v>
      </c>
      <c r="C1116">
        <v>31.659999847412109</v>
      </c>
      <c r="D1116" s="34">
        <v>309.10000610351563</v>
      </c>
      <c r="E1116" s="5">
        <f t="shared" si="69"/>
        <v>-2.9132811552019522E-2</v>
      </c>
      <c r="F1116" s="5">
        <f t="shared" si="70"/>
        <v>-2.5204765054487321E-3</v>
      </c>
      <c r="G1116" s="5">
        <f t="shared" si="71"/>
        <v>3.2364434794707186E-4</v>
      </c>
      <c r="H1116" s="5">
        <f t="shared" si="68"/>
        <v>-2.5204765054487321E-3</v>
      </c>
    </row>
    <row r="1117" spans="1:8" x14ac:dyDescent="0.25">
      <c r="A1117" s="3">
        <v>43781</v>
      </c>
      <c r="B1117">
        <v>29.520000457763668</v>
      </c>
      <c r="C1117">
        <v>31.739999771118161</v>
      </c>
      <c r="D1117" s="34">
        <v>309</v>
      </c>
      <c r="E1117" s="5">
        <f t="shared" si="69"/>
        <v>-3.497874107508625E-2</v>
      </c>
      <c r="F1117" s="5">
        <f t="shared" si="70"/>
        <v>-1.0906836391569974E-2</v>
      </c>
      <c r="G1117" s="5">
        <f t="shared" si="71"/>
        <v>2.1079743266363415E-3</v>
      </c>
      <c r="H1117" s="5">
        <f t="shared" si="68"/>
        <v>-1.0906836391569974E-2</v>
      </c>
    </row>
    <row r="1118" spans="1:8" x14ac:dyDescent="0.25">
      <c r="A1118" s="3">
        <v>43780</v>
      </c>
      <c r="B1118">
        <v>30.590000152587891</v>
      </c>
      <c r="C1118">
        <v>32.090000152587891</v>
      </c>
      <c r="D1118" s="34">
        <v>308.35000610351563</v>
      </c>
      <c r="E1118" s="5">
        <f t="shared" si="69"/>
        <v>-5.5266604365733496E-3</v>
      </c>
      <c r="F1118" s="5">
        <f t="shared" si="70"/>
        <v>1.5605254566743998E-3</v>
      </c>
      <c r="G1118" s="5">
        <f t="shared" si="71"/>
        <v>-1.9097440707843694E-3</v>
      </c>
      <c r="H1118" s="5">
        <f t="shared" si="68"/>
        <v>1.5605254566743998E-3</v>
      </c>
    </row>
    <row r="1119" spans="1:8" x14ac:dyDescent="0.25">
      <c r="A1119" s="3">
        <v>43777</v>
      </c>
      <c r="B1119">
        <v>30.760000228881839</v>
      </c>
      <c r="C1119">
        <v>32.040000915527337</v>
      </c>
      <c r="D1119" s="34">
        <v>308.94000244140619</v>
      </c>
      <c r="E1119" s="5">
        <f t="shared" si="69"/>
        <v>-4.2084546239961051E-3</v>
      </c>
      <c r="F1119" s="5">
        <f t="shared" si="70"/>
        <v>-3.1196011766665421E-4</v>
      </c>
      <c r="G1119" s="5">
        <f t="shared" si="71"/>
        <v>2.4661229920417416E-3</v>
      </c>
      <c r="H1119" s="5">
        <f t="shared" si="68"/>
        <v>-3.1196011766665421E-4</v>
      </c>
    </row>
    <row r="1120" spans="1:8" x14ac:dyDescent="0.25">
      <c r="A1120" s="3">
        <v>43776</v>
      </c>
      <c r="B1120">
        <v>30.889999389648441</v>
      </c>
      <c r="C1120">
        <v>32.049999237060547</v>
      </c>
      <c r="D1120" s="34">
        <v>308.17999267578119</v>
      </c>
      <c r="E1120" s="5">
        <f t="shared" si="69"/>
        <v>-2.26097212190568E-3</v>
      </c>
      <c r="F1120" s="5">
        <f t="shared" si="70"/>
        <v>4.7021824552984093E-3</v>
      </c>
      <c r="G1120" s="5">
        <f t="shared" si="71"/>
        <v>3.5167259876300871E-3</v>
      </c>
      <c r="H1120" s="5">
        <f t="shared" si="68"/>
        <v>4.7021824552984093E-3</v>
      </c>
    </row>
    <row r="1121" spans="1:8" x14ac:dyDescent="0.25">
      <c r="A1121" s="3">
        <v>43775</v>
      </c>
      <c r="B1121">
        <v>30.95999908447266</v>
      </c>
      <c r="C1121">
        <v>31.89999961853027</v>
      </c>
      <c r="D1121" s="34">
        <v>307.10000610351563</v>
      </c>
      <c r="E1121" s="5">
        <f t="shared" si="69"/>
        <v>-7.0558440843441206E-3</v>
      </c>
      <c r="F1121" s="5">
        <f t="shared" si="70"/>
        <v>2.5141396754653211E-3</v>
      </c>
      <c r="G1121" s="5">
        <f t="shared" si="71"/>
        <v>2.2801460605514912E-4</v>
      </c>
      <c r="H1121" s="5">
        <f t="shared" si="68"/>
        <v>2.5141396754653211E-3</v>
      </c>
    </row>
    <row r="1122" spans="1:8" x14ac:dyDescent="0.25">
      <c r="A1122" s="3">
        <v>43774</v>
      </c>
      <c r="B1122">
        <v>31.180000305175781</v>
      </c>
      <c r="C1122">
        <v>31.819999694824219</v>
      </c>
      <c r="D1122" s="34">
        <v>307.02999877929688</v>
      </c>
      <c r="E1122" s="5">
        <f t="shared" si="69"/>
        <v>7.4313258987619424E-3</v>
      </c>
      <c r="F1122" s="5">
        <f t="shared" si="70"/>
        <v>5.5936557134113052E-3</v>
      </c>
      <c r="G1122" s="5">
        <f t="shared" si="71"/>
        <v>-1.1061468044758493E-3</v>
      </c>
      <c r="H1122" s="5">
        <f t="shared" si="68"/>
        <v>5.5936557134113052E-3</v>
      </c>
    </row>
    <row r="1123" spans="1:8" x14ac:dyDescent="0.25">
      <c r="A1123" s="3">
        <v>43773</v>
      </c>
      <c r="B1123">
        <v>30.95000076293945</v>
      </c>
      <c r="C1123">
        <v>31.642999649047852</v>
      </c>
      <c r="D1123" s="34">
        <v>307.3699951171875</v>
      </c>
      <c r="E1123" s="5">
        <f t="shared" si="69"/>
        <v>1.2761822768737607E-2</v>
      </c>
      <c r="F1123" s="5">
        <f t="shared" si="70"/>
        <v>1.128151879808148E-2</v>
      </c>
      <c r="G1123" s="5">
        <f t="shared" si="71"/>
        <v>4.0177056572054948E-3</v>
      </c>
      <c r="H1123" s="5">
        <f t="shared" si="68"/>
        <v>1.128151879808148E-2</v>
      </c>
    </row>
    <row r="1124" spans="1:8" x14ac:dyDescent="0.25">
      <c r="A1124" s="3">
        <v>43770</v>
      </c>
      <c r="B1124">
        <v>30.559999465942379</v>
      </c>
      <c r="C1124">
        <v>31.29000091552734</v>
      </c>
      <c r="D1124" s="34">
        <v>306.1400146484375</v>
      </c>
      <c r="E1124" s="5">
        <f t="shared" si="69"/>
        <v>1.6633400162448186E-2</v>
      </c>
      <c r="F1124" s="5">
        <f t="shared" si="70"/>
        <v>9.3548682428175045E-3</v>
      </c>
      <c r="G1124" s="5">
        <f t="shared" si="71"/>
        <v>9.2639310340734138E-3</v>
      </c>
      <c r="H1124" s="5">
        <f t="shared" si="68"/>
        <v>9.3548682428175045E-3</v>
      </c>
    </row>
    <row r="1125" spans="1:8" x14ac:dyDescent="0.25">
      <c r="A1125" s="3">
        <v>43769</v>
      </c>
      <c r="B1125">
        <v>30.059999465942379</v>
      </c>
      <c r="C1125">
        <v>31</v>
      </c>
      <c r="D1125" s="34">
        <v>303.32998657226563</v>
      </c>
      <c r="E1125" s="5">
        <f t="shared" si="69"/>
        <v>-7.5933127313659865E-3</v>
      </c>
      <c r="F1125" s="5">
        <f t="shared" si="70"/>
        <v>-5.5178005943302688E-3</v>
      </c>
      <c r="G1125" s="5">
        <f t="shared" si="71"/>
        <v>-2.6633393738347833E-3</v>
      </c>
      <c r="H1125" s="5">
        <f t="shared" si="68"/>
        <v>-5.5178005943302688E-3</v>
      </c>
    </row>
    <row r="1126" spans="1:8" x14ac:dyDescent="0.25">
      <c r="A1126" s="3">
        <v>43768</v>
      </c>
      <c r="B1126">
        <v>30.29000091552734</v>
      </c>
      <c r="C1126">
        <v>31.172000885009769</v>
      </c>
      <c r="D1126" s="34">
        <v>304.1400146484375</v>
      </c>
      <c r="E1126" s="5">
        <f t="shared" si="69"/>
        <v>-2.0375134515268734E-2</v>
      </c>
      <c r="F1126" s="5">
        <f t="shared" si="70"/>
        <v>-2.8150781582773066E-3</v>
      </c>
      <c r="G1126" s="5">
        <f t="shared" si="71"/>
        <v>3.0672577407369062E-3</v>
      </c>
      <c r="H1126" s="5">
        <f t="shared" si="68"/>
        <v>-2.8150781582773066E-3</v>
      </c>
    </row>
    <row r="1127" spans="1:8" x14ac:dyDescent="0.25">
      <c r="A1127" s="3">
        <v>43767</v>
      </c>
      <c r="B1127">
        <v>30.920000076293949</v>
      </c>
      <c r="C1127">
        <v>31.260000228881839</v>
      </c>
      <c r="D1127" s="34">
        <v>303.20999145507813</v>
      </c>
      <c r="E1127" s="5">
        <f t="shared" si="69"/>
        <v>-1.4030629001721695E-2</v>
      </c>
      <c r="F1127" s="5">
        <f t="shared" si="70"/>
        <v>-1.9156917792785277E-3</v>
      </c>
      <c r="G1127" s="5">
        <f t="shared" si="71"/>
        <v>-2.967238427721286E-4</v>
      </c>
      <c r="H1127" s="5">
        <f t="shared" si="68"/>
        <v>-1.9156917792785277E-3</v>
      </c>
    </row>
    <row r="1128" spans="1:8" x14ac:dyDescent="0.25">
      <c r="A1128" s="3">
        <v>43766</v>
      </c>
      <c r="B1128">
        <v>31.360000610351559</v>
      </c>
      <c r="C1128">
        <v>31.319999694824219</v>
      </c>
      <c r="D1128" s="34">
        <v>303.29998779296881</v>
      </c>
      <c r="E1128" s="5">
        <f t="shared" si="69"/>
        <v>1.6202203179227492E-2</v>
      </c>
      <c r="F1128" s="5">
        <f t="shared" si="70"/>
        <v>7.3978623707784408E-3</v>
      </c>
      <c r="G1128" s="5">
        <f t="shared" si="71"/>
        <v>5.6365439491061764E-3</v>
      </c>
      <c r="H1128" s="5">
        <f t="shared" si="68"/>
        <v>7.3978623707784408E-3</v>
      </c>
    </row>
    <row r="1129" spans="1:8" x14ac:dyDescent="0.25">
      <c r="A1129" s="3">
        <v>43763</v>
      </c>
      <c r="B1129">
        <v>30.860000610351559</v>
      </c>
      <c r="C1129">
        <v>31.090000152587891</v>
      </c>
      <c r="D1129" s="34">
        <v>301.60000610351563</v>
      </c>
      <c r="E1129" s="5">
        <f t="shared" si="69"/>
        <v>4.9302984374786973E-2</v>
      </c>
      <c r="F1129" s="5">
        <f t="shared" si="70"/>
        <v>2.1689117344499298E-2</v>
      </c>
      <c r="G1129" s="5">
        <f t="shared" si="71"/>
        <v>4.094986204758122E-3</v>
      </c>
      <c r="H1129" s="5">
        <f t="shared" si="68"/>
        <v>2.1689117344499298E-2</v>
      </c>
    </row>
    <row r="1130" spans="1:8" x14ac:dyDescent="0.25">
      <c r="A1130" s="3">
        <v>43762</v>
      </c>
      <c r="B1130">
        <v>29.409999847412109</v>
      </c>
      <c r="C1130">
        <v>30.430000305175781</v>
      </c>
      <c r="D1130" s="34">
        <v>300.3699951171875</v>
      </c>
      <c r="E1130" s="5">
        <f t="shared" si="69"/>
        <v>3.9589922079855455E-2</v>
      </c>
      <c r="F1130" s="5">
        <f t="shared" si="70"/>
        <v>6.183258091773336E-3</v>
      </c>
      <c r="G1130" s="5">
        <f t="shared" si="71"/>
        <v>1.633954336390353E-3</v>
      </c>
      <c r="H1130" s="5">
        <f t="shared" si="68"/>
        <v>6.183258091773336E-3</v>
      </c>
    </row>
    <row r="1131" spans="1:8" x14ac:dyDescent="0.25">
      <c r="A1131" s="3">
        <v>43761</v>
      </c>
      <c r="B1131">
        <v>28.29000091552734</v>
      </c>
      <c r="C1131">
        <v>30.243000030517582</v>
      </c>
      <c r="D1131" s="34">
        <v>299.8800048828125</v>
      </c>
      <c r="E1131" s="5">
        <f t="shared" si="69"/>
        <v>1.0615954141020012E-3</v>
      </c>
      <c r="F1131" s="5">
        <f t="shared" si="70"/>
        <v>-2.3140394983200974E-4</v>
      </c>
      <c r="G1131" s="5">
        <f t="shared" si="71"/>
        <v>2.9095852606053629E-3</v>
      </c>
      <c r="H1131" s="5">
        <f t="shared" si="68"/>
        <v>-2.3140394983200974E-4</v>
      </c>
    </row>
    <row r="1132" spans="1:8" x14ac:dyDescent="0.25">
      <c r="A1132" s="3">
        <v>43760</v>
      </c>
      <c r="B1132">
        <v>28.260000228881839</v>
      </c>
      <c r="C1132">
        <v>30.25</v>
      </c>
      <c r="D1132" s="34">
        <v>299.010009765625</v>
      </c>
      <c r="E1132" s="5">
        <f t="shared" si="69"/>
        <v>-1.2578637309404117E-2</v>
      </c>
      <c r="F1132" s="5">
        <f t="shared" si="70"/>
        <v>-3.3038600434354137E-5</v>
      </c>
      <c r="G1132" s="5">
        <f t="shared" si="71"/>
        <v>-3.2667105591902557E-3</v>
      </c>
      <c r="H1132" s="5">
        <f t="shared" si="68"/>
        <v>-3.3038600434354137E-5</v>
      </c>
    </row>
    <row r="1133" spans="1:8" x14ac:dyDescent="0.25">
      <c r="A1133" s="3">
        <v>43759</v>
      </c>
      <c r="B1133">
        <v>28.620000839233398</v>
      </c>
      <c r="C1133">
        <v>30.25099945068359</v>
      </c>
      <c r="D1133" s="34">
        <v>299.989990234375</v>
      </c>
      <c r="E1133" s="5">
        <f t="shared" si="69"/>
        <v>1.4174398852292658E-2</v>
      </c>
      <c r="F1133" s="5">
        <f t="shared" si="70"/>
        <v>1.0792567483898674E-2</v>
      </c>
      <c r="G1133" s="5">
        <f t="shared" si="71"/>
        <v>6.7791690619745104E-3</v>
      </c>
      <c r="H1133" s="5">
        <f t="shared" si="68"/>
        <v>1.0792567483898674E-2</v>
      </c>
    </row>
    <row r="1134" spans="1:8" x14ac:dyDescent="0.25">
      <c r="A1134" s="3">
        <v>43756</v>
      </c>
      <c r="B1134">
        <v>28.219999313354489</v>
      </c>
      <c r="C1134">
        <v>29.927999496459961</v>
      </c>
      <c r="D1134" s="34">
        <v>297.97000122070313</v>
      </c>
      <c r="E1134" s="5">
        <f t="shared" si="69"/>
        <v>1.0383064984248014E-2</v>
      </c>
      <c r="F1134" s="5">
        <f t="shared" si="70"/>
        <v>9.3645077882675842E-4</v>
      </c>
      <c r="G1134" s="5">
        <f t="shared" si="71"/>
        <v>-4.3771637394312002E-3</v>
      </c>
      <c r="H1134" s="5">
        <f t="shared" si="68"/>
        <v>9.3645077882675842E-4</v>
      </c>
    </row>
    <row r="1135" spans="1:8" x14ac:dyDescent="0.25">
      <c r="A1135" s="3">
        <v>43755</v>
      </c>
      <c r="B1135">
        <v>27.930000305175781</v>
      </c>
      <c r="C1135">
        <v>29.89999961853027</v>
      </c>
      <c r="D1135" s="34">
        <v>299.27999877929688</v>
      </c>
      <c r="E1135" s="5">
        <f t="shared" si="69"/>
        <v>-4.2780369036952148E-3</v>
      </c>
      <c r="F1135" s="5">
        <f t="shared" si="70"/>
        <v>2.6827607151160837E-3</v>
      </c>
      <c r="G1135" s="5">
        <f t="shared" si="71"/>
        <v>2.949078085831891E-3</v>
      </c>
      <c r="H1135" s="5">
        <f t="shared" si="68"/>
        <v>2.6827607151160837E-3</v>
      </c>
    </row>
    <row r="1136" spans="1:8" x14ac:dyDescent="0.25">
      <c r="A1136" s="3">
        <v>43754</v>
      </c>
      <c r="B1136">
        <v>28.04999923706055</v>
      </c>
      <c r="C1136">
        <v>29.819999694824219</v>
      </c>
      <c r="D1136" s="34">
        <v>298.39999389648438</v>
      </c>
      <c r="E1136" s="5">
        <f t="shared" si="69"/>
        <v>-7.7821442214621728E-3</v>
      </c>
      <c r="F1136" s="5">
        <f t="shared" si="70"/>
        <v>-1.3396153620128803E-3</v>
      </c>
      <c r="G1136" s="5">
        <f t="shared" si="71"/>
        <v>-1.6060324494318046E-3</v>
      </c>
      <c r="H1136" s="5">
        <f t="shared" si="68"/>
        <v>-1.3396153620128803E-3</v>
      </c>
    </row>
    <row r="1137" spans="1:8" x14ac:dyDescent="0.25">
      <c r="A1137" s="3">
        <v>43753</v>
      </c>
      <c r="B1137">
        <v>28.270000457763668</v>
      </c>
      <c r="C1137">
        <v>29.860000610351559</v>
      </c>
      <c r="D1137" s="34">
        <v>298.8800048828125</v>
      </c>
      <c r="E1137" s="5">
        <f t="shared" si="69"/>
        <v>2.3533656726286711E-2</v>
      </c>
      <c r="F1137" s="5">
        <f t="shared" si="70"/>
        <v>1.512832503735595E-2</v>
      </c>
      <c r="G1137" s="5">
        <f t="shared" si="71"/>
        <v>9.900295843649598E-3</v>
      </c>
      <c r="H1137" s="5">
        <f t="shared" si="68"/>
        <v>1.512832503735595E-2</v>
      </c>
    </row>
    <row r="1138" spans="1:8" x14ac:dyDescent="0.25">
      <c r="A1138" s="3">
        <v>43752</v>
      </c>
      <c r="B1138">
        <v>27.620000839233398</v>
      </c>
      <c r="C1138">
        <v>29.41500091552734</v>
      </c>
      <c r="D1138" s="34">
        <v>295.95001220703119</v>
      </c>
      <c r="E1138" s="5">
        <f t="shared" si="69"/>
        <v>9.5029321301793868E-3</v>
      </c>
      <c r="F1138" s="5">
        <f t="shared" si="70"/>
        <v>1.8733073580519122E-3</v>
      </c>
      <c r="G1138" s="5">
        <f t="shared" si="71"/>
        <v>-1.1137659431120772E-3</v>
      </c>
      <c r="H1138" s="5">
        <f t="shared" si="68"/>
        <v>1.8733073580519122E-3</v>
      </c>
    </row>
    <row r="1139" spans="1:8" x14ac:dyDescent="0.25">
      <c r="A1139" s="3">
        <v>43749</v>
      </c>
      <c r="B1139">
        <v>27.360000610351559</v>
      </c>
      <c r="C1139">
        <v>29.360000610351559</v>
      </c>
      <c r="D1139" s="34">
        <v>296.27999877929688</v>
      </c>
      <c r="E1139" s="5">
        <f t="shared" si="69"/>
        <v>6.6225277098874713E-3</v>
      </c>
      <c r="F1139" s="5">
        <f t="shared" si="70"/>
        <v>1.4512787441025354E-2</v>
      </c>
      <c r="G1139" s="5">
        <f t="shared" si="71"/>
        <v>1.0366964418775604E-2</v>
      </c>
      <c r="H1139" s="5">
        <f t="shared" si="68"/>
        <v>1.4512787441025354E-2</v>
      </c>
    </row>
    <row r="1140" spans="1:8" x14ac:dyDescent="0.25">
      <c r="A1140" s="3">
        <v>43748</v>
      </c>
      <c r="B1140">
        <v>27.180000305175781</v>
      </c>
      <c r="C1140">
        <v>28.940000534057621</v>
      </c>
      <c r="D1140" s="34">
        <v>293.239990234375</v>
      </c>
      <c r="E1140" s="5">
        <f t="shared" si="69"/>
        <v>4.0635615660016278E-3</v>
      </c>
      <c r="F1140" s="5">
        <f t="shared" si="70"/>
        <v>5.90893547407223E-3</v>
      </c>
      <c r="G1140" s="5">
        <f t="shared" si="71"/>
        <v>6.7634884986749189E-3</v>
      </c>
      <c r="H1140" s="5">
        <f t="shared" si="68"/>
        <v>5.90893547407223E-3</v>
      </c>
    </row>
    <row r="1141" spans="1:8" x14ac:dyDescent="0.25">
      <c r="A1141" s="3">
        <v>43747</v>
      </c>
      <c r="B1141">
        <v>27.069999694824219</v>
      </c>
      <c r="C1141">
        <v>28.770000457763668</v>
      </c>
      <c r="D1141" s="34">
        <v>291.26998901367188</v>
      </c>
      <c r="E1141" s="5">
        <f t="shared" si="69"/>
        <v>3.0845371625378259E-2</v>
      </c>
      <c r="F1141" s="5">
        <f t="shared" si="70"/>
        <v>1.1959203269019669E-2</v>
      </c>
      <c r="G1141" s="5">
        <f t="shared" si="71"/>
        <v>9.4963790453930219E-3</v>
      </c>
      <c r="H1141" s="5">
        <f t="shared" si="68"/>
        <v>1.1959203269019669E-2</v>
      </c>
    </row>
    <row r="1142" spans="1:8" x14ac:dyDescent="0.25">
      <c r="A1142" s="3">
        <v>43746</v>
      </c>
      <c r="B1142">
        <v>26.260000228881839</v>
      </c>
      <c r="C1142">
        <v>28.430000305175781</v>
      </c>
      <c r="D1142" s="34">
        <v>288.52999877929688</v>
      </c>
      <c r="E1142" s="5">
        <f t="shared" si="69"/>
        <v>1.6647321194187992E-2</v>
      </c>
      <c r="F1142" s="5">
        <f t="shared" si="70"/>
        <v>-4.2380402576078779E-3</v>
      </c>
      <c r="G1142" s="5">
        <f t="shared" si="71"/>
        <v>-1.5524730453905788E-2</v>
      </c>
      <c r="H1142" s="5">
        <f t="shared" si="68"/>
        <v>-4.2380402576078779E-3</v>
      </c>
    </row>
    <row r="1143" spans="1:8" x14ac:dyDescent="0.25">
      <c r="A1143" s="3">
        <v>43745</v>
      </c>
      <c r="B1143">
        <v>25.829999923706051</v>
      </c>
      <c r="C1143">
        <v>28.55100059509277</v>
      </c>
      <c r="D1143" s="34">
        <v>293.07998657226563</v>
      </c>
      <c r="E1143" s="5">
        <f t="shared" si="69"/>
        <v>0</v>
      </c>
      <c r="F1143" s="5">
        <f t="shared" si="70"/>
        <v>4.2560776861813032E-3</v>
      </c>
      <c r="G1143" s="5">
        <f t="shared" si="71"/>
        <v>-4.3146577371001582E-3</v>
      </c>
      <c r="H1143" s="5">
        <f t="shared" si="68"/>
        <v>4.2560776861813032E-3</v>
      </c>
    </row>
    <row r="1144" spans="1:8" x14ac:dyDescent="0.25">
      <c r="A1144" s="3">
        <v>43742</v>
      </c>
      <c r="B1144">
        <v>25.829999923706051</v>
      </c>
      <c r="C1144">
        <v>28.430000305175781</v>
      </c>
      <c r="D1144" s="34">
        <v>294.35000610351563</v>
      </c>
      <c r="E1144" s="5">
        <f t="shared" si="69"/>
        <v>2.2160643284449666E-2</v>
      </c>
      <c r="F1144" s="5">
        <f t="shared" si="70"/>
        <v>1.2103956950550776E-2</v>
      </c>
      <c r="G1144" s="5">
        <f t="shared" si="71"/>
        <v>1.3532100041580453E-2</v>
      </c>
      <c r="H1144" s="5">
        <f t="shared" si="68"/>
        <v>1.2103956950550776E-2</v>
      </c>
    </row>
    <row r="1145" spans="1:8" x14ac:dyDescent="0.25">
      <c r="A1145" s="3">
        <v>43741</v>
      </c>
      <c r="B1145">
        <v>25.270000457763668</v>
      </c>
      <c r="C1145">
        <v>28.090000152587891</v>
      </c>
      <c r="D1145" s="34">
        <v>290.42001342773438</v>
      </c>
      <c r="E1145" s="5">
        <f t="shared" si="69"/>
        <v>-3.9416782878101131E-3</v>
      </c>
      <c r="F1145" s="5">
        <f t="shared" si="70"/>
        <v>-9.1710837877724272E-3</v>
      </c>
      <c r="G1145" s="5">
        <f t="shared" si="71"/>
        <v>8.1927927832483594E-3</v>
      </c>
      <c r="H1145" s="5">
        <f t="shared" si="68"/>
        <v>-9.1710837877724272E-3</v>
      </c>
    </row>
    <row r="1146" spans="1:8" x14ac:dyDescent="0.25">
      <c r="A1146" s="3">
        <v>43740</v>
      </c>
      <c r="B1146">
        <v>25.370000839233398</v>
      </c>
      <c r="C1146">
        <v>28.35000038146973</v>
      </c>
      <c r="D1146" s="34">
        <v>288.05999755859381</v>
      </c>
      <c r="E1146" s="5">
        <f t="shared" si="69"/>
        <v>-5.3358150691648842E-2</v>
      </c>
      <c r="F1146" s="5">
        <f t="shared" si="70"/>
        <v>-2.9109601344549874E-2</v>
      </c>
      <c r="G1146" s="5">
        <f t="shared" si="71"/>
        <v>-1.7664687110516608E-2</v>
      </c>
      <c r="H1146" s="5">
        <f t="shared" si="68"/>
        <v>-2.9109601344549874E-2</v>
      </c>
    </row>
    <row r="1147" spans="1:8" x14ac:dyDescent="0.25">
      <c r="A1147" s="3">
        <v>43739</v>
      </c>
      <c r="B1147">
        <v>26.79999923706055</v>
      </c>
      <c r="C1147">
        <v>29.20000076293945</v>
      </c>
      <c r="D1147" s="34">
        <v>293.239990234375</v>
      </c>
      <c r="E1147" s="5">
        <f t="shared" si="69"/>
        <v>-6.3033029522459039E-3</v>
      </c>
      <c r="F1147" s="5">
        <f t="shared" si="70"/>
        <v>-5.1107194746403684E-3</v>
      </c>
      <c r="G1147" s="5">
        <f t="shared" si="71"/>
        <v>-1.1894729622186517E-2</v>
      </c>
      <c r="H1147" s="5">
        <f t="shared" si="68"/>
        <v>-5.1107194746403684E-3</v>
      </c>
    </row>
    <row r="1148" spans="1:8" x14ac:dyDescent="0.25">
      <c r="A1148" s="3">
        <v>43738</v>
      </c>
      <c r="B1148">
        <v>26.969999313354489</v>
      </c>
      <c r="C1148">
        <v>29.35000038146973</v>
      </c>
      <c r="D1148" s="34">
        <v>296.76998901367188</v>
      </c>
      <c r="E1148" s="5">
        <f t="shared" si="69"/>
        <v>-1.4809668710989987E-3</v>
      </c>
      <c r="F1148" s="5">
        <f t="shared" si="70"/>
        <v>6.136522773216857E-4</v>
      </c>
      <c r="G1148" s="5">
        <f t="shared" si="71"/>
        <v>4.6377628486600209E-3</v>
      </c>
      <c r="H1148" s="5">
        <f t="shared" si="68"/>
        <v>6.136522773216857E-4</v>
      </c>
    </row>
    <row r="1149" spans="1:8" x14ac:dyDescent="0.25">
      <c r="A1149" s="3">
        <v>43735</v>
      </c>
      <c r="B1149">
        <v>27.010000228881839</v>
      </c>
      <c r="C1149">
        <v>29.332000732421879</v>
      </c>
      <c r="D1149" s="34">
        <v>295.39999389648438</v>
      </c>
      <c r="E1149" s="5">
        <f t="shared" si="69"/>
        <v>-6.6200920058944179E-3</v>
      </c>
      <c r="F1149" s="5">
        <f t="shared" si="70"/>
        <v>-7.3772761511704532E-3</v>
      </c>
      <c r="G1149" s="5">
        <f t="shared" si="71"/>
        <v>-5.3872259377630849E-3</v>
      </c>
      <c r="H1149" s="5">
        <f t="shared" si="68"/>
        <v>-7.3772761511704532E-3</v>
      </c>
    </row>
    <row r="1150" spans="1:8" x14ac:dyDescent="0.25">
      <c r="A1150" s="3">
        <v>43734</v>
      </c>
      <c r="B1150">
        <v>27.190000534057621</v>
      </c>
      <c r="C1150">
        <v>29.54999923706055</v>
      </c>
      <c r="D1150" s="34">
        <v>297</v>
      </c>
      <c r="E1150" s="5">
        <f t="shared" si="69"/>
        <v>-9.1107869946908115E-3</v>
      </c>
      <c r="F1150" s="5">
        <f t="shared" si="70"/>
        <v>-3.7087191813035547E-3</v>
      </c>
      <c r="G1150" s="5">
        <f t="shared" si="71"/>
        <v>-2.0831769617608575E-3</v>
      </c>
      <c r="H1150" s="5">
        <f t="shared" si="68"/>
        <v>-3.7087191813035547E-3</v>
      </c>
    </row>
    <row r="1151" spans="1:8" x14ac:dyDescent="0.25">
      <c r="A1151" s="3">
        <v>43733</v>
      </c>
      <c r="B1151">
        <v>27.440000534057621</v>
      </c>
      <c r="C1151">
        <v>29.659999847412109</v>
      </c>
      <c r="D1151" s="34">
        <v>297.6199951171875</v>
      </c>
      <c r="E1151" s="5">
        <f t="shared" si="69"/>
        <v>1.6296316076208184E-2</v>
      </c>
      <c r="F1151" s="5">
        <f t="shared" si="70"/>
        <v>6.6521565584656273E-3</v>
      </c>
      <c r="G1151" s="5">
        <f t="shared" si="71"/>
        <v>5.9147599583624366E-3</v>
      </c>
      <c r="H1151" s="5">
        <f t="shared" si="68"/>
        <v>6.6521565584656273E-3</v>
      </c>
    </row>
    <row r="1152" spans="1:8" x14ac:dyDescent="0.25">
      <c r="A1152" s="3">
        <v>43732</v>
      </c>
      <c r="B1152">
        <v>27</v>
      </c>
      <c r="C1152">
        <v>29.4640007019043</v>
      </c>
      <c r="D1152" s="34">
        <v>295.8699951171875</v>
      </c>
      <c r="E1152" s="5">
        <f t="shared" si="69"/>
        <v>-1.8181818181818188E-2</v>
      </c>
      <c r="F1152" s="5">
        <f t="shared" si="70"/>
        <v>-4.359129128074013E-3</v>
      </c>
      <c r="G1152" s="5">
        <f t="shared" si="71"/>
        <v>-7.8468073000267369E-3</v>
      </c>
      <c r="H1152" s="5">
        <f t="shared" si="68"/>
        <v>-4.359129128074013E-3</v>
      </c>
    </row>
    <row r="1153" spans="1:8" x14ac:dyDescent="0.25">
      <c r="A1153" s="3">
        <v>43731</v>
      </c>
      <c r="B1153">
        <v>27.5</v>
      </c>
      <c r="C1153">
        <v>29.593000411987301</v>
      </c>
      <c r="D1153" s="34">
        <v>298.20999145507813</v>
      </c>
      <c r="E1153" s="5">
        <f t="shared" si="69"/>
        <v>-1.7506244198821741E-2</v>
      </c>
      <c r="F1153" s="5">
        <f t="shared" si="70"/>
        <v>-5.9455842477224019E-3</v>
      </c>
      <c r="G1153" s="5">
        <f t="shared" si="71"/>
        <v>-2.3470338106901245E-4</v>
      </c>
      <c r="H1153" s="5">
        <f t="shared" si="68"/>
        <v>-5.9455842477224019E-3</v>
      </c>
    </row>
    <row r="1154" spans="1:8" x14ac:dyDescent="0.25">
      <c r="A1154" s="3">
        <v>43728</v>
      </c>
      <c r="B1154">
        <v>27.989999771118161</v>
      </c>
      <c r="C1154">
        <v>29.770000457763668</v>
      </c>
      <c r="D1154" s="34">
        <v>298.27999877929688</v>
      </c>
      <c r="E1154" s="5">
        <f t="shared" si="69"/>
        <v>-1.0954045028256698E-2</v>
      </c>
      <c r="F1154" s="5">
        <f t="shared" si="70"/>
        <v>-5.6780251590367037E-3</v>
      </c>
      <c r="G1154" s="5">
        <f t="shared" si="71"/>
        <v>-9.2998137300523975E-3</v>
      </c>
      <c r="H1154" s="5">
        <f t="shared" ref="H1154:H1217" si="72">+F1154</f>
        <v>-5.6780251590367037E-3</v>
      </c>
    </row>
    <row r="1155" spans="1:8" x14ac:dyDescent="0.25">
      <c r="A1155" s="3">
        <v>43727</v>
      </c>
      <c r="B1155">
        <v>28.29999923706055</v>
      </c>
      <c r="C1155">
        <v>29.940000534057621</v>
      </c>
      <c r="D1155" s="34">
        <v>301.07998657226563</v>
      </c>
      <c r="E1155" s="5">
        <f t="shared" ref="E1155:E1218" si="73">+B1155/B1156-1</f>
        <v>-1.0489550363906752E-2</v>
      </c>
      <c r="F1155" s="5">
        <f t="shared" ref="F1155:F1218" si="74">+C1155/C1156-1</f>
        <v>-7.623451828130734E-3</v>
      </c>
      <c r="G1155" s="5">
        <f t="shared" ref="G1155:G1218" si="75">+D1155/D1156-1</f>
        <v>-6.6487980219798182E-5</v>
      </c>
      <c r="H1155" s="5">
        <f t="shared" si="72"/>
        <v>-7.623451828130734E-3</v>
      </c>
    </row>
    <row r="1156" spans="1:8" x14ac:dyDescent="0.25">
      <c r="A1156" s="3">
        <v>43726</v>
      </c>
      <c r="B1156">
        <v>28.60000038146973</v>
      </c>
      <c r="C1156">
        <v>30.170000076293949</v>
      </c>
      <c r="D1156" s="34">
        <v>301.10000610351563</v>
      </c>
      <c r="E1156" s="5">
        <f t="shared" si="73"/>
        <v>-1.3966134438245792E-3</v>
      </c>
      <c r="F1156" s="5">
        <f t="shared" si="74"/>
        <v>2.9920263569205297E-3</v>
      </c>
      <c r="G1156" s="5">
        <f t="shared" si="75"/>
        <v>5.9814125930346407E-4</v>
      </c>
      <c r="H1156" s="5">
        <f t="shared" si="72"/>
        <v>2.9920263569205297E-3</v>
      </c>
    </row>
    <row r="1157" spans="1:8" x14ac:dyDescent="0.25">
      <c r="A1157" s="3">
        <v>43725</v>
      </c>
      <c r="B1157">
        <v>28.639999389648441</v>
      </c>
      <c r="C1157">
        <v>30.079999923706051</v>
      </c>
      <c r="D1157" s="34">
        <v>300.92001342773438</v>
      </c>
      <c r="E1157" s="5">
        <f t="shared" si="73"/>
        <v>3.1328733076831705E-2</v>
      </c>
      <c r="F1157" s="5">
        <f t="shared" si="74"/>
        <v>6.6934661498270209E-3</v>
      </c>
      <c r="G1157" s="5">
        <f t="shared" si="75"/>
        <v>2.5320154462702416E-3</v>
      </c>
      <c r="H1157" s="5">
        <f t="shared" si="72"/>
        <v>6.6934661498270209E-3</v>
      </c>
    </row>
    <row r="1158" spans="1:8" x14ac:dyDescent="0.25">
      <c r="A1158" s="3">
        <v>43724</v>
      </c>
      <c r="B1158">
        <v>27.770000457763668</v>
      </c>
      <c r="C1158">
        <v>29.879999160766602</v>
      </c>
      <c r="D1158" s="34">
        <v>300.16000366210938</v>
      </c>
      <c r="E1158" s="5">
        <f t="shared" si="73"/>
        <v>-7.2787988301935003E-2</v>
      </c>
      <c r="F1158" s="5">
        <f t="shared" si="74"/>
        <v>-2.4167265126872062E-2</v>
      </c>
      <c r="G1158" s="5">
        <f t="shared" si="75"/>
        <v>-3.0887531538497104E-3</v>
      </c>
      <c r="H1158" s="5">
        <f t="shared" si="72"/>
        <v>-2.4167265126872062E-2</v>
      </c>
    </row>
    <row r="1159" spans="1:8" x14ac:dyDescent="0.25">
      <c r="A1159" s="3">
        <v>43721</v>
      </c>
      <c r="B1159">
        <v>29.95000076293945</v>
      </c>
      <c r="C1159">
        <v>30.620000839233398</v>
      </c>
      <c r="D1159" s="34">
        <v>301.08999633789063</v>
      </c>
      <c r="E1159" s="5">
        <f t="shared" si="73"/>
        <v>3.3400897473101487E-4</v>
      </c>
      <c r="F1159" s="5">
        <f t="shared" si="74"/>
        <v>1.0227693129435611E-2</v>
      </c>
      <c r="G1159" s="5">
        <f t="shared" si="75"/>
        <v>-6.6385277094715978E-4</v>
      </c>
      <c r="H1159" s="5">
        <f t="shared" si="72"/>
        <v>1.0227693129435611E-2</v>
      </c>
    </row>
    <row r="1160" spans="1:8" x14ac:dyDescent="0.25">
      <c r="A1160" s="3">
        <v>43720</v>
      </c>
      <c r="B1160">
        <v>29.940000534057621</v>
      </c>
      <c r="C1160">
        <v>30.309999465942379</v>
      </c>
      <c r="D1160" s="34">
        <v>301.29000854492188</v>
      </c>
      <c r="E1160" s="5">
        <f t="shared" si="73"/>
        <v>6.0483973048188755E-3</v>
      </c>
      <c r="F1160" s="5">
        <f t="shared" si="74"/>
        <v>3.9747906512750397E-3</v>
      </c>
      <c r="G1160" s="5">
        <f t="shared" si="75"/>
        <v>3.4638086425373693E-3</v>
      </c>
      <c r="H1160" s="5">
        <f t="shared" si="72"/>
        <v>3.9747906512750397E-3</v>
      </c>
    </row>
    <row r="1161" spans="1:8" x14ac:dyDescent="0.25">
      <c r="A1161" s="3">
        <v>43719</v>
      </c>
      <c r="B1161">
        <v>29.760000228881839</v>
      </c>
      <c r="C1161">
        <v>30.190000534057621</v>
      </c>
      <c r="D1161" s="34">
        <v>300.25</v>
      </c>
      <c r="E1161" s="5">
        <f t="shared" si="73"/>
        <v>2.1978000384744734E-2</v>
      </c>
      <c r="F1161" s="5">
        <f t="shared" si="74"/>
        <v>1.7869207328797598E-2</v>
      </c>
      <c r="G1161" s="5">
        <f t="shared" si="75"/>
        <v>7.1109753545968157E-3</v>
      </c>
      <c r="H1161" s="5">
        <f t="shared" si="72"/>
        <v>1.7869207328797598E-2</v>
      </c>
    </row>
    <row r="1162" spans="1:8" x14ac:dyDescent="0.25">
      <c r="A1162" s="3">
        <v>43718</v>
      </c>
      <c r="B1162">
        <v>29.120000839233398</v>
      </c>
      <c r="C1162">
        <v>29.659999847412109</v>
      </c>
      <c r="D1162" s="34">
        <v>298.1300048828125</v>
      </c>
      <c r="E1162" s="5">
        <f t="shared" si="73"/>
        <v>2.3909996216823659E-2</v>
      </c>
      <c r="F1162" s="5">
        <f t="shared" si="74"/>
        <v>8.5005100747050921E-3</v>
      </c>
      <c r="G1162" s="5">
        <f t="shared" si="75"/>
        <v>-2.3476633585817197E-4</v>
      </c>
      <c r="H1162" s="5">
        <f t="shared" si="72"/>
        <v>8.5005100747050921E-3</v>
      </c>
    </row>
    <row r="1163" spans="1:8" x14ac:dyDescent="0.25">
      <c r="A1163" s="3">
        <v>43717</v>
      </c>
      <c r="B1163">
        <v>28.440000534057621</v>
      </c>
      <c r="C1163">
        <v>29.409999847412109</v>
      </c>
      <c r="D1163" s="34">
        <v>298.20001220703119</v>
      </c>
      <c r="E1163" s="5">
        <f t="shared" si="73"/>
        <v>2.3389694030816033E-2</v>
      </c>
      <c r="F1163" s="5">
        <f t="shared" si="74"/>
        <v>9.9587568619845523E-3</v>
      </c>
      <c r="G1163" s="5">
        <f t="shared" si="75"/>
        <v>5.0335319646643839E-4</v>
      </c>
      <c r="H1163" s="5">
        <f t="shared" si="72"/>
        <v>9.9587568619845523E-3</v>
      </c>
    </row>
    <row r="1164" spans="1:8" x14ac:dyDescent="0.25">
      <c r="A1164" s="3">
        <v>43714</v>
      </c>
      <c r="B1164">
        <v>27.79000091552734</v>
      </c>
      <c r="C1164">
        <v>29.120000839233398</v>
      </c>
      <c r="D1164" s="34">
        <v>298.04998779296881</v>
      </c>
      <c r="E1164" s="5">
        <f t="shared" si="73"/>
        <v>3.6114257689061624E-3</v>
      </c>
      <c r="F1164" s="5">
        <f t="shared" si="74"/>
        <v>0</v>
      </c>
      <c r="G1164" s="5">
        <f t="shared" si="75"/>
        <v>7.7221295780716126E-4</v>
      </c>
      <c r="H1164" s="5">
        <f t="shared" si="72"/>
        <v>0</v>
      </c>
    </row>
    <row r="1165" spans="1:8" x14ac:dyDescent="0.25">
      <c r="A1165" s="3">
        <v>43713</v>
      </c>
      <c r="B1165">
        <v>27.690000534057621</v>
      </c>
      <c r="C1165">
        <v>29.120000839233398</v>
      </c>
      <c r="D1165" s="34">
        <v>297.82000732421881</v>
      </c>
      <c r="E1165" s="5">
        <f t="shared" si="73"/>
        <v>2.5555575335467484E-2</v>
      </c>
      <c r="F1165" s="5">
        <f t="shared" si="74"/>
        <v>1.9607891588331983E-2</v>
      </c>
      <c r="G1165" s="5">
        <f t="shared" si="75"/>
        <v>1.2855389298900288E-2</v>
      </c>
      <c r="H1165" s="5">
        <f t="shared" si="72"/>
        <v>1.9607891588331983E-2</v>
      </c>
    </row>
    <row r="1166" spans="1:8" x14ac:dyDescent="0.25">
      <c r="A1166" s="3">
        <v>43712</v>
      </c>
      <c r="B1166">
        <v>27</v>
      </c>
      <c r="C1166">
        <v>28.559999465942379</v>
      </c>
      <c r="D1166" s="34">
        <v>294.04000854492188</v>
      </c>
      <c r="E1166" s="5">
        <f t="shared" si="73"/>
        <v>1.848358230432301E-2</v>
      </c>
      <c r="F1166" s="5">
        <f t="shared" si="74"/>
        <v>7.052145673008825E-3</v>
      </c>
      <c r="G1166" s="5">
        <f t="shared" si="75"/>
        <v>1.135041074977905E-2</v>
      </c>
      <c r="H1166" s="5">
        <f t="shared" si="72"/>
        <v>7.052145673008825E-3</v>
      </c>
    </row>
    <row r="1167" spans="1:8" x14ac:dyDescent="0.25">
      <c r="A1167" s="3">
        <v>43711</v>
      </c>
      <c r="B1167">
        <v>26.510000228881839</v>
      </c>
      <c r="C1167">
        <v>28.360000610351559</v>
      </c>
      <c r="D1167" s="34">
        <v>290.739990234375</v>
      </c>
      <c r="E1167" s="5">
        <f t="shared" si="73"/>
        <v>7.6017015203042604E-3</v>
      </c>
      <c r="F1167" s="5">
        <f t="shared" si="74"/>
        <v>-1.2534774081123801E-2</v>
      </c>
      <c r="G1167" s="5">
        <f t="shared" si="75"/>
        <v>-5.8472282485173555E-3</v>
      </c>
      <c r="H1167" s="5">
        <f t="shared" si="72"/>
        <v>-1.2534774081123801E-2</v>
      </c>
    </row>
    <row r="1168" spans="1:8" x14ac:dyDescent="0.25">
      <c r="A1168" s="3">
        <v>43707</v>
      </c>
      <c r="B1168">
        <v>26.309999465942379</v>
      </c>
      <c r="C1168">
        <v>28.719999313354489</v>
      </c>
      <c r="D1168" s="34">
        <v>292.45001220703119</v>
      </c>
      <c r="E1168" s="5">
        <f t="shared" si="73"/>
        <v>-3.7994791025042218E-4</v>
      </c>
      <c r="F1168" s="5">
        <f t="shared" si="74"/>
        <v>3.4831867644458114E-4</v>
      </c>
      <c r="G1168" s="5">
        <f t="shared" si="75"/>
        <v>-4.4423532435400315E-4</v>
      </c>
      <c r="H1168" s="5">
        <f t="shared" si="72"/>
        <v>3.4831867644458114E-4</v>
      </c>
    </row>
    <row r="1169" spans="1:8" x14ac:dyDescent="0.25">
      <c r="A1169" s="3">
        <v>43706</v>
      </c>
      <c r="B1169">
        <v>26.319999694824219</v>
      </c>
      <c r="C1169">
        <v>28.70999908447266</v>
      </c>
      <c r="D1169" s="34">
        <v>292.57998657226563</v>
      </c>
      <c r="E1169" s="5">
        <f t="shared" si="73"/>
        <v>3.9084081093566869E-2</v>
      </c>
      <c r="F1169" s="5">
        <f t="shared" si="74"/>
        <v>2.3164634030703235E-2</v>
      </c>
      <c r="G1169" s="5">
        <f t="shared" si="75"/>
        <v>1.2772929962008517E-2</v>
      </c>
      <c r="H1169" s="5">
        <f t="shared" si="72"/>
        <v>2.3164634030703235E-2</v>
      </c>
    </row>
    <row r="1170" spans="1:8" x14ac:dyDescent="0.25">
      <c r="A1170" s="3">
        <v>43705</v>
      </c>
      <c r="B1170">
        <v>25.329999923706051</v>
      </c>
      <c r="C1170">
        <v>28.059999465942379</v>
      </c>
      <c r="D1170" s="34">
        <v>288.8900146484375</v>
      </c>
      <c r="E1170" s="5">
        <f t="shared" si="73"/>
        <v>3.5991784593335296E-2</v>
      </c>
      <c r="F1170" s="5">
        <f t="shared" si="74"/>
        <v>9.7156725987792569E-3</v>
      </c>
      <c r="G1170" s="5">
        <f t="shared" si="75"/>
        <v>7.041585267308248E-3</v>
      </c>
      <c r="H1170" s="5">
        <f t="shared" si="72"/>
        <v>9.7156725987792569E-3</v>
      </c>
    </row>
    <row r="1171" spans="1:8" x14ac:dyDescent="0.25">
      <c r="A1171" s="3">
        <v>43704</v>
      </c>
      <c r="B1171">
        <v>24.45000076293945</v>
      </c>
      <c r="C1171">
        <v>27.79000091552734</v>
      </c>
      <c r="D1171" s="34">
        <v>286.8699951171875</v>
      </c>
      <c r="E1171" s="5">
        <f t="shared" si="73"/>
        <v>-2.9376727091278476E-2</v>
      </c>
      <c r="F1171" s="5">
        <f t="shared" si="74"/>
        <v>-6.0800491599345419E-3</v>
      </c>
      <c r="G1171" s="5">
        <f t="shared" si="75"/>
        <v>-3.9236280653212052E-3</v>
      </c>
      <c r="H1171" s="5">
        <f t="shared" si="72"/>
        <v>-6.0800491599345419E-3</v>
      </c>
    </row>
    <row r="1172" spans="1:8" x14ac:dyDescent="0.25">
      <c r="A1172" s="3">
        <v>43703</v>
      </c>
      <c r="B1172">
        <v>25.190000534057621</v>
      </c>
      <c r="C1172">
        <v>27.95999908447266</v>
      </c>
      <c r="D1172" s="34">
        <v>288</v>
      </c>
      <c r="E1172" s="5">
        <f t="shared" si="73"/>
        <v>-9.0479756705752479E-3</v>
      </c>
      <c r="F1172" s="5">
        <f t="shared" si="74"/>
        <v>3.2292157348114969E-3</v>
      </c>
      <c r="G1172" s="5">
        <f t="shared" si="75"/>
        <v>1.1058430152673493E-2</v>
      </c>
      <c r="H1172" s="5">
        <f t="shared" si="72"/>
        <v>3.2292157348114969E-3</v>
      </c>
    </row>
    <row r="1173" spans="1:8" x14ac:dyDescent="0.25">
      <c r="A1173" s="3">
        <v>43700</v>
      </c>
      <c r="B1173">
        <v>25.420000076293949</v>
      </c>
      <c r="C1173">
        <v>27.870000839233398</v>
      </c>
      <c r="D1173" s="34">
        <v>284.85000610351563</v>
      </c>
      <c r="E1173" s="5">
        <f t="shared" si="73"/>
        <v>-4.1839448986908834E-2</v>
      </c>
      <c r="F1173" s="5">
        <f t="shared" si="74"/>
        <v>-2.4501185266642911E-2</v>
      </c>
      <c r="G1173" s="5">
        <f t="shared" si="75"/>
        <v>-2.5687438857325606E-2</v>
      </c>
      <c r="H1173" s="5">
        <f t="shared" si="72"/>
        <v>-2.4501185266642911E-2</v>
      </c>
    </row>
    <row r="1174" spans="1:8" x14ac:dyDescent="0.25">
      <c r="A1174" s="3">
        <v>43699</v>
      </c>
      <c r="B1174">
        <v>26.530000686645511</v>
      </c>
      <c r="C1174">
        <v>28.569999694824219</v>
      </c>
      <c r="D1174" s="34">
        <v>292.3599853515625</v>
      </c>
      <c r="E1174" s="5">
        <f t="shared" si="73"/>
        <v>4.1635355803901763E-3</v>
      </c>
      <c r="F1174" s="5">
        <f t="shared" si="74"/>
        <v>2.1045059789792653E-3</v>
      </c>
      <c r="G1174" s="5">
        <f t="shared" si="75"/>
        <v>-3.0783673007661605E-4</v>
      </c>
      <c r="H1174" s="5">
        <f t="shared" si="72"/>
        <v>2.1045059789792653E-3</v>
      </c>
    </row>
    <row r="1175" spans="1:8" x14ac:dyDescent="0.25">
      <c r="A1175" s="3">
        <v>43698</v>
      </c>
      <c r="B1175">
        <v>26.420000076293949</v>
      </c>
      <c r="C1175">
        <v>28.510000228881839</v>
      </c>
      <c r="D1175" s="34">
        <v>292.45001220703119</v>
      </c>
      <c r="E1175" s="5">
        <f t="shared" si="73"/>
        <v>2.284166296285628E-2</v>
      </c>
      <c r="F1175" s="5">
        <f t="shared" si="74"/>
        <v>1.0276432409058067E-2</v>
      </c>
      <c r="G1175" s="5">
        <f t="shared" si="75"/>
        <v>8.1354610601314103E-3</v>
      </c>
      <c r="H1175" s="5">
        <f t="shared" si="72"/>
        <v>1.0276432409058067E-2</v>
      </c>
    </row>
    <row r="1176" spans="1:8" x14ac:dyDescent="0.25">
      <c r="A1176" s="3">
        <v>43697</v>
      </c>
      <c r="B1176">
        <v>25.829999923706051</v>
      </c>
      <c r="C1176">
        <v>28.219999313354489</v>
      </c>
      <c r="D1176" s="34">
        <v>290.08999633789063</v>
      </c>
      <c r="E1176" s="5">
        <f t="shared" si="73"/>
        <v>-1.0344844973848022E-2</v>
      </c>
      <c r="F1176" s="5">
        <f t="shared" si="74"/>
        <v>-9.1292216664631276E-3</v>
      </c>
      <c r="G1176" s="5">
        <f t="shared" si="75"/>
        <v>-7.6625400652192699E-3</v>
      </c>
      <c r="H1176" s="5">
        <f t="shared" si="72"/>
        <v>-9.1292216664631276E-3</v>
      </c>
    </row>
    <row r="1177" spans="1:8" x14ac:dyDescent="0.25">
      <c r="A1177" s="3">
        <v>43696</v>
      </c>
      <c r="B1177">
        <v>26.10000038146973</v>
      </c>
      <c r="C1177">
        <v>28.479999542236332</v>
      </c>
      <c r="D1177" s="34">
        <v>292.32998657226563</v>
      </c>
      <c r="E1177" s="5">
        <f t="shared" si="73"/>
        <v>1.2020141719178756E-2</v>
      </c>
      <c r="F1177" s="5">
        <f t="shared" si="74"/>
        <v>9.5710906248234195E-3</v>
      </c>
      <c r="G1177" s="5">
        <f t="shared" si="75"/>
        <v>1.2047707790260098E-2</v>
      </c>
      <c r="H1177" s="5">
        <f t="shared" si="72"/>
        <v>9.5710906248234195E-3</v>
      </c>
    </row>
    <row r="1178" spans="1:8" x14ac:dyDescent="0.25">
      <c r="A1178" s="3">
        <v>43693</v>
      </c>
      <c r="B1178">
        <v>25.79000091552734</v>
      </c>
      <c r="C1178">
        <v>28.20999908447266</v>
      </c>
      <c r="D1178" s="34">
        <v>288.85000610351563</v>
      </c>
      <c r="E1178" s="5">
        <f t="shared" si="73"/>
        <v>1.4954784352504857E-2</v>
      </c>
      <c r="F1178" s="5">
        <f t="shared" si="74"/>
        <v>2.062227595553745E-2</v>
      </c>
      <c r="G1178" s="5">
        <f t="shared" si="75"/>
        <v>1.4755005435055812E-2</v>
      </c>
      <c r="H1178" s="5">
        <f t="shared" si="72"/>
        <v>2.062227595553745E-2</v>
      </c>
    </row>
    <row r="1179" spans="1:8" x14ac:dyDescent="0.25">
      <c r="A1179" s="3">
        <v>43692</v>
      </c>
      <c r="B1179">
        <v>25.409999847412109</v>
      </c>
      <c r="C1179">
        <v>27.639999389648441</v>
      </c>
      <c r="D1179" s="34">
        <v>284.64999389648438</v>
      </c>
      <c r="E1179" s="5">
        <f t="shared" si="73"/>
        <v>-2.6436801684780908E-2</v>
      </c>
      <c r="F1179" s="5">
        <f t="shared" si="74"/>
        <v>-9.6739684428448491E-3</v>
      </c>
      <c r="G1179" s="5">
        <f t="shared" si="75"/>
        <v>2.6417753297784952E-3</v>
      </c>
      <c r="H1179" s="5">
        <f t="shared" si="72"/>
        <v>-9.6739684428448491E-3</v>
      </c>
    </row>
    <row r="1180" spans="1:8" x14ac:dyDescent="0.25">
      <c r="A1180" s="3">
        <v>43691</v>
      </c>
      <c r="B1180">
        <v>26.10000038146973</v>
      </c>
      <c r="C1180">
        <v>27.909999847412109</v>
      </c>
      <c r="D1180" s="34">
        <v>283.89999389648438</v>
      </c>
      <c r="E1180" s="5">
        <f t="shared" si="73"/>
        <v>-5.1254083448963317E-2</v>
      </c>
      <c r="F1180" s="5">
        <f t="shared" si="74"/>
        <v>-3.191120633813993E-2</v>
      </c>
      <c r="G1180" s="5">
        <f t="shared" si="75"/>
        <v>-2.9567575653449807E-2</v>
      </c>
      <c r="H1180" s="5">
        <f t="shared" si="72"/>
        <v>-3.191120633813993E-2</v>
      </c>
    </row>
    <row r="1181" spans="1:8" x14ac:dyDescent="0.25">
      <c r="A1181" s="3">
        <v>43690</v>
      </c>
      <c r="B1181">
        <v>27.510000228881839</v>
      </c>
      <c r="C1181">
        <v>28.829999923706051</v>
      </c>
      <c r="D1181" s="34">
        <v>292.54998779296881</v>
      </c>
      <c r="E1181" s="5">
        <f t="shared" si="73"/>
        <v>-4.7032982502629439E-3</v>
      </c>
      <c r="F1181" s="5">
        <f t="shared" si="74"/>
        <v>2.0854871389546226E-3</v>
      </c>
      <c r="G1181" s="5">
        <f t="shared" si="75"/>
        <v>1.555170741432943E-2</v>
      </c>
      <c r="H1181" s="5">
        <f t="shared" si="72"/>
        <v>2.0854871389546226E-3</v>
      </c>
    </row>
    <row r="1182" spans="1:8" x14ac:dyDescent="0.25">
      <c r="A1182" s="3">
        <v>43689</v>
      </c>
      <c r="B1182">
        <v>27.639999389648441</v>
      </c>
      <c r="C1182">
        <v>28.770000457763668</v>
      </c>
      <c r="D1182" s="34">
        <v>288.07000732421881</v>
      </c>
      <c r="E1182" s="5">
        <f t="shared" si="73"/>
        <v>-3.961088498257237E-2</v>
      </c>
      <c r="F1182" s="5">
        <f t="shared" si="74"/>
        <v>-2.6066365399431302E-2</v>
      </c>
      <c r="G1182" s="5">
        <f t="shared" si="75"/>
        <v>-1.2173334656089496E-2</v>
      </c>
      <c r="H1182" s="5">
        <f t="shared" si="72"/>
        <v>-2.6066365399431302E-2</v>
      </c>
    </row>
    <row r="1183" spans="1:8" x14ac:dyDescent="0.25">
      <c r="A1183" s="3">
        <v>43686</v>
      </c>
      <c r="B1183">
        <v>28.780000686645511</v>
      </c>
      <c r="C1183">
        <v>29.54000091552734</v>
      </c>
      <c r="D1183" s="34">
        <v>291.6199951171875</v>
      </c>
      <c r="E1183" s="5">
        <f t="shared" si="73"/>
        <v>-1.0316342429422809E-2</v>
      </c>
      <c r="F1183" s="5">
        <f t="shared" si="74"/>
        <v>-1.6971658385409594E-2</v>
      </c>
      <c r="G1183" s="5">
        <f t="shared" si="75"/>
        <v>-6.8115252137436189E-3</v>
      </c>
      <c r="H1183" s="5">
        <f t="shared" si="72"/>
        <v>-1.6971658385409594E-2</v>
      </c>
    </row>
    <row r="1184" spans="1:8" x14ac:dyDescent="0.25">
      <c r="A1184" s="3">
        <v>43685</v>
      </c>
      <c r="B1184">
        <v>29.079999923706051</v>
      </c>
      <c r="C1184">
        <v>30.04999923706055</v>
      </c>
      <c r="D1184" s="34">
        <v>293.6199951171875</v>
      </c>
      <c r="E1184" s="5">
        <f t="shared" si="73"/>
        <v>1.5717805662953444E-2</v>
      </c>
      <c r="F1184" s="5">
        <f t="shared" si="74"/>
        <v>1.5889091094210217E-2</v>
      </c>
      <c r="G1184" s="5">
        <f t="shared" si="75"/>
        <v>1.9620078037761113E-2</v>
      </c>
      <c r="H1184" s="5">
        <f t="shared" si="72"/>
        <v>1.5889091094210217E-2</v>
      </c>
    </row>
    <row r="1185" spans="1:8" x14ac:dyDescent="0.25">
      <c r="A1185" s="3">
        <v>43684</v>
      </c>
      <c r="B1185">
        <v>28.629999160766602</v>
      </c>
      <c r="C1185">
        <v>29.579999923706051</v>
      </c>
      <c r="D1185" s="34">
        <v>287.97000122070313</v>
      </c>
      <c r="E1185" s="5">
        <f t="shared" si="73"/>
        <v>9.5204000213064965E-3</v>
      </c>
      <c r="F1185" s="5">
        <f t="shared" si="74"/>
        <v>5.7803494449490955E-3</v>
      </c>
      <c r="G1185" s="5">
        <f t="shared" si="75"/>
        <v>5.9073465929615487E-4</v>
      </c>
      <c r="H1185" s="5">
        <f t="shared" si="72"/>
        <v>5.7803494449490955E-3</v>
      </c>
    </row>
    <row r="1186" spans="1:8" x14ac:dyDescent="0.25">
      <c r="A1186" s="3">
        <v>43683</v>
      </c>
      <c r="B1186">
        <v>28.360000610351559</v>
      </c>
      <c r="C1186">
        <v>29.409999847412109</v>
      </c>
      <c r="D1186" s="34">
        <v>287.79998779296881</v>
      </c>
      <c r="E1186" s="5">
        <f t="shared" si="73"/>
        <v>-5.9586425587969671E-3</v>
      </c>
      <c r="F1186" s="5">
        <f t="shared" si="74"/>
        <v>1.1348002908247778E-2</v>
      </c>
      <c r="G1186" s="5">
        <f t="shared" si="75"/>
        <v>1.4022903128895647E-2</v>
      </c>
      <c r="H1186" s="5">
        <f t="shared" si="72"/>
        <v>1.1348002908247778E-2</v>
      </c>
    </row>
    <row r="1187" spans="1:8" x14ac:dyDescent="0.25">
      <c r="A1187" s="3">
        <v>43682</v>
      </c>
      <c r="B1187">
        <v>28.530000686645511</v>
      </c>
      <c r="C1187">
        <v>29.079999923706051</v>
      </c>
      <c r="D1187" s="34">
        <v>283.82000732421881</v>
      </c>
      <c r="E1187" s="5">
        <f t="shared" si="73"/>
        <v>-3.1239390575897308E-2</v>
      </c>
      <c r="F1187" s="5">
        <f t="shared" si="74"/>
        <v>-3.0666669209798325E-2</v>
      </c>
      <c r="G1187" s="5">
        <f t="shared" si="75"/>
        <v>-3.007309117562007E-2</v>
      </c>
      <c r="H1187" s="5">
        <f t="shared" si="72"/>
        <v>-3.0666669209798325E-2</v>
      </c>
    </row>
    <row r="1188" spans="1:8" x14ac:dyDescent="0.25">
      <c r="A1188" s="3">
        <v>43679</v>
      </c>
      <c r="B1188">
        <v>29.45000076293945</v>
      </c>
      <c r="C1188">
        <v>30</v>
      </c>
      <c r="D1188" s="34">
        <v>292.6199951171875</v>
      </c>
      <c r="E1188" s="5">
        <f t="shared" si="73"/>
        <v>-1.3069684572860729E-2</v>
      </c>
      <c r="F1188" s="5">
        <f t="shared" si="74"/>
        <v>-5.6347390077577941E-3</v>
      </c>
      <c r="G1188" s="5">
        <f t="shared" si="75"/>
        <v>-7.5295117632513398E-3</v>
      </c>
      <c r="H1188" s="5">
        <f t="shared" si="72"/>
        <v>-5.6347390077577941E-3</v>
      </c>
    </row>
    <row r="1189" spans="1:8" x14ac:dyDescent="0.25">
      <c r="A1189" s="3">
        <v>43678</v>
      </c>
      <c r="B1189">
        <v>29.840000152587891</v>
      </c>
      <c r="C1189">
        <v>30.170000076293949</v>
      </c>
      <c r="D1189" s="34">
        <v>294.83999633789063</v>
      </c>
      <c r="E1189" s="5">
        <f t="shared" si="73"/>
        <v>-2.1960015446335635E-2</v>
      </c>
      <c r="F1189" s="5">
        <f t="shared" si="74"/>
        <v>-9.8457251007897373E-3</v>
      </c>
      <c r="G1189" s="5">
        <f t="shared" si="75"/>
        <v>-8.7079191798717925E-3</v>
      </c>
      <c r="H1189" s="5">
        <f t="shared" si="72"/>
        <v>-9.8457251007897373E-3</v>
      </c>
    </row>
    <row r="1190" spans="1:8" x14ac:dyDescent="0.25">
      <c r="A1190" s="3">
        <v>43677</v>
      </c>
      <c r="B1190">
        <v>30.510000228881839</v>
      </c>
      <c r="C1190">
        <v>30.469999313354489</v>
      </c>
      <c r="D1190" s="34">
        <v>297.42999267578119</v>
      </c>
      <c r="E1190" s="5">
        <f t="shared" si="73"/>
        <v>-6.5124995621358428E-3</v>
      </c>
      <c r="F1190" s="5">
        <f t="shared" si="74"/>
        <v>-1.3213321543409373E-2</v>
      </c>
      <c r="G1190" s="5">
        <f t="shared" si="75"/>
        <v>-1.0940438053893664E-2</v>
      </c>
      <c r="H1190" s="5">
        <f t="shared" si="72"/>
        <v>-1.3213321543409373E-2</v>
      </c>
    </row>
    <row r="1191" spans="1:8" x14ac:dyDescent="0.25">
      <c r="A1191" s="3">
        <v>43676</v>
      </c>
      <c r="B1191">
        <v>30.70999908447266</v>
      </c>
      <c r="C1191">
        <v>30.878000259399411</v>
      </c>
      <c r="D1191" s="34">
        <v>300.72000122070313</v>
      </c>
      <c r="E1191" s="5">
        <f t="shared" si="73"/>
        <v>-9.7594947524004549E-4</v>
      </c>
      <c r="F1191" s="5">
        <f t="shared" si="74"/>
        <v>-3.9354755032448008E-3</v>
      </c>
      <c r="G1191" s="5">
        <f t="shared" si="75"/>
        <v>-2.4546880360581946E-3</v>
      </c>
      <c r="H1191" s="5">
        <f t="shared" si="72"/>
        <v>-3.9354755032448008E-3</v>
      </c>
    </row>
    <row r="1192" spans="1:8" x14ac:dyDescent="0.25">
      <c r="A1192" s="3">
        <v>43675</v>
      </c>
      <c r="B1192">
        <v>30.739999771118161</v>
      </c>
      <c r="C1192">
        <v>31</v>
      </c>
      <c r="D1192" s="34">
        <v>301.45999145507813</v>
      </c>
      <c r="E1192" s="5">
        <f t="shared" si="73"/>
        <v>-1.6005121756186957E-2</v>
      </c>
      <c r="F1192" s="5">
        <f t="shared" si="74"/>
        <v>-5.1347833182161517E-3</v>
      </c>
      <c r="G1192" s="5">
        <f t="shared" si="75"/>
        <v>-1.8211923206575831E-3</v>
      </c>
      <c r="H1192" s="5">
        <f t="shared" si="72"/>
        <v>-5.1347833182161517E-3</v>
      </c>
    </row>
    <row r="1193" spans="1:8" x14ac:dyDescent="0.25">
      <c r="A1193" s="3">
        <v>43672</v>
      </c>
      <c r="B1193">
        <v>31.239999771118161</v>
      </c>
      <c r="C1193">
        <v>31.159999847412109</v>
      </c>
      <c r="D1193" s="34">
        <v>302.010009765625</v>
      </c>
      <c r="E1193" s="5">
        <f t="shared" si="73"/>
        <v>-1.3577527759390806E-2</v>
      </c>
      <c r="F1193" s="5">
        <f t="shared" si="74"/>
        <v>-3.8363438810483652E-3</v>
      </c>
      <c r="G1193" s="5">
        <f t="shared" si="75"/>
        <v>6.7000325520834014E-3</v>
      </c>
      <c r="H1193" s="5">
        <f t="shared" si="72"/>
        <v>-3.8363438810483652E-3</v>
      </c>
    </row>
    <row r="1194" spans="1:8" x14ac:dyDescent="0.25">
      <c r="A1194" s="3">
        <v>43671</v>
      </c>
      <c r="B1194">
        <v>31.670000076293949</v>
      </c>
      <c r="C1194">
        <v>31.280000686645511</v>
      </c>
      <c r="D1194" s="34">
        <v>300</v>
      </c>
      <c r="E1194" s="5">
        <f t="shared" si="73"/>
        <v>-8.4417463527402647E-2</v>
      </c>
      <c r="F1194" s="5">
        <f t="shared" si="74"/>
        <v>-3.1578903235536471E-2</v>
      </c>
      <c r="G1194" s="5">
        <f t="shared" si="75"/>
        <v>-4.777078124148737E-3</v>
      </c>
      <c r="H1194" s="5">
        <f t="shared" si="72"/>
        <v>-3.1578903235536471E-2</v>
      </c>
    </row>
    <row r="1195" spans="1:8" x14ac:dyDescent="0.25">
      <c r="A1195" s="3">
        <v>43670</v>
      </c>
      <c r="B1195">
        <v>34.590000152587891</v>
      </c>
      <c r="C1195">
        <v>32.299999237060547</v>
      </c>
      <c r="D1195" s="34">
        <v>301.44000244140619</v>
      </c>
      <c r="E1195" s="5">
        <f t="shared" si="73"/>
        <v>2.549660901342965E-2</v>
      </c>
      <c r="F1195" s="5">
        <f t="shared" si="74"/>
        <v>1.2221854951844024E-2</v>
      </c>
      <c r="G1195" s="5">
        <f t="shared" si="75"/>
        <v>4.6995422719262603E-3</v>
      </c>
      <c r="H1195" s="5">
        <f t="shared" si="72"/>
        <v>1.2221854951844024E-2</v>
      </c>
    </row>
    <row r="1196" spans="1:8" x14ac:dyDescent="0.25">
      <c r="A1196" s="3">
        <v>43669</v>
      </c>
      <c r="B1196">
        <v>33.729999542236328</v>
      </c>
      <c r="C1196">
        <v>31.909999847412109</v>
      </c>
      <c r="D1196" s="34">
        <v>300.02999877929688</v>
      </c>
      <c r="E1196" s="5">
        <f t="shared" si="73"/>
        <v>2.5227902062695762E-2</v>
      </c>
      <c r="F1196" s="5">
        <f t="shared" si="74"/>
        <v>1.786282166278319E-2</v>
      </c>
      <c r="G1196" s="5">
        <f t="shared" si="75"/>
        <v>7.1500668897384045E-3</v>
      </c>
      <c r="H1196" s="5">
        <f t="shared" si="72"/>
        <v>1.786282166278319E-2</v>
      </c>
    </row>
    <row r="1197" spans="1:8" x14ac:dyDescent="0.25">
      <c r="A1197" s="3">
        <v>43668</v>
      </c>
      <c r="B1197">
        <v>32.900001525878913</v>
      </c>
      <c r="C1197">
        <v>31.35000038146973</v>
      </c>
      <c r="D1197" s="34">
        <v>297.89999389648438</v>
      </c>
      <c r="E1197" s="5">
        <f t="shared" si="73"/>
        <v>-5.4413632168179848E-3</v>
      </c>
      <c r="F1197" s="5">
        <f t="shared" si="74"/>
        <v>9.8981886674076591E-4</v>
      </c>
      <c r="G1197" s="5">
        <f t="shared" si="75"/>
        <v>2.4564405416616086E-3</v>
      </c>
      <c r="H1197" s="5">
        <f t="shared" si="72"/>
        <v>9.8981886674076591E-4</v>
      </c>
    </row>
    <row r="1198" spans="1:8" x14ac:dyDescent="0.25">
      <c r="A1198" s="3">
        <v>43665</v>
      </c>
      <c r="B1198">
        <v>33.080001831054688</v>
      </c>
      <c r="C1198">
        <v>31.319000244140621</v>
      </c>
      <c r="D1198" s="34">
        <v>297.17001342773438</v>
      </c>
      <c r="E1198" s="5">
        <f t="shared" si="73"/>
        <v>-1.9561346015976255E-2</v>
      </c>
      <c r="F1198" s="5">
        <f t="shared" si="74"/>
        <v>-9.8324035686898625E-3</v>
      </c>
      <c r="G1198" s="5">
        <f t="shared" si="75"/>
        <v>-5.5549082057393395E-3</v>
      </c>
      <c r="H1198" s="5">
        <f t="shared" si="72"/>
        <v>-9.8324035686898625E-3</v>
      </c>
    </row>
    <row r="1199" spans="1:8" x14ac:dyDescent="0.25">
      <c r="A1199" s="3">
        <v>43664</v>
      </c>
      <c r="B1199">
        <v>33.740001678466797</v>
      </c>
      <c r="C1199">
        <v>31.629999160766602</v>
      </c>
      <c r="D1199" s="34">
        <v>298.82998657226563</v>
      </c>
      <c r="E1199" s="5">
        <f t="shared" si="73"/>
        <v>1.443185150802706E-2</v>
      </c>
      <c r="F1199" s="5">
        <f t="shared" si="74"/>
        <v>5.0842024436974498E-3</v>
      </c>
      <c r="G1199" s="5">
        <f t="shared" si="75"/>
        <v>3.6609000256653257E-3</v>
      </c>
      <c r="H1199" s="5">
        <f t="shared" si="72"/>
        <v>5.0842024436974498E-3</v>
      </c>
    </row>
    <row r="1200" spans="1:8" x14ac:dyDescent="0.25">
      <c r="A1200" s="3">
        <v>43663</v>
      </c>
      <c r="B1200">
        <v>33.259998321533203</v>
      </c>
      <c r="C1200">
        <v>31.469999313354489</v>
      </c>
      <c r="D1200" s="34">
        <v>297.739990234375</v>
      </c>
      <c r="E1200" s="5">
        <f t="shared" si="73"/>
        <v>-2.8053853446069255E-2</v>
      </c>
      <c r="F1200" s="5">
        <f t="shared" si="74"/>
        <v>-1.4097768228818475E-2</v>
      </c>
      <c r="G1200" s="5">
        <f t="shared" si="75"/>
        <v>-6.8050188579250603E-3</v>
      </c>
      <c r="H1200" s="5">
        <f t="shared" si="72"/>
        <v>-1.4097768228818475E-2</v>
      </c>
    </row>
    <row r="1201" spans="1:8" x14ac:dyDescent="0.25">
      <c r="A1201" s="3">
        <v>43662</v>
      </c>
      <c r="B1201">
        <v>34.220001220703118</v>
      </c>
      <c r="C1201">
        <v>31.920000076293949</v>
      </c>
      <c r="D1201" s="34">
        <v>299.77999877929688</v>
      </c>
      <c r="E1201" s="5">
        <f t="shared" si="73"/>
        <v>1.8149378139662442E-2</v>
      </c>
      <c r="F1201" s="5">
        <f t="shared" si="74"/>
        <v>1.9808334004663086E-2</v>
      </c>
      <c r="G1201" s="5">
        <f t="shared" si="75"/>
        <v>-3.2252742168017434E-3</v>
      </c>
      <c r="H1201" s="5">
        <f t="shared" si="72"/>
        <v>1.9808334004663086E-2</v>
      </c>
    </row>
    <row r="1202" spans="1:8" x14ac:dyDescent="0.25">
      <c r="A1202" s="3">
        <v>43661</v>
      </c>
      <c r="B1202">
        <v>33.610000610351563</v>
      </c>
      <c r="C1202">
        <v>31.29999923706055</v>
      </c>
      <c r="D1202" s="34">
        <v>300.75</v>
      </c>
      <c r="E1202" s="5">
        <f t="shared" si="73"/>
        <v>-5.032509623698056E-3</v>
      </c>
      <c r="F1202" s="5">
        <f t="shared" si="74"/>
        <v>-3.1939409301828814E-4</v>
      </c>
      <c r="G1202" s="5">
        <f t="shared" si="75"/>
        <v>3.3263298036212419E-4</v>
      </c>
      <c r="H1202" s="5">
        <f t="shared" si="72"/>
        <v>-3.1939409301828814E-4</v>
      </c>
    </row>
    <row r="1203" spans="1:8" x14ac:dyDescent="0.25">
      <c r="A1203" s="3">
        <v>43658</v>
      </c>
      <c r="B1203">
        <v>33.779998779296882</v>
      </c>
      <c r="C1203">
        <v>31.309999465942379</v>
      </c>
      <c r="D1203" s="34">
        <v>300.64999389648438</v>
      </c>
      <c r="E1203" s="5">
        <f t="shared" si="73"/>
        <v>2.2706631175236414E-2</v>
      </c>
      <c r="F1203" s="5">
        <f t="shared" si="74"/>
        <v>1.261317557199626E-2</v>
      </c>
      <c r="G1203" s="5">
        <f t="shared" si="75"/>
        <v>4.4769514844831271E-3</v>
      </c>
      <c r="H1203" s="5">
        <f t="shared" si="72"/>
        <v>1.261317557199626E-2</v>
      </c>
    </row>
    <row r="1204" spans="1:8" x14ac:dyDescent="0.25">
      <c r="A1204" s="3">
        <v>43657</v>
      </c>
      <c r="B1204">
        <v>33.029998779296882</v>
      </c>
      <c r="C1204">
        <v>30.920000076293949</v>
      </c>
      <c r="D1204" s="34">
        <v>299.30999755859381</v>
      </c>
      <c r="E1204" s="5">
        <f t="shared" si="73"/>
        <v>2.732245183365789E-3</v>
      </c>
      <c r="F1204" s="5">
        <f t="shared" si="74"/>
        <v>9.7121033468061668E-4</v>
      </c>
      <c r="G1204" s="5">
        <f t="shared" si="75"/>
        <v>2.3442357636069833E-3</v>
      </c>
      <c r="H1204" s="5">
        <f t="shared" si="72"/>
        <v>9.7121033468061668E-4</v>
      </c>
    </row>
    <row r="1205" spans="1:8" x14ac:dyDescent="0.25">
      <c r="A1205" s="3">
        <v>43656</v>
      </c>
      <c r="B1205">
        <v>32.939998626708977</v>
      </c>
      <c r="C1205">
        <v>30.889999389648441</v>
      </c>
      <c r="D1205" s="34">
        <v>298.6099853515625</v>
      </c>
      <c r="E1205" s="5">
        <f t="shared" si="73"/>
        <v>1.7923300538253972E-2</v>
      </c>
      <c r="F1205" s="5">
        <f t="shared" si="74"/>
        <v>5.8612930817960596E-3</v>
      </c>
      <c r="G1205" s="5">
        <f t="shared" si="75"/>
        <v>4.7780305477680418E-3</v>
      </c>
      <c r="H1205" s="5">
        <f t="shared" si="72"/>
        <v>5.8612930817960596E-3</v>
      </c>
    </row>
    <row r="1206" spans="1:8" x14ac:dyDescent="0.25">
      <c r="A1206" s="3">
        <v>43655</v>
      </c>
      <c r="B1206">
        <v>32.360000610351563</v>
      </c>
      <c r="C1206">
        <v>30.70999908447266</v>
      </c>
      <c r="D1206" s="34">
        <v>297.19000244140619</v>
      </c>
      <c r="E1206" s="5">
        <f t="shared" si="73"/>
        <v>-1.3113763134180112E-2</v>
      </c>
      <c r="F1206" s="5">
        <f t="shared" si="74"/>
        <v>-1.0950085698619771E-2</v>
      </c>
      <c r="G1206" s="5">
        <f t="shared" si="75"/>
        <v>1.2465302474817808E-3</v>
      </c>
      <c r="H1206" s="5">
        <f t="shared" si="72"/>
        <v>-1.0950085698619771E-2</v>
      </c>
    </row>
    <row r="1207" spans="1:8" x14ac:dyDescent="0.25">
      <c r="A1207" s="3">
        <v>43654</v>
      </c>
      <c r="B1207">
        <v>32.790000915527337</v>
      </c>
      <c r="C1207">
        <v>31.04999923706055</v>
      </c>
      <c r="D1207" s="34">
        <v>296.82000732421881</v>
      </c>
      <c r="E1207" s="5">
        <f t="shared" si="73"/>
        <v>1.0166415291506636E-2</v>
      </c>
      <c r="F1207" s="5">
        <f t="shared" si="74"/>
        <v>2.9069817586986346E-3</v>
      </c>
      <c r="G1207" s="5">
        <f t="shared" si="75"/>
        <v>-5.4948206721575632E-3</v>
      </c>
      <c r="H1207" s="5">
        <f t="shared" si="72"/>
        <v>2.9069817586986346E-3</v>
      </c>
    </row>
    <row r="1208" spans="1:8" x14ac:dyDescent="0.25">
      <c r="A1208" s="3">
        <v>43651</v>
      </c>
      <c r="B1208">
        <v>32.459999084472663</v>
      </c>
      <c r="C1208">
        <v>30.95999908447266</v>
      </c>
      <c r="D1208" s="34">
        <v>298.45999145507813</v>
      </c>
      <c r="E1208" s="5">
        <f t="shared" si="73"/>
        <v>-7.9462752607093456E-3</v>
      </c>
      <c r="F1208" s="5">
        <f t="shared" si="74"/>
        <v>4.6402846372992634E-3</v>
      </c>
      <c r="G1208" s="5">
        <f t="shared" si="75"/>
        <v>-1.1378726632554903E-3</v>
      </c>
      <c r="H1208" s="5">
        <f t="shared" si="72"/>
        <v>4.6402846372992634E-3</v>
      </c>
    </row>
    <row r="1209" spans="1:8" x14ac:dyDescent="0.25">
      <c r="A1209" s="3">
        <v>43649</v>
      </c>
      <c r="B1209">
        <v>32.720001220703118</v>
      </c>
      <c r="C1209">
        <v>30.816999435424801</v>
      </c>
      <c r="D1209" s="34">
        <v>298.79998779296881</v>
      </c>
      <c r="E1209" s="5">
        <f t="shared" si="73"/>
        <v>1.6464821888944714E-2</v>
      </c>
      <c r="F1209" s="5">
        <f t="shared" si="74"/>
        <v>1.2384983401868777E-2</v>
      </c>
      <c r="G1209" s="5">
        <f t="shared" si="75"/>
        <v>7.995125917571233E-3</v>
      </c>
      <c r="H1209" s="5">
        <f t="shared" si="72"/>
        <v>1.2384983401868777E-2</v>
      </c>
    </row>
    <row r="1210" spans="1:8" x14ac:dyDescent="0.25">
      <c r="A1210" s="3">
        <v>43648</v>
      </c>
      <c r="B1210">
        <v>32.189998626708977</v>
      </c>
      <c r="C1210">
        <v>30.440000534057621</v>
      </c>
      <c r="D1210" s="34">
        <v>296.42999267578119</v>
      </c>
      <c r="E1210" s="5">
        <f t="shared" si="73"/>
        <v>-2.0985475030150358E-2</v>
      </c>
      <c r="F1210" s="5">
        <f t="shared" si="74"/>
        <v>-9.8453495152261983E-4</v>
      </c>
      <c r="G1210" s="5">
        <f t="shared" si="75"/>
        <v>2.6043056353060035E-3</v>
      </c>
      <c r="H1210" s="5">
        <f t="shared" si="72"/>
        <v>-9.8453495152261983E-4</v>
      </c>
    </row>
    <row r="1211" spans="1:8" x14ac:dyDescent="0.25">
      <c r="A1211" s="3">
        <v>43647</v>
      </c>
      <c r="B1211">
        <v>32.880001068115227</v>
      </c>
      <c r="C1211">
        <v>30.469999313354489</v>
      </c>
      <c r="D1211" s="34">
        <v>295.66000366210938</v>
      </c>
      <c r="E1211" s="5">
        <f t="shared" si="73"/>
        <v>8.2796826958033698E-3</v>
      </c>
      <c r="F1211" s="5">
        <f t="shared" si="74"/>
        <v>7.9391258601522186E-3</v>
      </c>
      <c r="G1211" s="5">
        <f t="shared" si="75"/>
        <v>9.0785107921822483E-3</v>
      </c>
      <c r="H1211" s="5">
        <f t="shared" si="72"/>
        <v>7.9391258601522186E-3</v>
      </c>
    </row>
    <row r="1212" spans="1:8" x14ac:dyDescent="0.25">
      <c r="A1212" s="3">
        <v>43644</v>
      </c>
      <c r="B1212">
        <v>32.610000610351563</v>
      </c>
      <c r="C1212">
        <v>30.229999542236332</v>
      </c>
      <c r="D1212" s="34">
        <v>293</v>
      </c>
      <c r="E1212" s="5">
        <f t="shared" si="73"/>
        <v>1.4307902414946172E-2</v>
      </c>
      <c r="F1212" s="5">
        <f t="shared" si="74"/>
        <v>1.1375047157265561E-2</v>
      </c>
      <c r="G1212" s="5">
        <f t="shared" si="75"/>
        <v>5.145797598627766E-3</v>
      </c>
      <c r="H1212" s="5">
        <f t="shared" si="72"/>
        <v>1.1375047157265561E-2</v>
      </c>
    </row>
    <row r="1213" spans="1:8" x14ac:dyDescent="0.25">
      <c r="A1213" s="3">
        <v>43643</v>
      </c>
      <c r="B1213">
        <v>32.150001525878913</v>
      </c>
      <c r="C1213">
        <v>29.889999389648441</v>
      </c>
      <c r="D1213" s="34">
        <v>291.5</v>
      </c>
      <c r="E1213" s="5">
        <f t="shared" si="73"/>
        <v>2.1932691083478506E-2</v>
      </c>
      <c r="F1213" s="5">
        <f t="shared" si="74"/>
        <v>9.115413327652977E-3</v>
      </c>
      <c r="G1213" s="5">
        <f t="shared" si="75"/>
        <v>3.5459729919382621E-3</v>
      </c>
      <c r="H1213" s="5">
        <f t="shared" si="72"/>
        <v>9.115413327652977E-3</v>
      </c>
    </row>
    <row r="1214" spans="1:8" x14ac:dyDescent="0.25">
      <c r="A1214" s="3">
        <v>43642</v>
      </c>
      <c r="B1214">
        <v>31.45999908447266</v>
      </c>
      <c r="C1214">
        <v>29.620000839233398</v>
      </c>
      <c r="D1214" s="34">
        <v>290.47000122070313</v>
      </c>
      <c r="E1214" s="5">
        <f t="shared" si="73"/>
        <v>6.3979159989269174E-3</v>
      </c>
      <c r="F1214" s="5">
        <f t="shared" si="74"/>
        <v>2.7081896149843132E-3</v>
      </c>
      <c r="G1214" s="5">
        <f t="shared" si="75"/>
        <v>-9.9741551513787829E-4</v>
      </c>
      <c r="H1214" s="5">
        <f t="shared" si="72"/>
        <v>2.7081896149843132E-3</v>
      </c>
    </row>
    <row r="1215" spans="1:8" x14ac:dyDescent="0.25">
      <c r="A1215" s="3">
        <v>43641</v>
      </c>
      <c r="B1215">
        <v>31.260000228881839</v>
      </c>
      <c r="C1215">
        <v>29.54000091552734</v>
      </c>
      <c r="D1215" s="34">
        <v>290.760009765625</v>
      </c>
      <c r="E1215" s="5">
        <f t="shared" si="73"/>
        <v>-1.7598977728257692E-2</v>
      </c>
      <c r="F1215" s="5">
        <f t="shared" si="74"/>
        <v>-1.1047871256589126E-2</v>
      </c>
      <c r="G1215" s="5">
        <f t="shared" si="75"/>
        <v>-9.8079442144852758E-3</v>
      </c>
      <c r="H1215" s="5">
        <f t="shared" si="72"/>
        <v>-1.1047871256589126E-2</v>
      </c>
    </row>
    <row r="1216" spans="1:8" x14ac:dyDescent="0.25">
      <c r="A1216" s="3">
        <v>43640</v>
      </c>
      <c r="B1216">
        <v>31.819999694824219</v>
      </c>
      <c r="C1216">
        <v>29.870000839233398</v>
      </c>
      <c r="D1216" s="34">
        <v>293.6400146484375</v>
      </c>
      <c r="E1216" s="5">
        <f t="shared" si="73"/>
        <v>7.9189104344838945E-3</v>
      </c>
      <c r="F1216" s="5">
        <f t="shared" si="74"/>
        <v>-1.6710974910780774E-3</v>
      </c>
      <c r="G1216" s="5">
        <f t="shared" si="75"/>
        <v>-1.2244399713010612E-3</v>
      </c>
      <c r="H1216" s="5">
        <f t="shared" si="72"/>
        <v>-1.6710974910780774E-3</v>
      </c>
    </row>
    <row r="1217" spans="1:8" x14ac:dyDescent="0.25">
      <c r="A1217" s="3">
        <v>43637</v>
      </c>
      <c r="B1217">
        <v>31.569999694824219</v>
      </c>
      <c r="C1217">
        <v>29.920000076293949</v>
      </c>
      <c r="D1217" s="34">
        <v>294</v>
      </c>
      <c r="E1217" s="5">
        <f t="shared" si="73"/>
        <v>-1.8040491556052585E-2</v>
      </c>
      <c r="F1217" s="5">
        <f t="shared" si="74"/>
        <v>-7.628508960078495E-3</v>
      </c>
      <c r="G1217" s="5">
        <f t="shared" si="75"/>
        <v>-6.2867080499322547E-3</v>
      </c>
      <c r="H1217" s="5">
        <f t="shared" si="72"/>
        <v>-7.628508960078495E-3</v>
      </c>
    </row>
    <row r="1218" spans="1:8" x14ac:dyDescent="0.25">
      <c r="A1218" s="3">
        <v>43636</v>
      </c>
      <c r="B1218">
        <v>32.150001525878913</v>
      </c>
      <c r="C1218">
        <v>30.14999961853027</v>
      </c>
      <c r="D1218" s="34">
        <v>295.8599853515625</v>
      </c>
      <c r="E1218" s="5">
        <f t="shared" si="73"/>
        <v>-3.1918024324467775E-2</v>
      </c>
      <c r="F1218" s="5">
        <f t="shared" si="74"/>
        <v>-8.5498267078737422E-3</v>
      </c>
      <c r="G1218" s="5">
        <f t="shared" si="75"/>
        <v>9.5543158953614871E-3</v>
      </c>
      <c r="H1218" s="5">
        <f t="shared" ref="H1218:H1281" si="76">+F1218</f>
        <v>-8.5498267078737422E-3</v>
      </c>
    </row>
    <row r="1219" spans="1:8" x14ac:dyDescent="0.25">
      <c r="A1219" s="3">
        <v>43635</v>
      </c>
      <c r="B1219">
        <v>33.209999084472663</v>
      </c>
      <c r="C1219">
        <v>30.409999847412109</v>
      </c>
      <c r="D1219" s="34">
        <v>293.05999755859381</v>
      </c>
      <c r="E1219" s="5">
        <f t="shared" ref="E1219:E1282" si="77">+B1219/B1220-1</f>
        <v>2.1217669649333137E-2</v>
      </c>
      <c r="F1219" s="5">
        <f t="shared" ref="F1219:F1282" si="78">+C1219/C1220-1</f>
        <v>5.2892511541193787E-3</v>
      </c>
      <c r="G1219" s="5">
        <f t="shared" ref="G1219:G1282" si="79">+D1219/D1220-1</f>
        <v>2.2571945139748806E-3</v>
      </c>
      <c r="H1219" s="5">
        <f t="shared" si="76"/>
        <v>5.2892511541193787E-3</v>
      </c>
    </row>
    <row r="1220" spans="1:8" x14ac:dyDescent="0.25">
      <c r="A1220" s="3">
        <v>43634</v>
      </c>
      <c r="B1220">
        <v>32.520000457763672</v>
      </c>
      <c r="C1220">
        <v>30.25</v>
      </c>
      <c r="D1220" s="34">
        <v>292.39999389648438</v>
      </c>
      <c r="E1220" s="5">
        <f t="shared" si="77"/>
        <v>-1.2285292948471804E-3</v>
      </c>
      <c r="F1220" s="5">
        <f t="shared" si="78"/>
        <v>8.6695642169438702E-3</v>
      </c>
      <c r="G1220" s="5">
        <f t="shared" si="79"/>
        <v>1.0471019215623212E-2</v>
      </c>
      <c r="H1220" s="5">
        <f t="shared" si="76"/>
        <v>8.6695642169438702E-3</v>
      </c>
    </row>
    <row r="1221" spans="1:8" x14ac:dyDescent="0.25">
      <c r="A1221" s="3">
        <v>43633</v>
      </c>
      <c r="B1221">
        <v>32.560001373291023</v>
      </c>
      <c r="C1221">
        <v>29.989999771118161</v>
      </c>
      <c r="D1221" s="34">
        <v>289.3699951171875</v>
      </c>
      <c r="E1221" s="5">
        <f t="shared" si="77"/>
        <v>-3.6719379058803847E-3</v>
      </c>
      <c r="F1221" s="5">
        <f t="shared" si="78"/>
        <v>-1.0655492928784982E-2</v>
      </c>
      <c r="G1221" s="5">
        <f t="shared" si="79"/>
        <v>3.8023006239829016E-4</v>
      </c>
      <c r="H1221" s="5">
        <f t="shared" si="76"/>
        <v>-1.0655492928784982E-2</v>
      </c>
    </row>
    <row r="1222" spans="1:8" x14ac:dyDescent="0.25">
      <c r="A1222" s="3">
        <v>43630</v>
      </c>
      <c r="B1222">
        <v>32.680000305175781</v>
      </c>
      <c r="C1222">
        <v>30.3129997253418</v>
      </c>
      <c r="D1222" s="34">
        <v>289.260009765625</v>
      </c>
      <c r="E1222" s="5">
        <f t="shared" si="77"/>
        <v>-1.2390445618660539E-2</v>
      </c>
      <c r="F1222" s="5">
        <f t="shared" si="78"/>
        <v>-8.406933989140053E-3</v>
      </c>
      <c r="G1222" s="5">
        <f t="shared" si="79"/>
        <v>-1.104968649346838E-3</v>
      </c>
      <c r="H1222" s="5">
        <f t="shared" si="76"/>
        <v>-8.406933989140053E-3</v>
      </c>
    </row>
    <row r="1223" spans="1:8" x14ac:dyDescent="0.25">
      <c r="A1223" s="3">
        <v>43629</v>
      </c>
      <c r="B1223">
        <v>33.090000152587891</v>
      </c>
      <c r="C1223">
        <v>30.569999694824219</v>
      </c>
      <c r="D1223" s="34">
        <v>289.57998657226563</v>
      </c>
      <c r="E1223" s="5">
        <f t="shared" si="77"/>
        <v>6.3987130119260716E-2</v>
      </c>
      <c r="F1223" s="5">
        <f t="shared" si="78"/>
        <v>2.7908538335366995E-2</v>
      </c>
      <c r="G1223" s="5">
        <f t="shared" si="79"/>
        <v>4.1262591053257136E-3</v>
      </c>
      <c r="H1223" s="5">
        <f t="shared" si="76"/>
        <v>2.7908538335366995E-2</v>
      </c>
    </row>
    <row r="1224" spans="1:8" x14ac:dyDescent="0.25">
      <c r="A1224" s="3">
        <v>43628</v>
      </c>
      <c r="B1224">
        <v>31.10000038146973</v>
      </c>
      <c r="C1224">
        <v>29.739999771118161</v>
      </c>
      <c r="D1224" s="34">
        <v>288.3900146484375</v>
      </c>
      <c r="E1224" s="5">
        <f t="shared" si="77"/>
        <v>1.7004593167463167E-2</v>
      </c>
      <c r="F1224" s="5">
        <f t="shared" si="78"/>
        <v>4.051280502525012E-3</v>
      </c>
      <c r="G1224" s="5">
        <f t="shared" si="79"/>
        <v>-1.7652449249604407E-3</v>
      </c>
      <c r="H1224" s="5">
        <f t="shared" si="76"/>
        <v>4.051280502525012E-3</v>
      </c>
    </row>
    <row r="1225" spans="1:8" x14ac:dyDescent="0.25">
      <c r="A1225" s="3">
        <v>43627</v>
      </c>
      <c r="B1225">
        <v>30.579999923706051</v>
      </c>
      <c r="C1225">
        <v>29.620000839233398</v>
      </c>
      <c r="D1225" s="34">
        <v>288.89999389648438</v>
      </c>
      <c r="E1225" s="5">
        <f t="shared" si="77"/>
        <v>-5.8517654043050982E-3</v>
      </c>
      <c r="F1225" s="5">
        <f t="shared" si="78"/>
        <v>9.8006949243822916E-4</v>
      </c>
      <c r="G1225" s="5">
        <f t="shared" si="79"/>
        <v>-2.4226502378454917E-4</v>
      </c>
      <c r="H1225" s="5">
        <f t="shared" si="76"/>
        <v>9.8006949243822916E-4</v>
      </c>
    </row>
    <row r="1226" spans="1:8" x14ac:dyDescent="0.25">
      <c r="A1226" s="3">
        <v>43626</v>
      </c>
      <c r="B1226">
        <v>30.760000228881839</v>
      </c>
      <c r="C1226">
        <v>29.590999603271481</v>
      </c>
      <c r="D1226" s="34">
        <v>288.97000122070313</v>
      </c>
      <c r="E1226" s="5">
        <f t="shared" si="77"/>
        <v>-5.1746392955147602E-3</v>
      </c>
      <c r="F1226" s="5">
        <f t="shared" si="78"/>
        <v>-6.4170910801786274E-4</v>
      </c>
      <c r="G1226" s="5">
        <f t="shared" si="79"/>
        <v>4.5889356934725178E-3</v>
      </c>
      <c r="H1226" s="5">
        <f t="shared" si="76"/>
        <v>-6.4170910801786274E-4</v>
      </c>
    </row>
    <row r="1227" spans="1:8" x14ac:dyDescent="0.25">
      <c r="A1227" s="3">
        <v>43623</v>
      </c>
      <c r="B1227">
        <v>30.920000076293949</v>
      </c>
      <c r="C1227">
        <v>29.610000610351559</v>
      </c>
      <c r="D1227" s="34">
        <v>287.64999389648438</v>
      </c>
      <c r="E1227" s="5">
        <f t="shared" si="77"/>
        <v>1.7774882503114542E-2</v>
      </c>
      <c r="F1227" s="5">
        <f t="shared" si="78"/>
        <v>5.7744590084933822E-3</v>
      </c>
      <c r="G1227" s="5">
        <f t="shared" si="79"/>
        <v>1.0007044331713066E-2</v>
      </c>
      <c r="H1227" s="5">
        <f t="shared" si="76"/>
        <v>5.7744590084933822E-3</v>
      </c>
    </row>
    <row r="1228" spans="1:8" x14ac:dyDescent="0.25">
      <c r="A1228" s="3">
        <v>43622</v>
      </c>
      <c r="B1228">
        <v>30.379999160766602</v>
      </c>
      <c r="C1228">
        <v>29.440000534057621</v>
      </c>
      <c r="D1228" s="34">
        <v>284.79998779296881</v>
      </c>
      <c r="E1228" s="5">
        <f t="shared" si="77"/>
        <v>6.5871376854409469E-4</v>
      </c>
      <c r="F1228" s="5">
        <f t="shared" si="78"/>
        <v>-1.0179429927327233E-3</v>
      </c>
      <c r="G1228" s="5">
        <f t="shared" si="79"/>
        <v>6.5026731462238807E-3</v>
      </c>
      <c r="H1228" s="5">
        <f t="shared" si="76"/>
        <v>-1.0179429927327233E-3</v>
      </c>
    </row>
    <row r="1229" spans="1:8" x14ac:dyDescent="0.25">
      <c r="A1229" s="3">
        <v>43621</v>
      </c>
      <c r="B1229">
        <v>30.360000610351559</v>
      </c>
      <c r="C1229">
        <v>29.469999313354489</v>
      </c>
      <c r="D1229" s="34">
        <v>282.95999145507813</v>
      </c>
      <c r="E1229" s="5">
        <f t="shared" si="77"/>
        <v>4.2582408495246638E-2</v>
      </c>
      <c r="F1229" s="5">
        <f t="shared" si="78"/>
        <v>1.3759876942877503E-2</v>
      </c>
      <c r="G1229" s="5">
        <f t="shared" si="79"/>
        <v>8.6621490976193094E-3</v>
      </c>
      <c r="H1229" s="5">
        <f t="shared" si="76"/>
        <v>1.3759876942877503E-2</v>
      </c>
    </row>
    <row r="1230" spans="1:8" x14ac:dyDescent="0.25">
      <c r="A1230" s="3">
        <v>43620</v>
      </c>
      <c r="B1230">
        <v>29.120000839233398</v>
      </c>
      <c r="C1230">
        <v>29.069999694824219</v>
      </c>
      <c r="D1230" s="34">
        <v>280.52999877929688</v>
      </c>
      <c r="E1230" s="5">
        <f t="shared" si="77"/>
        <v>7.0588236119095482E-2</v>
      </c>
      <c r="F1230" s="5">
        <f t="shared" si="78"/>
        <v>4.0145976185713694E-2</v>
      </c>
      <c r="G1230" s="5">
        <f t="shared" si="79"/>
        <v>2.1706636908962684E-2</v>
      </c>
      <c r="H1230" s="5">
        <f t="shared" si="76"/>
        <v>4.0145976185713694E-2</v>
      </c>
    </row>
    <row r="1231" spans="1:8" x14ac:dyDescent="0.25">
      <c r="A1231" s="3">
        <v>43619</v>
      </c>
      <c r="B1231">
        <v>27.20000076293945</v>
      </c>
      <c r="C1231">
        <v>27.947999954223629</v>
      </c>
      <c r="D1231" s="34">
        <v>274.57000732421881</v>
      </c>
      <c r="E1231" s="5">
        <f t="shared" si="77"/>
        <v>-1.101681226632123E-3</v>
      </c>
      <c r="F1231" s="5">
        <f t="shared" si="78"/>
        <v>2.7986764492820004E-3</v>
      </c>
      <c r="G1231" s="5">
        <f t="shared" si="79"/>
        <v>-2.5428914062197716E-3</v>
      </c>
      <c r="H1231" s="5">
        <f t="shared" si="76"/>
        <v>2.7986764492820004E-3</v>
      </c>
    </row>
    <row r="1232" spans="1:8" x14ac:dyDescent="0.25">
      <c r="A1232" s="3">
        <v>43616</v>
      </c>
      <c r="B1232">
        <v>27.229999542236332</v>
      </c>
      <c r="C1232">
        <v>27.870000839233398</v>
      </c>
      <c r="D1232" s="34">
        <v>275.26998901367188</v>
      </c>
      <c r="E1232" s="5">
        <f t="shared" si="77"/>
        <v>-3.3368850958884533E-2</v>
      </c>
      <c r="F1232" s="5">
        <f t="shared" si="78"/>
        <v>-1.7624250447978107E-2</v>
      </c>
      <c r="G1232" s="5">
        <f t="shared" si="79"/>
        <v>-1.3475288614393843E-2</v>
      </c>
      <c r="H1232" s="5">
        <f t="shared" si="76"/>
        <v>-1.7624250447978107E-2</v>
      </c>
    </row>
    <row r="1233" spans="1:8" x14ac:dyDescent="0.25">
      <c r="A1233" s="3">
        <v>43615</v>
      </c>
      <c r="B1233">
        <v>28.170000076293949</v>
      </c>
      <c r="C1233">
        <v>28.370000839233398</v>
      </c>
      <c r="D1233" s="34">
        <v>279.02999877929688</v>
      </c>
      <c r="E1233" s="5">
        <f t="shared" si="77"/>
        <v>-8.4477216616395401E-3</v>
      </c>
      <c r="F1233" s="5">
        <f t="shared" si="78"/>
        <v>-1.3727887975816255E-3</v>
      </c>
      <c r="G1233" s="5">
        <f t="shared" si="79"/>
        <v>2.7311955856930137E-3</v>
      </c>
      <c r="H1233" s="5">
        <f t="shared" si="76"/>
        <v>-1.3727887975816255E-3</v>
      </c>
    </row>
    <row r="1234" spans="1:8" x14ac:dyDescent="0.25">
      <c r="A1234" s="3">
        <v>43614</v>
      </c>
      <c r="B1234">
        <v>28.409999847412109</v>
      </c>
      <c r="C1234">
        <v>28.409000396728519</v>
      </c>
      <c r="D1234" s="34">
        <v>278.26998901367188</v>
      </c>
      <c r="E1234" s="5">
        <f t="shared" si="77"/>
        <v>-1.1138172639153288E-2</v>
      </c>
      <c r="F1234" s="5">
        <f t="shared" si="78"/>
        <v>-6.6783210557214145E-3</v>
      </c>
      <c r="G1234" s="5">
        <f t="shared" si="79"/>
        <v>-6.7107082768924631E-3</v>
      </c>
      <c r="H1234" s="5">
        <f t="shared" si="76"/>
        <v>-6.6783210557214145E-3</v>
      </c>
    </row>
    <row r="1235" spans="1:8" x14ac:dyDescent="0.25">
      <c r="A1235" s="3">
        <v>43613</v>
      </c>
      <c r="B1235">
        <v>28.729999542236332</v>
      </c>
      <c r="C1235">
        <v>28.60000038146973</v>
      </c>
      <c r="D1235" s="34">
        <v>280.14999389648438</v>
      </c>
      <c r="E1235" s="5">
        <f t="shared" si="77"/>
        <v>-1.5084008670099402E-2</v>
      </c>
      <c r="F1235" s="5">
        <f t="shared" si="78"/>
        <v>-7.6335640417788397E-3</v>
      </c>
      <c r="G1235" s="5">
        <f t="shared" si="79"/>
        <v>-9.3005336097520264E-3</v>
      </c>
      <c r="H1235" s="5">
        <f t="shared" si="76"/>
        <v>-7.6335640417788397E-3</v>
      </c>
    </row>
    <row r="1236" spans="1:8" x14ac:dyDescent="0.25">
      <c r="A1236" s="3">
        <v>43609</v>
      </c>
      <c r="B1236">
        <v>29.170000076293949</v>
      </c>
      <c r="C1236">
        <v>28.819999694824219</v>
      </c>
      <c r="D1236" s="34">
        <v>282.77999877929688</v>
      </c>
      <c r="E1236" s="5">
        <f t="shared" si="77"/>
        <v>-1.1186438091730588E-2</v>
      </c>
      <c r="F1236" s="5">
        <f t="shared" si="78"/>
        <v>-1.0398851386075325E-3</v>
      </c>
      <c r="G1236" s="5">
        <f t="shared" si="79"/>
        <v>2.2683210378962038E-3</v>
      </c>
      <c r="H1236" s="5">
        <f t="shared" si="76"/>
        <v>-1.0398851386075325E-3</v>
      </c>
    </row>
    <row r="1237" spans="1:8" x14ac:dyDescent="0.25">
      <c r="A1237" s="3">
        <v>43608</v>
      </c>
      <c r="B1237">
        <v>29.5</v>
      </c>
      <c r="C1237">
        <v>28.85000038146973</v>
      </c>
      <c r="D1237" s="34">
        <v>282.1400146484375</v>
      </c>
      <c r="E1237" s="5">
        <f t="shared" si="77"/>
        <v>-1.4037435669217113E-2</v>
      </c>
      <c r="F1237" s="5">
        <f t="shared" si="78"/>
        <v>-9.7140371512998147E-3</v>
      </c>
      <c r="G1237" s="5">
        <f t="shared" si="79"/>
        <v>-1.2218570089675529E-2</v>
      </c>
      <c r="H1237" s="5">
        <f t="shared" si="76"/>
        <v>-9.7140371512998147E-3</v>
      </c>
    </row>
    <row r="1238" spans="1:8" x14ac:dyDescent="0.25">
      <c r="A1238" s="3">
        <v>43607</v>
      </c>
      <c r="B1238">
        <v>29.920000076293949</v>
      </c>
      <c r="C1238">
        <v>29.132999420166019</v>
      </c>
      <c r="D1238" s="34">
        <v>285.6300048828125</v>
      </c>
      <c r="E1238" s="5">
        <f t="shared" si="77"/>
        <v>-4.4089431131123624E-2</v>
      </c>
      <c r="F1238" s="5">
        <f t="shared" si="78"/>
        <v>-1.8760562609376197E-2</v>
      </c>
      <c r="G1238" s="5">
        <f t="shared" si="79"/>
        <v>-3.0714629605170796E-3</v>
      </c>
      <c r="H1238" s="5">
        <f t="shared" si="76"/>
        <v>-1.8760562609376197E-2</v>
      </c>
    </row>
    <row r="1239" spans="1:8" x14ac:dyDescent="0.25">
      <c r="A1239" s="3">
        <v>43606</v>
      </c>
      <c r="B1239">
        <v>31.29999923706055</v>
      </c>
      <c r="C1239">
        <v>29.690000534057621</v>
      </c>
      <c r="D1239" s="34">
        <v>286.510009765625</v>
      </c>
      <c r="E1239" s="5">
        <f t="shared" si="77"/>
        <v>1.0981917398001917E-2</v>
      </c>
      <c r="F1239" s="5">
        <f t="shared" si="78"/>
        <v>1.1860183059191787E-2</v>
      </c>
      <c r="G1239" s="5">
        <f t="shared" si="79"/>
        <v>9.0156627876010198E-3</v>
      </c>
      <c r="H1239" s="5">
        <f t="shared" si="76"/>
        <v>1.1860183059191787E-2</v>
      </c>
    </row>
    <row r="1240" spans="1:8" x14ac:dyDescent="0.25">
      <c r="A1240" s="3">
        <v>43605</v>
      </c>
      <c r="B1240">
        <v>30.95999908447266</v>
      </c>
      <c r="C1240">
        <v>29.341999053955082</v>
      </c>
      <c r="D1240" s="34">
        <v>283.95001220703119</v>
      </c>
      <c r="E1240" s="5">
        <f t="shared" si="77"/>
        <v>-2.4574690997800963E-2</v>
      </c>
      <c r="F1240" s="5">
        <f t="shared" si="78"/>
        <v>-7.3748449230679469E-3</v>
      </c>
      <c r="G1240" s="5">
        <f t="shared" si="79"/>
        <v>-6.6120352472481825E-3</v>
      </c>
      <c r="H1240" s="5">
        <f t="shared" si="76"/>
        <v>-7.3748449230679469E-3</v>
      </c>
    </row>
    <row r="1241" spans="1:8" x14ac:dyDescent="0.25">
      <c r="A1241" s="3">
        <v>43602</v>
      </c>
      <c r="B1241">
        <v>31.739999771118161</v>
      </c>
      <c r="C1241">
        <v>29.559999465942379</v>
      </c>
      <c r="D1241" s="34">
        <v>285.83999633789063</v>
      </c>
      <c r="E1241" s="5">
        <f t="shared" si="77"/>
        <v>-1.794554236332313E-2</v>
      </c>
      <c r="F1241" s="5">
        <f t="shared" si="78"/>
        <v>-8.71898831464335E-3</v>
      </c>
      <c r="G1241" s="5">
        <f t="shared" si="79"/>
        <v>-6.4651226632624903E-3</v>
      </c>
      <c r="H1241" s="5">
        <f t="shared" si="76"/>
        <v>-8.71898831464335E-3</v>
      </c>
    </row>
    <row r="1242" spans="1:8" x14ac:dyDescent="0.25">
      <c r="A1242" s="3">
        <v>43601</v>
      </c>
      <c r="B1242">
        <v>32.319999694824219</v>
      </c>
      <c r="C1242">
        <v>29.819999694824219</v>
      </c>
      <c r="D1242" s="34">
        <v>287.70001220703119</v>
      </c>
      <c r="E1242" s="5">
        <f t="shared" si="77"/>
        <v>4.9751196570662071E-3</v>
      </c>
      <c r="F1242" s="5">
        <f t="shared" si="78"/>
        <v>3.8376194316105394E-3</v>
      </c>
      <c r="G1242" s="5">
        <f t="shared" si="79"/>
        <v>9.2612596332277697E-3</v>
      </c>
      <c r="H1242" s="5">
        <f t="shared" si="76"/>
        <v>3.8376194316105394E-3</v>
      </c>
    </row>
    <row r="1243" spans="1:8" x14ac:dyDescent="0.25">
      <c r="A1243" s="3">
        <v>43600</v>
      </c>
      <c r="B1243">
        <v>32.159999847412109</v>
      </c>
      <c r="C1243">
        <v>29.705999374389648</v>
      </c>
      <c r="D1243" s="34">
        <v>285.05999755859381</v>
      </c>
      <c r="E1243" s="5">
        <f t="shared" si="77"/>
        <v>-5.5658721189393301E-3</v>
      </c>
      <c r="F1243" s="5">
        <f t="shared" si="78"/>
        <v>-4.7106121427631376E-4</v>
      </c>
      <c r="G1243" s="5">
        <f t="shared" si="79"/>
        <v>5.8574583551889159E-3</v>
      </c>
      <c r="H1243" s="5">
        <f t="shared" si="76"/>
        <v>-4.7106121427631376E-4</v>
      </c>
    </row>
    <row r="1244" spans="1:8" x14ac:dyDescent="0.25">
      <c r="A1244" s="3">
        <v>43599</v>
      </c>
      <c r="B1244">
        <v>32.340000152587891</v>
      </c>
      <c r="C1244">
        <v>29.719999313354489</v>
      </c>
      <c r="D1244" s="34">
        <v>283.39999389648438</v>
      </c>
      <c r="E1244" s="5">
        <f t="shared" si="77"/>
        <v>6.2227992139871624E-3</v>
      </c>
      <c r="F1244" s="5">
        <f t="shared" si="78"/>
        <v>9.5108279285849306E-3</v>
      </c>
      <c r="G1244" s="5">
        <f t="shared" si="79"/>
        <v>9.0436825371988938E-3</v>
      </c>
      <c r="H1244" s="5">
        <f t="shared" si="76"/>
        <v>9.5108279285849306E-3</v>
      </c>
    </row>
    <row r="1245" spans="1:8" x14ac:dyDescent="0.25">
      <c r="A1245" s="3">
        <v>43598</v>
      </c>
      <c r="B1245">
        <v>32.139999389648438</v>
      </c>
      <c r="C1245">
        <v>29.440000534057621</v>
      </c>
      <c r="D1245" s="34">
        <v>280.8599853515625</v>
      </c>
      <c r="E1245" s="5">
        <f t="shared" si="77"/>
        <v>-5.442783752465552E-2</v>
      </c>
      <c r="F1245" s="5">
        <f t="shared" si="78"/>
        <v>-3.2851510593147171E-2</v>
      </c>
      <c r="G1245" s="5">
        <f t="shared" si="79"/>
        <v>-2.5130234635787341E-2</v>
      </c>
      <c r="H1245" s="5">
        <f t="shared" si="76"/>
        <v>-3.2851510593147171E-2</v>
      </c>
    </row>
    <row r="1246" spans="1:8" x14ac:dyDescent="0.25">
      <c r="A1246" s="3">
        <v>43595</v>
      </c>
      <c r="B1246">
        <v>33.990001678466797</v>
      </c>
      <c r="C1246">
        <v>30.440000534057621</v>
      </c>
      <c r="D1246" s="34">
        <v>288.10000610351563</v>
      </c>
      <c r="E1246" s="5">
        <f t="shared" si="77"/>
        <v>1.1782301805132178E-3</v>
      </c>
      <c r="F1246" s="5">
        <f t="shared" si="78"/>
        <v>5.2840106929943342E-3</v>
      </c>
      <c r="G1246" s="5">
        <f t="shared" si="79"/>
        <v>5.0233810891302522E-3</v>
      </c>
      <c r="H1246" s="5">
        <f t="shared" si="76"/>
        <v>5.2840106929943342E-3</v>
      </c>
    </row>
    <row r="1247" spans="1:8" x14ac:dyDescent="0.25">
      <c r="A1247" s="3">
        <v>43594</v>
      </c>
      <c r="B1247">
        <v>33.950000762939453</v>
      </c>
      <c r="C1247">
        <v>30.280000686645511</v>
      </c>
      <c r="D1247" s="34">
        <v>286.66000366210938</v>
      </c>
      <c r="E1247" s="5">
        <f t="shared" si="77"/>
        <v>5.9259485315392713E-3</v>
      </c>
      <c r="F1247" s="5">
        <f t="shared" si="78"/>
        <v>-3.2915891008393761E-3</v>
      </c>
      <c r="G1247" s="5">
        <f t="shared" si="79"/>
        <v>-3.0257542547944549E-3</v>
      </c>
      <c r="H1247" s="5">
        <f t="shared" si="76"/>
        <v>-3.2915891008393761E-3</v>
      </c>
    </row>
    <row r="1248" spans="1:8" x14ac:dyDescent="0.25">
      <c r="A1248" s="3">
        <v>43593</v>
      </c>
      <c r="B1248">
        <v>33.75</v>
      </c>
      <c r="C1248">
        <v>30.379999160766602</v>
      </c>
      <c r="D1248" s="34">
        <v>287.52999877929688</v>
      </c>
      <c r="E1248" s="5">
        <f t="shared" si="77"/>
        <v>-4.7183676830455656E-3</v>
      </c>
      <c r="F1248" s="5">
        <f t="shared" si="78"/>
        <v>-6.2152612350135916E-3</v>
      </c>
      <c r="G1248" s="5">
        <f t="shared" si="79"/>
        <v>-1.3892053855422137E-3</v>
      </c>
      <c r="H1248" s="5">
        <f t="shared" si="76"/>
        <v>-6.2152612350135916E-3</v>
      </c>
    </row>
    <row r="1249" spans="1:8" x14ac:dyDescent="0.25">
      <c r="A1249" s="3">
        <v>43592</v>
      </c>
      <c r="B1249">
        <v>33.909999847412109</v>
      </c>
      <c r="C1249">
        <v>30.569999694824219</v>
      </c>
      <c r="D1249" s="34">
        <v>287.92999267578119</v>
      </c>
      <c r="E1249" s="5">
        <f t="shared" si="77"/>
        <v>-2.4172666261522036E-2</v>
      </c>
      <c r="F1249" s="5">
        <f t="shared" si="78"/>
        <v>-1.6725649894227756E-2</v>
      </c>
      <c r="G1249" s="5">
        <f t="shared" si="79"/>
        <v>-1.6699728591370588E-2</v>
      </c>
      <c r="H1249" s="5">
        <f t="shared" si="76"/>
        <v>-1.6725649894227756E-2</v>
      </c>
    </row>
    <row r="1250" spans="1:8" x14ac:dyDescent="0.25">
      <c r="A1250" s="3">
        <v>43591</v>
      </c>
      <c r="B1250">
        <v>34.75</v>
      </c>
      <c r="C1250">
        <v>31.090000152587891</v>
      </c>
      <c r="D1250" s="34">
        <v>292.82000732421881</v>
      </c>
      <c r="E1250" s="5">
        <f t="shared" si="77"/>
        <v>-1.1497819624800565E-3</v>
      </c>
      <c r="F1250" s="5">
        <f t="shared" si="78"/>
        <v>-8.6097083070382219E-3</v>
      </c>
      <c r="G1250" s="5">
        <f t="shared" si="79"/>
        <v>-4.1151972931384728E-3</v>
      </c>
      <c r="H1250" s="5">
        <f t="shared" si="76"/>
        <v>-8.6097083070382219E-3</v>
      </c>
    </row>
    <row r="1251" spans="1:8" x14ac:dyDescent="0.25">
      <c r="A1251" s="3">
        <v>43588</v>
      </c>
      <c r="B1251">
        <v>34.790000915527337</v>
      </c>
      <c r="C1251">
        <v>31.360000610351559</v>
      </c>
      <c r="D1251" s="34">
        <v>294.02999877929688</v>
      </c>
      <c r="E1251" s="5">
        <f t="shared" si="77"/>
        <v>2.4742271979706354E-2</v>
      </c>
      <c r="F1251" s="5">
        <f t="shared" si="78"/>
        <v>1.0309268214748757E-2</v>
      </c>
      <c r="G1251" s="5">
        <f t="shared" si="79"/>
        <v>9.7877813558744364E-3</v>
      </c>
      <c r="H1251" s="5">
        <f t="shared" si="76"/>
        <v>1.0309268214748757E-2</v>
      </c>
    </row>
    <row r="1252" spans="1:8" x14ac:dyDescent="0.25">
      <c r="A1252" s="3">
        <v>43587</v>
      </c>
      <c r="B1252">
        <v>33.950000762939453</v>
      </c>
      <c r="C1252">
        <v>31.04000091552734</v>
      </c>
      <c r="D1252" s="34">
        <v>291.17999267578119</v>
      </c>
      <c r="E1252" s="5">
        <f t="shared" si="77"/>
        <v>1.1796200444511573E-3</v>
      </c>
      <c r="F1252" s="5">
        <f t="shared" si="78"/>
        <v>-2.570691566473271E-3</v>
      </c>
      <c r="G1252" s="5">
        <f t="shared" si="79"/>
        <v>-2.1589557865854259E-3</v>
      </c>
      <c r="H1252" s="5">
        <f t="shared" si="76"/>
        <v>-2.570691566473271E-3</v>
      </c>
    </row>
    <row r="1253" spans="1:8" x14ac:dyDescent="0.25">
      <c r="A1253" s="3">
        <v>43586</v>
      </c>
      <c r="B1253">
        <v>33.909999847412109</v>
      </c>
      <c r="C1253">
        <v>31.120000839233398</v>
      </c>
      <c r="D1253" s="34">
        <v>291.80999755859381</v>
      </c>
      <c r="E1253" s="5">
        <f t="shared" si="77"/>
        <v>-7.8993696709471761E-3</v>
      </c>
      <c r="F1253" s="5">
        <f t="shared" si="78"/>
        <v>-6.3856595638431823E-3</v>
      </c>
      <c r="G1253" s="5">
        <f t="shared" si="79"/>
        <v>-7.5164666949746328E-3</v>
      </c>
      <c r="H1253" s="5">
        <f t="shared" si="76"/>
        <v>-6.3856595638431823E-3</v>
      </c>
    </row>
    <row r="1254" spans="1:8" x14ac:dyDescent="0.25">
      <c r="A1254" s="3">
        <v>43585</v>
      </c>
      <c r="B1254">
        <v>34.180000305175781</v>
      </c>
      <c r="C1254">
        <v>31.319999694824219</v>
      </c>
      <c r="D1254" s="34">
        <v>294.01998901367188</v>
      </c>
      <c r="E1254" s="5">
        <f t="shared" si="77"/>
        <v>1.2140948826012021E-2</v>
      </c>
      <c r="F1254" s="5">
        <f t="shared" si="78"/>
        <v>5.7803567342269435E-3</v>
      </c>
      <c r="G1254" s="5">
        <f t="shared" si="79"/>
        <v>5.1040902091603613E-4</v>
      </c>
      <c r="H1254" s="5">
        <f t="shared" si="76"/>
        <v>5.7803567342269435E-3</v>
      </c>
    </row>
    <row r="1255" spans="1:8" x14ac:dyDescent="0.25">
      <c r="A1255" s="3">
        <v>43584</v>
      </c>
      <c r="B1255">
        <v>33.770000457763672</v>
      </c>
      <c r="C1255">
        <v>31.139999389648441</v>
      </c>
      <c r="D1255" s="34">
        <v>293.8699951171875</v>
      </c>
      <c r="E1255" s="5">
        <f t="shared" si="77"/>
        <v>2.1476075468231937E-2</v>
      </c>
      <c r="F1255" s="5">
        <f t="shared" si="78"/>
        <v>9.7931140865783473E-3</v>
      </c>
      <c r="G1255" s="5">
        <f t="shared" si="79"/>
        <v>1.5677429172040735E-3</v>
      </c>
      <c r="H1255" s="5">
        <f t="shared" si="76"/>
        <v>9.7931140865783473E-3</v>
      </c>
    </row>
    <row r="1256" spans="1:8" x14ac:dyDescent="0.25">
      <c r="A1256" s="3">
        <v>43581</v>
      </c>
      <c r="B1256">
        <v>33.060001373291023</v>
      </c>
      <c r="C1256">
        <v>30.83799934387207</v>
      </c>
      <c r="D1256" s="34">
        <v>293.41000366210938</v>
      </c>
      <c r="E1256" s="5">
        <f t="shared" si="77"/>
        <v>-1.047585979406096E-2</v>
      </c>
      <c r="F1256" s="5">
        <f t="shared" si="78"/>
        <v>4.4950676711126292E-3</v>
      </c>
      <c r="G1256" s="5">
        <f t="shared" si="79"/>
        <v>4.6567913918376114E-3</v>
      </c>
      <c r="H1256" s="5">
        <f t="shared" si="76"/>
        <v>4.4950676711126292E-3</v>
      </c>
    </row>
    <row r="1257" spans="1:8" x14ac:dyDescent="0.25">
      <c r="A1257" s="3">
        <v>43580</v>
      </c>
      <c r="B1257">
        <v>33.409999847412109</v>
      </c>
      <c r="C1257">
        <v>30.70000076293945</v>
      </c>
      <c r="D1257" s="34">
        <v>292.04998779296881</v>
      </c>
      <c r="E1257" s="5">
        <f t="shared" si="77"/>
        <v>-1.7063895334319068E-2</v>
      </c>
      <c r="F1257" s="5">
        <f t="shared" si="78"/>
        <v>-1.1272092841256853E-2</v>
      </c>
      <c r="G1257" s="5">
        <f t="shared" si="79"/>
        <v>-6.1603253119590917E-4</v>
      </c>
      <c r="H1257" s="5">
        <f t="shared" si="76"/>
        <v>-1.1272092841256853E-2</v>
      </c>
    </row>
    <row r="1258" spans="1:8" x14ac:dyDescent="0.25">
      <c r="A1258" s="3">
        <v>43579</v>
      </c>
      <c r="B1258">
        <v>33.990001678466797</v>
      </c>
      <c r="C1258">
        <v>31.04999923706055</v>
      </c>
      <c r="D1258" s="34">
        <v>292.23001098632813</v>
      </c>
      <c r="E1258" s="5">
        <f t="shared" si="77"/>
        <v>5.8876823800324551E-4</v>
      </c>
      <c r="F1258" s="5">
        <f t="shared" si="78"/>
        <v>0</v>
      </c>
      <c r="G1258" s="5">
        <f t="shared" si="79"/>
        <v>-2.219318101775003E-3</v>
      </c>
      <c r="H1258" s="5">
        <f t="shared" si="76"/>
        <v>0</v>
      </c>
    </row>
    <row r="1259" spans="1:8" x14ac:dyDescent="0.25">
      <c r="A1259" s="3">
        <v>43578</v>
      </c>
      <c r="B1259">
        <v>33.970001220703118</v>
      </c>
      <c r="C1259">
        <v>31.04999923706055</v>
      </c>
      <c r="D1259" s="34">
        <v>292.8800048828125</v>
      </c>
      <c r="E1259" s="5">
        <f t="shared" si="77"/>
        <v>1.4635653678807037E-2</v>
      </c>
      <c r="F1259" s="5">
        <f t="shared" si="78"/>
        <v>8.4442453329740541E-3</v>
      </c>
      <c r="G1259" s="5">
        <f t="shared" si="79"/>
        <v>8.9916834944232527E-3</v>
      </c>
      <c r="H1259" s="5">
        <f t="shared" si="76"/>
        <v>8.4442453329740541E-3</v>
      </c>
    </row>
    <row r="1260" spans="1:8" x14ac:dyDescent="0.25">
      <c r="A1260" s="3">
        <v>43577</v>
      </c>
      <c r="B1260">
        <v>33.479999542236328</v>
      </c>
      <c r="C1260">
        <v>30.79000091552734</v>
      </c>
      <c r="D1260" s="34">
        <v>290.26998901367188</v>
      </c>
      <c r="E1260" s="5">
        <f t="shared" si="77"/>
        <v>-2.5894658635639334E-2</v>
      </c>
      <c r="F1260" s="5">
        <f t="shared" si="78"/>
        <v>-1.31410204290483E-2</v>
      </c>
      <c r="G1260" s="5">
        <f t="shared" si="79"/>
        <v>8.6200954923909556E-4</v>
      </c>
      <c r="H1260" s="5">
        <f t="shared" si="76"/>
        <v>-1.31410204290483E-2</v>
      </c>
    </row>
    <row r="1261" spans="1:8" x14ac:dyDescent="0.25">
      <c r="A1261" s="3">
        <v>43573</v>
      </c>
      <c r="B1261">
        <v>34.369998931884773</v>
      </c>
      <c r="C1261">
        <v>31.20000076293945</v>
      </c>
      <c r="D1261" s="34">
        <v>290.01998901367188</v>
      </c>
      <c r="E1261" s="5">
        <f t="shared" si="77"/>
        <v>-2.909289098228518E-4</v>
      </c>
      <c r="F1261" s="5">
        <f t="shared" si="78"/>
        <v>-2.1109186708538896E-3</v>
      </c>
      <c r="G1261" s="5">
        <f t="shared" si="79"/>
        <v>1.96917181759515E-3</v>
      </c>
      <c r="H1261" s="5">
        <f t="shared" si="76"/>
        <v>-2.1109186708538896E-3</v>
      </c>
    </row>
    <row r="1262" spans="1:8" x14ac:dyDescent="0.25">
      <c r="A1262" s="3">
        <v>43572</v>
      </c>
      <c r="B1262">
        <v>34.380001068115227</v>
      </c>
      <c r="C1262">
        <v>31.266000747680661</v>
      </c>
      <c r="D1262" s="34">
        <v>289.45001220703119</v>
      </c>
      <c r="E1262" s="5">
        <f t="shared" si="77"/>
        <v>1.0285110237243877E-2</v>
      </c>
      <c r="F1262" s="5">
        <f t="shared" si="78"/>
        <v>1.2827985023698973E-2</v>
      </c>
      <c r="G1262" s="5">
        <f t="shared" si="79"/>
        <v>-2.4468963541404154E-3</v>
      </c>
      <c r="H1262" s="5">
        <f t="shared" si="76"/>
        <v>1.2827985023698973E-2</v>
      </c>
    </row>
    <row r="1263" spans="1:8" x14ac:dyDescent="0.25">
      <c r="A1263" s="3">
        <v>43571</v>
      </c>
      <c r="B1263">
        <v>34.029998779296882</v>
      </c>
      <c r="C1263">
        <v>30.870000839233398</v>
      </c>
      <c r="D1263" s="34">
        <v>290.16000366210938</v>
      </c>
      <c r="E1263" s="5">
        <f t="shared" si="77"/>
        <v>8.2962601273151027E-3</v>
      </c>
      <c r="F1263" s="5">
        <f t="shared" si="78"/>
        <v>6.1929769285420377E-3</v>
      </c>
      <c r="G1263" s="5">
        <f t="shared" si="79"/>
        <v>6.5524861401655699E-4</v>
      </c>
      <c r="H1263" s="5">
        <f t="shared" si="76"/>
        <v>6.1929769285420377E-3</v>
      </c>
    </row>
    <row r="1264" spans="1:8" x14ac:dyDescent="0.25">
      <c r="A1264" s="3">
        <v>43570</v>
      </c>
      <c r="B1264">
        <v>33.75</v>
      </c>
      <c r="C1264">
        <v>30.680000305175781</v>
      </c>
      <c r="D1264" s="34">
        <v>289.97000122070313</v>
      </c>
      <c r="E1264" s="5">
        <f t="shared" si="77"/>
        <v>-2.7097107636817275E-2</v>
      </c>
      <c r="F1264" s="5">
        <f t="shared" si="78"/>
        <v>-8.0827674598556998E-3</v>
      </c>
      <c r="G1264" s="5">
        <f t="shared" si="79"/>
        <v>-6.5481954441770629E-4</v>
      </c>
      <c r="H1264" s="5">
        <f t="shared" si="76"/>
        <v>-8.0827674598556998E-3</v>
      </c>
    </row>
    <row r="1265" spans="1:8" x14ac:dyDescent="0.25">
      <c r="A1265" s="3">
        <v>43567</v>
      </c>
      <c r="B1265">
        <v>34.689998626708977</v>
      </c>
      <c r="C1265">
        <v>30.930000305175781</v>
      </c>
      <c r="D1265" s="34">
        <v>290.16000366210938</v>
      </c>
      <c r="E1265" s="5">
        <f t="shared" si="77"/>
        <v>-3.4473640289517382E-3</v>
      </c>
      <c r="F1265" s="5">
        <f t="shared" si="78"/>
        <v>-1.9360912031466393E-3</v>
      </c>
      <c r="G1265" s="5">
        <f t="shared" si="79"/>
        <v>6.7659424199220108E-3</v>
      </c>
      <c r="H1265" s="5">
        <f t="shared" si="76"/>
        <v>-1.9360912031466393E-3</v>
      </c>
    </row>
    <row r="1266" spans="1:8" x14ac:dyDescent="0.25">
      <c r="A1266" s="3">
        <v>43566</v>
      </c>
      <c r="B1266">
        <v>34.810001373291023</v>
      </c>
      <c r="C1266">
        <v>30.989999771118161</v>
      </c>
      <c r="D1266" s="34">
        <v>288.20999145507813</v>
      </c>
      <c r="E1266" s="5">
        <f t="shared" si="77"/>
        <v>2.3221660931725951E-2</v>
      </c>
      <c r="F1266" s="5">
        <f t="shared" si="78"/>
        <v>1.1422989178908605E-2</v>
      </c>
      <c r="G1266" s="5">
        <f t="shared" si="79"/>
        <v>-2.7755762417025487E-4</v>
      </c>
      <c r="H1266" s="5">
        <f t="shared" si="76"/>
        <v>1.1422989178908605E-2</v>
      </c>
    </row>
    <row r="1267" spans="1:8" x14ac:dyDescent="0.25">
      <c r="A1267" s="3">
        <v>43565</v>
      </c>
      <c r="B1267">
        <v>34.020000457763672</v>
      </c>
      <c r="C1267">
        <v>30.639999389648441</v>
      </c>
      <c r="D1267" s="34">
        <v>288.29000854492188</v>
      </c>
      <c r="E1267" s="5">
        <f t="shared" si="77"/>
        <v>2.1314892080489312E-2</v>
      </c>
      <c r="F1267" s="5">
        <f t="shared" si="78"/>
        <v>1.2993012610117649E-2</v>
      </c>
      <c r="G1267" s="5">
        <f t="shared" si="79"/>
        <v>3.4109881126855868E-3</v>
      </c>
      <c r="H1267" s="5">
        <f t="shared" si="76"/>
        <v>1.2993012610117649E-2</v>
      </c>
    </row>
    <row r="1268" spans="1:8" x14ac:dyDescent="0.25">
      <c r="A1268" s="3">
        <v>43564</v>
      </c>
      <c r="B1268">
        <v>33.310001373291023</v>
      </c>
      <c r="C1268">
        <v>30.246999740600589</v>
      </c>
      <c r="D1268" s="34">
        <v>287.30999755859381</v>
      </c>
      <c r="E1268" s="5">
        <f t="shared" si="77"/>
        <v>-1.6824075467950173E-2</v>
      </c>
      <c r="F1268" s="5">
        <f t="shared" si="78"/>
        <v>-1.020976715541777E-2</v>
      </c>
      <c r="G1268" s="5">
        <f t="shared" si="79"/>
        <v>-5.1248690831969812E-3</v>
      </c>
      <c r="H1268" s="5">
        <f t="shared" si="76"/>
        <v>-1.020976715541777E-2</v>
      </c>
    </row>
    <row r="1269" spans="1:8" x14ac:dyDescent="0.25">
      <c r="A1269" s="3">
        <v>43563</v>
      </c>
      <c r="B1269">
        <v>33.880001068115227</v>
      </c>
      <c r="C1269">
        <v>30.559000015258789</v>
      </c>
      <c r="D1269" s="34">
        <v>288.79000854492188</v>
      </c>
      <c r="E1269" s="5">
        <f t="shared" si="77"/>
        <v>-5.2848002911987102E-3</v>
      </c>
      <c r="F1269" s="5">
        <f t="shared" si="78"/>
        <v>-6.2113816176003755E-3</v>
      </c>
      <c r="G1269" s="5">
        <f t="shared" si="79"/>
        <v>7.6238422261210026E-4</v>
      </c>
      <c r="H1269" s="5">
        <f t="shared" si="76"/>
        <v>-6.2113816176003755E-3</v>
      </c>
    </row>
    <row r="1270" spans="1:8" x14ac:dyDescent="0.25">
      <c r="A1270" s="3">
        <v>43560</v>
      </c>
      <c r="B1270">
        <v>34.060001373291023</v>
      </c>
      <c r="C1270">
        <v>30.75</v>
      </c>
      <c r="D1270" s="34">
        <v>288.57000732421881</v>
      </c>
      <c r="E1270" s="5">
        <f t="shared" si="77"/>
        <v>3.8314490700257497E-3</v>
      </c>
      <c r="F1270" s="5">
        <f t="shared" si="78"/>
        <v>6.2172950712700015E-3</v>
      </c>
      <c r="G1270" s="5">
        <f t="shared" si="79"/>
        <v>4.8402210595739348E-3</v>
      </c>
      <c r="H1270" s="5">
        <f t="shared" si="76"/>
        <v>6.2172950712700015E-3</v>
      </c>
    </row>
    <row r="1271" spans="1:8" x14ac:dyDescent="0.25">
      <c r="A1271" s="3">
        <v>43559</v>
      </c>
      <c r="B1271">
        <v>33.930000305175781</v>
      </c>
      <c r="C1271">
        <v>30.559999465942379</v>
      </c>
      <c r="D1271" s="34">
        <v>287.17999267578119</v>
      </c>
      <c r="E1271" s="5">
        <f t="shared" si="77"/>
        <v>6.5262897264346531E-3</v>
      </c>
      <c r="F1271" s="5">
        <f t="shared" si="78"/>
        <v>4.9325754450155745E-3</v>
      </c>
      <c r="G1271" s="5">
        <f t="shared" si="79"/>
        <v>2.6533734111375828E-3</v>
      </c>
      <c r="H1271" s="5">
        <f t="shared" si="76"/>
        <v>4.9325754450155745E-3</v>
      </c>
    </row>
    <row r="1272" spans="1:8" x14ac:dyDescent="0.25">
      <c r="A1272" s="3">
        <v>43558</v>
      </c>
      <c r="B1272">
        <v>33.709999084472663</v>
      </c>
      <c r="C1272">
        <v>30.409999847412109</v>
      </c>
      <c r="D1272" s="34">
        <v>286.42001342773438</v>
      </c>
      <c r="E1272" s="5">
        <f t="shared" si="77"/>
        <v>2.1824715652434268E-2</v>
      </c>
      <c r="F1272" s="5">
        <f t="shared" si="78"/>
        <v>1.332887755679879E-2</v>
      </c>
      <c r="G1272" s="5">
        <f t="shared" si="79"/>
        <v>1.5736343151739884E-3</v>
      </c>
      <c r="H1272" s="5">
        <f t="shared" si="76"/>
        <v>1.332887755679879E-2</v>
      </c>
    </row>
    <row r="1273" spans="1:8" x14ac:dyDescent="0.25">
      <c r="A1273" s="3">
        <v>43557</v>
      </c>
      <c r="B1273">
        <v>32.990001678466797</v>
      </c>
      <c r="C1273">
        <v>30.010000228881839</v>
      </c>
      <c r="D1273" s="34">
        <v>285.97000122070313</v>
      </c>
      <c r="E1273" s="5">
        <f t="shared" si="77"/>
        <v>1.9783716677999053E-2</v>
      </c>
      <c r="F1273" s="5">
        <f t="shared" si="78"/>
        <v>1.4193986959382121E-2</v>
      </c>
      <c r="G1273" s="5">
        <f t="shared" si="79"/>
        <v>4.8985290212755217E-4</v>
      </c>
      <c r="H1273" s="5">
        <f t="shared" si="76"/>
        <v>1.4193986959382121E-2</v>
      </c>
    </row>
    <row r="1274" spans="1:8" x14ac:dyDescent="0.25">
      <c r="A1274" s="3">
        <v>43556</v>
      </c>
      <c r="B1274">
        <v>32.349998474121087</v>
      </c>
      <c r="C1274">
        <v>29.590000152587891</v>
      </c>
      <c r="D1274" s="34">
        <v>285.82998657226563</v>
      </c>
      <c r="E1274" s="5">
        <f t="shared" si="77"/>
        <v>1.8576770811944643E-2</v>
      </c>
      <c r="F1274" s="5">
        <f t="shared" si="78"/>
        <v>1.3877015386555946E-2</v>
      </c>
      <c r="G1274" s="5">
        <f t="shared" si="79"/>
        <v>1.1859159783520479E-2</v>
      </c>
      <c r="H1274" s="5">
        <f t="shared" si="76"/>
        <v>1.3877015386555946E-2</v>
      </c>
    </row>
    <row r="1275" spans="1:8" x14ac:dyDescent="0.25">
      <c r="A1275" s="3">
        <v>43553</v>
      </c>
      <c r="B1275">
        <v>31.760000228881839</v>
      </c>
      <c r="C1275">
        <v>29.184999465942379</v>
      </c>
      <c r="D1275" s="34">
        <v>282.48001098632813</v>
      </c>
      <c r="E1275" s="5">
        <f t="shared" si="77"/>
        <v>2.7831735306425021E-2</v>
      </c>
      <c r="F1275" s="5">
        <f t="shared" si="78"/>
        <v>1.8673642392165402E-2</v>
      </c>
      <c r="G1275" s="5">
        <f t="shared" si="79"/>
        <v>6.3055095476829415E-3</v>
      </c>
      <c r="H1275" s="5">
        <f t="shared" si="76"/>
        <v>1.8673642392165402E-2</v>
      </c>
    </row>
    <row r="1276" spans="1:8" x14ac:dyDescent="0.25">
      <c r="A1276" s="3">
        <v>43552</v>
      </c>
      <c r="B1276">
        <v>30.89999961853027</v>
      </c>
      <c r="C1276">
        <v>28.64999961853027</v>
      </c>
      <c r="D1276" s="34">
        <v>280.70999145507813</v>
      </c>
      <c r="E1276" s="5">
        <f t="shared" si="77"/>
        <v>-1.292854390332665E-3</v>
      </c>
      <c r="F1276" s="5">
        <f t="shared" si="78"/>
        <v>-3.4892634107053233E-4</v>
      </c>
      <c r="G1276" s="5">
        <f t="shared" si="79"/>
        <v>3.790443703660884E-3</v>
      </c>
      <c r="H1276" s="5">
        <f t="shared" si="76"/>
        <v>-3.4892634107053233E-4</v>
      </c>
    </row>
    <row r="1277" spans="1:8" x14ac:dyDescent="0.25">
      <c r="A1277" s="3">
        <v>43551</v>
      </c>
      <c r="B1277">
        <v>30.940000534057621</v>
      </c>
      <c r="C1277">
        <v>28.659999847412109</v>
      </c>
      <c r="D1277" s="34">
        <v>279.64999389648438</v>
      </c>
      <c r="E1277" s="5">
        <f t="shared" si="77"/>
        <v>2.4164232760939264E-2</v>
      </c>
      <c r="F1277" s="5">
        <f t="shared" si="78"/>
        <v>1.3795521164957636E-2</v>
      </c>
      <c r="G1277" s="5">
        <f t="shared" si="79"/>
        <v>-5.2290880984482424E-3</v>
      </c>
      <c r="H1277" s="5">
        <f t="shared" si="76"/>
        <v>1.3795521164957636E-2</v>
      </c>
    </row>
    <row r="1278" spans="1:8" x14ac:dyDescent="0.25">
      <c r="A1278" s="3">
        <v>43550</v>
      </c>
      <c r="B1278">
        <v>30.20999908447266</v>
      </c>
      <c r="C1278">
        <v>28.270000457763668</v>
      </c>
      <c r="D1278" s="34">
        <v>281.1199951171875</v>
      </c>
      <c r="E1278" s="5">
        <f t="shared" si="77"/>
        <v>0</v>
      </c>
      <c r="F1278" s="5">
        <f t="shared" si="78"/>
        <v>2.4822586145534231E-3</v>
      </c>
      <c r="G1278" s="5">
        <f t="shared" si="79"/>
        <v>7.4540800909228544E-3</v>
      </c>
      <c r="H1278" s="5">
        <f t="shared" si="76"/>
        <v>2.4822586145534231E-3</v>
      </c>
    </row>
    <row r="1279" spans="1:8" x14ac:dyDescent="0.25">
      <c r="A1279" s="3">
        <v>43549</v>
      </c>
      <c r="B1279">
        <v>30.20999908447266</v>
      </c>
      <c r="C1279">
        <v>28.20000076293945</v>
      </c>
      <c r="D1279" s="34">
        <v>279.04000854492188</v>
      </c>
      <c r="E1279" s="5">
        <f t="shared" si="77"/>
        <v>-1.1776271309957176E-2</v>
      </c>
      <c r="F1279" s="5">
        <f t="shared" si="78"/>
        <v>-5.6417434403618349E-3</v>
      </c>
      <c r="G1279" s="5">
        <f t="shared" si="79"/>
        <v>-7.5198372454121643E-4</v>
      </c>
      <c r="H1279" s="5">
        <f t="shared" si="76"/>
        <v>-5.6417434403618349E-3</v>
      </c>
    </row>
    <row r="1280" spans="1:8" x14ac:dyDescent="0.25">
      <c r="A1280" s="3">
        <v>43546</v>
      </c>
      <c r="B1280">
        <v>30.569999694824219</v>
      </c>
      <c r="C1280">
        <v>28.360000610351559</v>
      </c>
      <c r="D1280" s="34">
        <v>279.25</v>
      </c>
      <c r="E1280" s="5">
        <f t="shared" si="77"/>
        <v>-2.7980955382113093E-2</v>
      </c>
      <c r="F1280" s="5">
        <f t="shared" si="78"/>
        <v>-2.5027459775224359E-2</v>
      </c>
      <c r="G1280" s="5">
        <f t="shared" si="79"/>
        <v>-1.9246341358063801E-2</v>
      </c>
      <c r="H1280" s="5">
        <f t="shared" si="76"/>
        <v>-2.5027459775224359E-2</v>
      </c>
    </row>
    <row r="1281" spans="1:8" x14ac:dyDescent="0.25">
      <c r="A1281" s="3">
        <v>43545</v>
      </c>
      <c r="B1281">
        <v>31.45000076293945</v>
      </c>
      <c r="C1281">
        <v>29.08799934387207</v>
      </c>
      <c r="D1281" s="34">
        <v>284.73001098632813</v>
      </c>
      <c r="E1281" s="5">
        <f t="shared" si="77"/>
        <v>1.5826928067079304E-2</v>
      </c>
      <c r="F1281" s="5">
        <f t="shared" si="78"/>
        <v>6.8535811148051629E-3</v>
      </c>
      <c r="G1281" s="5">
        <f t="shared" si="79"/>
        <v>1.1294701940096186E-2</v>
      </c>
      <c r="H1281" s="5">
        <f t="shared" si="76"/>
        <v>6.8535811148051629E-3</v>
      </c>
    </row>
    <row r="1282" spans="1:8" x14ac:dyDescent="0.25">
      <c r="A1282" s="3">
        <v>43544</v>
      </c>
      <c r="B1282">
        <v>30.95999908447266</v>
      </c>
      <c r="C1282">
        <v>28.889999389648441</v>
      </c>
      <c r="D1282" s="34">
        <v>281.54998779296881</v>
      </c>
      <c r="E1282" s="5">
        <f t="shared" si="77"/>
        <v>-1.9943053658504684E-2</v>
      </c>
      <c r="F1282" s="5">
        <f t="shared" si="78"/>
        <v>-1.5001722986776378E-2</v>
      </c>
      <c r="G1282" s="5">
        <f t="shared" si="79"/>
        <v>-3.0099366922335946E-3</v>
      </c>
      <c r="H1282" s="5">
        <f t="shared" ref="H1282:H1345" si="80">+F1282</f>
        <v>-1.5001722986776378E-2</v>
      </c>
    </row>
    <row r="1283" spans="1:8" x14ac:dyDescent="0.25">
      <c r="A1283" s="3">
        <v>43543</v>
      </c>
      <c r="B1283">
        <v>31.590000152587891</v>
      </c>
      <c r="C1283">
        <v>29.329999923706051</v>
      </c>
      <c r="D1283" s="34">
        <v>282.39999389648438</v>
      </c>
      <c r="E1283" s="5">
        <f t="shared" ref="E1283:E1346" si="81">+B1283/B1284-1</f>
        <v>6.692192397629082E-3</v>
      </c>
      <c r="F1283" s="5">
        <f t="shared" ref="F1283:F1346" si="82">+C1283/C1284-1</f>
        <v>4.1769289179596214E-3</v>
      </c>
      <c r="G1283" s="5">
        <f t="shared" ref="G1283:G1346" si="83">+D1283/D1284-1</f>
        <v>2.479627653750871E-4</v>
      </c>
      <c r="H1283" s="5">
        <f t="shared" si="80"/>
        <v>4.1769289179596214E-3</v>
      </c>
    </row>
    <row r="1284" spans="1:8" x14ac:dyDescent="0.25">
      <c r="A1284" s="3">
        <v>43542</v>
      </c>
      <c r="B1284">
        <v>31.379999160766602</v>
      </c>
      <c r="C1284">
        <v>29.208000183105469</v>
      </c>
      <c r="D1284" s="34">
        <v>282.32998657226563</v>
      </c>
      <c r="E1284" s="5">
        <f t="shared" si="81"/>
        <v>-1.5908731760637673E-3</v>
      </c>
      <c r="F1284" s="5">
        <f t="shared" si="82"/>
        <v>-3.4800165368624736E-3</v>
      </c>
      <c r="G1284" s="5">
        <f t="shared" si="83"/>
        <v>3.6258541200953065E-3</v>
      </c>
      <c r="H1284" s="5">
        <f t="shared" si="80"/>
        <v>-3.4800165368624736E-3</v>
      </c>
    </row>
    <row r="1285" spans="1:8" x14ac:dyDescent="0.25">
      <c r="A1285" s="3">
        <v>43539</v>
      </c>
      <c r="B1285">
        <v>31.430000305175781</v>
      </c>
      <c r="C1285">
        <v>29.309999465942379</v>
      </c>
      <c r="D1285" s="34">
        <v>281.30999755859381</v>
      </c>
      <c r="E1285" s="5">
        <f t="shared" si="81"/>
        <v>-2.178651539585863E-2</v>
      </c>
      <c r="F1285" s="5">
        <f t="shared" si="82"/>
        <v>-2.0429476192206364E-3</v>
      </c>
      <c r="G1285" s="5">
        <f t="shared" si="83"/>
        <v>5.3348233934680245E-4</v>
      </c>
      <c r="H1285" s="5">
        <f t="shared" si="80"/>
        <v>-2.0429476192206364E-3</v>
      </c>
    </row>
    <row r="1286" spans="1:8" x14ac:dyDescent="0.25">
      <c r="A1286" s="3">
        <v>43538</v>
      </c>
      <c r="B1286">
        <v>32.130001068115227</v>
      </c>
      <c r="C1286">
        <v>29.370000839233398</v>
      </c>
      <c r="D1286" s="34">
        <v>281.16000366210938</v>
      </c>
      <c r="E1286" s="5">
        <f t="shared" si="81"/>
        <v>9.1080689113554048E-3</v>
      </c>
      <c r="F1286" s="5">
        <f t="shared" si="82"/>
        <v>2.2180697280571593E-3</v>
      </c>
      <c r="G1286" s="5">
        <f t="shared" si="83"/>
        <v>-6.3976924050668238E-4</v>
      </c>
      <c r="H1286" s="5">
        <f t="shared" si="80"/>
        <v>2.2180697280571593E-3</v>
      </c>
    </row>
    <row r="1287" spans="1:8" x14ac:dyDescent="0.25">
      <c r="A1287" s="3">
        <v>43537</v>
      </c>
      <c r="B1287">
        <v>31.840000152587891</v>
      </c>
      <c r="C1287">
        <v>29.305000305175781</v>
      </c>
      <c r="D1287" s="34">
        <v>281.33999633789063</v>
      </c>
      <c r="E1287" s="5">
        <f t="shared" si="81"/>
        <v>2.9754206792492743E-2</v>
      </c>
      <c r="F1287" s="5">
        <f t="shared" si="82"/>
        <v>1.6475906442134702E-2</v>
      </c>
      <c r="G1287" s="5">
        <f t="shared" si="83"/>
        <v>6.6192213251152765E-3</v>
      </c>
      <c r="H1287" s="5">
        <f t="shared" si="80"/>
        <v>1.6475906442134702E-2</v>
      </c>
    </row>
    <row r="1288" spans="1:8" x14ac:dyDescent="0.25">
      <c r="A1288" s="3">
        <v>43536</v>
      </c>
      <c r="B1288">
        <v>30.920000076293949</v>
      </c>
      <c r="C1288">
        <v>28.829999923706051</v>
      </c>
      <c r="D1288" s="34">
        <v>279.489990234375</v>
      </c>
      <c r="E1288" s="5">
        <f t="shared" si="81"/>
        <v>-3.5257384950572512E-2</v>
      </c>
      <c r="F1288" s="5">
        <f t="shared" si="82"/>
        <v>-1.5368878155276211E-2</v>
      </c>
      <c r="G1288" s="5">
        <f t="shared" si="83"/>
        <v>3.7709660385085719E-3</v>
      </c>
      <c r="H1288" s="5">
        <f t="shared" si="80"/>
        <v>-1.5368878155276211E-2</v>
      </c>
    </row>
    <row r="1289" spans="1:8" x14ac:dyDescent="0.25">
      <c r="A1289" s="3">
        <v>43535</v>
      </c>
      <c r="B1289">
        <v>32.049999237060547</v>
      </c>
      <c r="C1289">
        <v>29.280000686645511</v>
      </c>
      <c r="D1289" s="34">
        <v>278.44000244140619</v>
      </c>
      <c r="E1289" s="5">
        <f t="shared" si="81"/>
        <v>4.3873202857376281E-3</v>
      </c>
      <c r="F1289" s="5">
        <f t="shared" si="82"/>
        <v>7.2239764026789111E-3</v>
      </c>
      <c r="G1289" s="5">
        <f t="shared" si="83"/>
        <v>1.4501242841361339E-2</v>
      </c>
      <c r="H1289" s="5">
        <f t="shared" si="80"/>
        <v>7.2239764026789111E-3</v>
      </c>
    </row>
    <row r="1290" spans="1:8" x14ac:dyDescent="0.25">
      <c r="A1290" s="3">
        <v>43532</v>
      </c>
      <c r="B1290">
        <v>31.909999847412109</v>
      </c>
      <c r="C1290">
        <v>29.069999694824219</v>
      </c>
      <c r="D1290" s="34">
        <v>274.45999145507813</v>
      </c>
      <c r="E1290" s="5">
        <f t="shared" si="81"/>
        <v>-9.6213954545667502E-3</v>
      </c>
      <c r="F1290" s="5">
        <f t="shared" si="82"/>
        <v>-7.5111373788484537E-3</v>
      </c>
      <c r="G1290" s="5">
        <f t="shared" si="83"/>
        <v>-1.9999937857375638E-3</v>
      </c>
      <c r="H1290" s="5">
        <f t="shared" si="80"/>
        <v>-7.5111373788484537E-3</v>
      </c>
    </row>
    <row r="1291" spans="1:8" x14ac:dyDescent="0.25">
      <c r="A1291" s="3">
        <v>43531</v>
      </c>
      <c r="B1291">
        <v>32.220001220703118</v>
      </c>
      <c r="C1291">
        <v>29.29000091552734</v>
      </c>
      <c r="D1291" s="34">
        <v>275.010009765625</v>
      </c>
      <c r="E1291" s="5">
        <f t="shared" si="81"/>
        <v>-1.6483428830798896E-2</v>
      </c>
      <c r="F1291" s="5">
        <f t="shared" si="82"/>
        <v>-1.4799819491550958E-2</v>
      </c>
      <c r="G1291" s="5">
        <f t="shared" si="83"/>
        <v>-8.3654019362096044E-3</v>
      </c>
      <c r="H1291" s="5">
        <f t="shared" si="80"/>
        <v>-1.4799819491550958E-2</v>
      </c>
    </row>
    <row r="1292" spans="1:8" x14ac:dyDescent="0.25">
      <c r="A1292" s="3">
        <v>43530</v>
      </c>
      <c r="B1292">
        <v>32.759998321533203</v>
      </c>
      <c r="C1292">
        <v>29.729999542236332</v>
      </c>
      <c r="D1292" s="34">
        <v>277.32998657226563</v>
      </c>
      <c r="E1292" s="5">
        <f t="shared" si="81"/>
        <v>-1.4143882852172163E-2</v>
      </c>
      <c r="F1292" s="5">
        <f t="shared" si="82"/>
        <v>-1.1306955638127558E-2</v>
      </c>
      <c r="G1292" s="5">
        <f t="shared" si="83"/>
        <v>-6.05692247132672E-3</v>
      </c>
      <c r="H1292" s="5">
        <f t="shared" si="80"/>
        <v>-1.1306955638127558E-2</v>
      </c>
    </row>
    <row r="1293" spans="1:8" x14ac:dyDescent="0.25">
      <c r="A1293" s="3">
        <v>43529</v>
      </c>
      <c r="B1293">
        <v>33.229999542236328</v>
      </c>
      <c r="C1293">
        <v>30.069999694824219</v>
      </c>
      <c r="D1293" s="34">
        <v>279.01998901367188</v>
      </c>
      <c r="E1293" s="5">
        <f t="shared" si="81"/>
        <v>-1.4531484600479261E-2</v>
      </c>
      <c r="F1293" s="5">
        <f t="shared" si="82"/>
        <v>3.3267561741534557E-4</v>
      </c>
      <c r="G1293" s="5">
        <f t="shared" si="83"/>
        <v>-1.3600747713448103E-3</v>
      </c>
      <c r="H1293" s="5">
        <f t="shared" si="80"/>
        <v>3.3267561741534557E-4</v>
      </c>
    </row>
    <row r="1294" spans="1:8" x14ac:dyDescent="0.25">
      <c r="A1294" s="3">
        <v>43528</v>
      </c>
      <c r="B1294">
        <v>33.720001220703118</v>
      </c>
      <c r="C1294">
        <v>30.059999465942379</v>
      </c>
      <c r="D1294" s="34">
        <v>279.39999389648438</v>
      </c>
      <c r="E1294" s="5">
        <f t="shared" si="81"/>
        <v>-2.6558839063381856E-2</v>
      </c>
      <c r="F1294" s="5">
        <f t="shared" si="82"/>
        <v>-1.7647088522729448E-2</v>
      </c>
      <c r="G1294" s="5">
        <f t="shared" si="83"/>
        <v>-3.6374705171065003E-3</v>
      </c>
      <c r="H1294" s="5">
        <f t="shared" si="80"/>
        <v>-1.7647088522729448E-2</v>
      </c>
    </row>
    <row r="1295" spans="1:8" x14ac:dyDescent="0.25">
      <c r="A1295" s="3">
        <v>43525</v>
      </c>
      <c r="B1295">
        <v>34.639999389648438</v>
      </c>
      <c r="C1295">
        <v>30.60000038146973</v>
      </c>
      <c r="D1295" s="34">
        <v>280.42001342773438</v>
      </c>
      <c r="E1295" s="5">
        <f t="shared" si="81"/>
        <v>-2.7785620229821673E-2</v>
      </c>
      <c r="F1295" s="5">
        <f t="shared" si="82"/>
        <v>-7.7820937072213825E-3</v>
      </c>
      <c r="G1295" s="5">
        <f t="shared" si="83"/>
        <v>6.2437950254201624E-3</v>
      </c>
      <c r="H1295" s="5">
        <f t="shared" si="80"/>
        <v>-7.7820937072213825E-3</v>
      </c>
    </row>
    <row r="1296" spans="1:8" x14ac:dyDescent="0.25">
      <c r="A1296" s="3">
        <v>43524</v>
      </c>
      <c r="B1296">
        <v>35.630001068115227</v>
      </c>
      <c r="C1296">
        <v>30.840000152587891</v>
      </c>
      <c r="D1296" s="34">
        <v>278.67999267578119</v>
      </c>
      <c r="E1296" s="5">
        <f t="shared" si="81"/>
        <v>-1.6810748361545391E-3</v>
      </c>
      <c r="F1296" s="5">
        <f t="shared" si="82"/>
        <v>3.2436681500436215E-4</v>
      </c>
      <c r="G1296" s="5">
        <f t="shared" si="83"/>
        <v>-1.8625340562822279E-3</v>
      </c>
      <c r="H1296" s="5">
        <f t="shared" si="80"/>
        <v>3.2436681500436215E-4</v>
      </c>
    </row>
    <row r="1297" spans="1:8" x14ac:dyDescent="0.25">
      <c r="A1297" s="3">
        <v>43523</v>
      </c>
      <c r="B1297">
        <v>35.689998626708977</v>
      </c>
      <c r="C1297">
        <v>30.829999923706051</v>
      </c>
      <c r="D1297" s="34">
        <v>279.20001220703119</v>
      </c>
      <c r="E1297" s="5">
        <f t="shared" si="81"/>
        <v>-1.544831374595923E-2</v>
      </c>
      <c r="F1297" s="5">
        <f t="shared" si="82"/>
        <v>-1.533055095572422E-2</v>
      </c>
      <c r="G1297" s="5">
        <f t="shared" si="83"/>
        <v>-4.2959728641400741E-4</v>
      </c>
      <c r="H1297" s="5">
        <f t="shared" si="80"/>
        <v>-1.533055095572422E-2</v>
      </c>
    </row>
    <row r="1298" spans="1:8" x14ac:dyDescent="0.25">
      <c r="A1298" s="3">
        <v>43522</v>
      </c>
      <c r="B1298">
        <v>36.25</v>
      </c>
      <c r="C1298">
        <v>31.309999465942379</v>
      </c>
      <c r="D1298" s="34">
        <v>279.32000732421881</v>
      </c>
      <c r="E1298" s="5">
        <f t="shared" si="81"/>
        <v>9.7492607032003686E-3</v>
      </c>
      <c r="F1298" s="5">
        <f t="shared" si="82"/>
        <v>-6.3838039618180353E-4</v>
      </c>
      <c r="G1298" s="5">
        <f t="shared" si="83"/>
        <v>-7.1544682782342939E-4</v>
      </c>
      <c r="H1298" s="5">
        <f t="shared" si="80"/>
        <v>-6.3838039618180353E-4</v>
      </c>
    </row>
    <row r="1299" spans="1:8" x14ac:dyDescent="0.25">
      <c r="A1299" s="3">
        <v>43521</v>
      </c>
      <c r="B1299">
        <v>35.900001525878913</v>
      </c>
      <c r="C1299">
        <v>31.329999923706051</v>
      </c>
      <c r="D1299" s="34">
        <v>279.51998901367188</v>
      </c>
      <c r="E1299" s="5">
        <f t="shared" si="81"/>
        <v>1.1552545168260098E-2</v>
      </c>
      <c r="F1299" s="5">
        <f t="shared" si="82"/>
        <v>4.1666396662727312E-3</v>
      </c>
      <c r="G1299" s="5">
        <f t="shared" si="83"/>
        <v>1.3612321605447342E-3</v>
      </c>
      <c r="H1299" s="5">
        <f t="shared" si="80"/>
        <v>4.1666396662727312E-3</v>
      </c>
    </row>
    <row r="1300" spans="1:8" x14ac:dyDescent="0.25">
      <c r="A1300" s="3">
        <v>43518</v>
      </c>
      <c r="B1300">
        <v>35.490001678466797</v>
      </c>
      <c r="C1300">
        <v>31.20000076293945</v>
      </c>
      <c r="D1300" s="34">
        <v>279.1400146484375</v>
      </c>
      <c r="E1300" s="5">
        <f t="shared" si="81"/>
        <v>1.4579821123630099E-2</v>
      </c>
      <c r="F1300" s="5">
        <f t="shared" si="82"/>
        <v>7.7519924277762442E-3</v>
      </c>
      <c r="G1300" s="5">
        <f t="shared" si="83"/>
        <v>6.1999896815345679E-3</v>
      </c>
      <c r="H1300" s="5">
        <f t="shared" si="80"/>
        <v>7.7519924277762442E-3</v>
      </c>
    </row>
    <row r="1301" spans="1:8" x14ac:dyDescent="0.25">
      <c r="A1301" s="3">
        <v>43517</v>
      </c>
      <c r="B1301">
        <v>34.979999542236328</v>
      </c>
      <c r="C1301">
        <v>30.95999908447266</v>
      </c>
      <c r="D1301" s="34">
        <v>277.42001342773438</v>
      </c>
      <c r="E1301" s="5">
        <f t="shared" si="81"/>
        <v>-2.2818547610109485E-3</v>
      </c>
      <c r="F1301" s="5">
        <f t="shared" si="82"/>
        <v>-9.6807637518803169E-4</v>
      </c>
      <c r="G1301" s="5">
        <f t="shared" si="83"/>
        <v>-3.5558716330340578E-3</v>
      </c>
      <c r="H1301" s="5">
        <f t="shared" si="80"/>
        <v>-9.6807637518803169E-4</v>
      </c>
    </row>
    <row r="1302" spans="1:8" x14ac:dyDescent="0.25">
      <c r="A1302" s="3">
        <v>43516</v>
      </c>
      <c r="B1302">
        <v>35.060001373291023</v>
      </c>
      <c r="C1302">
        <v>30.989999771118161</v>
      </c>
      <c r="D1302" s="34">
        <v>278.41000366210938</v>
      </c>
      <c r="E1302" s="5">
        <f t="shared" si="81"/>
        <v>-1.1559059298052343E-2</v>
      </c>
      <c r="F1302" s="5">
        <f t="shared" si="82"/>
        <v>-1.6502711964027528E-2</v>
      </c>
      <c r="G1302" s="5">
        <f t="shared" si="83"/>
        <v>2.0154671451946271E-3</v>
      </c>
      <c r="H1302" s="5">
        <f t="shared" si="80"/>
        <v>-1.6502711964027528E-2</v>
      </c>
    </row>
    <row r="1303" spans="1:8" x14ac:dyDescent="0.25">
      <c r="A1303" s="3">
        <v>43515</v>
      </c>
      <c r="B1303">
        <v>35.470001220703118</v>
      </c>
      <c r="C1303">
        <v>31.510000228881839</v>
      </c>
      <c r="D1303" s="34">
        <v>277.85000610351563</v>
      </c>
      <c r="E1303" s="5">
        <f t="shared" si="81"/>
        <v>1.1982938453204861E-2</v>
      </c>
      <c r="F1303" s="5">
        <f t="shared" si="82"/>
        <v>5.1036633322238956E-3</v>
      </c>
      <c r="G1303" s="5">
        <f t="shared" si="83"/>
        <v>1.730580072748289E-3</v>
      </c>
      <c r="H1303" s="5">
        <f t="shared" si="80"/>
        <v>5.1036633322238956E-3</v>
      </c>
    </row>
    <row r="1304" spans="1:8" x14ac:dyDescent="0.25">
      <c r="A1304" s="3">
        <v>43511</v>
      </c>
      <c r="B1304">
        <v>35.049999237060547</v>
      </c>
      <c r="C1304">
        <v>31.35000038146973</v>
      </c>
      <c r="D1304" s="34">
        <v>277.3699951171875</v>
      </c>
      <c r="E1304" s="5">
        <f t="shared" si="81"/>
        <v>-2.9354786911500286E-2</v>
      </c>
      <c r="F1304" s="5">
        <f t="shared" si="82"/>
        <v>2.2378418570210279E-3</v>
      </c>
      <c r="G1304" s="5">
        <f t="shared" si="83"/>
        <v>1.089725993573043E-2</v>
      </c>
      <c r="H1304" s="5">
        <f t="shared" si="80"/>
        <v>2.2378418570210279E-3</v>
      </c>
    </row>
    <row r="1305" spans="1:8" x14ac:dyDescent="0.25">
      <c r="A1305" s="3">
        <v>43510</v>
      </c>
      <c r="B1305">
        <v>36.110000610351563</v>
      </c>
      <c r="C1305">
        <v>31.280000686645511</v>
      </c>
      <c r="D1305" s="34">
        <v>274.3800048828125</v>
      </c>
      <c r="E1305" s="5">
        <f t="shared" si="81"/>
        <v>-2.7616259776152008E-3</v>
      </c>
      <c r="F1305" s="5">
        <f t="shared" si="82"/>
        <v>-6.3893133873815788E-4</v>
      </c>
      <c r="G1305" s="5">
        <f t="shared" si="83"/>
        <v>-2.2182092920640661E-3</v>
      </c>
      <c r="H1305" s="5">
        <f t="shared" si="80"/>
        <v>-6.3893133873815788E-4</v>
      </c>
    </row>
    <row r="1306" spans="1:8" x14ac:dyDescent="0.25">
      <c r="A1306" s="3">
        <v>43509</v>
      </c>
      <c r="B1306">
        <v>36.209999084472663</v>
      </c>
      <c r="C1306">
        <v>31.29999923706055</v>
      </c>
      <c r="D1306" s="34">
        <v>274.989990234375</v>
      </c>
      <c r="E1306" s="5">
        <f t="shared" si="81"/>
        <v>1.2867107257976684E-2</v>
      </c>
      <c r="F1306" s="5">
        <f t="shared" si="82"/>
        <v>5.1380812635883899E-3</v>
      </c>
      <c r="G1306" s="5">
        <f t="shared" si="83"/>
        <v>3.2469321818375807E-3</v>
      </c>
      <c r="H1306" s="5">
        <f t="shared" si="80"/>
        <v>5.1380812635883899E-3</v>
      </c>
    </row>
    <row r="1307" spans="1:8" x14ac:dyDescent="0.25">
      <c r="A1307" s="3">
        <v>43508</v>
      </c>
      <c r="B1307">
        <v>35.75</v>
      </c>
      <c r="C1307">
        <v>31.139999389648441</v>
      </c>
      <c r="D1307" s="34">
        <v>274.10000610351563</v>
      </c>
      <c r="E1307" s="5">
        <f t="shared" si="81"/>
        <v>-2.2957096176138725E-2</v>
      </c>
      <c r="F1307" s="5">
        <f t="shared" si="82"/>
        <v>-5.4295777449263616E-3</v>
      </c>
      <c r="G1307" s="5">
        <f t="shared" si="83"/>
        <v>1.2859400817079925E-2</v>
      </c>
      <c r="H1307" s="5">
        <f t="shared" si="80"/>
        <v>-5.4295777449263616E-3</v>
      </c>
    </row>
    <row r="1308" spans="1:8" x14ac:dyDescent="0.25">
      <c r="A1308" s="3">
        <v>43507</v>
      </c>
      <c r="B1308">
        <v>36.590000152587891</v>
      </c>
      <c r="C1308">
        <v>31.309999465942379</v>
      </c>
      <c r="D1308" s="34">
        <v>270.6199951171875</v>
      </c>
      <c r="E1308" s="5">
        <f t="shared" si="81"/>
        <v>1.6388893127441406E-2</v>
      </c>
      <c r="F1308" s="5">
        <f t="shared" si="82"/>
        <v>6.7523820545600799E-3</v>
      </c>
      <c r="G1308" s="5">
        <f t="shared" si="83"/>
        <v>5.5456758903904557E-4</v>
      </c>
      <c r="H1308" s="5">
        <f t="shared" si="80"/>
        <v>6.7523820545600799E-3</v>
      </c>
    </row>
    <row r="1309" spans="1:8" x14ac:dyDescent="0.25">
      <c r="A1309" s="3">
        <v>43504</v>
      </c>
      <c r="B1309">
        <v>36</v>
      </c>
      <c r="C1309">
        <v>31.10000038146973</v>
      </c>
      <c r="D1309" s="34">
        <v>270.47000122070313</v>
      </c>
      <c r="E1309" s="5">
        <f t="shared" si="81"/>
        <v>-4.6999772615766711E-3</v>
      </c>
      <c r="F1309" s="5">
        <f t="shared" si="82"/>
        <v>-2.8855450800526761E-3</v>
      </c>
      <c r="G1309" s="5">
        <f t="shared" si="83"/>
        <v>1.2215390329901599E-3</v>
      </c>
      <c r="H1309" s="5">
        <f t="shared" si="80"/>
        <v>-2.8855450800526761E-3</v>
      </c>
    </row>
    <row r="1310" spans="1:8" x14ac:dyDescent="0.25">
      <c r="A1310" s="3">
        <v>43503</v>
      </c>
      <c r="B1310">
        <v>36.169998168945313</v>
      </c>
      <c r="C1310">
        <v>31.190000534057621</v>
      </c>
      <c r="D1310" s="34">
        <v>270.1400146484375</v>
      </c>
      <c r="E1310" s="5">
        <f t="shared" si="81"/>
        <v>-1.6050059290733998E-2</v>
      </c>
      <c r="F1310" s="5">
        <f t="shared" si="82"/>
        <v>-5.4209206946833621E-3</v>
      </c>
      <c r="G1310" s="5">
        <f t="shared" si="83"/>
        <v>-9.5327992924808536E-3</v>
      </c>
      <c r="H1310" s="5">
        <f t="shared" si="80"/>
        <v>-5.4209206946833621E-3</v>
      </c>
    </row>
    <row r="1311" spans="1:8" x14ac:dyDescent="0.25">
      <c r="A1311" s="3">
        <v>43502</v>
      </c>
      <c r="B1311">
        <v>36.759998321533203</v>
      </c>
      <c r="C1311">
        <v>31.360000610351559</v>
      </c>
      <c r="D1311" s="34">
        <v>272.739990234375</v>
      </c>
      <c r="E1311" s="5">
        <f t="shared" si="81"/>
        <v>-4.6033572227930364E-3</v>
      </c>
      <c r="F1311" s="5">
        <f t="shared" si="82"/>
        <v>-9.5567951195230094E-4</v>
      </c>
      <c r="G1311" s="5">
        <f t="shared" si="83"/>
        <v>-1.3182565400755575E-3</v>
      </c>
      <c r="H1311" s="5">
        <f t="shared" si="80"/>
        <v>-9.5567951195230094E-4</v>
      </c>
    </row>
    <row r="1312" spans="1:8" x14ac:dyDescent="0.25">
      <c r="A1312" s="3">
        <v>43501</v>
      </c>
      <c r="B1312">
        <v>36.930000305175781</v>
      </c>
      <c r="C1312">
        <v>31.389999389648441</v>
      </c>
      <c r="D1312" s="34">
        <v>273.10000610351563</v>
      </c>
      <c r="E1312" s="5">
        <f t="shared" si="81"/>
        <v>4.0783450477799299E-3</v>
      </c>
      <c r="F1312" s="5">
        <f t="shared" si="82"/>
        <v>3.1958603769639549E-3</v>
      </c>
      <c r="G1312" s="5">
        <f t="shared" si="83"/>
        <v>4.1918469048995988E-3</v>
      </c>
      <c r="H1312" s="5">
        <f t="shared" si="80"/>
        <v>3.1958603769639549E-3</v>
      </c>
    </row>
    <row r="1313" spans="1:8" x14ac:dyDescent="0.25">
      <c r="A1313" s="3">
        <v>43500</v>
      </c>
      <c r="B1313">
        <v>36.779998779296882</v>
      </c>
      <c r="C1313">
        <v>31.29000091552734</v>
      </c>
      <c r="D1313" s="34">
        <v>271.95999145507813</v>
      </c>
      <c r="E1313" s="5">
        <f t="shared" si="81"/>
        <v>1.8554366037680126E-2</v>
      </c>
      <c r="F1313" s="5">
        <f t="shared" si="82"/>
        <v>1.1148851966569007E-2</v>
      </c>
      <c r="G1313" s="5">
        <f t="shared" si="83"/>
        <v>7.0354510614705212E-3</v>
      </c>
      <c r="H1313" s="5">
        <f t="shared" si="80"/>
        <v>1.1148851966569007E-2</v>
      </c>
    </row>
    <row r="1314" spans="1:8" x14ac:dyDescent="0.25">
      <c r="A1314" s="3">
        <v>43497</v>
      </c>
      <c r="B1314">
        <v>36.110000610351563</v>
      </c>
      <c r="C1314">
        <v>30.944999694824219</v>
      </c>
      <c r="D1314" s="34">
        <v>270.05999755859381</v>
      </c>
      <c r="E1314" s="5">
        <f t="shared" si="81"/>
        <v>9.5051760759510273E-3</v>
      </c>
      <c r="F1314" s="5">
        <f t="shared" si="82"/>
        <v>6.6688329613673325E-3</v>
      </c>
      <c r="G1314" s="5">
        <f t="shared" si="83"/>
        <v>4.8162444463439869E-4</v>
      </c>
      <c r="H1314" s="5">
        <f t="shared" si="80"/>
        <v>6.6688329613673325E-3</v>
      </c>
    </row>
    <row r="1315" spans="1:8" x14ac:dyDescent="0.25">
      <c r="A1315" s="3">
        <v>43496</v>
      </c>
      <c r="B1315">
        <v>35.770000457763672</v>
      </c>
      <c r="C1315">
        <v>30.739999771118161</v>
      </c>
      <c r="D1315" s="34">
        <v>269.92999267578119</v>
      </c>
      <c r="E1315" s="5">
        <f t="shared" si="81"/>
        <v>-1.5685186913341975E-2</v>
      </c>
      <c r="F1315" s="5">
        <f t="shared" si="82"/>
        <v>-5.4998407354629464E-3</v>
      </c>
      <c r="G1315" s="5">
        <f t="shared" si="83"/>
        <v>8.7824434615586533E-3</v>
      </c>
      <c r="H1315" s="5">
        <f t="shared" si="80"/>
        <v>-5.4998407354629464E-3</v>
      </c>
    </row>
    <row r="1316" spans="1:8" x14ac:dyDescent="0.25">
      <c r="A1316" s="3">
        <v>43495</v>
      </c>
      <c r="B1316">
        <v>36.340000152587891</v>
      </c>
      <c r="C1316">
        <v>30.909999847412109</v>
      </c>
      <c r="D1316" s="34">
        <v>267.57998657226563</v>
      </c>
      <c r="E1316" s="5">
        <f t="shared" si="81"/>
        <v>1.3777689666345516E-3</v>
      </c>
      <c r="F1316" s="5">
        <f t="shared" si="82"/>
        <v>1.3110442986874027E-2</v>
      </c>
      <c r="G1316" s="5">
        <f t="shared" si="83"/>
        <v>1.5830768961627273E-2</v>
      </c>
      <c r="H1316" s="5">
        <f t="shared" si="80"/>
        <v>1.3110442986874027E-2</v>
      </c>
    </row>
    <row r="1317" spans="1:8" x14ac:dyDescent="0.25">
      <c r="A1317" s="3">
        <v>43494</v>
      </c>
      <c r="B1317">
        <v>36.290000915527337</v>
      </c>
      <c r="C1317">
        <v>30.510000228881839</v>
      </c>
      <c r="D1317" s="34">
        <v>263.41000366210938</v>
      </c>
      <c r="E1317" s="5">
        <f t="shared" si="81"/>
        <v>-7.6565157679372442E-3</v>
      </c>
      <c r="F1317" s="5">
        <f t="shared" si="82"/>
        <v>5.9347281776647165E-3</v>
      </c>
      <c r="G1317" s="5">
        <f t="shared" si="83"/>
        <v>-1.3269869978645987E-3</v>
      </c>
      <c r="H1317" s="5">
        <f t="shared" si="80"/>
        <v>5.9347281776647165E-3</v>
      </c>
    </row>
    <row r="1318" spans="1:8" x14ac:dyDescent="0.25">
      <c r="A1318" s="3">
        <v>43493</v>
      </c>
      <c r="B1318">
        <v>36.569999694824219</v>
      </c>
      <c r="C1318">
        <v>30.329999923706051</v>
      </c>
      <c r="D1318" s="34">
        <v>263.760009765625</v>
      </c>
      <c r="E1318" s="5">
        <f t="shared" si="81"/>
        <v>4.5454550411530459E-2</v>
      </c>
      <c r="F1318" s="5">
        <f t="shared" si="82"/>
        <v>9.6537616291754169E-3</v>
      </c>
      <c r="G1318" s="5">
        <f t="shared" si="83"/>
        <v>-7.6002295994789248E-3</v>
      </c>
      <c r="H1318" s="5">
        <f t="shared" si="80"/>
        <v>9.6537616291754169E-3</v>
      </c>
    </row>
    <row r="1319" spans="1:8" x14ac:dyDescent="0.25">
      <c r="A1319" s="3">
        <v>43490</v>
      </c>
      <c r="B1319">
        <v>34.979999542236328</v>
      </c>
      <c r="C1319">
        <v>30.04000091552734</v>
      </c>
      <c r="D1319" s="34">
        <v>265.77999877929688</v>
      </c>
      <c r="E1319" s="5">
        <f t="shared" si="81"/>
        <v>3.9215677385860293E-2</v>
      </c>
      <c r="F1319" s="5">
        <f t="shared" si="82"/>
        <v>6.7024384020355487E-3</v>
      </c>
      <c r="G1319" s="5">
        <f t="shared" si="83"/>
        <v>8.4614346029863174E-3</v>
      </c>
      <c r="H1319" s="5">
        <f t="shared" si="80"/>
        <v>6.7024384020355487E-3</v>
      </c>
    </row>
    <row r="1320" spans="1:8" x14ac:dyDescent="0.25">
      <c r="A1320" s="3">
        <v>43489</v>
      </c>
      <c r="B1320">
        <v>33.659999847412109</v>
      </c>
      <c r="C1320">
        <v>29.840000152587891</v>
      </c>
      <c r="D1320" s="34">
        <v>263.54998779296881</v>
      </c>
      <c r="E1320" s="5">
        <f t="shared" si="81"/>
        <v>6.3507117001828872E-2</v>
      </c>
      <c r="F1320" s="5">
        <f t="shared" si="82"/>
        <v>2.5429545065895454E-2</v>
      </c>
      <c r="G1320" s="5">
        <f t="shared" si="83"/>
        <v>5.314305793753249E-4</v>
      </c>
      <c r="H1320" s="5">
        <f t="shared" si="80"/>
        <v>2.5429545065895454E-2</v>
      </c>
    </row>
    <row r="1321" spans="1:8" x14ac:dyDescent="0.25">
      <c r="A1321" s="3">
        <v>43488</v>
      </c>
      <c r="B1321">
        <v>31.64999961853027</v>
      </c>
      <c r="C1321">
        <v>29.10000038146973</v>
      </c>
      <c r="D1321" s="34">
        <v>263.41000366210938</v>
      </c>
      <c r="E1321" s="5">
        <f t="shared" si="81"/>
        <v>-3.3292669641291628E-2</v>
      </c>
      <c r="F1321" s="5">
        <f t="shared" si="82"/>
        <v>3.4376860877904925E-4</v>
      </c>
      <c r="G1321" s="5">
        <f t="shared" si="83"/>
        <v>2.0924383367488808E-3</v>
      </c>
      <c r="H1321" s="5">
        <f t="shared" si="80"/>
        <v>3.4376860877904925E-4</v>
      </c>
    </row>
    <row r="1322" spans="1:8" x14ac:dyDescent="0.25">
      <c r="A1322" s="3">
        <v>43487</v>
      </c>
      <c r="B1322">
        <v>32.740001678466797</v>
      </c>
      <c r="C1322">
        <v>29.090000152587891</v>
      </c>
      <c r="D1322" s="34">
        <v>262.8599853515625</v>
      </c>
      <c r="E1322" s="5">
        <f t="shared" si="81"/>
        <v>-3.620840441673856E-2</v>
      </c>
      <c r="F1322" s="5">
        <f t="shared" si="82"/>
        <v>-1.7229737240176179E-2</v>
      </c>
      <c r="G1322" s="5">
        <f t="shared" si="83"/>
        <v>-1.3510493953920788E-2</v>
      </c>
      <c r="H1322" s="5">
        <f t="shared" si="80"/>
        <v>-1.7229737240176179E-2</v>
      </c>
    </row>
    <row r="1323" spans="1:8" x14ac:dyDescent="0.25">
      <c r="A1323" s="3">
        <v>43483</v>
      </c>
      <c r="B1323">
        <v>33.970001220703118</v>
      </c>
      <c r="C1323">
        <v>29.60000038146973</v>
      </c>
      <c r="D1323" s="34">
        <v>266.45999145507813</v>
      </c>
      <c r="E1323" s="5">
        <f t="shared" si="81"/>
        <v>1.1614037176369552E-2</v>
      </c>
      <c r="F1323" s="5">
        <f t="shared" si="82"/>
        <v>3.3898434396517629E-3</v>
      </c>
      <c r="G1323" s="5">
        <f t="shared" si="83"/>
        <v>1.3310009559374114E-2</v>
      </c>
      <c r="H1323" s="5">
        <f t="shared" si="80"/>
        <v>3.3898434396517629E-3</v>
      </c>
    </row>
    <row r="1324" spans="1:8" x14ac:dyDescent="0.25">
      <c r="A1324" s="3">
        <v>43482</v>
      </c>
      <c r="B1324">
        <v>33.580001831054688</v>
      </c>
      <c r="C1324">
        <v>29.5</v>
      </c>
      <c r="D1324" s="34">
        <v>262.95999145507813</v>
      </c>
      <c r="E1324" s="5">
        <f t="shared" si="81"/>
        <v>2.2533546742644628E-2</v>
      </c>
      <c r="F1324" s="5">
        <f t="shared" si="82"/>
        <v>1.3745691178237207E-2</v>
      </c>
      <c r="G1324" s="5">
        <f t="shared" si="83"/>
        <v>7.5867131021529755E-3</v>
      </c>
      <c r="H1324" s="5">
        <f t="shared" si="80"/>
        <v>1.3745691178237207E-2</v>
      </c>
    </row>
    <row r="1325" spans="1:8" x14ac:dyDescent="0.25">
      <c r="A1325" s="3">
        <v>43481</v>
      </c>
      <c r="B1325">
        <v>32.840000152587891</v>
      </c>
      <c r="C1325">
        <v>29.10000038146973</v>
      </c>
      <c r="D1325" s="34">
        <v>260.98001098632813</v>
      </c>
      <c r="E1325" s="5">
        <f t="shared" si="81"/>
        <v>2.3053012886071977E-2</v>
      </c>
      <c r="F1325" s="5">
        <f t="shared" si="82"/>
        <v>1.3937268567839389E-2</v>
      </c>
      <c r="G1325" s="5">
        <f t="shared" si="83"/>
        <v>2.4198381718569806E-3</v>
      </c>
      <c r="H1325" s="5">
        <f t="shared" si="80"/>
        <v>1.3937268567839389E-2</v>
      </c>
    </row>
    <row r="1326" spans="1:8" x14ac:dyDescent="0.25">
      <c r="A1326" s="3">
        <v>43480</v>
      </c>
      <c r="B1326">
        <v>32.099998474121087</v>
      </c>
      <c r="C1326">
        <v>28.70000076293945</v>
      </c>
      <c r="D1326" s="34">
        <v>260.35000610351563</v>
      </c>
      <c r="E1326" s="5">
        <f t="shared" si="81"/>
        <v>1.2298940425999438E-2</v>
      </c>
      <c r="F1326" s="5">
        <f t="shared" si="82"/>
        <v>2.795245330544649E-3</v>
      </c>
      <c r="G1326" s="5">
        <f t="shared" si="83"/>
        <v>1.1460809156886187E-2</v>
      </c>
      <c r="H1326" s="5">
        <f t="shared" si="80"/>
        <v>2.795245330544649E-3</v>
      </c>
    </row>
    <row r="1327" spans="1:8" x14ac:dyDescent="0.25">
      <c r="A1327" s="3">
        <v>43479</v>
      </c>
      <c r="B1327">
        <v>31.70999908447266</v>
      </c>
      <c r="C1327">
        <v>28.620000839233398</v>
      </c>
      <c r="D1327" s="34">
        <v>257.39999389648438</v>
      </c>
      <c r="E1327" s="5">
        <f t="shared" si="81"/>
        <v>-2.830193545508064E-3</v>
      </c>
      <c r="F1327" s="5">
        <f t="shared" si="82"/>
        <v>-3.1347352180145505E-3</v>
      </c>
      <c r="G1327" s="5">
        <f t="shared" si="83"/>
        <v>-6.1009229392887665E-3</v>
      </c>
      <c r="H1327" s="5">
        <f t="shared" si="80"/>
        <v>-3.1347352180145505E-3</v>
      </c>
    </row>
    <row r="1328" spans="1:8" x14ac:dyDescent="0.25">
      <c r="A1328" s="3">
        <v>43476</v>
      </c>
      <c r="B1328">
        <v>31.79999923706055</v>
      </c>
      <c r="C1328">
        <v>28.70999908447266</v>
      </c>
      <c r="D1328" s="34">
        <v>258.98001098632813</v>
      </c>
      <c r="E1328" s="5">
        <f t="shared" si="81"/>
        <v>-7.4906888766809177E-3</v>
      </c>
      <c r="F1328" s="5">
        <f t="shared" si="82"/>
        <v>-3.4819739278957318E-4</v>
      </c>
      <c r="G1328" s="5">
        <f t="shared" si="83"/>
        <v>3.863029265658291E-4</v>
      </c>
      <c r="H1328" s="5">
        <f t="shared" si="80"/>
        <v>-3.4819739278957318E-4</v>
      </c>
    </row>
    <row r="1329" spans="1:8" x14ac:dyDescent="0.25">
      <c r="A1329" s="3">
        <v>43475</v>
      </c>
      <c r="B1329">
        <v>32.040000915527337</v>
      </c>
      <c r="C1329">
        <v>28.719999313354489</v>
      </c>
      <c r="D1329" s="34">
        <v>258.8800048828125</v>
      </c>
      <c r="E1329" s="5">
        <f t="shared" si="81"/>
        <v>-4.1292559216843494E-2</v>
      </c>
      <c r="F1329" s="5">
        <f t="shared" si="82"/>
        <v>-4.5061028213622123E-3</v>
      </c>
      <c r="G1329" s="5">
        <f t="shared" si="83"/>
        <v>3.527556141424526E-3</v>
      </c>
      <c r="H1329" s="5">
        <f t="shared" si="80"/>
        <v>-4.5061028213622123E-3</v>
      </c>
    </row>
    <row r="1330" spans="1:8" x14ac:dyDescent="0.25">
      <c r="A1330" s="3">
        <v>43474</v>
      </c>
      <c r="B1330">
        <v>33.419998168945313</v>
      </c>
      <c r="C1330">
        <v>28.85000038146973</v>
      </c>
      <c r="D1330" s="34">
        <v>257.97000122070313</v>
      </c>
      <c r="E1330" s="5">
        <f t="shared" si="81"/>
        <v>3.0845159052411253E-2</v>
      </c>
      <c r="F1330" s="5">
        <f t="shared" si="82"/>
        <v>1.8714713713163356E-2</v>
      </c>
      <c r="G1330" s="5">
        <f t="shared" si="83"/>
        <v>4.6734908999328528E-3</v>
      </c>
      <c r="H1330" s="5">
        <f t="shared" si="80"/>
        <v>1.8714713713163356E-2</v>
      </c>
    </row>
    <row r="1331" spans="1:8" x14ac:dyDescent="0.25">
      <c r="A1331" s="3">
        <v>43473</v>
      </c>
      <c r="B1331">
        <v>32.419998168945313</v>
      </c>
      <c r="C1331">
        <v>28.319999694824219</v>
      </c>
      <c r="D1331" s="34">
        <v>256.76998901367188</v>
      </c>
      <c r="E1331" s="5">
        <f t="shared" si="81"/>
        <v>-1.6085055590962627E-2</v>
      </c>
      <c r="F1331" s="5">
        <f t="shared" si="82"/>
        <v>7.0672997536602722E-4</v>
      </c>
      <c r="G1331" s="5">
        <f t="shared" si="83"/>
        <v>9.3953301556086721E-3</v>
      </c>
      <c r="H1331" s="5">
        <f t="shared" si="80"/>
        <v>7.0672997536602722E-4</v>
      </c>
    </row>
    <row r="1332" spans="1:8" x14ac:dyDescent="0.25">
      <c r="A1332" s="3">
        <v>43472</v>
      </c>
      <c r="B1332">
        <v>32.950000762939453</v>
      </c>
      <c r="C1332">
        <v>28.29999923706055</v>
      </c>
      <c r="D1332" s="34">
        <v>254.3800048828125</v>
      </c>
      <c r="E1332" s="5">
        <f t="shared" si="81"/>
        <v>2.8401991929129622E-2</v>
      </c>
      <c r="F1332" s="5">
        <f t="shared" si="82"/>
        <v>1.1075365076003596E-2</v>
      </c>
      <c r="G1332" s="5">
        <f t="shared" si="83"/>
        <v>7.8846447877352066E-3</v>
      </c>
      <c r="H1332" s="5">
        <f t="shared" si="80"/>
        <v>1.1075365076003596E-2</v>
      </c>
    </row>
    <row r="1333" spans="1:8" x14ac:dyDescent="0.25">
      <c r="A1333" s="3">
        <v>43469</v>
      </c>
      <c r="B1333">
        <v>32.040000915527337</v>
      </c>
      <c r="C1333">
        <v>27.989999771118161</v>
      </c>
      <c r="D1333" s="34">
        <v>252.38999938964841</v>
      </c>
      <c r="E1333" s="5">
        <f t="shared" si="81"/>
        <v>6.5868312866348422E-2</v>
      </c>
      <c r="F1333" s="5">
        <f t="shared" si="82"/>
        <v>4.3235178930700391E-2</v>
      </c>
      <c r="G1333" s="5">
        <f t="shared" si="83"/>
        <v>3.3495730931965673E-2</v>
      </c>
      <c r="H1333" s="5">
        <f t="shared" si="80"/>
        <v>4.3235178930700391E-2</v>
      </c>
    </row>
    <row r="1334" spans="1:8" x14ac:dyDescent="0.25">
      <c r="A1334" s="3">
        <v>43468</v>
      </c>
      <c r="B1334">
        <v>30.059999465942379</v>
      </c>
      <c r="C1334">
        <v>26.829999923706051</v>
      </c>
      <c r="D1334" s="34">
        <v>244.21000671386719</v>
      </c>
      <c r="E1334" s="5">
        <f t="shared" si="81"/>
        <v>-7.4507392561598773E-2</v>
      </c>
      <c r="F1334" s="5">
        <f t="shared" si="82"/>
        <v>-4.3493737844477298E-2</v>
      </c>
      <c r="G1334" s="5">
        <f t="shared" si="83"/>
        <v>-2.3862763357143324E-2</v>
      </c>
      <c r="H1334" s="5">
        <f t="shared" si="80"/>
        <v>-4.3493737844477298E-2</v>
      </c>
    </row>
    <row r="1335" spans="1:8" x14ac:dyDescent="0.25">
      <c r="A1335" s="3">
        <v>43467</v>
      </c>
      <c r="B1335">
        <v>32.479999542236328</v>
      </c>
      <c r="C1335">
        <v>28.04999923706055</v>
      </c>
      <c r="D1335" s="34">
        <v>250.17999267578119</v>
      </c>
      <c r="E1335" s="5">
        <f t="shared" si="81"/>
        <v>1.1522856582116825E-2</v>
      </c>
      <c r="F1335" s="5">
        <f t="shared" si="82"/>
        <v>6.0975638956681788E-3</v>
      </c>
      <c r="G1335" s="5">
        <f t="shared" si="83"/>
        <v>1.0403109344621075E-3</v>
      </c>
      <c r="H1335" s="5">
        <f t="shared" si="80"/>
        <v>6.0975638956681788E-3</v>
      </c>
    </row>
    <row r="1336" spans="1:8" x14ac:dyDescent="0.25">
      <c r="A1336" s="3">
        <v>43465</v>
      </c>
      <c r="B1336">
        <v>32.110000610351563</v>
      </c>
      <c r="C1336">
        <v>27.879999160766602</v>
      </c>
      <c r="D1336" s="34">
        <v>249.91999816894531</v>
      </c>
      <c r="E1336" s="5">
        <f t="shared" si="81"/>
        <v>8.7967542355216199E-3</v>
      </c>
      <c r="F1336" s="5">
        <f t="shared" si="82"/>
        <v>1.4367459755559864E-3</v>
      </c>
      <c r="G1336" s="5">
        <f t="shared" si="83"/>
        <v>8.7588220744512224E-3</v>
      </c>
      <c r="H1336" s="5">
        <f t="shared" si="80"/>
        <v>1.4367459755559864E-3</v>
      </c>
    </row>
    <row r="1337" spans="1:8" x14ac:dyDescent="0.25">
      <c r="A1337" s="3">
        <v>43462</v>
      </c>
      <c r="B1337">
        <v>31.829999923706051</v>
      </c>
      <c r="C1337">
        <v>27.840000152587891</v>
      </c>
      <c r="D1337" s="34">
        <v>247.75</v>
      </c>
      <c r="E1337" s="5">
        <f t="shared" si="81"/>
        <v>-6.5543378845384082E-3</v>
      </c>
      <c r="F1337" s="5">
        <f t="shared" si="82"/>
        <v>-6.069263652438539E-3</v>
      </c>
      <c r="G1337" s="5">
        <f t="shared" si="83"/>
        <v>-1.2899879661815161E-3</v>
      </c>
      <c r="H1337" s="5">
        <f t="shared" si="80"/>
        <v>-6.069263652438539E-3</v>
      </c>
    </row>
    <row r="1338" spans="1:8" x14ac:dyDescent="0.25">
      <c r="A1338" s="3">
        <v>43461</v>
      </c>
      <c r="B1338">
        <v>32.040000915527337</v>
      </c>
      <c r="C1338">
        <v>28.010000228881839</v>
      </c>
      <c r="D1338" s="34">
        <v>248.07000732421881</v>
      </c>
      <c r="E1338" s="5">
        <f t="shared" si="81"/>
        <v>-7.7423348687420956E-3</v>
      </c>
      <c r="F1338" s="5">
        <f t="shared" si="82"/>
        <v>-2.1374943567755711E-3</v>
      </c>
      <c r="G1338" s="5">
        <f t="shared" si="83"/>
        <v>7.6773690172571296E-3</v>
      </c>
      <c r="H1338" s="5">
        <f t="shared" si="80"/>
        <v>-2.1374943567755711E-3</v>
      </c>
    </row>
    <row r="1339" spans="1:8" x14ac:dyDescent="0.25">
      <c r="A1339" s="3">
        <v>43460</v>
      </c>
      <c r="B1339">
        <v>32.290000915527337</v>
      </c>
      <c r="C1339">
        <v>28.069999694824219</v>
      </c>
      <c r="D1339" s="34">
        <v>246.17999267578119</v>
      </c>
      <c r="E1339" s="5">
        <f t="shared" si="81"/>
        <v>8.6473810953893171E-2</v>
      </c>
      <c r="F1339" s="5">
        <f t="shared" si="82"/>
        <v>4.5398676782649305E-2</v>
      </c>
      <c r="G1339" s="5">
        <f t="shared" si="83"/>
        <v>5.0524863544073373E-2</v>
      </c>
      <c r="H1339" s="5">
        <f t="shared" si="80"/>
        <v>4.5398676782649305E-2</v>
      </c>
    </row>
    <row r="1340" spans="1:8" x14ac:dyDescent="0.25">
      <c r="A1340" s="3">
        <v>43458</v>
      </c>
      <c r="B1340">
        <v>29.719999313354489</v>
      </c>
      <c r="C1340">
        <v>26.85099983215332</v>
      </c>
      <c r="D1340" s="34">
        <v>234.3399963378906</v>
      </c>
      <c r="E1340" s="5">
        <f t="shared" si="81"/>
        <v>-3.4437990566742349E-2</v>
      </c>
      <c r="F1340" s="5">
        <f t="shared" si="82"/>
        <v>-2.3954939703586642E-2</v>
      </c>
      <c r="G1340" s="5">
        <f t="shared" si="83"/>
        <v>-2.6422935982501006E-2</v>
      </c>
      <c r="H1340" s="5">
        <f t="shared" si="80"/>
        <v>-2.3954939703586642E-2</v>
      </c>
    </row>
    <row r="1341" spans="1:8" x14ac:dyDescent="0.25">
      <c r="A1341" s="3">
        <v>43455</v>
      </c>
      <c r="B1341">
        <v>30.780000686645511</v>
      </c>
      <c r="C1341">
        <v>27.510000228881839</v>
      </c>
      <c r="D1341" s="34">
        <v>240.69999694824219</v>
      </c>
      <c r="E1341" s="5">
        <f t="shared" si="81"/>
        <v>-3.4807109571887818E-2</v>
      </c>
      <c r="F1341" s="5">
        <f t="shared" si="82"/>
        <v>-2.2388030363581057E-2</v>
      </c>
      <c r="G1341" s="5">
        <f t="shared" si="83"/>
        <v>-2.6176321028577143E-2</v>
      </c>
      <c r="H1341" s="5">
        <f t="shared" si="80"/>
        <v>-2.2388030363581057E-2</v>
      </c>
    </row>
    <row r="1342" spans="1:8" x14ac:dyDescent="0.25">
      <c r="A1342" s="3">
        <v>43454</v>
      </c>
      <c r="B1342">
        <v>31.889999389648441</v>
      </c>
      <c r="C1342">
        <v>28.139999389648441</v>
      </c>
      <c r="D1342" s="34">
        <v>247.16999816894531</v>
      </c>
      <c r="E1342" s="5">
        <f t="shared" si="81"/>
        <v>-1.6347896644995807E-2</v>
      </c>
      <c r="F1342" s="5">
        <f t="shared" si="82"/>
        <v>-2.2169730036399882E-2</v>
      </c>
      <c r="G1342" s="5">
        <f t="shared" si="83"/>
        <v>-1.6277944867101879E-2</v>
      </c>
      <c r="H1342" s="5">
        <f t="shared" si="80"/>
        <v>-2.2169730036399882E-2</v>
      </c>
    </row>
    <row r="1343" spans="1:8" x14ac:dyDescent="0.25">
      <c r="A1343" s="3">
        <v>43453</v>
      </c>
      <c r="B1343">
        <v>32.419998168945313</v>
      </c>
      <c r="C1343">
        <v>28.777999877929691</v>
      </c>
      <c r="D1343" s="34">
        <v>251.25999450683591</v>
      </c>
      <c r="E1343" s="5">
        <f t="shared" si="81"/>
        <v>-3.3393044603750144E-2</v>
      </c>
      <c r="F1343" s="5">
        <f t="shared" si="82"/>
        <v>-1.8954106593051412E-2</v>
      </c>
      <c r="G1343" s="5">
        <f t="shared" si="83"/>
        <v>-1.4975722505870315E-2</v>
      </c>
      <c r="H1343" s="5">
        <f t="shared" si="80"/>
        <v>-1.8954106593051412E-2</v>
      </c>
    </row>
    <row r="1344" spans="1:8" x14ac:dyDescent="0.25">
      <c r="A1344" s="3">
        <v>43452</v>
      </c>
      <c r="B1344">
        <v>33.540000915527337</v>
      </c>
      <c r="C1344">
        <v>29.333999633789059</v>
      </c>
      <c r="D1344" s="34">
        <v>255.08000183105469</v>
      </c>
      <c r="E1344" s="5">
        <f t="shared" si="81"/>
        <v>4.6816478062991163E-2</v>
      </c>
      <c r="F1344" s="5">
        <f t="shared" si="82"/>
        <v>2.31600821670086E-2</v>
      </c>
      <c r="G1344" s="5">
        <f t="shared" si="83"/>
        <v>-1.096486445127165E-3</v>
      </c>
      <c r="H1344" s="5">
        <f t="shared" si="80"/>
        <v>2.31600821670086E-2</v>
      </c>
    </row>
    <row r="1345" spans="1:8" x14ac:dyDescent="0.25">
      <c r="A1345" s="3">
        <v>43451</v>
      </c>
      <c r="B1345">
        <v>32.040000915527337</v>
      </c>
      <c r="C1345">
        <v>28.670000076293949</v>
      </c>
      <c r="D1345" s="34">
        <v>255.36000061035159</v>
      </c>
      <c r="E1345" s="5">
        <f t="shared" si="81"/>
        <v>-1.1416196656178546E-2</v>
      </c>
      <c r="F1345" s="5">
        <f t="shared" si="82"/>
        <v>-1.7780640459838959E-2</v>
      </c>
      <c r="G1345" s="5">
        <f t="shared" si="83"/>
        <v>-1.9618384406662193E-2</v>
      </c>
      <c r="H1345" s="5">
        <f t="shared" si="80"/>
        <v>-1.7780640459838959E-2</v>
      </c>
    </row>
    <row r="1346" spans="1:8" x14ac:dyDescent="0.25">
      <c r="A1346" s="3">
        <v>43448</v>
      </c>
      <c r="B1346">
        <v>32.409999847412109</v>
      </c>
      <c r="C1346">
        <v>29.188999176025391</v>
      </c>
      <c r="D1346" s="34">
        <v>260.47000122070313</v>
      </c>
      <c r="E1346" s="5">
        <f t="shared" si="81"/>
        <v>-1.5403339023650764E-3</v>
      </c>
      <c r="F1346" s="5">
        <f t="shared" si="82"/>
        <v>-6.8390683156612786E-3</v>
      </c>
      <c r="G1346" s="5">
        <f t="shared" si="83"/>
        <v>-1.8464762356876663E-2</v>
      </c>
      <c r="H1346" s="5">
        <f t="shared" ref="H1346:H1409" si="84">+F1346</f>
        <v>-6.8390683156612786E-3</v>
      </c>
    </row>
    <row r="1347" spans="1:8" x14ac:dyDescent="0.25">
      <c r="A1347" s="3">
        <v>43447</v>
      </c>
      <c r="B1347">
        <v>32.459999084472663</v>
      </c>
      <c r="C1347">
        <v>29.389999389648441</v>
      </c>
      <c r="D1347" s="34">
        <v>265.3699951171875</v>
      </c>
      <c r="E1347" s="5">
        <f t="shared" ref="E1347:E1410" si="85">+B1347/B1348-1</f>
        <v>-5.5021818736682881E-2</v>
      </c>
      <c r="F1347" s="5">
        <f t="shared" ref="F1347:F1410" si="86">+C1347/C1348-1</f>
        <v>-2.4560232052105113E-2</v>
      </c>
      <c r="G1347" s="5">
        <f t="shared" ref="G1347:G1410" si="87">+D1347/D1348-1</f>
        <v>-3.3902034501442913E-4</v>
      </c>
      <c r="H1347" s="5">
        <f t="shared" si="84"/>
        <v>-2.4560232052105113E-2</v>
      </c>
    </row>
    <row r="1348" spans="1:8" x14ac:dyDescent="0.25">
      <c r="A1348" s="3">
        <v>43446</v>
      </c>
      <c r="B1348">
        <v>34.349998474121087</v>
      </c>
      <c r="C1348">
        <v>30.129999160766602</v>
      </c>
      <c r="D1348" s="34">
        <v>265.45999145507813</v>
      </c>
      <c r="E1348" s="5">
        <f t="shared" si="85"/>
        <v>7.3313786271786974E-3</v>
      </c>
      <c r="F1348" s="5">
        <f t="shared" si="86"/>
        <v>9.8877186306827181E-3</v>
      </c>
      <c r="G1348" s="5">
        <f t="shared" si="87"/>
        <v>5.035348304543108E-3</v>
      </c>
      <c r="H1348" s="5">
        <f t="shared" si="84"/>
        <v>9.8877186306827181E-3</v>
      </c>
    </row>
    <row r="1349" spans="1:8" x14ac:dyDescent="0.25">
      <c r="A1349" s="3">
        <v>43445</v>
      </c>
      <c r="B1349">
        <v>34.099998474121087</v>
      </c>
      <c r="C1349">
        <v>29.83499908447266</v>
      </c>
      <c r="D1349" s="34">
        <v>264.1300048828125</v>
      </c>
      <c r="E1349" s="5">
        <f t="shared" si="85"/>
        <v>7.6831654952966844E-3</v>
      </c>
      <c r="F1349" s="5">
        <f t="shared" si="86"/>
        <v>1.6758836001984356E-4</v>
      </c>
      <c r="G1349" s="5">
        <f t="shared" si="87"/>
        <v>2.2720322993752262E-4</v>
      </c>
      <c r="H1349" s="5">
        <f t="shared" si="84"/>
        <v>1.6758836001984356E-4</v>
      </c>
    </row>
    <row r="1350" spans="1:8" x14ac:dyDescent="0.25">
      <c r="A1350" s="3">
        <v>43444</v>
      </c>
      <c r="B1350">
        <v>33.840000152587891</v>
      </c>
      <c r="C1350">
        <v>29.829999923706051</v>
      </c>
      <c r="D1350" s="34">
        <v>264.07000732421881</v>
      </c>
      <c r="E1350" s="5">
        <f t="shared" si="85"/>
        <v>8.0429091515690221E-3</v>
      </c>
      <c r="F1350" s="5">
        <f t="shared" si="86"/>
        <v>-3.0080264825669278E-3</v>
      </c>
      <c r="G1350" s="5">
        <f t="shared" si="87"/>
        <v>1.8970291994755417E-3</v>
      </c>
      <c r="H1350" s="5">
        <f t="shared" si="84"/>
        <v>-3.0080264825669278E-3</v>
      </c>
    </row>
    <row r="1351" spans="1:8" x14ac:dyDescent="0.25">
      <c r="A1351" s="3">
        <v>43441</v>
      </c>
      <c r="B1351">
        <v>33.569999694824219</v>
      </c>
      <c r="C1351">
        <v>29.920000076293949</v>
      </c>
      <c r="D1351" s="34">
        <v>263.57000732421881</v>
      </c>
      <c r="E1351" s="5">
        <f t="shared" si="85"/>
        <v>-9.1228994509169437E-2</v>
      </c>
      <c r="F1351" s="5">
        <f t="shared" si="86"/>
        <v>-4.9071974039108901E-2</v>
      </c>
      <c r="G1351" s="5">
        <f t="shared" si="87"/>
        <v>-2.323595129989775E-2</v>
      </c>
      <c r="H1351" s="5">
        <f t="shared" si="84"/>
        <v>-4.9071974039108901E-2</v>
      </c>
    </row>
    <row r="1352" spans="1:8" x14ac:dyDescent="0.25">
      <c r="A1352" s="3">
        <v>43440</v>
      </c>
      <c r="B1352">
        <v>36.939998626708977</v>
      </c>
      <c r="C1352">
        <v>31.4640007019043</v>
      </c>
      <c r="D1352" s="34">
        <v>269.83999633789063</v>
      </c>
      <c r="E1352" s="5">
        <f t="shared" si="85"/>
        <v>6.8138459895719095E-3</v>
      </c>
      <c r="F1352" s="5">
        <f t="shared" si="86"/>
        <v>6.8480224609375195E-3</v>
      </c>
      <c r="G1352" s="5">
        <f t="shared" si="87"/>
        <v>-1.5171273343547176E-3</v>
      </c>
      <c r="H1352" s="5">
        <f t="shared" si="84"/>
        <v>6.8480224609375195E-3</v>
      </c>
    </row>
    <row r="1353" spans="1:8" x14ac:dyDescent="0.25">
      <c r="A1353" s="3">
        <v>43438</v>
      </c>
      <c r="B1353">
        <v>36.689998626708977</v>
      </c>
      <c r="C1353">
        <v>31.25</v>
      </c>
      <c r="D1353" s="34">
        <v>270.25</v>
      </c>
      <c r="E1353" s="5">
        <f t="shared" si="85"/>
        <v>-7.4653285882927189E-2</v>
      </c>
      <c r="F1353" s="5">
        <f t="shared" si="86"/>
        <v>-4.6092747219119268E-2</v>
      </c>
      <c r="G1353" s="5">
        <f t="shared" si="87"/>
        <v>-3.240239236844189E-2</v>
      </c>
      <c r="H1353" s="5">
        <f t="shared" si="84"/>
        <v>-4.6092747219119268E-2</v>
      </c>
    </row>
    <row r="1354" spans="1:8" x14ac:dyDescent="0.25">
      <c r="A1354" s="3">
        <v>43437</v>
      </c>
      <c r="B1354">
        <v>39.650001525878913</v>
      </c>
      <c r="C1354">
        <v>32.759998321533203</v>
      </c>
      <c r="D1354" s="34">
        <v>279.29998779296881</v>
      </c>
      <c r="E1354" s="5">
        <f t="shared" si="85"/>
        <v>-1.2699161441009355E-2</v>
      </c>
      <c r="F1354" s="5">
        <f t="shared" si="86"/>
        <v>-5.1625260269390072E-3</v>
      </c>
      <c r="G1354" s="5">
        <f t="shared" si="87"/>
        <v>1.3241407499740898E-2</v>
      </c>
      <c r="H1354" s="5">
        <f t="shared" si="84"/>
        <v>-5.1625260269390072E-3</v>
      </c>
    </row>
    <row r="1355" spans="1:8" x14ac:dyDescent="0.25">
      <c r="A1355" s="3">
        <v>43434</v>
      </c>
      <c r="B1355">
        <v>40.159999847412109</v>
      </c>
      <c r="C1355">
        <v>32.930000305175781</v>
      </c>
      <c r="D1355" s="34">
        <v>275.64999389648438</v>
      </c>
      <c r="E1355" s="5">
        <f t="shared" si="85"/>
        <v>4.528895787072762E-2</v>
      </c>
      <c r="F1355" s="5">
        <f t="shared" si="86"/>
        <v>2.2289782208651854E-2</v>
      </c>
      <c r="G1355" s="5">
        <f t="shared" si="87"/>
        <v>6.095272805283436E-3</v>
      </c>
      <c r="H1355" s="5">
        <f t="shared" si="84"/>
        <v>2.2289782208651854E-2</v>
      </c>
    </row>
    <row r="1356" spans="1:8" x14ac:dyDescent="0.25">
      <c r="A1356" s="3">
        <v>43433</v>
      </c>
      <c r="B1356">
        <v>38.419998168945313</v>
      </c>
      <c r="C1356">
        <v>32.212001800537109</v>
      </c>
      <c r="D1356" s="34">
        <v>273.98001098632813</v>
      </c>
      <c r="E1356" s="5">
        <f t="shared" si="85"/>
        <v>-1.3353889987222423E-2</v>
      </c>
      <c r="F1356" s="5">
        <f t="shared" si="86"/>
        <v>1.3056771520847388E-3</v>
      </c>
      <c r="G1356" s="5">
        <f t="shared" si="87"/>
        <v>-2.1850667028844306E-3</v>
      </c>
      <c r="H1356" s="5">
        <f t="shared" si="84"/>
        <v>1.3056771520847388E-3</v>
      </c>
    </row>
    <row r="1357" spans="1:8" x14ac:dyDescent="0.25">
      <c r="A1357" s="3">
        <v>43432</v>
      </c>
      <c r="B1357">
        <v>38.939998626708977</v>
      </c>
      <c r="C1357">
        <v>32.169998168945313</v>
      </c>
      <c r="D1357" s="34">
        <v>274.57998657226563</v>
      </c>
      <c r="E1357" s="5">
        <f t="shared" si="85"/>
        <v>1.6975651492294741E-2</v>
      </c>
      <c r="F1357" s="5">
        <f t="shared" si="86"/>
        <v>1.7072368716611219E-2</v>
      </c>
      <c r="G1357" s="5">
        <f t="shared" si="87"/>
        <v>2.302530855557583E-2</v>
      </c>
      <c r="H1357" s="5">
        <f t="shared" si="84"/>
        <v>1.7072368716611219E-2</v>
      </c>
    </row>
    <row r="1358" spans="1:8" x14ac:dyDescent="0.25">
      <c r="A1358" s="3">
        <v>43431</v>
      </c>
      <c r="B1358">
        <v>38.290000915527337</v>
      </c>
      <c r="C1358">
        <v>31.629999160766602</v>
      </c>
      <c r="D1358" s="34">
        <v>268.39999389648438</v>
      </c>
      <c r="E1358" s="5">
        <f t="shared" si="85"/>
        <v>4.9869409190477221E-3</v>
      </c>
      <c r="F1358" s="5">
        <f t="shared" si="86"/>
        <v>1.1092229141320686E-2</v>
      </c>
      <c r="G1358" s="5">
        <f t="shared" si="87"/>
        <v>3.3644631644276224E-3</v>
      </c>
      <c r="H1358" s="5">
        <f t="shared" si="84"/>
        <v>1.1092229141320686E-2</v>
      </c>
    </row>
    <row r="1359" spans="1:8" x14ac:dyDescent="0.25">
      <c r="A1359" s="3">
        <v>43430</v>
      </c>
      <c r="B1359">
        <v>38.099998474121087</v>
      </c>
      <c r="C1359">
        <v>31.283000946044918</v>
      </c>
      <c r="D1359" s="34">
        <v>267.5</v>
      </c>
      <c r="E1359" s="5">
        <f t="shared" si="85"/>
        <v>3.9525087790805991E-3</v>
      </c>
      <c r="F1359" s="5">
        <f t="shared" si="86"/>
        <v>-3.726072417411963E-3</v>
      </c>
      <c r="G1359" s="5">
        <f t="shared" si="87"/>
        <v>1.6144349477682729E-2</v>
      </c>
      <c r="H1359" s="5">
        <f t="shared" si="84"/>
        <v>-3.726072417411963E-3</v>
      </c>
    </row>
    <row r="1360" spans="1:8" x14ac:dyDescent="0.25">
      <c r="A1360" s="3">
        <v>43427</v>
      </c>
      <c r="B1360">
        <v>37.950000762939453</v>
      </c>
      <c r="C1360">
        <v>31.39999961853027</v>
      </c>
      <c r="D1360" s="34">
        <v>263.25</v>
      </c>
      <c r="E1360" s="5">
        <f t="shared" si="85"/>
        <v>4.5166602247908028E-2</v>
      </c>
      <c r="F1360" s="5">
        <f t="shared" si="86"/>
        <v>1.7960154804037565E-2</v>
      </c>
      <c r="G1360" s="5">
        <f t="shared" si="87"/>
        <v>-6.6787000492274373E-3</v>
      </c>
      <c r="H1360" s="5">
        <f t="shared" si="84"/>
        <v>1.7960154804037565E-2</v>
      </c>
    </row>
    <row r="1361" spans="1:8" x14ac:dyDescent="0.25">
      <c r="A1361" s="3">
        <v>43425</v>
      </c>
      <c r="B1361">
        <v>36.310001373291023</v>
      </c>
      <c r="C1361">
        <v>30.846000671386719</v>
      </c>
      <c r="D1361" s="34">
        <v>265.01998901367188</v>
      </c>
      <c r="E1361" s="5">
        <f t="shared" si="85"/>
        <v>2.0230436010570729E-2</v>
      </c>
      <c r="F1361" s="5">
        <f t="shared" si="86"/>
        <v>1.9365513485540831E-2</v>
      </c>
      <c r="G1361" s="5">
        <f t="shared" si="87"/>
        <v>3.4075189804734229E-3</v>
      </c>
      <c r="H1361" s="5">
        <f t="shared" si="84"/>
        <v>1.9365513485540831E-2</v>
      </c>
    </row>
    <row r="1362" spans="1:8" x14ac:dyDescent="0.25">
      <c r="A1362" s="3">
        <v>43424</v>
      </c>
      <c r="B1362">
        <v>35.590000152587891</v>
      </c>
      <c r="C1362">
        <v>30.260000228881839</v>
      </c>
      <c r="D1362" s="34">
        <v>264.1199951171875</v>
      </c>
      <c r="E1362" s="5">
        <f t="shared" si="85"/>
        <v>-6.4209811333293398E-3</v>
      </c>
      <c r="F1362" s="5">
        <f t="shared" si="86"/>
        <v>-1.5614819317185114E-2</v>
      </c>
      <c r="G1362" s="5">
        <f t="shared" si="87"/>
        <v>-1.8506171956058748E-2</v>
      </c>
      <c r="H1362" s="5">
        <f t="shared" si="84"/>
        <v>-1.5614819317185114E-2</v>
      </c>
    </row>
    <row r="1363" spans="1:8" x14ac:dyDescent="0.25">
      <c r="A1363" s="3">
        <v>43423</v>
      </c>
      <c r="B1363">
        <v>35.819999694824219</v>
      </c>
      <c r="C1363">
        <v>30.739999771118161</v>
      </c>
      <c r="D1363" s="34">
        <v>269.10000610351563</v>
      </c>
      <c r="E1363" s="5">
        <f t="shared" si="85"/>
        <v>-2.5306130753082523E-2</v>
      </c>
      <c r="F1363" s="5">
        <f t="shared" si="86"/>
        <v>-7.1059211841137948E-3</v>
      </c>
      <c r="G1363" s="5">
        <f t="shared" si="87"/>
        <v>-1.6914494929252566E-2</v>
      </c>
      <c r="H1363" s="5">
        <f t="shared" si="84"/>
        <v>-7.1059211841137948E-3</v>
      </c>
    </row>
    <row r="1364" spans="1:8" x14ac:dyDescent="0.25">
      <c r="A1364" s="3">
        <v>43420</v>
      </c>
      <c r="B1364">
        <v>36.75</v>
      </c>
      <c r="C1364">
        <v>30.95999908447266</v>
      </c>
      <c r="D1364" s="34">
        <v>273.73001098632813</v>
      </c>
      <c r="E1364" s="5">
        <f t="shared" si="85"/>
        <v>-2.8291901201962455E-2</v>
      </c>
      <c r="F1364" s="5">
        <f t="shared" si="86"/>
        <v>-7.0558440843441206E-3</v>
      </c>
      <c r="G1364" s="5">
        <f t="shared" si="87"/>
        <v>2.6006226695023393E-3</v>
      </c>
      <c r="H1364" s="5">
        <f t="shared" si="84"/>
        <v>-7.0558440843441206E-3</v>
      </c>
    </row>
    <row r="1365" spans="1:8" x14ac:dyDescent="0.25">
      <c r="A1365" s="3">
        <v>43419</v>
      </c>
      <c r="B1365">
        <v>37.819999694824219</v>
      </c>
      <c r="C1365">
        <v>31.180000305175781</v>
      </c>
      <c r="D1365" s="34">
        <v>273.01998901367188</v>
      </c>
      <c r="E1365" s="5">
        <f t="shared" si="85"/>
        <v>-7.6095752002841577E-3</v>
      </c>
      <c r="F1365" s="5">
        <f t="shared" si="86"/>
        <v>-4.7877312127527771E-3</v>
      </c>
      <c r="G1365" s="5">
        <f t="shared" si="87"/>
        <v>1.0436627236271034E-2</v>
      </c>
      <c r="H1365" s="5">
        <f t="shared" si="84"/>
        <v>-4.7877312127527771E-3</v>
      </c>
    </row>
    <row r="1366" spans="1:8" x14ac:dyDescent="0.25">
      <c r="A1366" s="3">
        <v>43418</v>
      </c>
      <c r="B1366">
        <v>38.110000610351563</v>
      </c>
      <c r="C1366">
        <v>31.329999923706051</v>
      </c>
      <c r="D1366" s="34">
        <v>270.20001220703119</v>
      </c>
      <c r="E1366" s="5">
        <f t="shared" si="85"/>
        <v>8.7348290555138153E-3</v>
      </c>
      <c r="F1366" s="5">
        <f t="shared" si="86"/>
        <v>-1.2751327528598422E-3</v>
      </c>
      <c r="G1366" s="5">
        <f t="shared" si="87"/>
        <v>-6.8366734112097483E-3</v>
      </c>
      <c r="H1366" s="5">
        <f t="shared" si="84"/>
        <v>-1.2751327528598422E-3</v>
      </c>
    </row>
    <row r="1367" spans="1:8" x14ac:dyDescent="0.25">
      <c r="A1367" s="3">
        <v>43417</v>
      </c>
      <c r="B1367">
        <v>37.779998779296882</v>
      </c>
      <c r="C1367">
        <v>31.370000839233398</v>
      </c>
      <c r="D1367" s="34">
        <v>272.05999755859381</v>
      </c>
      <c r="E1367" s="5">
        <f t="shared" si="85"/>
        <v>2.4959255390976542E-2</v>
      </c>
      <c r="F1367" s="5">
        <f t="shared" si="86"/>
        <v>1.5867930433409727E-2</v>
      </c>
      <c r="G1367" s="5">
        <f t="shared" si="87"/>
        <v>-1.8711147665574357E-3</v>
      </c>
      <c r="H1367" s="5">
        <f t="shared" si="84"/>
        <v>1.5867930433409727E-2</v>
      </c>
    </row>
    <row r="1368" spans="1:8" x14ac:dyDescent="0.25">
      <c r="A1368" s="3">
        <v>43416</v>
      </c>
      <c r="B1368">
        <v>36.860000610351563</v>
      </c>
      <c r="C1368">
        <v>30.879999160766602</v>
      </c>
      <c r="D1368" s="34">
        <v>272.57000732421881</v>
      </c>
      <c r="E1368" s="5">
        <f t="shared" si="85"/>
        <v>1.7669778246242274E-2</v>
      </c>
      <c r="F1368" s="5">
        <f t="shared" si="86"/>
        <v>-9.9391268991008141E-3</v>
      </c>
      <c r="G1368" s="5">
        <f t="shared" si="87"/>
        <v>-1.868520398521567E-2</v>
      </c>
      <c r="H1368" s="5">
        <f t="shared" si="84"/>
        <v>-9.9391268991008141E-3</v>
      </c>
    </row>
    <row r="1369" spans="1:8" x14ac:dyDescent="0.25">
      <c r="A1369" s="3">
        <v>43413</v>
      </c>
      <c r="B1369">
        <v>36.220001220703118</v>
      </c>
      <c r="C1369">
        <v>31.190000534057621</v>
      </c>
      <c r="D1369" s="34">
        <v>277.760009765625</v>
      </c>
      <c r="E1369" s="5">
        <f t="shared" si="85"/>
        <v>-1.7362978270507923E-2</v>
      </c>
      <c r="F1369" s="5">
        <f t="shared" si="86"/>
        <v>-7.6889111638978047E-4</v>
      </c>
      <c r="G1369" s="5">
        <f t="shared" si="87"/>
        <v>-9.768236129679142E-3</v>
      </c>
      <c r="H1369" s="5">
        <f t="shared" si="84"/>
        <v>-7.6889111638978047E-4</v>
      </c>
    </row>
    <row r="1370" spans="1:8" x14ac:dyDescent="0.25">
      <c r="A1370" s="3">
        <v>43412</v>
      </c>
      <c r="B1370">
        <v>36.860000610351563</v>
      </c>
      <c r="C1370">
        <v>31.2140007019043</v>
      </c>
      <c r="D1370" s="34">
        <v>280.5</v>
      </c>
      <c r="E1370" s="5">
        <f t="shared" si="85"/>
        <v>-2.9754018587901943E-3</v>
      </c>
      <c r="F1370" s="5">
        <f t="shared" si="86"/>
        <v>-4.3381077483436448E-3</v>
      </c>
      <c r="G1370" s="5">
        <f t="shared" si="87"/>
        <v>-1.8149167214732698E-3</v>
      </c>
      <c r="H1370" s="5">
        <f t="shared" si="84"/>
        <v>-4.3381077483436448E-3</v>
      </c>
    </row>
    <row r="1371" spans="1:8" x14ac:dyDescent="0.25">
      <c r="A1371" s="3">
        <v>43411</v>
      </c>
      <c r="B1371">
        <v>36.970001220703118</v>
      </c>
      <c r="C1371">
        <v>31.35000038146973</v>
      </c>
      <c r="D1371" s="34">
        <v>281.010009765625</v>
      </c>
      <c r="E1371" s="5">
        <f t="shared" si="85"/>
        <v>5.1180072376210362E-2</v>
      </c>
      <c r="F1371" s="5">
        <f t="shared" si="86"/>
        <v>2.384061143789995E-2</v>
      </c>
      <c r="G1371" s="5">
        <f t="shared" si="87"/>
        <v>2.140889340278096E-2</v>
      </c>
      <c r="H1371" s="5">
        <f t="shared" si="84"/>
        <v>2.384061143789995E-2</v>
      </c>
    </row>
    <row r="1372" spans="1:8" x14ac:dyDescent="0.25">
      <c r="A1372" s="3">
        <v>43410</v>
      </c>
      <c r="B1372">
        <v>35.169998168945313</v>
      </c>
      <c r="C1372">
        <v>30.620000839233398</v>
      </c>
      <c r="D1372" s="34">
        <v>275.1199951171875</v>
      </c>
      <c r="E1372" s="5">
        <f t="shared" si="85"/>
        <v>-1.5397621303524067E-2</v>
      </c>
      <c r="F1372" s="5">
        <f t="shared" si="86"/>
        <v>-1.4023176932569381E-3</v>
      </c>
      <c r="G1372" s="5">
        <f t="shared" si="87"/>
        <v>6.3278846192487137E-3</v>
      </c>
      <c r="H1372" s="5">
        <f t="shared" si="84"/>
        <v>-1.4023176932569381E-3</v>
      </c>
    </row>
    <row r="1373" spans="1:8" x14ac:dyDescent="0.25">
      <c r="A1373" s="3">
        <v>43409</v>
      </c>
      <c r="B1373">
        <v>35.720001220703118</v>
      </c>
      <c r="C1373">
        <v>30.66300010681152</v>
      </c>
      <c r="D1373" s="34">
        <v>273.3900146484375</v>
      </c>
      <c r="E1373" s="5">
        <f t="shared" si="85"/>
        <v>-1.6790547195352556E-2</v>
      </c>
      <c r="F1373" s="5">
        <f t="shared" si="86"/>
        <v>1.0774060381688599E-3</v>
      </c>
      <c r="G1373" s="5">
        <f t="shared" si="87"/>
        <v>5.5169366993470526E-3</v>
      </c>
      <c r="H1373" s="5">
        <f t="shared" si="84"/>
        <v>1.0774060381688599E-3</v>
      </c>
    </row>
    <row r="1374" spans="1:8" x14ac:dyDescent="0.25">
      <c r="A1374" s="3">
        <v>43406</v>
      </c>
      <c r="B1374">
        <v>36.330001831054688</v>
      </c>
      <c r="C1374">
        <v>30.629999160766602</v>
      </c>
      <c r="D1374" s="34">
        <v>271.8900146484375</v>
      </c>
      <c r="E1374" s="5">
        <f t="shared" si="85"/>
        <v>-1.0997278527555832E-3</v>
      </c>
      <c r="F1374" s="5">
        <f t="shared" si="86"/>
        <v>9.2256598279263358E-3</v>
      </c>
      <c r="G1374" s="5">
        <f t="shared" si="87"/>
        <v>-5.9229829232784192E-3</v>
      </c>
      <c r="H1374" s="5">
        <f t="shared" si="84"/>
        <v>9.2256598279263358E-3</v>
      </c>
    </row>
    <row r="1375" spans="1:8" x14ac:dyDescent="0.25">
      <c r="A1375" s="3">
        <v>43405</v>
      </c>
      <c r="B1375">
        <v>36.369998931884773</v>
      </c>
      <c r="C1375">
        <v>30.35000038146973</v>
      </c>
      <c r="D1375" s="34">
        <v>273.510009765625</v>
      </c>
      <c r="E1375" s="5">
        <f t="shared" si="85"/>
        <v>3.6773005515869484E-2</v>
      </c>
      <c r="F1375" s="5">
        <f t="shared" si="86"/>
        <v>2.9511562169020289E-2</v>
      </c>
      <c r="G1375" s="5">
        <f t="shared" si="87"/>
        <v>1.0641853567048498E-2</v>
      </c>
      <c r="H1375" s="5">
        <f t="shared" si="84"/>
        <v>2.9511562169020289E-2</v>
      </c>
    </row>
    <row r="1376" spans="1:8" x14ac:dyDescent="0.25">
      <c r="A1376" s="3">
        <v>43404</v>
      </c>
      <c r="B1376">
        <v>35.080001831054688</v>
      </c>
      <c r="C1376">
        <v>29.479999542236332</v>
      </c>
      <c r="D1376" s="34">
        <v>270.6300048828125</v>
      </c>
      <c r="E1376" s="5">
        <f t="shared" si="85"/>
        <v>1.2117772229994328E-2</v>
      </c>
      <c r="F1376" s="5">
        <f t="shared" si="86"/>
        <v>-4.7467075374973966E-4</v>
      </c>
      <c r="G1376" s="5">
        <f t="shared" si="87"/>
        <v>1.0680867858550824E-2</v>
      </c>
      <c r="H1376" s="5">
        <f t="shared" si="84"/>
        <v>-4.7467075374973966E-4</v>
      </c>
    </row>
    <row r="1377" spans="1:8" x14ac:dyDescent="0.25">
      <c r="A1377" s="3">
        <v>43403</v>
      </c>
      <c r="B1377">
        <v>34.659999847412109</v>
      </c>
      <c r="C1377">
        <v>29.493999481201168</v>
      </c>
      <c r="D1377" s="34">
        <v>267.76998901367188</v>
      </c>
      <c r="E1377" s="5">
        <f t="shared" si="85"/>
        <v>6.3190229132259468E-2</v>
      </c>
      <c r="F1377" s="5">
        <f t="shared" si="86"/>
        <v>2.8920235101920877E-2</v>
      </c>
      <c r="G1377" s="5">
        <f t="shared" si="87"/>
        <v>1.481847903879685E-2</v>
      </c>
      <c r="H1377" s="5">
        <f t="shared" si="84"/>
        <v>2.8920235101920877E-2</v>
      </c>
    </row>
    <row r="1378" spans="1:8" x14ac:dyDescent="0.25">
      <c r="A1378" s="3">
        <v>43402</v>
      </c>
      <c r="B1378">
        <v>32.599998474121087</v>
      </c>
      <c r="C1378">
        <v>28.66500091552734</v>
      </c>
      <c r="D1378" s="34">
        <v>263.8599853515625</v>
      </c>
      <c r="E1378" s="5">
        <f t="shared" si="85"/>
        <v>4.3129819345988363E-3</v>
      </c>
      <c r="F1378" s="5">
        <f t="shared" si="86"/>
        <v>-6.7567460395089318E-3</v>
      </c>
      <c r="G1378" s="5">
        <f t="shared" si="87"/>
        <v>-5.5402754874928073E-3</v>
      </c>
      <c r="H1378" s="5">
        <f t="shared" si="84"/>
        <v>-6.7567460395089318E-3</v>
      </c>
    </row>
    <row r="1379" spans="1:8" x14ac:dyDescent="0.25">
      <c r="A1379" s="3">
        <v>43399</v>
      </c>
      <c r="B1379">
        <v>32.459999084472663</v>
      </c>
      <c r="C1379">
        <v>28.860000610351559</v>
      </c>
      <c r="D1379" s="34">
        <v>265.32998657226563</v>
      </c>
      <c r="E1379" s="5">
        <f t="shared" si="85"/>
        <v>2.7803569835536113E-3</v>
      </c>
      <c r="F1379" s="5">
        <f t="shared" si="86"/>
        <v>-5.8560135126747292E-3</v>
      </c>
      <c r="G1379" s="5">
        <f t="shared" si="87"/>
        <v>-1.7587382390990447E-2</v>
      </c>
      <c r="H1379" s="5">
        <f t="shared" si="84"/>
        <v>-5.8560135126747292E-3</v>
      </c>
    </row>
    <row r="1380" spans="1:8" x14ac:dyDescent="0.25">
      <c r="A1380" s="3">
        <v>43398</v>
      </c>
      <c r="B1380">
        <v>32.369998931884773</v>
      </c>
      <c r="C1380">
        <v>29.030000686645511</v>
      </c>
      <c r="D1380" s="34">
        <v>270.07998657226563</v>
      </c>
      <c r="E1380" s="5">
        <f t="shared" si="85"/>
        <v>6.690833121580364E-2</v>
      </c>
      <c r="F1380" s="5">
        <f t="shared" si="86"/>
        <v>2.3985901094387474E-2</v>
      </c>
      <c r="G1380" s="5">
        <f t="shared" si="87"/>
        <v>1.7940521320090941E-2</v>
      </c>
      <c r="H1380" s="5">
        <f t="shared" si="84"/>
        <v>2.3985901094387474E-2</v>
      </c>
    </row>
    <row r="1381" spans="1:8" x14ac:dyDescent="0.25">
      <c r="A1381" s="3">
        <v>43397</v>
      </c>
      <c r="B1381">
        <v>30.340000152587891</v>
      </c>
      <c r="C1381">
        <v>28.35000038146973</v>
      </c>
      <c r="D1381" s="34">
        <v>265.32000732421881</v>
      </c>
      <c r="E1381" s="5">
        <f t="shared" si="85"/>
        <v>-6.3001879191910803E-2</v>
      </c>
      <c r="F1381" s="5">
        <f t="shared" si="86"/>
        <v>-4.4489372815299966E-2</v>
      </c>
      <c r="G1381" s="5">
        <f t="shared" si="87"/>
        <v>-3.0298521512991838E-2</v>
      </c>
      <c r="H1381" s="5">
        <f t="shared" si="84"/>
        <v>-4.4489372815299966E-2</v>
      </c>
    </row>
    <row r="1382" spans="1:8" x14ac:dyDescent="0.25">
      <c r="A1382" s="3">
        <v>43396</v>
      </c>
      <c r="B1382">
        <v>32.380001068115227</v>
      </c>
      <c r="C1382">
        <v>29.670000076293949</v>
      </c>
      <c r="D1382" s="34">
        <v>273.6099853515625</v>
      </c>
      <c r="E1382" s="5">
        <f t="shared" si="85"/>
        <v>6.8408340095442721E-3</v>
      </c>
      <c r="F1382" s="5">
        <f t="shared" si="86"/>
        <v>-9.348937546338143E-3</v>
      </c>
      <c r="G1382" s="5">
        <f t="shared" si="87"/>
        <v>-5.090812568079417E-3</v>
      </c>
      <c r="H1382" s="5">
        <f t="shared" si="84"/>
        <v>-9.348937546338143E-3</v>
      </c>
    </row>
    <row r="1383" spans="1:8" x14ac:dyDescent="0.25">
      <c r="A1383" s="3">
        <v>43395</v>
      </c>
      <c r="B1383">
        <v>32.159999847412109</v>
      </c>
      <c r="C1383">
        <v>29.95000076293945</v>
      </c>
      <c r="D1383" s="34">
        <v>275.010009765625</v>
      </c>
      <c r="E1383" s="5">
        <f t="shared" si="85"/>
        <v>3.7452849081105466E-3</v>
      </c>
      <c r="F1383" s="5">
        <f t="shared" si="86"/>
        <v>5.7085316445333323E-3</v>
      </c>
      <c r="G1383" s="5">
        <f t="shared" si="87"/>
        <v>-4.4886524321267052E-3</v>
      </c>
      <c r="H1383" s="5">
        <f t="shared" si="84"/>
        <v>5.7085316445333323E-3</v>
      </c>
    </row>
    <row r="1384" spans="1:8" x14ac:dyDescent="0.25">
      <c r="A1384" s="3">
        <v>43392</v>
      </c>
      <c r="B1384">
        <v>32.040000915527337</v>
      </c>
      <c r="C1384">
        <v>29.780000686645511</v>
      </c>
      <c r="D1384" s="34">
        <v>276.25</v>
      </c>
      <c r="E1384" s="5">
        <f t="shared" si="85"/>
        <v>-6.2384456977437885E-4</v>
      </c>
      <c r="F1384" s="5">
        <f t="shared" si="86"/>
        <v>1.0084264418659394E-3</v>
      </c>
      <c r="G1384" s="5">
        <f t="shared" si="87"/>
        <v>-5.4266968088478862E-4</v>
      </c>
      <c r="H1384" s="5">
        <f t="shared" si="84"/>
        <v>1.0084264418659394E-3</v>
      </c>
    </row>
    <row r="1385" spans="1:8" x14ac:dyDescent="0.25">
      <c r="A1385" s="3">
        <v>43391</v>
      </c>
      <c r="B1385">
        <v>32.060001373291023</v>
      </c>
      <c r="C1385">
        <v>29.75</v>
      </c>
      <c r="D1385" s="34">
        <v>276.39999389648438</v>
      </c>
      <c r="E1385" s="5">
        <f t="shared" si="85"/>
        <v>-4.4980587883830303E-2</v>
      </c>
      <c r="F1385" s="5">
        <f t="shared" si="86"/>
        <v>-2.8729976652881462E-2</v>
      </c>
      <c r="G1385" s="5">
        <f t="shared" si="87"/>
        <v>-1.4441141502097854E-2</v>
      </c>
      <c r="H1385" s="5">
        <f t="shared" si="84"/>
        <v>-2.8729976652881462E-2</v>
      </c>
    </row>
    <row r="1386" spans="1:8" x14ac:dyDescent="0.25">
      <c r="A1386" s="3">
        <v>43390</v>
      </c>
      <c r="B1386">
        <v>33.569999694824219</v>
      </c>
      <c r="C1386">
        <v>30.629999160766602</v>
      </c>
      <c r="D1386" s="34">
        <v>280.45001220703119</v>
      </c>
      <c r="E1386" s="5">
        <f t="shared" si="85"/>
        <v>8.7139701371545808E-3</v>
      </c>
      <c r="F1386" s="5">
        <f t="shared" si="86"/>
        <v>1.1224768404182184E-2</v>
      </c>
      <c r="G1386" s="5">
        <f t="shared" si="87"/>
        <v>1.7838199584718772E-4</v>
      </c>
      <c r="H1386" s="5">
        <f t="shared" si="84"/>
        <v>1.1224768404182184E-2</v>
      </c>
    </row>
    <row r="1387" spans="1:8" x14ac:dyDescent="0.25">
      <c r="A1387" s="3">
        <v>43389</v>
      </c>
      <c r="B1387">
        <v>33.279998779296882</v>
      </c>
      <c r="C1387">
        <v>30.29000091552734</v>
      </c>
      <c r="D1387" s="34">
        <v>280.39999389648438</v>
      </c>
      <c r="E1387" s="5">
        <f t="shared" si="85"/>
        <v>4.7199435501639186E-2</v>
      </c>
      <c r="F1387" s="5">
        <f t="shared" si="86"/>
        <v>2.7824961699312478E-2</v>
      </c>
      <c r="G1387" s="5">
        <f t="shared" si="87"/>
        <v>2.1865889699193897E-2</v>
      </c>
      <c r="H1387" s="5">
        <f t="shared" si="84"/>
        <v>2.7824961699312478E-2</v>
      </c>
    </row>
    <row r="1388" spans="1:8" x14ac:dyDescent="0.25">
      <c r="A1388" s="3">
        <v>43388</v>
      </c>
      <c r="B1388">
        <v>31.780000686645511</v>
      </c>
      <c r="C1388">
        <v>29.469999313354489</v>
      </c>
      <c r="D1388" s="34">
        <v>274.39999389648438</v>
      </c>
      <c r="E1388" s="5">
        <f t="shared" si="85"/>
        <v>2.8146258283020975E-2</v>
      </c>
      <c r="F1388" s="5">
        <f t="shared" si="86"/>
        <v>8.2452092458478177E-3</v>
      </c>
      <c r="G1388" s="5">
        <f t="shared" si="87"/>
        <v>-5.6170257002341462E-3</v>
      </c>
      <c r="H1388" s="5">
        <f t="shared" si="84"/>
        <v>8.2452092458478177E-3</v>
      </c>
    </row>
    <row r="1389" spans="1:8" x14ac:dyDescent="0.25">
      <c r="A1389" s="3">
        <v>43385</v>
      </c>
      <c r="B1389">
        <v>30.909999847412109</v>
      </c>
      <c r="C1389">
        <v>29.229000091552731</v>
      </c>
      <c r="D1389" s="34">
        <v>275.95001220703119</v>
      </c>
      <c r="E1389" s="5">
        <f t="shared" si="85"/>
        <v>-1.151265126579748E-2</v>
      </c>
      <c r="F1389" s="5">
        <f t="shared" si="86"/>
        <v>8.244233263936751E-3</v>
      </c>
      <c r="G1389" s="5">
        <f t="shared" si="87"/>
        <v>1.3888373416641953E-2</v>
      </c>
      <c r="H1389" s="5">
        <f t="shared" si="84"/>
        <v>8.244233263936751E-3</v>
      </c>
    </row>
    <row r="1390" spans="1:8" x14ac:dyDescent="0.25">
      <c r="A1390" s="3">
        <v>43384</v>
      </c>
      <c r="B1390">
        <v>31.270000457763668</v>
      </c>
      <c r="C1390">
        <v>28.989999771118161</v>
      </c>
      <c r="D1390" s="34">
        <v>272.17001342773438</v>
      </c>
      <c r="E1390" s="5">
        <f t="shared" si="85"/>
        <v>-1.0756094464501431E-2</v>
      </c>
      <c r="F1390" s="5">
        <f t="shared" si="86"/>
        <v>-3.4483547868413567E-4</v>
      </c>
      <c r="G1390" s="5">
        <f t="shared" si="87"/>
        <v>-2.2026498864939237E-2</v>
      </c>
      <c r="H1390" s="5">
        <f t="shared" si="84"/>
        <v>-3.4483547868413567E-4</v>
      </c>
    </row>
    <row r="1391" spans="1:8" x14ac:dyDescent="0.25">
      <c r="A1391" s="3">
        <v>43383</v>
      </c>
      <c r="B1391">
        <v>31.610000610351559</v>
      </c>
      <c r="C1391">
        <v>29</v>
      </c>
      <c r="D1391" s="34">
        <v>278.29998779296881</v>
      </c>
      <c r="E1391" s="5">
        <f t="shared" si="85"/>
        <v>-5.7824103452318254E-2</v>
      </c>
      <c r="F1391" s="5">
        <f t="shared" si="86"/>
        <v>-3.3333333333333326E-2</v>
      </c>
      <c r="G1391" s="5">
        <f t="shared" si="87"/>
        <v>-3.1663209104984213E-2</v>
      </c>
      <c r="H1391" s="5">
        <f t="shared" si="84"/>
        <v>-3.3333333333333326E-2</v>
      </c>
    </row>
    <row r="1392" spans="1:8" x14ac:dyDescent="0.25">
      <c r="A1392" s="3">
        <v>43382</v>
      </c>
      <c r="B1392">
        <v>33.549999237060547</v>
      </c>
      <c r="C1392">
        <v>30</v>
      </c>
      <c r="D1392" s="34">
        <v>287.39999389648438</v>
      </c>
      <c r="E1392" s="5">
        <f t="shared" si="85"/>
        <v>-6.5459671000970276E-2</v>
      </c>
      <c r="F1392" s="5">
        <f t="shared" si="86"/>
        <v>-2.1207165631979219E-2</v>
      </c>
      <c r="G1392" s="5">
        <f t="shared" si="87"/>
        <v>-1.4592919777856039E-3</v>
      </c>
      <c r="H1392" s="5">
        <f t="shared" si="84"/>
        <v>-2.1207165631979219E-2</v>
      </c>
    </row>
    <row r="1393" spans="1:8" x14ac:dyDescent="0.25">
      <c r="A1393" s="3">
        <v>43381</v>
      </c>
      <c r="B1393">
        <v>35.900001525878913</v>
      </c>
      <c r="C1393">
        <v>30.64999961853027</v>
      </c>
      <c r="D1393" s="34">
        <v>287.82000732421881</v>
      </c>
      <c r="E1393" s="5">
        <f t="shared" si="85"/>
        <v>-1.4818801349631983E-2</v>
      </c>
      <c r="F1393" s="5">
        <f t="shared" si="86"/>
        <v>-5.8384789367895706E-3</v>
      </c>
      <c r="G1393" s="5">
        <f t="shared" si="87"/>
        <v>0</v>
      </c>
      <c r="H1393" s="5">
        <f t="shared" si="84"/>
        <v>-5.8384789367895706E-3</v>
      </c>
    </row>
    <row r="1394" spans="1:8" x14ac:dyDescent="0.25">
      <c r="A1394" s="3">
        <v>43378</v>
      </c>
      <c r="B1394">
        <v>36.439998626708977</v>
      </c>
      <c r="C1394">
        <v>30.829999923706051</v>
      </c>
      <c r="D1394" s="34">
        <v>287.82000732421881</v>
      </c>
      <c r="E1394" s="5">
        <f t="shared" si="85"/>
        <v>-3.902952567778295E-2</v>
      </c>
      <c r="F1394" s="5">
        <f t="shared" si="86"/>
        <v>-1.2175558215753446E-2</v>
      </c>
      <c r="G1394" s="5">
        <f t="shared" si="87"/>
        <v>-5.5969980083017123E-3</v>
      </c>
      <c r="H1394" s="5">
        <f t="shared" si="84"/>
        <v>-1.2175558215753446E-2</v>
      </c>
    </row>
    <row r="1395" spans="1:8" x14ac:dyDescent="0.25">
      <c r="A1395" s="3">
        <v>43377</v>
      </c>
      <c r="B1395">
        <v>37.919998168945313</v>
      </c>
      <c r="C1395">
        <v>31.20999908447266</v>
      </c>
      <c r="D1395" s="34">
        <v>289.44000244140619</v>
      </c>
      <c r="E1395" s="5">
        <f t="shared" si="85"/>
        <v>-2.2680440345851482E-2</v>
      </c>
      <c r="F1395" s="5">
        <f t="shared" si="86"/>
        <v>-1.014911497634019E-2</v>
      </c>
      <c r="G1395" s="5">
        <f t="shared" si="87"/>
        <v>-7.8157094808593008E-3</v>
      </c>
      <c r="H1395" s="5">
        <f t="shared" si="84"/>
        <v>-1.014911497634019E-2</v>
      </c>
    </row>
    <row r="1396" spans="1:8" x14ac:dyDescent="0.25">
      <c r="A1396" s="3">
        <v>43376</v>
      </c>
      <c r="B1396">
        <v>38.799999237060547</v>
      </c>
      <c r="C1396">
        <v>31.530000686645511</v>
      </c>
      <c r="D1396" s="34">
        <v>291.72000122070313</v>
      </c>
      <c r="E1396" s="5">
        <f t="shared" si="85"/>
        <v>7.7921879755986634E-3</v>
      </c>
      <c r="F1396" s="5">
        <f t="shared" si="86"/>
        <v>2.5437177031910618E-3</v>
      </c>
      <c r="G1396" s="5">
        <f t="shared" si="87"/>
        <v>5.487846873684088E-4</v>
      </c>
      <c r="H1396" s="5">
        <f t="shared" si="84"/>
        <v>2.5437177031910618E-3</v>
      </c>
    </row>
    <row r="1397" spans="1:8" x14ac:dyDescent="0.25">
      <c r="A1397" s="3">
        <v>43375</v>
      </c>
      <c r="B1397">
        <v>38.5</v>
      </c>
      <c r="C1397">
        <v>31.45000076293945</v>
      </c>
      <c r="D1397" s="34">
        <v>291.55999755859381</v>
      </c>
      <c r="E1397" s="5">
        <f t="shared" si="85"/>
        <v>-2.8023241435181312E-2</v>
      </c>
      <c r="F1397" s="5">
        <f t="shared" si="86"/>
        <v>-1.564945189547462E-2</v>
      </c>
      <c r="G1397" s="5">
        <f t="shared" si="87"/>
        <v>-5.827766130728218E-4</v>
      </c>
      <c r="H1397" s="5">
        <f t="shared" si="84"/>
        <v>-1.564945189547462E-2</v>
      </c>
    </row>
    <row r="1398" spans="1:8" x14ac:dyDescent="0.25">
      <c r="A1398" s="3">
        <v>43374</v>
      </c>
      <c r="B1398">
        <v>39.610000610351563</v>
      </c>
      <c r="C1398">
        <v>31.95000076293945</v>
      </c>
      <c r="D1398" s="34">
        <v>291.73001098632813</v>
      </c>
      <c r="E1398" s="5">
        <f t="shared" si="85"/>
        <v>-4.1616287067539948E-2</v>
      </c>
      <c r="F1398" s="5">
        <f t="shared" si="86"/>
        <v>-1.9337048272192958E-2</v>
      </c>
      <c r="G1398" s="5">
        <f t="shared" si="87"/>
        <v>3.4741667631537076E-3</v>
      </c>
      <c r="H1398" s="5">
        <f t="shared" si="84"/>
        <v>-1.9337048272192958E-2</v>
      </c>
    </row>
    <row r="1399" spans="1:8" x14ac:dyDescent="0.25">
      <c r="A1399" s="3">
        <v>43371</v>
      </c>
      <c r="B1399">
        <v>41.330001831054688</v>
      </c>
      <c r="C1399">
        <v>32.580001831054688</v>
      </c>
      <c r="D1399" s="34">
        <v>290.72000122070313</v>
      </c>
      <c r="E1399" s="5">
        <f t="shared" si="85"/>
        <v>-4.0963414203689652E-3</v>
      </c>
      <c r="F1399" s="5">
        <f t="shared" si="86"/>
        <v>-2.4494187609055418E-3</v>
      </c>
      <c r="G1399" s="5">
        <f t="shared" si="87"/>
        <v>1.0319852435580756E-4</v>
      </c>
      <c r="H1399" s="5">
        <f t="shared" si="84"/>
        <v>-2.4494187609055418E-3</v>
      </c>
    </row>
    <row r="1400" spans="1:8" x14ac:dyDescent="0.25">
      <c r="A1400" s="3">
        <v>43370</v>
      </c>
      <c r="B1400">
        <v>41.5</v>
      </c>
      <c r="C1400">
        <v>32.659999847412109</v>
      </c>
      <c r="D1400" s="34">
        <v>290.69000244140619</v>
      </c>
      <c r="E1400" s="5">
        <f t="shared" si="85"/>
        <v>1.1208554439837259E-2</v>
      </c>
      <c r="F1400" s="5">
        <f t="shared" si="86"/>
        <v>6.1614531294031938E-3</v>
      </c>
      <c r="G1400" s="5">
        <f t="shared" si="87"/>
        <v>2.7942512244718554E-3</v>
      </c>
      <c r="H1400" s="5">
        <f t="shared" si="84"/>
        <v>6.1614531294031938E-3</v>
      </c>
    </row>
    <row r="1401" spans="1:8" x14ac:dyDescent="0.25">
      <c r="A1401" s="3">
        <v>43369</v>
      </c>
      <c r="B1401">
        <v>41.040000915527337</v>
      </c>
      <c r="C1401">
        <v>32.459999084472663</v>
      </c>
      <c r="D1401" s="34">
        <v>289.8800048828125</v>
      </c>
      <c r="E1401" s="5">
        <f t="shared" si="85"/>
        <v>5.6358621538012965E-3</v>
      </c>
      <c r="F1401" s="5">
        <f t="shared" si="86"/>
        <v>7.7615649520621499E-3</v>
      </c>
      <c r="G1401" s="5">
        <f t="shared" si="87"/>
        <v>-2.9922445990971935E-3</v>
      </c>
      <c r="H1401" s="5">
        <f t="shared" si="84"/>
        <v>7.7615649520621499E-3</v>
      </c>
    </row>
    <row r="1402" spans="1:8" x14ac:dyDescent="0.25">
      <c r="A1402" s="3">
        <v>43368</v>
      </c>
      <c r="B1402">
        <v>40.810001373291023</v>
      </c>
      <c r="C1402">
        <v>32.209999084472663</v>
      </c>
      <c r="D1402" s="34">
        <v>290.75</v>
      </c>
      <c r="E1402" s="5">
        <f t="shared" si="85"/>
        <v>-2.7870371169684383E-2</v>
      </c>
      <c r="F1402" s="5">
        <f t="shared" si="86"/>
        <v>-9.0451180879004278E-3</v>
      </c>
      <c r="G1402" s="5">
        <f t="shared" si="87"/>
        <v>-9.2773357110942367E-4</v>
      </c>
      <c r="H1402" s="5">
        <f t="shared" si="84"/>
        <v>-9.0451180879004278E-3</v>
      </c>
    </row>
    <row r="1403" spans="1:8" x14ac:dyDescent="0.25">
      <c r="A1403" s="3">
        <v>43367</v>
      </c>
      <c r="B1403">
        <v>41.979999542236328</v>
      </c>
      <c r="C1403">
        <v>32.504001617431641</v>
      </c>
      <c r="D1403" s="34">
        <v>291.01998901367188</v>
      </c>
      <c r="E1403" s="5">
        <f t="shared" si="85"/>
        <v>-3.7155940105050966E-2</v>
      </c>
      <c r="F1403" s="5">
        <f t="shared" si="86"/>
        <v>-2.3903832968951488E-2</v>
      </c>
      <c r="G1403" s="5">
        <f t="shared" si="87"/>
        <v>-3.3220358681629314E-3</v>
      </c>
      <c r="H1403" s="5">
        <f t="shared" si="84"/>
        <v>-2.3903832968951488E-2</v>
      </c>
    </row>
    <row r="1404" spans="1:8" x14ac:dyDescent="0.25">
      <c r="A1404" s="3">
        <v>43364</v>
      </c>
      <c r="B1404">
        <v>43.599998474121087</v>
      </c>
      <c r="C1404">
        <v>33.299999237060547</v>
      </c>
      <c r="D1404" s="34">
        <v>291.989990234375</v>
      </c>
      <c r="E1404" s="5">
        <f t="shared" si="85"/>
        <v>4.0821177115968554E-2</v>
      </c>
      <c r="F1404" s="5">
        <f t="shared" si="86"/>
        <v>1.3390097946935908E-2</v>
      </c>
      <c r="G1404" s="5">
        <f t="shared" si="87"/>
        <v>-5.4158880394227227E-3</v>
      </c>
      <c r="H1404" s="5">
        <f t="shared" si="84"/>
        <v>1.3390097946935908E-2</v>
      </c>
    </row>
    <row r="1405" spans="1:8" x14ac:dyDescent="0.25">
      <c r="A1405" s="3">
        <v>43363</v>
      </c>
      <c r="B1405">
        <v>41.889999389648438</v>
      </c>
      <c r="C1405">
        <v>32.860000610351563</v>
      </c>
      <c r="D1405" s="34">
        <v>293.57998657226563</v>
      </c>
      <c r="E1405" s="5">
        <f t="shared" si="85"/>
        <v>6.9711761097239755E-3</v>
      </c>
      <c r="F1405" s="5">
        <f t="shared" si="86"/>
        <v>-3.0339343719281153E-3</v>
      </c>
      <c r="G1405" s="5">
        <f t="shared" si="87"/>
        <v>8.103788687831015E-3</v>
      </c>
      <c r="H1405" s="5">
        <f t="shared" si="84"/>
        <v>-3.0339343719281153E-3</v>
      </c>
    </row>
    <row r="1406" spans="1:8" x14ac:dyDescent="0.25">
      <c r="A1406" s="3">
        <v>43362</v>
      </c>
      <c r="B1406">
        <v>41.599998474121087</v>
      </c>
      <c r="C1406">
        <v>32.959999084472663</v>
      </c>
      <c r="D1406" s="34">
        <v>291.22000122070313</v>
      </c>
      <c r="E1406" s="5">
        <f t="shared" si="85"/>
        <v>1.985774798758122E-2</v>
      </c>
      <c r="F1406" s="5">
        <f t="shared" si="86"/>
        <v>5.7979439748216954E-3</v>
      </c>
      <c r="G1406" s="5">
        <f t="shared" si="87"/>
        <v>1.0656132642101745E-3</v>
      </c>
      <c r="H1406" s="5">
        <f t="shared" si="84"/>
        <v>5.7979439748216954E-3</v>
      </c>
    </row>
    <row r="1407" spans="1:8" x14ac:dyDescent="0.25">
      <c r="A1407" s="3">
        <v>43361</v>
      </c>
      <c r="B1407">
        <v>40.790000915527337</v>
      </c>
      <c r="C1407">
        <v>32.770000457763672</v>
      </c>
      <c r="D1407" s="34">
        <v>290.91000366210938</v>
      </c>
      <c r="E1407" s="5">
        <f t="shared" si="85"/>
        <v>1.1656776395349233E-2</v>
      </c>
      <c r="F1407" s="5">
        <f t="shared" si="86"/>
        <v>1.2221483680658896E-3</v>
      </c>
      <c r="G1407" s="5">
        <f t="shared" si="87"/>
        <v>5.4261676370013223E-3</v>
      </c>
      <c r="H1407" s="5">
        <f t="shared" si="84"/>
        <v>1.2221483680658896E-3</v>
      </c>
    </row>
    <row r="1408" spans="1:8" x14ac:dyDescent="0.25">
      <c r="A1408" s="3">
        <v>43360</v>
      </c>
      <c r="B1408">
        <v>40.319999694824219</v>
      </c>
      <c r="C1408">
        <v>32.729999542236328</v>
      </c>
      <c r="D1408" s="34">
        <v>289.33999633789063</v>
      </c>
      <c r="E1408" s="5">
        <f t="shared" si="85"/>
        <v>1.4594816101170194E-2</v>
      </c>
      <c r="F1408" s="5">
        <f t="shared" si="86"/>
        <v>8.8151675485010905E-3</v>
      </c>
      <c r="G1408" s="5">
        <f t="shared" si="87"/>
        <v>-5.2943087151772206E-3</v>
      </c>
      <c r="H1408" s="5">
        <f t="shared" si="84"/>
        <v>8.8151675485010905E-3</v>
      </c>
    </row>
    <row r="1409" spans="1:8" x14ac:dyDescent="0.25">
      <c r="A1409" s="3">
        <v>43357</v>
      </c>
      <c r="B1409">
        <v>39.740001678466797</v>
      </c>
      <c r="C1409">
        <v>32.444000244140618</v>
      </c>
      <c r="D1409" s="34">
        <v>290.8800048828125</v>
      </c>
      <c r="E1409" s="5">
        <f t="shared" si="85"/>
        <v>6.5856671541324463E-3</v>
      </c>
      <c r="F1409" s="5">
        <f t="shared" si="86"/>
        <v>1.9765032092111667E-3</v>
      </c>
      <c r="G1409" s="5">
        <f t="shared" si="87"/>
        <v>1.7198470878598826E-4</v>
      </c>
      <c r="H1409" s="5">
        <f t="shared" si="84"/>
        <v>1.9765032092111667E-3</v>
      </c>
    </row>
    <row r="1410" spans="1:8" x14ac:dyDescent="0.25">
      <c r="A1410" s="3">
        <v>43356</v>
      </c>
      <c r="B1410">
        <v>39.479999542236328</v>
      </c>
      <c r="C1410">
        <v>32.380001068115227</v>
      </c>
      <c r="D1410" s="34">
        <v>290.82998657226563</v>
      </c>
      <c r="E1410" s="5">
        <f t="shared" si="85"/>
        <v>5.6036991876908804E-3</v>
      </c>
      <c r="F1410" s="5">
        <f t="shared" si="86"/>
        <v>9.3515966314605681E-3</v>
      </c>
      <c r="G1410" s="5">
        <f t="shared" si="87"/>
        <v>5.9144697148498793E-3</v>
      </c>
      <c r="H1410" s="5">
        <f t="shared" ref="H1410:H1473" si="88">+F1410</f>
        <v>9.3515966314605681E-3</v>
      </c>
    </row>
    <row r="1411" spans="1:8" x14ac:dyDescent="0.25">
      <c r="A1411" s="3">
        <v>43355</v>
      </c>
      <c r="B1411">
        <v>39.259998321533203</v>
      </c>
      <c r="C1411">
        <v>32.080001831054688</v>
      </c>
      <c r="D1411" s="34">
        <v>289.1199951171875</v>
      </c>
      <c r="E1411" s="5">
        <f t="shared" ref="E1411:E1474" si="89">+B1411/B1412-1</f>
        <v>-2.2897012858510757E-2</v>
      </c>
      <c r="F1411" s="5">
        <f t="shared" ref="F1411:F1474" si="90">+C1411/C1412-1</f>
        <v>-1.0487241119473745E-2</v>
      </c>
      <c r="G1411" s="5">
        <f t="shared" ref="G1411:G1474" si="91">+D1411/D1412-1</f>
        <v>2.4219798365399114E-4</v>
      </c>
      <c r="H1411" s="5">
        <f t="shared" si="88"/>
        <v>-1.0487241119473745E-2</v>
      </c>
    </row>
    <row r="1412" spans="1:8" x14ac:dyDescent="0.25">
      <c r="A1412" s="3">
        <v>43354</v>
      </c>
      <c r="B1412">
        <v>40.180000305175781</v>
      </c>
      <c r="C1412">
        <v>32.419998168945313</v>
      </c>
      <c r="D1412" s="34">
        <v>289.04998779296881</v>
      </c>
      <c r="E1412" s="5">
        <f t="shared" si="89"/>
        <v>1.9021049814740953E-2</v>
      </c>
      <c r="F1412" s="5">
        <f t="shared" si="90"/>
        <v>5.3024160971253398E-3</v>
      </c>
      <c r="G1412" s="5">
        <f t="shared" si="91"/>
        <v>3.2974025315080091E-3</v>
      </c>
      <c r="H1412" s="5">
        <f t="shared" si="88"/>
        <v>5.3024160971253398E-3</v>
      </c>
    </row>
    <row r="1413" spans="1:8" x14ac:dyDescent="0.25">
      <c r="A1413" s="3">
        <v>43353</v>
      </c>
      <c r="B1413">
        <v>39.430000305175781</v>
      </c>
      <c r="C1413">
        <v>32.249000549316413</v>
      </c>
      <c r="D1413" s="34">
        <v>288.10000610351563</v>
      </c>
      <c r="E1413" s="5">
        <f t="shared" si="89"/>
        <v>2.6021337290109692E-2</v>
      </c>
      <c r="F1413" s="5">
        <f t="shared" si="90"/>
        <v>8.4115388033325633E-3</v>
      </c>
      <c r="G1413" s="5">
        <f t="shared" si="91"/>
        <v>1.7385256932853643E-3</v>
      </c>
      <c r="H1413" s="5">
        <f t="shared" si="88"/>
        <v>8.4115388033325633E-3</v>
      </c>
    </row>
    <row r="1414" spans="1:8" x14ac:dyDescent="0.25">
      <c r="A1414" s="3">
        <v>43350</v>
      </c>
      <c r="B1414">
        <v>38.430000305175781</v>
      </c>
      <c r="C1414">
        <v>31.979999542236332</v>
      </c>
      <c r="D1414" s="34">
        <v>287.60000610351563</v>
      </c>
      <c r="E1414" s="5">
        <f t="shared" si="89"/>
        <v>-1.2993564879247854E-3</v>
      </c>
      <c r="F1414" s="5">
        <f t="shared" si="90"/>
        <v>2.1936601428689251E-3</v>
      </c>
      <c r="G1414" s="5">
        <f t="shared" si="91"/>
        <v>-1.9433563002393406E-3</v>
      </c>
      <c r="H1414" s="5">
        <f t="shared" si="88"/>
        <v>2.1936601428689251E-3</v>
      </c>
    </row>
    <row r="1415" spans="1:8" x14ac:dyDescent="0.25">
      <c r="A1415" s="3">
        <v>43349</v>
      </c>
      <c r="B1415">
        <v>38.479999542236328</v>
      </c>
      <c r="C1415">
        <v>31.909999847412109</v>
      </c>
      <c r="D1415" s="34">
        <v>288.16000366210938</v>
      </c>
      <c r="E1415" s="5">
        <f t="shared" si="89"/>
        <v>-2.9997445970152414E-2</v>
      </c>
      <c r="F1415" s="5">
        <f t="shared" si="90"/>
        <v>-1.0542640390322155E-2</v>
      </c>
      <c r="G1415" s="5">
        <f t="shared" si="91"/>
        <v>-3.0100512779360766E-3</v>
      </c>
      <c r="H1415" s="5">
        <f t="shared" si="88"/>
        <v>-1.0542640390322155E-2</v>
      </c>
    </row>
    <row r="1416" spans="1:8" x14ac:dyDescent="0.25">
      <c r="A1416" s="3">
        <v>43348</v>
      </c>
      <c r="B1416">
        <v>39.669998168945313</v>
      </c>
      <c r="C1416">
        <v>32.25</v>
      </c>
      <c r="D1416" s="34">
        <v>289.02999877929688</v>
      </c>
      <c r="E1416" s="5">
        <f t="shared" si="89"/>
        <v>-2.6980678843943728E-2</v>
      </c>
      <c r="F1416" s="5">
        <f t="shared" si="90"/>
        <v>-7.9974880023598871E-3</v>
      </c>
      <c r="G1416" s="5">
        <f t="shared" si="91"/>
        <v>-2.6914143261714818E-3</v>
      </c>
      <c r="H1416" s="5">
        <f t="shared" si="88"/>
        <v>-7.9974880023598871E-3</v>
      </c>
    </row>
    <row r="1417" spans="1:8" x14ac:dyDescent="0.25">
      <c r="A1417" s="3">
        <v>43347</v>
      </c>
      <c r="B1417">
        <v>40.770000457763672</v>
      </c>
      <c r="C1417">
        <v>32.509998321533203</v>
      </c>
      <c r="D1417" s="34">
        <v>289.80999755859381</v>
      </c>
      <c r="E1417" s="5">
        <f t="shared" si="89"/>
        <v>7.1640543183495442E-3</v>
      </c>
      <c r="F1417" s="5">
        <f t="shared" si="90"/>
        <v>2.1578205236603143E-3</v>
      </c>
      <c r="G1417" s="5">
        <f t="shared" si="91"/>
        <v>-1.7222968695698171E-3</v>
      </c>
      <c r="H1417" s="5">
        <f t="shared" si="88"/>
        <v>2.1578205236603143E-3</v>
      </c>
    </row>
    <row r="1418" spans="1:8" x14ac:dyDescent="0.25">
      <c r="A1418" s="3">
        <v>43343</v>
      </c>
      <c r="B1418">
        <v>40.479999542236328</v>
      </c>
      <c r="C1418">
        <v>32.439998626708977</v>
      </c>
      <c r="D1418" s="34">
        <v>290.30999755859381</v>
      </c>
      <c r="E1418" s="5">
        <f t="shared" si="89"/>
        <v>1.9801488449491256E-3</v>
      </c>
      <c r="F1418" s="5">
        <f t="shared" si="90"/>
        <v>6.0474399529715228E-3</v>
      </c>
      <c r="G1418" s="5">
        <f t="shared" si="91"/>
        <v>3.4480764884214921E-5</v>
      </c>
      <c r="H1418" s="5">
        <f t="shared" si="88"/>
        <v>6.0474399529715228E-3</v>
      </c>
    </row>
    <row r="1419" spans="1:8" x14ac:dyDescent="0.25">
      <c r="A1419" s="3">
        <v>43342</v>
      </c>
      <c r="B1419">
        <v>40.400001525878913</v>
      </c>
      <c r="C1419">
        <v>32.244998931884773</v>
      </c>
      <c r="D1419" s="34">
        <v>290.29998779296881</v>
      </c>
      <c r="E1419" s="5">
        <f t="shared" si="89"/>
        <v>-2.4690981264465783E-3</v>
      </c>
      <c r="F1419" s="5">
        <f t="shared" si="90"/>
        <v>-9.6745217481669643E-3</v>
      </c>
      <c r="G1419" s="5">
        <f t="shared" si="91"/>
        <v>-4.0483846194676598E-3</v>
      </c>
      <c r="H1419" s="5">
        <f t="shared" si="88"/>
        <v>-9.6745217481669643E-3</v>
      </c>
    </row>
    <row r="1420" spans="1:8" x14ac:dyDescent="0.25">
      <c r="A1420" s="3">
        <v>43341</v>
      </c>
      <c r="B1420">
        <v>40.5</v>
      </c>
      <c r="C1420">
        <v>32.560001373291023</v>
      </c>
      <c r="D1420" s="34">
        <v>291.48001098632813</v>
      </c>
      <c r="E1420" s="5">
        <f t="shared" si="89"/>
        <v>-4.6694183613037454E-3</v>
      </c>
      <c r="F1420" s="5">
        <f t="shared" si="90"/>
        <v>1.846196101262132E-3</v>
      </c>
      <c r="G1420" s="5">
        <f t="shared" si="91"/>
        <v>5.3807860318086931E-3</v>
      </c>
      <c r="H1420" s="5">
        <f t="shared" si="88"/>
        <v>1.846196101262132E-3</v>
      </c>
    </row>
    <row r="1421" spans="1:8" x14ac:dyDescent="0.25">
      <c r="A1421" s="3">
        <v>43340</v>
      </c>
      <c r="B1421">
        <v>40.689998626708977</v>
      </c>
      <c r="C1421">
        <v>32.5</v>
      </c>
      <c r="D1421" s="34">
        <v>289.92001342773438</v>
      </c>
      <c r="E1421" s="5">
        <f t="shared" si="89"/>
        <v>2.9605216482619268E-2</v>
      </c>
      <c r="F1421" s="5">
        <f t="shared" si="90"/>
        <v>1.3092211501644524E-2</v>
      </c>
      <c r="G1421" s="5">
        <f t="shared" si="91"/>
        <v>4.8317568164568669E-4</v>
      </c>
      <c r="H1421" s="5">
        <f t="shared" si="88"/>
        <v>1.3092211501644524E-2</v>
      </c>
    </row>
    <row r="1422" spans="1:8" x14ac:dyDescent="0.25">
      <c r="A1422" s="3">
        <v>43339</v>
      </c>
      <c r="B1422">
        <v>39.520000457763672</v>
      </c>
      <c r="C1422">
        <v>32.080001831054688</v>
      </c>
      <c r="D1422" s="34">
        <v>289.77999877929688</v>
      </c>
      <c r="E1422" s="5">
        <f t="shared" si="89"/>
        <v>1.8031962092796894E-2</v>
      </c>
      <c r="F1422" s="5">
        <f t="shared" si="90"/>
        <v>7.5377411217534274E-3</v>
      </c>
      <c r="G1422" s="5">
        <f t="shared" si="91"/>
        <v>7.8953390719243011E-3</v>
      </c>
      <c r="H1422" s="5">
        <f t="shared" si="88"/>
        <v>7.5377411217534274E-3</v>
      </c>
    </row>
    <row r="1423" spans="1:8" x14ac:dyDescent="0.25">
      <c r="A1423" s="3">
        <v>43336</v>
      </c>
      <c r="B1423">
        <v>38.819999694824219</v>
      </c>
      <c r="C1423">
        <v>31.840000152587891</v>
      </c>
      <c r="D1423" s="34">
        <v>287.510009765625</v>
      </c>
      <c r="E1423" s="5">
        <f t="shared" si="89"/>
        <v>-2.5758783823881526E-4</v>
      </c>
      <c r="F1423" s="5">
        <f t="shared" si="90"/>
        <v>3.1506106550360791E-3</v>
      </c>
      <c r="G1423" s="5">
        <f t="shared" si="91"/>
        <v>6.0184092140251888E-3</v>
      </c>
      <c r="H1423" s="5">
        <f t="shared" si="88"/>
        <v>3.1506106550360791E-3</v>
      </c>
    </row>
    <row r="1424" spans="1:8" x14ac:dyDescent="0.25">
      <c r="A1424" s="3">
        <v>43335</v>
      </c>
      <c r="B1424">
        <v>38.830001831054688</v>
      </c>
      <c r="C1424">
        <v>31.739999771118161</v>
      </c>
      <c r="D1424" s="34">
        <v>285.79000854492188</v>
      </c>
      <c r="E1424" s="5">
        <f t="shared" si="89"/>
        <v>-9.1859353985519476E-3</v>
      </c>
      <c r="F1424" s="5">
        <f t="shared" si="90"/>
        <v>-1.8867757038328881E-3</v>
      </c>
      <c r="G1424" s="5">
        <f t="shared" si="91"/>
        <v>-1.3278990284859571E-3</v>
      </c>
      <c r="H1424" s="5">
        <f t="shared" si="88"/>
        <v>-1.8867757038328881E-3</v>
      </c>
    </row>
    <row r="1425" spans="1:8" x14ac:dyDescent="0.25">
      <c r="A1425" s="3">
        <v>43334</v>
      </c>
      <c r="B1425">
        <v>39.189998626708977</v>
      </c>
      <c r="C1425">
        <v>31.79999923706055</v>
      </c>
      <c r="D1425" s="34">
        <v>286.17001342773438</v>
      </c>
      <c r="E1425" s="5">
        <f t="shared" si="89"/>
        <v>-2.8266877078787833E-2</v>
      </c>
      <c r="F1425" s="5">
        <f t="shared" si="90"/>
        <v>-1.39535120291302E-2</v>
      </c>
      <c r="G1425" s="5">
        <f t="shared" si="91"/>
        <v>-5.9364012129015098E-4</v>
      </c>
      <c r="H1425" s="5">
        <f t="shared" si="88"/>
        <v>-1.39535120291302E-2</v>
      </c>
    </row>
    <row r="1426" spans="1:8" x14ac:dyDescent="0.25">
      <c r="A1426" s="3">
        <v>43333</v>
      </c>
      <c r="B1426">
        <v>40.330001831054688</v>
      </c>
      <c r="C1426">
        <v>32.25</v>
      </c>
      <c r="D1426" s="34">
        <v>286.33999633789063</v>
      </c>
      <c r="E1426" s="5">
        <f t="shared" si="89"/>
        <v>8.5021289901812125E-3</v>
      </c>
      <c r="F1426" s="5">
        <f t="shared" si="90"/>
        <v>5.6127317395899823E-3</v>
      </c>
      <c r="G1426" s="5">
        <f t="shared" si="91"/>
        <v>2.3453035973821645E-3</v>
      </c>
      <c r="H1426" s="5">
        <f t="shared" si="88"/>
        <v>5.6127317395899823E-3</v>
      </c>
    </row>
    <row r="1427" spans="1:8" x14ac:dyDescent="0.25">
      <c r="A1427" s="3">
        <v>43332</v>
      </c>
      <c r="B1427">
        <v>39.990001678466797</v>
      </c>
      <c r="C1427">
        <v>32.069999694824219</v>
      </c>
      <c r="D1427" s="34">
        <v>285.67001342773438</v>
      </c>
      <c r="E1427" s="5">
        <f t="shared" si="89"/>
        <v>5.8216478159319518E-2</v>
      </c>
      <c r="F1427" s="5">
        <f t="shared" si="90"/>
        <v>2.9204103076646337E-2</v>
      </c>
      <c r="G1427" s="5">
        <f t="shared" si="91"/>
        <v>2.1399560596544465E-3</v>
      </c>
      <c r="H1427" s="5">
        <f t="shared" si="88"/>
        <v>2.9204103076646337E-2</v>
      </c>
    </row>
    <row r="1428" spans="1:8" x14ac:dyDescent="0.25">
      <c r="A1428" s="3">
        <v>43329</v>
      </c>
      <c r="B1428">
        <v>37.790000915527337</v>
      </c>
      <c r="C1428">
        <v>31.159999847412109</v>
      </c>
      <c r="D1428" s="34">
        <v>285.05999755859381</v>
      </c>
      <c r="E1428" s="5">
        <f t="shared" si="89"/>
        <v>-9.6959888198182576E-3</v>
      </c>
      <c r="F1428" s="5">
        <f t="shared" si="90"/>
        <v>-1.2180302220423656E-3</v>
      </c>
      <c r="G1428" s="5">
        <f t="shared" si="91"/>
        <v>3.5203830479288989E-3</v>
      </c>
      <c r="H1428" s="5">
        <f t="shared" si="88"/>
        <v>-1.2180302220423656E-3</v>
      </c>
    </row>
    <row r="1429" spans="1:8" x14ac:dyDescent="0.25">
      <c r="A1429" s="3">
        <v>43328</v>
      </c>
      <c r="B1429">
        <v>38.159999847412109</v>
      </c>
      <c r="C1429">
        <v>31.197999954223629</v>
      </c>
      <c r="D1429" s="34">
        <v>284.05999755859381</v>
      </c>
      <c r="E1429" s="5">
        <f t="shared" si="89"/>
        <v>1.9230802540401104E-2</v>
      </c>
      <c r="F1429" s="5">
        <f t="shared" si="90"/>
        <v>3.4737793858372612E-3</v>
      </c>
      <c r="G1429" s="5">
        <f t="shared" si="91"/>
        <v>8.0914145403299109E-3</v>
      </c>
      <c r="H1429" s="5">
        <f t="shared" si="88"/>
        <v>3.4737793858372612E-3</v>
      </c>
    </row>
    <row r="1430" spans="1:8" x14ac:dyDescent="0.25">
      <c r="A1430" s="3">
        <v>43327</v>
      </c>
      <c r="B1430">
        <v>37.439998626708977</v>
      </c>
      <c r="C1430">
        <v>31.090000152587891</v>
      </c>
      <c r="D1430" s="34">
        <v>281.77999877929688</v>
      </c>
      <c r="E1430" s="5">
        <f t="shared" si="89"/>
        <v>9.436464617988527E-3</v>
      </c>
      <c r="F1430" s="5">
        <f t="shared" si="90"/>
        <v>5.1729662409778498E-3</v>
      </c>
      <c r="G1430" s="5">
        <f t="shared" si="91"/>
        <v>-7.4674010664490531E-3</v>
      </c>
      <c r="H1430" s="5">
        <f t="shared" si="88"/>
        <v>5.1729662409778498E-3</v>
      </c>
    </row>
    <row r="1431" spans="1:8" x14ac:dyDescent="0.25">
      <c r="A1431" s="3">
        <v>43326</v>
      </c>
      <c r="B1431">
        <v>37.090000152587891</v>
      </c>
      <c r="C1431">
        <v>30.930000305175781</v>
      </c>
      <c r="D1431" s="34">
        <v>283.89999389648438</v>
      </c>
      <c r="E1431" s="5">
        <f t="shared" si="89"/>
        <v>8.1543688392227143E-3</v>
      </c>
      <c r="F1431" s="5">
        <f t="shared" si="90"/>
        <v>1.0784311097782995E-2</v>
      </c>
      <c r="G1431" s="5">
        <f t="shared" si="91"/>
        <v>6.3806726480830633E-3</v>
      </c>
      <c r="H1431" s="5">
        <f t="shared" si="88"/>
        <v>1.0784311097782995E-2</v>
      </c>
    </row>
    <row r="1432" spans="1:8" x14ac:dyDescent="0.25">
      <c r="A1432" s="3">
        <v>43325</v>
      </c>
      <c r="B1432">
        <v>36.790000915527337</v>
      </c>
      <c r="C1432">
        <v>30.60000038146973</v>
      </c>
      <c r="D1432" s="34">
        <v>282.10000610351563</v>
      </c>
      <c r="E1432" s="5">
        <f t="shared" si="89"/>
        <v>-1.2613994288192099E-2</v>
      </c>
      <c r="F1432" s="5">
        <f t="shared" si="90"/>
        <v>-5.6864090732651196E-3</v>
      </c>
      <c r="G1432" s="5">
        <f t="shared" si="91"/>
        <v>-3.7434579209096874E-3</v>
      </c>
      <c r="H1432" s="5">
        <f t="shared" si="88"/>
        <v>-5.6864090732651196E-3</v>
      </c>
    </row>
    <row r="1433" spans="1:8" x14ac:dyDescent="0.25">
      <c r="A1433" s="3">
        <v>43322</v>
      </c>
      <c r="B1433">
        <v>37.259998321533203</v>
      </c>
      <c r="C1433">
        <v>30.77499961853027</v>
      </c>
      <c r="D1433" s="34">
        <v>283.16000366210938</v>
      </c>
      <c r="E1433" s="5">
        <f t="shared" si="89"/>
        <v>-1.7405060107640424E-2</v>
      </c>
      <c r="F1433" s="5">
        <f t="shared" si="90"/>
        <v>-1.7620584533836081E-2</v>
      </c>
      <c r="G1433" s="5">
        <f t="shared" si="91"/>
        <v>-6.7001214194277736E-3</v>
      </c>
      <c r="H1433" s="5">
        <f t="shared" si="88"/>
        <v>-1.7620584533836081E-2</v>
      </c>
    </row>
    <row r="1434" spans="1:8" x14ac:dyDescent="0.25">
      <c r="A1434" s="3">
        <v>43321</v>
      </c>
      <c r="B1434">
        <v>37.919998168945313</v>
      </c>
      <c r="C1434">
        <v>31.326999664306641</v>
      </c>
      <c r="D1434" s="34">
        <v>285.07000732421881</v>
      </c>
      <c r="E1434" s="5">
        <f t="shared" si="89"/>
        <v>-1.1985484272226121E-2</v>
      </c>
      <c r="F1434" s="5">
        <f t="shared" si="90"/>
        <v>-4.8602249096101335E-3</v>
      </c>
      <c r="G1434" s="5">
        <f t="shared" si="91"/>
        <v>-1.3661603816053081E-3</v>
      </c>
      <c r="H1434" s="5">
        <f t="shared" si="88"/>
        <v>-4.8602249096101335E-3</v>
      </c>
    </row>
    <row r="1435" spans="1:8" x14ac:dyDescent="0.25">
      <c r="A1435" s="3">
        <v>43320</v>
      </c>
      <c r="B1435">
        <v>38.380001068115227</v>
      </c>
      <c r="C1435">
        <v>31.479999542236332</v>
      </c>
      <c r="D1435" s="34">
        <v>285.45999145507813</v>
      </c>
      <c r="E1435" s="5">
        <f t="shared" si="89"/>
        <v>3.1365068438720112E-3</v>
      </c>
      <c r="F1435" s="5">
        <f t="shared" si="90"/>
        <v>7.037725903508818E-3</v>
      </c>
      <c r="G1435" s="5">
        <f t="shared" si="91"/>
        <v>-4.2018041469837897E-4</v>
      </c>
      <c r="H1435" s="5">
        <f t="shared" si="88"/>
        <v>7.037725903508818E-3</v>
      </c>
    </row>
    <row r="1436" spans="1:8" x14ac:dyDescent="0.25">
      <c r="A1436" s="3">
        <v>43319</v>
      </c>
      <c r="B1436">
        <v>38.259998321533203</v>
      </c>
      <c r="C1436">
        <v>31.260000228881839</v>
      </c>
      <c r="D1436" s="34">
        <v>285.57998657226563</v>
      </c>
      <c r="E1436" s="5">
        <f t="shared" si="89"/>
        <v>-3.9052727538350096E-3</v>
      </c>
      <c r="F1436" s="5">
        <f t="shared" si="90"/>
        <v>6.4391747063217153E-3</v>
      </c>
      <c r="G1436" s="5">
        <f t="shared" si="91"/>
        <v>3.3023182808260554E-3</v>
      </c>
      <c r="H1436" s="5">
        <f t="shared" si="88"/>
        <v>6.4391747063217153E-3</v>
      </c>
    </row>
    <row r="1437" spans="1:8" x14ac:dyDescent="0.25">
      <c r="A1437" s="3">
        <v>43318</v>
      </c>
      <c r="B1437">
        <v>38.409999847412109</v>
      </c>
      <c r="C1437">
        <v>31.059999465942379</v>
      </c>
      <c r="D1437" s="34">
        <v>284.6400146484375</v>
      </c>
      <c r="E1437" s="5">
        <f t="shared" si="89"/>
        <v>-2.6023742867553601E-4</v>
      </c>
      <c r="F1437" s="5">
        <f t="shared" si="90"/>
        <v>1.2894586585572299E-3</v>
      </c>
      <c r="G1437" s="5">
        <f t="shared" si="91"/>
        <v>3.6671668636787391E-3</v>
      </c>
      <c r="H1437" s="5">
        <f t="shared" si="88"/>
        <v>1.2894586585572299E-3</v>
      </c>
    </row>
    <row r="1438" spans="1:8" x14ac:dyDescent="0.25">
      <c r="A1438" s="3">
        <v>43315</v>
      </c>
      <c r="B1438">
        <v>38.419998168945313</v>
      </c>
      <c r="C1438">
        <v>31.020000457763668</v>
      </c>
      <c r="D1438" s="34">
        <v>283.60000610351563</v>
      </c>
      <c r="E1438" s="5">
        <f t="shared" si="89"/>
        <v>1.2918477717561938E-2</v>
      </c>
      <c r="F1438" s="5">
        <f t="shared" si="90"/>
        <v>7.469942689100062E-3</v>
      </c>
      <c r="G1438" s="5">
        <f t="shared" si="91"/>
        <v>4.284823797982007E-3</v>
      </c>
      <c r="H1438" s="5">
        <f t="shared" si="88"/>
        <v>7.469942689100062E-3</v>
      </c>
    </row>
    <row r="1439" spans="1:8" x14ac:dyDescent="0.25">
      <c r="A1439" s="3">
        <v>43314</v>
      </c>
      <c r="B1439">
        <v>37.930000305175781</v>
      </c>
      <c r="C1439">
        <v>30.79000091552734</v>
      </c>
      <c r="D1439" s="34">
        <v>282.3900146484375</v>
      </c>
      <c r="E1439" s="5">
        <f t="shared" si="89"/>
        <v>-5.5060064979878254E-3</v>
      </c>
      <c r="F1439" s="5">
        <f t="shared" si="90"/>
        <v>6.4999861768355593E-4</v>
      </c>
      <c r="G1439" s="5">
        <f t="shared" si="91"/>
        <v>5.4476585369034325E-3</v>
      </c>
      <c r="H1439" s="5">
        <f t="shared" si="88"/>
        <v>6.4999861768355593E-4</v>
      </c>
    </row>
    <row r="1440" spans="1:8" x14ac:dyDescent="0.25">
      <c r="A1440" s="3">
        <v>43313</v>
      </c>
      <c r="B1440">
        <v>38.139999389648438</v>
      </c>
      <c r="C1440">
        <v>30.770000457763668</v>
      </c>
      <c r="D1440" s="34">
        <v>280.8599853515625</v>
      </c>
      <c r="E1440" s="5">
        <f t="shared" si="89"/>
        <v>-3.5407220370830106E-2</v>
      </c>
      <c r="F1440" s="5">
        <f t="shared" si="90"/>
        <v>-1.787422493795332E-2</v>
      </c>
      <c r="G1440" s="5">
        <f t="shared" si="91"/>
        <v>-1.6706403267907621E-3</v>
      </c>
      <c r="H1440" s="5">
        <f t="shared" si="88"/>
        <v>-1.787422493795332E-2</v>
      </c>
    </row>
    <row r="1441" spans="1:8" x14ac:dyDescent="0.25">
      <c r="A1441" s="3">
        <v>43312</v>
      </c>
      <c r="B1441">
        <v>39.540000915527337</v>
      </c>
      <c r="C1441">
        <v>31.329999923706051</v>
      </c>
      <c r="D1441" s="34">
        <v>281.32998657226563</v>
      </c>
      <c r="E1441" s="5">
        <f t="shared" si="89"/>
        <v>1.4626627584538143E-2</v>
      </c>
      <c r="F1441" s="5">
        <f t="shared" si="90"/>
        <v>7.7195165628902718E-3</v>
      </c>
      <c r="G1441" s="5">
        <f t="shared" si="91"/>
        <v>4.9293599037740776E-3</v>
      </c>
      <c r="H1441" s="5">
        <f t="shared" si="88"/>
        <v>7.7195165628902718E-3</v>
      </c>
    </row>
    <row r="1442" spans="1:8" x14ac:dyDescent="0.25">
      <c r="A1442" s="3">
        <v>43311</v>
      </c>
      <c r="B1442">
        <v>38.970001220703118</v>
      </c>
      <c r="C1442">
        <v>31.090000152587891</v>
      </c>
      <c r="D1442" s="34">
        <v>279.95001220703119</v>
      </c>
      <c r="E1442" s="5">
        <f t="shared" si="89"/>
        <v>-1.8140524840465577E-2</v>
      </c>
      <c r="F1442" s="5">
        <f t="shared" si="90"/>
        <v>-7.6603821162656294E-3</v>
      </c>
      <c r="G1442" s="5">
        <f t="shared" si="91"/>
        <v>-5.2235134338826095E-3</v>
      </c>
      <c r="H1442" s="5">
        <f t="shared" si="88"/>
        <v>-7.6603821162656294E-3</v>
      </c>
    </row>
    <row r="1443" spans="1:8" x14ac:dyDescent="0.25">
      <c r="A1443" s="3">
        <v>43308</v>
      </c>
      <c r="B1443">
        <v>39.689998626708977</v>
      </c>
      <c r="C1443">
        <v>31.329999923706051</v>
      </c>
      <c r="D1443" s="34">
        <v>281.42001342773438</v>
      </c>
      <c r="E1443" s="5">
        <f t="shared" si="89"/>
        <v>-8.2459227206399532E-3</v>
      </c>
      <c r="F1443" s="5">
        <f t="shared" si="90"/>
        <v>5.4557149270353378E-3</v>
      </c>
      <c r="G1443" s="5">
        <f t="shared" si="91"/>
        <v>-6.7762509175253172E-3</v>
      </c>
      <c r="H1443" s="5">
        <f t="shared" si="88"/>
        <v>5.4557149270353378E-3</v>
      </c>
    </row>
    <row r="1444" spans="1:8" x14ac:dyDescent="0.25">
      <c r="A1444" s="3">
        <v>43307</v>
      </c>
      <c r="B1444">
        <v>40.020000457763672</v>
      </c>
      <c r="C1444">
        <v>31.159999847412109</v>
      </c>
      <c r="D1444" s="34">
        <v>283.33999633789063</v>
      </c>
      <c r="E1444" s="5">
        <f t="shared" si="89"/>
        <v>4.791835288977575E-2</v>
      </c>
      <c r="F1444" s="5">
        <f t="shared" si="90"/>
        <v>2.3989468778025769E-2</v>
      </c>
      <c r="G1444" s="5">
        <f t="shared" si="91"/>
        <v>-2.3591190616389923E-3</v>
      </c>
      <c r="H1444" s="5">
        <f t="shared" si="88"/>
        <v>2.3989468778025769E-2</v>
      </c>
    </row>
    <row r="1445" spans="1:8" x14ac:dyDescent="0.25">
      <c r="A1445" s="3">
        <v>43306</v>
      </c>
      <c r="B1445">
        <v>38.189998626708977</v>
      </c>
      <c r="C1445">
        <v>30.430000305175781</v>
      </c>
      <c r="D1445" s="34">
        <v>284.010009765625</v>
      </c>
      <c r="E1445" s="5">
        <f t="shared" si="89"/>
        <v>1.9759622128014076E-2</v>
      </c>
      <c r="F1445" s="5">
        <f t="shared" si="90"/>
        <v>1.3826450906757826E-2</v>
      </c>
      <c r="G1445" s="5">
        <f t="shared" si="91"/>
        <v>8.5225117677070195E-3</v>
      </c>
      <c r="H1445" s="5">
        <f t="shared" si="88"/>
        <v>1.3826450906757826E-2</v>
      </c>
    </row>
    <row r="1446" spans="1:8" x14ac:dyDescent="0.25">
      <c r="A1446" s="3">
        <v>43305</v>
      </c>
      <c r="B1446">
        <v>37.450000762939453</v>
      </c>
      <c r="C1446">
        <v>30.014999389648441</v>
      </c>
      <c r="D1446" s="34">
        <v>281.6099853515625</v>
      </c>
      <c r="E1446" s="5">
        <f t="shared" si="89"/>
        <v>-1.5509993122714505E-2</v>
      </c>
      <c r="F1446" s="5">
        <f t="shared" si="90"/>
        <v>-1.9438131618393473E-2</v>
      </c>
      <c r="G1446" s="5">
        <f t="shared" si="91"/>
        <v>5.0320238511964988E-3</v>
      </c>
      <c r="H1446" s="5">
        <f t="shared" si="88"/>
        <v>-1.9438131618393473E-2</v>
      </c>
    </row>
    <row r="1447" spans="1:8" x14ac:dyDescent="0.25">
      <c r="A1447" s="3">
        <v>43304</v>
      </c>
      <c r="B1447">
        <v>38.040000915527337</v>
      </c>
      <c r="C1447">
        <v>30.610000610351559</v>
      </c>
      <c r="D1447" s="34">
        <v>280.20001220703119</v>
      </c>
      <c r="E1447" s="5">
        <f t="shared" si="89"/>
        <v>4.2238606890321329E-3</v>
      </c>
      <c r="F1447" s="5">
        <f t="shared" si="90"/>
        <v>2.2920659045766456E-3</v>
      </c>
      <c r="G1447" s="5">
        <f t="shared" si="91"/>
        <v>1.8593376175206622E-3</v>
      </c>
      <c r="H1447" s="5">
        <f t="shared" si="88"/>
        <v>2.2920659045766456E-3</v>
      </c>
    </row>
    <row r="1448" spans="1:8" x14ac:dyDescent="0.25">
      <c r="A1448" s="3">
        <v>43301</v>
      </c>
      <c r="B1448">
        <v>37.880001068115227</v>
      </c>
      <c r="C1448">
        <v>30.54000091552734</v>
      </c>
      <c r="D1448" s="34">
        <v>279.67999267578119</v>
      </c>
      <c r="E1448" s="5">
        <f t="shared" si="89"/>
        <v>-6.5565169944108437E-3</v>
      </c>
      <c r="F1448" s="5">
        <f t="shared" si="90"/>
        <v>-6.0211379542882693E-3</v>
      </c>
      <c r="G1448" s="5">
        <f t="shared" si="91"/>
        <v>-1.1428833007814942E-3</v>
      </c>
      <c r="H1448" s="5">
        <f t="shared" si="88"/>
        <v>-6.0211379542882693E-3</v>
      </c>
    </row>
    <row r="1449" spans="1:8" x14ac:dyDescent="0.25">
      <c r="A1449" s="3">
        <v>43300</v>
      </c>
      <c r="B1449">
        <v>38.130001068115227</v>
      </c>
      <c r="C1449">
        <v>30.72500038146973</v>
      </c>
      <c r="D1449" s="34">
        <v>280</v>
      </c>
      <c r="E1449" s="5">
        <f t="shared" si="89"/>
        <v>-6.2548311297999648E-3</v>
      </c>
      <c r="F1449" s="5">
        <f t="shared" si="90"/>
        <v>1.7932932846091987E-3</v>
      </c>
      <c r="G1449" s="5">
        <f t="shared" si="91"/>
        <v>-3.7714280502433306E-3</v>
      </c>
      <c r="H1449" s="5">
        <f t="shared" si="88"/>
        <v>1.7932932846091987E-3</v>
      </c>
    </row>
    <row r="1450" spans="1:8" x14ac:dyDescent="0.25">
      <c r="A1450" s="3">
        <v>43299</v>
      </c>
      <c r="B1450">
        <v>38.369998931884773</v>
      </c>
      <c r="C1450">
        <v>30.670000076293949</v>
      </c>
      <c r="D1450" s="34">
        <v>281.05999755859381</v>
      </c>
      <c r="E1450" s="5">
        <f t="shared" si="89"/>
        <v>2.6484693298042927E-2</v>
      </c>
      <c r="F1450" s="5">
        <f t="shared" si="90"/>
        <v>2.7126572317000885E-2</v>
      </c>
      <c r="G1450" s="5">
        <f t="shared" si="91"/>
        <v>2.1035987282875812E-3</v>
      </c>
      <c r="H1450" s="5">
        <f t="shared" si="88"/>
        <v>2.7126572317000885E-2</v>
      </c>
    </row>
    <row r="1451" spans="1:8" x14ac:dyDescent="0.25">
      <c r="A1451" s="3">
        <v>43298</v>
      </c>
      <c r="B1451">
        <v>37.380001068115227</v>
      </c>
      <c r="C1451">
        <v>29.860000610351559</v>
      </c>
      <c r="D1451" s="34">
        <v>280.47000122070313</v>
      </c>
      <c r="E1451" s="5">
        <f t="shared" si="89"/>
        <v>2.6824649166534709E-3</v>
      </c>
      <c r="F1451" s="5">
        <f t="shared" si="90"/>
        <v>7.4224434964040853E-3</v>
      </c>
      <c r="G1451" s="5">
        <f t="shared" si="91"/>
        <v>4.0452670495694232E-3</v>
      </c>
      <c r="H1451" s="5">
        <f t="shared" si="88"/>
        <v>7.4224434964040853E-3</v>
      </c>
    </row>
    <row r="1452" spans="1:8" x14ac:dyDescent="0.25">
      <c r="A1452" s="3">
        <v>43297</v>
      </c>
      <c r="B1452">
        <v>37.279998779296882</v>
      </c>
      <c r="C1452">
        <v>29.639999389648441</v>
      </c>
      <c r="D1452" s="34">
        <v>279.33999633789063</v>
      </c>
      <c r="E1452" s="5">
        <f t="shared" si="89"/>
        <v>4.3103408409497224E-3</v>
      </c>
      <c r="F1452" s="5">
        <f t="shared" si="90"/>
        <v>-4.0322862335511189E-3</v>
      </c>
      <c r="G1452" s="5">
        <f t="shared" si="91"/>
        <v>-8.9416646973972114E-4</v>
      </c>
      <c r="H1452" s="5">
        <f t="shared" si="88"/>
        <v>-4.0322862335511189E-3</v>
      </c>
    </row>
    <row r="1453" spans="1:8" x14ac:dyDescent="0.25">
      <c r="A1453" s="3">
        <v>43294</v>
      </c>
      <c r="B1453">
        <v>37.119998931884773</v>
      </c>
      <c r="C1453">
        <v>29.760000228881839</v>
      </c>
      <c r="D1453" s="34">
        <v>279.58999633789063</v>
      </c>
      <c r="E1453" s="5">
        <f t="shared" si="89"/>
        <v>2.1745033333711472E-2</v>
      </c>
      <c r="F1453" s="5">
        <f t="shared" si="90"/>
        <v>1.1900727075336182E-2</v>
      </c>
      <c r="G1453" s="5">
        <f t="shared" si="91"/>
        <v>7.8749051275472937E-4</v>
      </c>
      <c r="H1453" s="5">
        <f t="shared" si="88"/>
        <v>1.1900727075336182E-2</v>
      </c>
    </row>
    <row r="1454" spans="1:8" x14ac:dyDescent="0.25">
      <c r="A1454" s="3">
        <v>43293</v>
      </c>
      <c r="B1454">
        <v>36.330001831054688</v>
      </c>
      <c r="C1454">
        <v>29.409999847412109</v>
      </c>
      <c r="D1454" s="34">
        <v>279.3699951171875</v>
      </c>
      <c r="E1454" s="5">
        <f t="shared" si="89"/>
        <v>1.0289286874364478E-2</v>
      </c>
      <c r="F1454" s="5">
        <f t="shared" si="90"/>
        <v>1.8704502683798641E-2</v>
      </c>
      <c r="G1454" s="5">
        <f t="shared" si="91"/>
        <v>9.0659896641898108E-3</v>
      </c>
      <c r="H1454" s="5">
        <f t="shared" si="88"/>
        <v>1.8704502683798641E-2</v>
      </c>
    </row>
    <row r="1455" spans="1:8" x14ac:dyDescent="0.25">
      <c r="A1455" s="3">
        <v>43292</v>
      </c>
      <c r="B1455">
        <v>35.959999084472663</v>
      </c>
      <c r="C1455">
        <v>28.870000839233398</v>
      </c>
      <c r="D1455" s="34">
        <v>276.8599853515625</v>
      </c>
      <c r="E1455" s="5">
        <f t="shared" si="89"/>
        <v>-8.0777094419513085E-2</v>
      </c>
      <c r="F1455" s="5">
        <f t="shared" si="90"/>
        <v>-2.6963236771264554E-2</v>
      </c>
      <c r="G1455" s="5">
        <f t="shared" si="91"/>
        <v>-7.314480421534264E-3</v>
      </c>
      <c r="H1455" s="5">
        <f t="shared" si="88"/>
        <v>-2.6963236771264554E-2</v>
      </c>
    </row>
    <row r="1456" spans="1:8" x14ac:dyDescent="0.25">
      <c r="A1456" s="3">
        <v>43291</v>
      </c>
      <c r="B1456">
        <v>39.119998931884773</v>
      </c>
      <c r="C1456">
        <v>29.670000076293949</v>
      </c>
      <c r="D1456" s="34">
        <v>278.89999389648438</v>
      </c>
      <c r="E1456" s="5">
        <f t="shared" si="89"/>
        <v>-4.8334376690036818E-3</v>
      </c>
      <c r="F1456" s="5">
        <f t="shared" si="90"/>
        <v>-4.6963902098816623E-3</v>
      </c>
      <c r="G1456" s="5">
        <f t="shared" si="91"/>
        <v>3.598416775685509E-3</v>
      </c>
      <c r="H1456" s="5">
        <f t="shared" si="88"/>
        <v>-4.6963902098816623E-3</v>
      </c>
    </row>
    <row r="1457" spans="1:8" x14ac:dyDescent="0.25">
      <c r="A1457" s="3">
        <v>43290</v>
      </c>
      <c r="B1457">
        <v>39.310001373291023</v>
      </c>
      <c r="C1457">
        <v>29.809999465942379</v>
      </c>
      <c r="D1457" s="34">
        <v>277.89999389648438</v>
      </c>
      <c r="E1457" s="5">
        <f t="shared" si="89"/>
        <v>3.202943596261032E-2</v>
      </c>
      <c r="F1457" s="5">
        <f t="shared" si="90"/>
        <v>1.0782547126553244E-2</v>
      </c>
      <c r="G1457" s="5">
        <f t="shared" si="91"/>
        <v>9.0043582450143322E-3</v>
      </c>
      <c r="H1457" s="5">
        <f t="shared" si="88"/>
        <v>1.0782547126553244E-2</v>
      </c>
    </row>
    <row r="1458" spans="1:8" x14ac:dyDescent="0.25">
      <c r="A1458" s="3">
        <v>43287</v>
      </c>
      <c r="B1458">
        <v>38.090000152587891</v>
      </c>
      <c r="C1458">
        <v>29.492000579833981</v>
      </c>
      <c r="D1458" s="34">
        <v>275.42001342773438</v>
      </c>
      <c r="E1458" s="5">
        <f t="shared" si="89"/>
        <v>2.6322313688598165E-3</v>
      </c>
      <c r="F1458" s="5">
        <f t="shared" si="90"/>
        <v>7.2404333407396493E-3</v>
      </c>
      <c r="G1458" s="5">
        <f t="shared" si="91"/>
        <v>8.4582336790004486E-3</v>
      </c>
      <c r="H1458" s="5">
        <f t="shared" si="88"/>
        <v>7.2404333407396493E-3</v>
      </c>
    </row>
    <row r="1459" spans="1:8" x14ac:dyDescent="0.25">
      <c r="A1459" s="3">
        <v>43286</v>
      </c>
      <c r="B1459">
        <v>37.990001678466797</v>
      </c>
      <c r="C1459">
        <v>29.280000686645511</v>
      </c>
      <c r="D1459" s="34">
        <v>273.1099853515625</v>
      </c>
      <c r="E1459" s="5">
        <f t="shared" si="89"/>
        <v>6.3576603567363499E-3</v>
      </c>
      <c r="F1459" s="5">
        <f t="shared" si="90"/>
        <v>1.0700772545345627E-2</v>
      </c>
      <c r="G1459" s="5">
        <f t="shared" si="91"/>
        <v>8.1579605200088334E-3</v>
      </c>
      <c r="H1459" s="5">
        <f t="shared" si="88"/>
        <v>1.0700772545345627E-2</v>
      </c>
    </row>
    <row r="1460" spans="1:8" x14ac:dyDescent="0.25">
      <c r="A1460" s="3">
        <v>43284</v>
      </c>
      <c r="B1460">
        <v>37.75</v>
      </c>
      <c r="C1460">
        <v>28.969999313354489</v>
      </c>
      <c r="D1460" s="34">
        <v>270.89999389648438</v>
      </c>
      <c r="E1460" s="5">
        <f t="shared" si="89"/>
        <v>-1.5901996888575409E-2</v>
      </c>
      <c r="F1460" s="5">
        <f t="shared" si="90"/>
        <v>-7.8767617662831579E-3</v>
      </c>
      <c r="G1460" s="5">
        <f t="shared" si="91"/>
        <v>-3.5311980681403954E-3</v>
      </c>
      <c r="H1460" s="5">
        <f t="shared" si="88"/>
        <v>-7.8767617662831579E-3</v>
      </c>
    </row>
    <row r="1461" spans="1:8" x14ac:dyDescent="0.25">
      <c r="A1461" s="3">
        <v>43283</v>
      </c>
      <c r="B1461">
        <v>38.360000610351563</v>
      </c>
      <c r="C1461">
        <v>29.20000076293945</v>
      </c>
      <c r="D1461" s="34">
        <v>271.8599853515625</v>
      </c>
      <c r="E1461" s="5">
        <f t="shared" si="89"/>
        <v>1.0537448248846726E-2</v>
      </c>
      <c r="F1461" s="5">
        <f t="shared" si="90"/>
        <v>1.0625449680567112E-2</v>
      </c>
      <c r="G1461" s="5">
        <f t="shared" si="91"/>
        <v>2.1379628976534448E-3</v>
      </c>
      <c r="H1461" s="5">
        <f t="shared" si="88"/>
        <v>1.0625449680567112E-2</v>
      </c>
    </row>
    <row r="1462" spans="1:8" x14ac:dyDescent="0.25">
      <c r="A1462" s="3">
        <v>43280</v>
      </c>
      <c r="B1462">
        <v>37.959999084472663</v>
      </c>
      <c r="C1462">
        <v>28.892999649047852</v>
      </c>
      <c r="D1462" s="34">
        <v>271.27999877929688</v>
      </c>
      <c r="E1462" s="5">
        <f t="shared" si="89"/>
        <v>-6.2827663265293543E-3</v>
      </c>
      <c r="F1462" s="5">
        <f t="shared" si="90"/>
        <v>4.624458244351759E-3</v>
      </c>
      <c r="G1462" s="5">
        <f t="shared" si="91"/>
        <v>1.439640111376983E-3</v>
      </c>
      <c r="H1462" s="5">
        <f t="shared" si="88"/>
        <v>4.624458244351759E-3</v>
      </c>
    </row>
    <row r="1463" spans="1:8" x14ac:dyDescent="0.25">
      <c r="A1463" s="3">
        <v>43279</v>
      </c>
      <c r="B1463">
        <v>38.200000762939453</v>
      </c>
      <c r="C1463">
        <v>28.760000228881839</v>
      </c>
      <c r="D1463" s="34">
        <v>270.8900146484375</v>
      </c>
      <c r="E1463" s="5">
        <f t="shared" si="89"/>
        <v>-1.568153717350862E-3</v>
      </c>
      <c r="F1463" s="5">
        <f t="shared" si="90"/>
        <v>-1.3888544874417486E-3</v>
      </c>
      <c r="G1463" s="5">
        <f t="shared" si="91"/>
        <v>5.717499573139051E-3</v>
      </c>
      <c r="H1463" s="5">
        <f t="shared" si="88"/>
        <v>-1.3888544874417486E-3</v>
      </c>
    </row>
    <row r="1464" spans="1:8" x14ac:dyDescent="0.25">
      <c r="A1464" s="3">
        <v>43278</v>
      </c>
      <c r="B1464">
        <v>38.259998321533203</v>
      </c>
      <c r="C1464">
        <v>28.79999923706055</v>
      </c>
      <c r="D1464" s="34">
        <v>269.35000610351563</v>
      </c>
      <c r="E1464" s="5">
        <f t="shared" si="89"/>
        <v>-2.1233098690579988E-2</v>
      </c>
      <c r="F1464" s="5">
        <f t="shared" si="90"/>
        <v>-1.6057438105657851E-2</v>
      </c>
      <c r="G1464" s="5">
        <f t="shared" si="91"/>
        <v>-8.2842413454971009E-3</v>
      </c>
      <c r="H1464" s="5">
        <f t="shared" si="88"/>
        <v>-1.6057438105657851E-2</v>
      </c>
    </row>
    <row r="1465" spans="1:8" x14ac:dyDescent="0.25">
      <c r="A1465" s="3">
        <v>43277</v>
      </c>
      <c r="B1465">
        <v>39.090000152587891</v>
      </c>
      <c r="C1465">
        <v>29.270000457763668</v>
      </c>
      <c r="D1465" s="34">
        <v>271.60000610351563</v>
      </c>
      <c r="E1465" s="5">
        <f t="shared" si="89"/>
        <v>-1.4868955344008228E-2</v>
      </c>
      <c r="F1465" s="5">
        <f t="shared" si="90"/>
        <v>-8.4688345570215207E-3</v>
      </c>
      <c r="G1465" s="5">
        <f t="shared" si="91"/>
        <v>2.2140446624192567E-3</v>
      </c>
      <c r="H1465" s="5">
        <f t="shared" si="88"/>
        <v>-8.4688345570215207E-3</v>
      </c>
    </row>
    <row r="1466" spans="1:8" x14ac:dyDescent="0.25">
      <c r="A1466" s="3">
        <v>43276</v>
      </c>
      <c r="B1466">
        <v>39.680000305175781</v>
      </c>
      <c r="C1466">
        <v>29.520000457763668</v>
      </c>
      <c r="D1466" s="34">
        <v>271</v>
      </c>
      <c r="E1466" s="5">
        <f t="shared" si="89"/>
        <v>-4.0386897958181844E-2</v>
      </c>
      <c r="F1466" s="5">
        <f t="shared" si="90"/>
        <v>-2.2192781200454759E-2</v>
      </c>
      <c r="G1466" s="5">
        <f t="shared" si="91"/>
        <v>-1.361283528904722E-2</v>
      </c>
      <c r="H1466" s="5">
        <f t="shared" si="88"/>
        <v>-2.2192781200454759E-2</v>
      </c>
    </row>
    <row r="1467" spans="1:8" x14ac:dyDescent="0.25">
      <c r="A1467" s="3">
        <v>43273</v>
      </c>
      <c r="B1467">
        <v>41.349998474121087</v>
      </c>
      <c r="C1467">
        <v>30.190000534057621</v>
      </c>
      <c r="D1467" s="34">
        <v>274.739990234375</v>
      </c>
      <c r="E1467" s="5">
        <f t="shared" si="89"/>
        <v>-3.3743841571924893E-3</v>
      </c>
      <c r="F1467" s="5">
        <f t="shared" si="90"/>
        <v>-1.1622181743317306E-2</v>
      </c>
      <c r="G1467" s="5">
        <f t="shared" si="91"/>
        <v>1.8232206016806085E-3</v>
      </c>
      <c r="H1467" s="5">
        <f t="shared" si="88"/>
        <v>-1.1622181743317306E-2</v>
      </c>
    </row>
    <row r="1468" spans="1:8" x14ac:dyDescent="0.25">
      <c r="A1468" s="3">
        <v>43272</v>
      </c>
      <c r="B1468">
        <v>41.490001678466797</v>
      </c>
      <c r="C1468">
        <v>30.545000076293949</v>
      </c>
      <c r="D1468" s="34">
        <v>274.239990234375</v>
      </c>
      <c r="E1468" s="5">
        <f t="shared" si="89"/>
        <v>-1.2847897133322683E-2</v>
      </c>
      <c r="F1468" s="5">
        <f t="shared" si="90"/>
        <v>1.8038801439377306E-3</v>
      </c>
      <c r="G1468" s="5">
        <f t="shared" si="91"/>
        <v>-6.2688371151782274E-3</v>
      </c>
      <c r="H1468" s="5">
        <f t="shared" si="88"/>
        <v>1.8038801439377306E-3</v>
      </c>
    </row>
    <row r="1469" spans="1:8" x14ac:dyDescent="0.25">
      <c r="A1469" s="3">
        <v>43271</v>
      </c>
      <c r="B1469">
        <v>42.029998779296882</v>
      </c>
      <c r="C1469">
        <v>30.489999771118161</v>
      </c>
      <c r="D1469" s="34">
        <v>275.97000122070313</v>
      </c>
      <c r="E1469" s="5">
        <f t="shared" si="89"/>
        <v>1.2527113437485582E-2</v>
      </c>
      <c r="F1469" s="5">
        <f t="shared" si="90"/>
        <v>5.9386442872768619E-3</v>
      </c>
      <c r="G1469" s="5">
        <f t="shared" si="91"/>
        <v>1.7059935415721927E-3</v>
      </c>
      <c r="H1469" s="5">
        <f t="shared" si="88"/>
        <v>5.9386442872768619E-3</v>
      </c>
    </row>
    <row r="1470" spans="1:8" x14ac:dyDescent="0.25">
      <c r="A1470" s="3">
        <v>43270</v>
      </c>
      <c r="B1470">
        <v>41.509998321533203</v>
      </c>
      <c r="C1470">
        <v>30.309999465942379</v>
      </c>
      <c r="D1470" s="34">
        <v>275.5</v>
      </c>
      <c r="E1470" s="5">
        <f t="shared" si="89"/>
        <v>-2.1913297249507746E-2</v>
      </c>
      <c r="F1470" s="5">
        <f t="shared" si="90"/>
        <v>-1.4949658270324351E-2</v>
      </c>
      <c r="G1470" s="5">
        <f t="shared" si="91"/>
        <v>-3.8327942144605887E-3</v>
      </c>
      <c r="H1470" s="5">
        <f t="shared" si="88"/>
        <v>-1.4949658270324351E-2</v>
      </c>
    </row>
    <row r="1471" spans="1:8" x14ac:dyDescent="0.25">
      <c r="A1471" s="3">
        <v>43269</v>
      </c>
      <c r="B1471">
        <v>42.439998626708977</v>
      </c>
      <c r="C1471">
        <v>30.770000457763668</v>
      </c>
      <c r="D1471" s="34">
        <v>276.55999755859381</v>
      </c>
      <c r="E1471" s="5">
        <f t="shared" si="89"/>
        <v>-7.7157312958314739E-3</v>
      </c>
      <c r="F1471" s="5">
        <f t="shared" si="90"/>
        <v>-6.4957639392548838E-4</v>
      </c>
      <c r="G1471" s="5">
        <f t="shared" si="91"/>
        <v>-2.0568228418995638E-3</v>
      </c>
      <c r="H1471" s="5">
        <f t="shared" si="88"/>
        <v>-6.4957639392548838E-4</v>
      </c>
    </row>
    <row r="1472" spans="1:8" x14ac:dyDescent="0.25">
      <c r="A1472" s="3">
        <v>43266</v>
      </c>
      <c r="B1472">
        <v>42.770000457763672</v>
      </c>
      <c r="C1472">
        <v>30.79000091552734</v>
      </c>
      <c r="D1472" s="34">
        <v>277.1300048828125</v>
      </c>
      <c r="E1472" s="5">
        <f t="shared" si="89"/>
        <v>-7.1959461493696919E-3</v>
      </c>
      <c r="F1472" s="5">
        <f t="shared" si="90"/>
        <v>3.25840272823541E-3</v>
      </c>
      <c r="G1472" s="5">
        <f t="shared" si="91"/>
        <v>-5.740343846913909E-3</v>
      </c>
      <c r="H1472" s="5">
        <f t="shared" si="88"/>
        <v>3.25840272823541E-3</v>
      </c>
    </row>
    <row r="1473" spans="1:8" x14ac:dyDescent="0.25">
      <c r="A1473" s="3">
        <v>43265</v>
      </c>
      <c r="B1473">
        <v>43.080001831054688</v>
      </c>
      <c r="C1473">
        <v>30.690000534057621</v>
      </c>
      <c r="D1473" s="34">
        <v>278.73001098632813</v>
      </c>
      <c r="E1473" s="5">
        <f t="shared" si="89"/>
        <v>3.7279512799501813E-3</v>
      </c>
      <c r="F1473" s="5">
        <f t="shared" si="90"/>
        <v>1.6318911685773152E-3</v>
      </c>
      <c r="G1473" s="5">
        <f t="shared" si="91"/>
        <v>2.5177578322652661E-3</v>
      </c>
      <c r="H1473" s="5">
        <f t="shared" si="88"/>
        <v>1.6318911685773152E-3</v>
      </c>
    </row>
    <row r="1474" spans="1:8" x14ac:dyDescent="0.25">
      <c r="A1474" s="3">
        <v>43264</v>
      </c>
      <c r="B1474">
        <v>42.919998168945313</v>
      </c>
      <c r="C1474">
        <v>30.639999389648441</v>
      </c>
      <c r="D1474" s="34">
        <v>278.02999877929688</v>
      </c>
      <c r="E1474" s="5">
        <f t="shared" si="89"/>
        <v>-1.1287760428223326E-2</v>
      </c>
      <c r="F1474" s="5">
        <f t="shared" si="90"/>
        <v>-9.7817693416624163E-4</v>
      </c>
      <c r="G1474" s="5">
        <f t="shared" si="91"/>
        <v>-3.1909314699215541E-3</v>
      </c>
      <c r="H1474" s="5">
        <f t="shared" ref="H1474:H1537" si="92">+F1474</f>
        <v>-9.7817693416624163E-4</v>
      </c>
    </row>
    <row r="1475" spans="1:8" x14ac:dyDescent="0.25">
      <c r="A1475" s="3">
        <v>43263</v>
      </c>
      <c r="B1475">
        <v>43.409999847412109</v>
      </c>
      <c r="C1475">
        <v>30.670000076293949</v>
      </c>
      <c r="D1475" s="34">
        <v>278.92001342773438</v>
      </c>
      <c r="E1475" s="5">
        <f t="shared" ref="E1475:E1538" si="93">+B1475/B1476-1</f>
        <v>-1.6983695710858338E-2</v>
      </c>
      <c r="F1475" s="5">
        <f t="shared" ref="F1475:F1538" si="94">+C1475/C1476-1</f>
        <v>-5.1897453067807353E-3</v>
      </c>
      <c r="G1475" s="5">
        <f t="shared" ref="G1475:G1538" si="95">+D1475/D1476-1</f>
        <v>1.2924176920443564E-3</v>
      </c>
      <c r="H1475" s="5">
        <f t="shared" si="92"/>
        <v>-5.1897453067807353E-3</v>
      </c>
    </row>
    <row r="1476" spans="1:8" x14ac:dyDescent="0.25">
      <c r="A1476" s="3">
        <v>43262</v>
      </c>
      <c r="B1476">
        <v>44.159999847412109</v>
      </c>
      <c r="C1476">
        <v>30.829999923706051</v>
      </c>
      <c r="D1476" s="34">
        <v>278.55999755859381</v>
      </c>
      <c r="E1476" s="5">
        <f t="shared" si="93"/>
        <v>2.4356279800386238E-2</v>
      </c>
      <c r="F1476" s="5">
        <f t="shared" si="94"/>
        <v>1.4478464721769058E-2</v>
      </c>
      <c r="G1476" s="5">
        <f t="shared" si="95"/>
        <v>1.3300086773087028E-3</v>
      </c>
      <c r="H1476" s="5">
        <f t="shared" si="92"/>
        <v>1.4478464721769058E-2</v>
      </c>
    </row>
    <row r="1477" spans="1:8" x14ac:dyDescent="0.25">
      <c r="A1477" s="3">
        <v>43259</v>
      </c>
      <c r="B1477">
        <v>43.110000610351563</v>
      </c>
      <c r="C1477">
        <v>30.389999389648441</v>
      </c>
      <c r="D1477" s="34">
        <v>278.19000244140619</v>
      </c>
      <c r="E1477" s="5">
        <f t="shared" si="93"/>
        <v>-1.6651449354368575E-2</v>
      </c>
      <c r="F1477" s="5">
        <f t="shared" si="94"/>
        <v>-9.8621586358527136E-4</v>
      </c>
      <c r="G1477" s="5">
        <f t="shared" si="95"/>
        <v>2.9563663649785354E-3</v>
      </c>
      <c r="H1477" s="5">
        <f t="shared" si="92"/>
        <v>-9.8621586358527136E-4</v>
      </c>
    </row>
    <row r="1478" spans="1:8" x14ac:dyDescent="0.25">
      <c r="A1478" s="3">
        <v>43258</v>
      </c>
      <c r="B1478">
        <v>43.840000152587891</v>
      </c>
      <c r="C1478">
        <v>30.420000076293949</v>
      </c>
      <c r="D1478" s="34">
        <v>277.3699951171875</v>
      </c>
      <c r="E1478" s="5">
        <f t="shared" si="93"/>
        <v>-7.9203096854033594E-3</v>
      </c>
      <c r="F1478" s="5">
        <f t="shared" si="94"/>
        <v>-4.9067589148739099E-3</v>
      </c>
      <c r="G1478" s="5">
        <f t="shared" si="95"/>
        <v>-1.0814268189229814E-4</v>
      </c>
      <c r="H1478" s="5">
        <f t="shared" si="92"/>
        <v>-4.9067589148739099E-3</v>
      </c>
    </row>
    <row r="1479" spans="1:8" x14ac:dyDescent="0.25">
      <c r="A1479" s="3">
        <v>43257</v>
      </c>
      <c r="B1479">
        <v>44.189998626708977</v>
      </c>
      <c r="C1479">
        <v>30.569999694824219</v>
      </c>
      <c r="D1479" s="34">
        <v>277.39999389648438</v>
      </c>
      <c r="E1479" s="5">
        <f t="shared" si="93"/>
        <v>2.2630877012530526E-4</v>
      </c>
      <c r="F1479" s="5">
        <f t="shared" si="94"/>
        <v>3.6113136460214079E-3</v>
      </c>
      <c r="G1479" s="5">
        <f t="shared" si="95"/>
        <v>8.3605515882951842E-3</v>
      </c>
      <c r="H1479" s="5">
        <f t="shared" si="92"/>
        <v>3.6113136460214079E-3</v>
      </c>
    </row>
    <row r="1480" spans="1:8" x14ac:dyDescent="0.25">
      <c r="A1480" s="3">
        <v>43256</v>
      </c>
      <c r="B1480">
        <v>44.180000305175781</v>
      </c>
      <c r="C1480">
        <v>30.45999908447266</v>
      </c>
      <c r="D1480" s="34">
        <v>275.10000610351563</v>
      </c>
      <c r="E1480" s="5">
        <f t="shared" si="93"/>
        <v>-1.5158276770483758E-2</v>
      </c>
      <c r="F1480" s="5">
        <f t="shared" si="94"/>
        <v>-1.135996064708189E-2</v>
      </c>
      <c r="G1480" s="5">
        <f t="shared" si="95"/>
        <v>7.2758170779207987E-4</v>
      </c>
      <c r="H1480" s="5">
        <f t="shared" si="92"/>
        <v>-1.135996064708189E-2</v>
      </c>
    </row>
    <row r="1481" spans="1:8" x14ac:dyDescent="0.25">
      <c r="A1481" s="3">
        <v>43255</v>
      </c>
      <c r="B1481">
        <v>44.860000610351563</v>
      </c>
      <c r="C1481">
        <v>30.809999465942379</v>
      </c>
      <c r="D1481" s="34">
        <v>274.89999389648438</v>
      </c>
      <c r="E1481" s="5">
        <f t="shared" si="93"/>
        <v>1.9545468417081047E-2</v>
      </c>
      <c r="F1481" s="5">
        <f t="shared" si="94"/>
        <v>1.3553481777065279E-2</v>
      </c>
      <c r="G1481" s="5">
        <f t="shared" si="95"/>
        <v>4.7514172659663956E-3</v>
      </c>
      <c r="H1481" s="5">
        <f t="shared" si="92"/>
        <v>1.3553481777065279E-2</v>
      </c>
    </row>
    <row r="1482" spans="1:8" x14ac:dyDescent="0.25">
      <c r="A1482" s="3">
        <v>43252</v>
      </c>
      <c r="B1482">
        <v>44</v>
      </c>
      <c r="C1482">
        <v>30.398000717163089</v>
      </c>
      <c r="D1482" s="34">
        <v>273.60000610351563</v>
      </c>
      <c r="E1482" s="5">
        <f t="shared" si="93"/>
        <v>1.0564976453838693E-2</v>
      </c>
      <c r="F1482" s="5">
        <f t="shared" si="94"/>
        <v>2.5725931109485956E-3</v>
      </c>
      <c r="G1482" s="5">
        <f t="shared" si="95"/>
        <v>9.8176852371021361E-3</v>
      </c>
      <c r="H1482" s="5">
        <f t="shared" si="92"/>
        <v>2.5725931109485956E-3</v>
      </c>
    </row>
    <row r="1483" spans="1:8" x14ac:dyDescent="0.25">
      <c r="A1483" s="3">
        <v>43251</v>
      </c>
      <c r="B1483">
        <v>43.540000915527337</v>
      </c>
      <c r="C1483">
        <v>30.319999694824219</v>
      </c>
      <c r="D1483" s="34">
        <v>270.94000244140619</v>
      </c>
      <c r="E1483" s="5">
        <f t="shared" si="93"/>
        <v>5.5427640345400153E-3</v>
      </c>
      <c r="F1483" s="5">
        <f t="shared" si="94"/>
        <v>-3.9422088412626177E-3</v>
      </c>
      <c r="G1483" s="5">
        <f t="shared" si="95"/>
        <v>-6.1259051388109498E-3</v>
      </c>
      <c r="H1483" s="5">
        <f t="shared" si="92"/>
        <v>-3.9422088412626177E-3</v>
      </c>
    </row>
    <row r="1484" spans="1:8" x14ac:dyDescent="0.25">
      <c r="A1484" s="3">
        <v>43250</v>
      </c>
      <c r="B1484">
        <v>43.299999237060547</v>
      </c>
      <c r="C1484">
        <v>30.440000534057621</v>
      </c>
      <c r="D1484" s="34">
        <v>272.6099853515625</v>
      </c>
      <c r="E1484" s="5">
        <f t="shared" si="93"/>
        <v>-6.6529230216147983E-3</v>
      </c>
      <c r="F1484" s="5">
        <f t="shared" si="94"/>
        <v>-2.2943197082625488E-3</v>
      </c>
      <c r="G1484" s="5">
        <f t="shared" si="95"/>
        <v>1.3344719665824512E-2</v>
      </c>
      <c r="H1484" s="5">
        <f t="shared" si="92"/>
        <v>-2.2943197082625488E-3</v>
      </c>
    </row>
    <row r="1485" spans="1:8" x14ac:dyDescent="0.25">
      <c r="A1485" s="3">
        <v>43249</v>
      </c>
      <c r="B1485">
        <v>43.590000152587891</v>
      </c>
      <c r="C1485">
        <v>30.510000228881839</v>
      </c>
      <c r="D1485" s="34">
        <v>269.01998901367188</v>
      </c>
      <c r="E1485" s="5">
        <f t="shared" si="93"/>
        <v>-2.9392110873059374E-2</v>
      </c>
      <c r="F1485" s="5">
        <f t="shared" si="94"/>
        <v>-2.1801868981478956E-2</v>
      </c>
      <c r="G1485" s="5">
        <f t="shared" si="95"/>
        <v>-1.1501028671722202E-2</v>
      </c>
      <c r="H1485" s="5">
        <f t="shared" si="92"/>
        <v>-2.1801868981478956E-2</v>
      </c>
    </row>
    <row r="1486" spans="1:8" x14ac:dyDescent="0.25">
      <c r="A1486" s="3">
        <v>43245</v>
      </c>
      <c r="B1486">
        <v>44.909999847412109</v>
      </c>
      <c r="C1486">
        <v>31.190000534057621</v>
      </c>
      <c r="D1486" s="34">
        <v>272.14999389648438</v>
      </c>
      <c r="E1486" s="5">
        <f t="shared" si="93"/>
        <v>3.0991699530772854E-2</v>
      </c>
      <c r="F1486" s="5">
        <f t="shared" si="94"/>
        <v>1.9614265396431296E-2</v>
      </c>
      <c r="G1486" s="5">
        <f t="shared" si="95"/>
        <v>-2.3826756802413085E-3</v>
      </c>
      <c r="H1486" s="5">
        <f t="shared" si="92"/>
        <v>1.9614265396431296E-2</v>
      </c>
    </row>
    <row r="1487" spans="1:8" x14ac:dyDescent="0.25">
      <c r="A1487" s="3">
        <v>43244</v>
      </c>
      <c r="B1487">
        <v>43.560001373291023</v>
      </c>
      <c r="C1487">
        <v>30.590000152587891</v>
      </c>
      <c r="D1487" s="34">
        <v>272.79998779296881</v>
      </c>
      <c r="E1487" s="5">
        <f t="shared" si="93"/>
        <v>1.7757059574253109E-2</v>
      </c>
      <c r="F1487" s="5">
        <f t="shared" si="94"/>
        <v>1.3921116182692872E-2</v>
      </c>
      <c r="G1487" s="5">
        <f t="shared" si="95"/>
        <v>-2.0485718049534363E-3</v>
      </c>
      <c r="H1487" s="5">
        <f t="shared" si="92"/>
        <v>1.3921116182692872E-2</v>
      </c>
    </row>
    <row r="1488" spans="1:8" x14ac:dyDescent="0.25">
      <c r="A1488" s="3">
        <v>43243</v>
      </c>
      <c r="B1488">
        <v>42.799999237060547</v>
      </c>
      <c r="C1488">
        <v>30.170000076293949</v>
      </c>
      <c r="D1488" s="34">
        <v>273.3599853515625</v>
      </c>
      <c r="E1488" s="5">
        <f t="shared" si="93"/>
        <v>-1.865714297152099E-3</v>
      </c>
      <c r="F1488" s="5">
        <f t="shared" si="94"/>
        <v>-7.5657745106063601E-3</v>
      </c>
      <c r="G1488" s="5">
        <f t="shared" si="95"/>
        <v>2.7511831565258937E-3</v>
      </c>
      <c r="H1488" s="5">
        <f t="shared" si="92"/>
        <v>-7.5657745106063601E-3</v>
      </c>
    </row>
    <row r="1489" spans="1:8" x14ac:dyDescent="0.25">
      <c r="A1489" s="3">
        <v>43242</v>
      </c>
      <c r="B1489">
        <v>42.880001068115227</v>
      </c>
      <c r="C1489">
        <v>30.39999961853027</v>
      </c>
      <c r="D1489" s="34">
        <v>272.6099853515625</v>
      </c>
      <c r="E1489" s="5">
        <f t="shared" si="93"/>
        <v>-3.1616932018440402E-2</v>
      </c>
      <c r="F1489" s="5">
        <f t="shared" si="94"/>
        <v>-1.4267202719864369E-2</v>
      </c>
      <c r="G1489" s="5">
        <f t="shared" si="95"/>
        <v>-2.7801506354023786E-3</v>
      </c>
      <c r="H1489" s="5">
        <f t="shared" si="92"/>
        <v>-1.4267202719864369E-2</v>
      </c>
    </row>
    <row r="1490" spans="1:8" x14ac:dyDescent="0.25">
      <c r="A1490" s="3">
        <v>43241</v>
      </c>
      <c r="B1490">
        <v>44.279998779296882</v>
      </c>
      <c r="C1490">
        <v>30.840000152587891</v>
      </c>
      <c r="D1490" s="34">
        <v>273.3699951171875</v>
      </c>
      <c r="E1490" s="5">
        <f t="shared" si="93"/>
        <v>2.0746834693906147E-2</v>
      </c>
      <c r="F1490" s="5">
        <f t="shared" si="94"/>
        <v>1.5475775448360318E-2</v>
      </c>
      <c r="G1490" s="5">
        <f t="shared" si="95"/>
        <v>7.5185517483469244E-3</v>
      </c>
      <c r="H1490" s="5">
        <f t="shared" si="92"/>
        <v>1.5475775448360318E-2</v>
      </c>
    </row>
    <row r="1491" spans="1:8" x14ac:dyDescent="0.25">
      <c r="A1491" s="3">
        <v>43238</v>
      </c>
      <c r="B1491">
        <v>43.380001068115227</v>
      </c>
      <c r="C1491">
        <v>30.370000839233398</v>
      </c>
      <c r="D1491" s="34">
        <v>271.32998657226563</v>
      </c>
      <c r="E1491" s="5">
        <f t="shared" si="93"/>
        <v>-5.7300021517234789E-3</v>
      </c>
      <c r="F1491" s="5">
        <f t="shared" si="94"/>
        <v>-4.9147973879571927E-3</v>
      </c>
      <c r="G1491" s="5">
        <f t="shared" si="95"/>
        <v>-2.4999932684289794E-3</v>
      </c>
      <c r="H1491" s="5">
        <f t="shared" si="92"/>
        <v>-4.9147973879571927E-3</v>
      </c>
    </row>
    <row r="1492" spans="1:8" x14ac:dyDescent="0.25">
      <c r="A1492" s="3">
        <v>43237</v>
      </c>
      <c r="B1492">
        <v>43.630001068115227</v>
      </c>
      <c r="C1492">
        <v>30.520000457763668</v>
      </c>
      <c r="D1492" s="34">
        <v>272.010009765625</v>
      </c>
      <c r="E1492" s="5">
        <f t="shared" si="93"/>
        <v>-9.7594255963064924E-3</v>
      </c>
      <c r="F1492" s="5">
        <f t="shared" si="94"/>
        <v>-3.2658516893833145E-3</v>
      </c>
      <c r="G1492" s="5">
        <f t="shared" si="95"/>
        <v>-8.4477107331659695E-4</v>
      </c>
      <c r="H1492" s="5">
        <f t="shared" si="92"/>
        <v>-3.2658516893833145E-3</v>
      </c>
    </row>
    <row r="1493" spans="1:8" x14ac:dyDescent="0.25">
      <c r="A1493" s="3">
        <v>43236</v>
      </c>
      <c r="B1493">
        <v>44.060001373291023</v>
      </c>
      <c r="C1493">
        <v>30.620000839233398</v>
      </c>
      <c r="D1493" s="34">
        <v>272.239990234375</v>
      </c>
      <c r="E1493" s="5">
        <f t="shared" si="93"/>
        <v>2.0143615981595087E-2</v>
      </c>
      <c r="F1493" s="5">
        <f t="shared" si="94"/>
        <v>1.4579209065884502E-2</v>
      </c>
      <c r="G1493" s="5">
        <f t="shared" si="95"/>
        <v>4.2050317417701155E-3</v>
      </c>
      <c r="H1493" s="5">
        <f t="shared" si="92"/>
        <v>1.4579209065884502E-2</v>
      </c>
    </row>
    <row r="1494" spans="1:8" x14ac:dyDescent="0.25">
      <c r="A1494" s="3">
        <v>43235</v>
      </c>
      <c r="B1494">
        <v>43.189998626708977</v>
      </c>
      <c r="C1494">
        <v>30.180000305175781</v>
      </c>
      <c r="D1494" s="34">
        <v>271.10000610351563</v>
      </c>
      <c r="E1494" s="5">
        <f t="shared" si="93"/>
        <v>1.7192641497330463E-2</v>
      </c>
      <c r="F1494" s="5">
        <f t="shared" si="94"/>
        <v>1.9920140860099078E-3</v>
      </c>
      <c r="G1494" s="5">
        <f t="shared" si="95"/>
        <v>-6.886969034910928E-3</v>
      </c>
      <c r="H1494" s="5">
        <f t="shared" si="92"/>
        <v>1.9920140860099078E-3</v>
      </c>
    </row>
    <row r="1495" spans="1:8" x14ac:dyDescent="0.25">
      <c r="A1495" s="3">
        <v>43234</v>
      </c>
      <c r="B1495">
        <v>42.459999084472663</v>
      </c>
      <c r="C1495">
        <v>30.120000839233398</v>
      </c>
      <c r="D1495" s="34">
        <v>272.98001098632813</v>
      </c>
      <c r="E1495" s="5">
        <f t="shared" si="93"/>
        <v>-3.2863707667377673E-3</v>
      </c>
      <c r="F1495" s="5">
        <f t="shared" si="94"/>
        <v>-7.5782385286807807E-3</v>
      </c>
      <c r="G1495" s="5">
        <f t="shared" si="95"/>
        <v>4.7647014808260835E-4</v>
      </c>
      <c r="H1495" s="5">
        <f t="shared" si="92"/>
        <v>-7.5782385286807807E-3</v>
      </c>
    </row>
    <row r="1496" spans="1:8" x14ac:dyDescent="0.25">
      <c r="A1496" s="3">
        <v>43231</v>
      </c>
      <c r="B1496">
        <v>42.599998474121087</v>
      </c>
      <c r="C1496">
        <v>30.35000038146973</v>
      </c>
      <c r="D1496" s="34">
        <v>272.85000610351563</v>
      </c>
      <c r="E1496" s="5">
        <f t="shared" si="93"/>
        <v>1.3320588639352593E-2</v>
      </c>
      <c r="F1496" s="5">
        <f t="shared" si="94"/>
        <v>8.9760790707613669E-3</v>
      </c>
      <c r="G1496" s="5">
        <f t="shared" si="95"/>
        <v>3.051309180819084E-3</v>
      </c>
      <c r="H1496" s="5">
        <f t="shared" si="92"/>
        <v>8.9760790707613669E-3</v>
      </c>
    </row>
    <row r="1497" spans="1:8" x14ac:dyDescent="0.25">
      <c r="A1497" s="3">
        <v>43230</v>
      </c>
      <c r="B1497">
        <v>42.040000915527337</v>
      </c>
      <c r="C1497">
        <v>30.079999923706051</v>
      </c>
      <c r="D1497" s="34">
        <v>272.01998901367188</v>
      </c>
      <c r="E1497" s="5">
        <f t="shared" si="93"/>
        <v>1.3012070253670682E-2</v>
      </c>
      <c r="F1497" s="5">
        <f t="shared" si="94"/>
        <v>6.6934661498270209E-3</v>
      </c>
      <c r="G1497" s="5">
        <f t="shared" si="95"/>
        <v>9.3506085850534326E-3</v>
      </c>
      <c r="H1497" s="5">
        <f t="shared" si="92"/>
        <v>6.6934661498270209E-3</v>
      </c>
    </row>
    <row r="1498" spans="1:8" x14ac:dyDescent="0.25">
      <c r="A1498" s="3">
        <v>43229</v>
      </c>
      <c r="B1498">
        <v>41.5</v>
      </c>
      <c r="C1498">
        <v>29.879999160766602</v>
      </c>
      <c r="D1498" s="34">
        <v>269.5</v>
      </c>
      <c r="E1498" s="5">
        <f t="shared" si="93"/>
        <v>-3.4883720930232509E-2</v>
      </c>
      <c r="F1498" s="5">
        <f t="shared" si="94"/>
        <v>-1.2557867324552885E-2</v>
      </c>
      <c r="G1498" s="5">
        <f t="shared" si="95"/>
        <v>9.665766680939214E-3</v>
      </c>
      <c r="H1498" s="5">
        <f t="shared" si="92"/>
        <v>-1.2557867324552885E-2</v>
      </c>
    </row>
    <row r="1499" spans="1:8" x14ac:dyDescent="0.25">
      <c r="A1499" s="3">
        <v>43228</v>
      </c>
      <c r="B1499">
        <v>43</v>
      </c>
      <c r="C1499">
        <v>30.260000228881839</v>
      </c>
      <c r="D1499" s="34">
        <v>266.92001342773438</v>
      </c>
      <c r="E1499" s="5">
        <f t="shared" si="93"/>
        <v>1.3195131748628075E-2</v>
      </c>
      <c r="F1499" s="5">
        <f t="shared" si="94"/>
        <v>3.3156625323493838E-3</v>
      </c>
      <c r="G1499" s="5">
        <f t="shared" si="95"/>
        <v>0</v>
      </c>
      <c r="H1499" s="5">
        <f t="shared" si="92"/>
        <v>3.3156625323493838E-3</v>
      </c>
    </row>
    <row r="1500" spans="1:8" x14ac:dyDescent="0.25">
      <c r="A1500" s="3">
        <v>43227</v>
      </c>
      <c r="B1500">
        <v>42.439998626708977</v>
      </c>
      <c r="C1500">
        <v>30.159999847412109</v>
      </c>
      <c r="D1500" s="34">
        <v>266.92001342773438</v>
      </c>
      <c r="E1500" s="5">
        <f t="shared" si="93"/>
        <v>-9.7993928525783591E-3</v>
      </c>
      <c r="F1500" s="5">
        <f t="shared" si="94"/>
        <v>-8.5470160496302627E-3</v>
      </c>
      <c r="G1500" s="5">
        <f t="shared" si="95"/>
        <v>3.383296185371476E-3</v>
      </c>
      <c r="H1500" s="5">
        <f t="shared" si="92"/>
        <v>-8.5470160496302627E-3</v>
      </c>
    </row>
    <row r="1501" spans="1:8" x14ac:dyDescent="0.25">
      <c r="A1501" s="3">
        <v>43224</v>
      </c>
      <c r="B1501">
        <v>42.860000610351563</v>
      </c>
      <c r="C1501">
        <v>30.420000076293949</v>
      </c>
      <c r="D1501" s="34">
        <v>266.01998901367188</v>
      </c>
      <c r="E1501" s="5">
        <f t="shared" si="93"/>
        <v>1.7810496061014813E-2</v>
      </c>
      <c r="F1501" s="5">
        <f t="shared" si="94"/>
        <v>9.6249891671078558E-3</v>
      </c>
      <c r="G1501" s="5">
        <f t="shared" si="95"/>
        <v>1.2946439569337498E-2</v>
      </c>
      <c r="H1501" s="5">
        <f t="shared" si="92"/>
        <v>9.6249891671078558E-3</v>
      </c>
    </row>
    <row r="1502" spans="1:8" x14ac:dyDescent="0.25">
      <c r="A1502" s="3">
        <v>43223</v>
      </c>
      <c r="B1502">
        <v>42.110000610351563</v>
      </c>
      <c r="C1502">
        <v>30.129999160766602</v>
      </c>
      <c r="D1502" s="34">
        <v>262.6199951171875</v>
      </c>
      <c r="E1502" s="5">
        <f t="shared" si="93"/>
        <v>-3.0776766796746235E-3</v>
      </c>
      <c r="F1502" s="5">
        <f t="shared" si="94"/>
        <v>-1.0509083551890064E-2</v>
      </c>
      <c r="G1502" s="5">
        <f t="shared" si="95"/>
        <v>-2.2037122452238656E-3</v>
      </c>
      <c r="H1502" s="5">
        <f t="shared" si="92"/>
        <v>-1.0509083551890064E-2</v>
      </c>
    </row>
    <row r="1503" spans="1:8" x14ac:dyDescent="0.25">
      <c r="A1503" s="3">
        <v>43222</v>
      </c>
      <c r="B1503">
        <v>42.240001678466797</v>
      </c>
      <c r="C1503">
        <v>30.45000076293945</v>
      </c>
      <c r="D1503" s="34">
        <v>263.20001220703119</v>
      </c>
      <c r="E1503" s="5">
        <f t="shared" si="93"/>
        <v>-2.5830233305333072E-2</v>
      </c>
      <c r="F1503" s="5">
        <f t="shared" si="94"/>
        <v>-6.8492852419366201E-3</v>
      </c>
      <c r="G1503" s="5">
        <f t="shared" si="95"/>
        <v>-6.7174832270225915E-3</v>
      </c>
      <c r="H1503" s="5">
        <f t="shared" si="92"/>
        <v>-6.8492852419366201E-3</v>
      </c>
    </row>
    <row r="1504" spans="1:8" x14ac:dyDescent="0.25">
      <c r="A1504" s="3">
        <v>43221</v>
      </c>
      <c r="B1504">
        <v>43.360000610351563</v>
      </c>
      <c r="C1504">
        <v>30.659999847412109</v>
      </c>
      <c r="D1504" s="34">
        <v>264.98001098632813</v>
      </c>
      <c r="E1504" s="5">
        <f t="shared" si="93"/>
        <v>1.0016312651270454E-2</v>
      </c>
      <c r="F1504" s="5">
        <f t="shared" si="94"/>
        <v>5.245896636462577E-3</v>
      </c>
      <c r="G1504" s="5">
        <f t="shared" si="95"/>
        <v>1.7768749890394453E-3</v>
      </c>
      <c r="H1504" s="5">
        <f t="shared" si="92"/>
        <v>5.245896636462577E-3</v>
      </c>
    </row>
    <row r="1505" spans="1:8" x14ac:dyDescent="0.25">
      <c r="A1505" s="3">
        <v>43220</v>
      </c>
      <c r="B1505">
        <v>42.930000305175781</v>
      </c>
      <c r="C1505">
        <v>30.5</v>
      </c>
      <c r="D1505" s="34">
        <v>264.510009765625</v>
      </c>
      <c r="E1505" s="5">
        <f t="shared" si="93"/>
        <v>-1.0829520833608219E-2</v>
      </c>
      <c r="F1505" s="5">
        <f t="shared" si="94"/>
        <v>-1.2305672639052245E-2</v>
      </c>
      <c r="G1505" s="5">
        <f t="shared" si="95"/>
        <v>-7.690530506244464E-3</v>
      </c>
      <c r="H1505" s="5">
        <f t="shared" si="92"/>
        <v>-1.2305672639052245E-2</v>
      </c>
    </row>
    <row r="1506" spans="1:8" x14ac:dyDescent="0.25">
      <c r="A1506" s="3">
        <v>43217</v>
      </c>
      <c r="B1506">
        <v>43.400001525878913</v>
      </c>
      <c r="C1506">
        <v>30.879999160766602</v>
      </c>
      <c r="D1506" s="34">
        <v>266.55999755859381</v>
      </c>
      <c r="E1506" s="5">
        <f t="shared" si="93"/>
        <v>2.4309714891662004E-2</v>
      </c>
      <c r="F1506" s="5">
        <f t="shared" si="94"/>
        <v>7.8328908583216172E-3</v>
      </c>
      <c r="G1506" s="5">
        <f t="shared" si="95"/>
        <v>9.3875559420175669E-4</v>
      </c>
      <c r="H1506" s="5">
        <f t="shared" si="92"/>
        <v>7.8328908583216172E-3</v>
      </c>
    </row>
    <row r="1507" spans="1:8" x14ac:dyDescent="0.25">
      <c r="A1507" s="3">
        <v>43216</v>
      </c>
      <c r="B1507">
        <v>42.369998931884773</v>
      </c>
      <c r="C1507">
        <v>30.639999389648441</v>
      </c>
      <c r="D1507" s="34">
        <v>266.30999755859381</v>
      </c>
      <c r="E1507" s="5">
        <f t="shared" si="93"/>
        <v>-6.3646432444535384E-2</v>
      </c>
      <c r="F1507" s="5">
        <f t="shared" si="94"/>
        <v>-1.5424210688960271E-2</v>
      </c>
      <c r="G1507" s="5">
        <f t="shared" si="95"/>
        <v>1.0165734651382374E-2</v>
      </c>
      <c r="H1507" s="5">
        <f t="shared" si="92"/>
        <v>-1.5424210688960271E-2</v>
      </c>
    </row>
    <row r="1508" spans="1:8" x14ac:dyDescent="0.25">
      <c r="A1508" s="3">
        <v>43215</v>
      </c>
      <c r="B1508">
        <v>45.25</v>
      </c>
      <c r="C1508">
        <v>31.120000839233398</v>
      </c>
      <c r="D1508" s="34">
        <v>263.6300048828125</v>
      </c>
      <c r="E1508" s="5">
        <f t="shared" si="93"/>
        <v>-9.6300862318644542E-3</v>
      </c>
      <c r="F1508" s="5">
        <f t="shared" si="94"/>
        <v>-2.8836349849185039E-3</v>
      </c>
      <c r="G1508" s="5">
        <f t="shared" si="95"/>
        <v>2.4716475371893143E-3</v>
      </c>
      <c r="H1508" s="5">
        <f t="shared" si="92"/>
        <v>-2.8836349849185039E-3</v>
      </c>
    </row>
    <row r="1509" spans="1:8" x14ac:dyDescent="0.25">
      <c r="A1509" s="3">
        <v>43214</v>
      </c>
      <c r="B1509">
        <v>45.689998626708977</v>
      </c>
      <c r="C1509">
        <v>31.20999908447266</v>
      </c>
      <c r="D1509" s="34">
        <v>262.98001098632813</v>
      </c>
      <c r="E1509" s="5">
        <f t="shared" si="93"/>
        <v>-2.1208262039300707E-2</v>
      </c>
      <c r="F1509" s="5">
        <f t="shared" si="94"/>
        <v>-1.6388290742692546E-2</v>
      </c>
      <c r="G1509" s="5">
        <f t="shared" si="95"/>
        <v>-1.3467367818031817E-2</v>
      </c>
      <c r="H1509" s="5">
        <f t="shared" si="92"/>
        <v>-1.6388290742692546E-2</v>
      </c>
    </row>
    <row r="1510" spans="1:8" x14ac:dyDescent="0.25">
      <c r="A1510" s="3">
        <v>43213</v>
      </c>
      <c r="B1510">
        <v>46.680000305175781</v>
      </c>
      <c r="C1510">
        <v>31.729999542236332</v>
      </c>
      <c r="D1510" s="34">
        <v>266.57000732421881</v>
      </c>
      <c r="E1510" s="5">
        <f t="shared" si="93"/>
        <v>-2.1376331066805809E-3</v>
      </c>
      <c r="F1510" s="5">
        <f t="shared" si="94"/>
        <v>-9.4460599588486183E-4</v>
      </c>
      <c r="G1510" s="5">
        <f t="shared" si="95"/>
        <v>-1.4994947503921274E-4</v>
      </c>
      <c r="H1510" s="5">
        <f t="shared" si="92"/>
        <v>-9.4460599588486183E-4</v>
      </c>
    </row>
    <row r="1511" spans="1:8" x14ac:dyDescent="0.25">
      <c r="A1511" s="3">
        <v>43210</v>
      </c>
      <c r="B1511">
        <v>46.779998779296882</v>
      </c>
      <c r="C1511">
        <v>31.760000228881839</v>
      </c>
      <c r="D1511" s="34">
        <v>266.6099853515625</v>
      </c>
      <c r="E1511" s="5">
        <f t="shared" si="93"/>
        <v>-2.1331545763628723E-3</v>
      </c>
      <c r="F1511" s="5">
        <f t="shared" si="94"/>
        <v>3.1496783879814139E-4</v>
      </c>
      <c r="G1511" s="5">
        <f t="shared" si="95"/>
        <v>-8.4794122974630737E-3</v>
      </c>
      <c r="H1511" s="5">
        <f t="shared" si="92"/>
        <v>3.1496783879814139E-4</v>
      </c>
    </row>
    <row r="1512" spans="1:8" x14ac:dyDescent="0.25">
      <c r="A1512" s="3">
        <v>43209</v>
      </c>
      <c r="B1512">
        <v>46.880001068115227</v>
      </c>
      <c r="C1512">
        <v>31.75</v>
      </c>
      <c r="D1512" s="34">
        <v>268.8900146484375</v>
      </c>
      <c r="E1512" s="5">
        <f t="shared" si="93"/>
        <v>-1.8425403776055393E-2</v>
      </c>
      <c r="F1512" s="5">
        <f t="shared" si="94"/>
        <v>-8.432244031970515E-3</v>
      </c>
      <c r="G1512" s="5">
        <f t="shared" si="95"/>
        <v>-5.5475421381603329E-3</v>
      </c>
      <c r="H1512" s="5">
        <f t="shared" si="92"/>
        <v>-8.432244031970515E-3</v>
      </c>
    </row>
    <row r="1513" spans="1:8" x14ac:dyDescent="0.25">
      <c r="A1513" s="3">
        <v>43208</v>
      </c>
      <c r="B1513">
        <v>47.759998321533203</v>
      </c>
      <c r="C1513">
        <v>32.020000457763672</v>
      </c>
      <c r="D1513" s="34">
        <v>270.3900146484375</v>
      </c>
      <c r="E1513" s="5">
        <f t="shared" si="93"/>
        <v>4.3934389541709251E-2</v>
      </c>
      <c r="F1513" s="5">
        <f t="shared" si="94"/>
        <v>2.3003234448983889E-2</v>
      </c>
      <c r="G1513" s="5">
        <f t="shared" si="95"/>
        <v>7.4026501803925449E-4</v>
      </c>
      <c r="H1513" s="5">
        <f t="shared" si="92"/>
        <v>2.3003234448983889E-2</v>
      </c>
    </row>
    <row r="1514" spans="1:8" x14ac:dyDescent="0.25">
      <c r="A1514" s="3">
        <v>43207</v>
      </c>
      <c r="B1514">
        <v>45.75</v>
      </c>
      <c r="C1514">
        <v>31.29999923706055</v>
      </c>
      <c r="D1514" s="34">
        <v>270.19000244140619</v>
      </c>
      <c r="E1514" s="5">
        <f t="shared" si="93"/>
        <v>-1.4008653114297553E-2</v>
      </c>
      <c r="F1514" s="5">
        <f t="shared" si="94"/>
        <v>-2.231482317504363E-3</v>
      </c>
      <c r="G1514" s="5">
        <f t="shared" si="95"/>
        <v>1.0698447659434063E-2</v>
      </c>
      <c r="H1514" s="5">
        <f t="shared" si="92"/>
        <v>-2.231482317504363E-3</v>
      </c>
    </row>
    <row r="1515" spans="1:8" x14ac:dyDescent="0.25">
      <c r="A1515" s="3">
        <v>43206</v>
      </c>
      <c r="B1515">
        <v>46.400001525878913</v>
      </c>
      <c r="C1515">
        <v>31.370000839233398</v>
      </c>
      <c r="D1515" s="34">
        <v>267.32998657226563</v>
      </c>
      <c r="E1515" s="5">
        <f t="shared" si="93"/>
        <v>1.1554449669405331E-2</v>
      </c>
      <c r="F1515" s="5">
        <f t="shared" si="94"/>
        <v>9.9807269356504413E-3</v>
      </c>
      <c r="G1515" s="5">
        <f t="shared" si="95"/>
        <v>8.2217338335384138E-3</v>
      </c>
      <c r="H1515" s="5">
        <f t="shared" si="92"/>
        <v>9.9807269356504413E-3</v>
      </c>
    </row>
    <row r="1516" spans="1:8" x14ac:dyDescent="0.25">
      <c r="A1516" s="3">
        <v>43203</v>
      </c>
      <c r="B1516">
        <v>45.869998931884773</v>
      </c>
      <c r="C1516">
        <v>31.059999465942379</v>
      </c>
      <c r="D1516" s="34">
        <v>265.14999389648438</v>
      </c>
      <c r="E1516" s="5">
        <f t="shared" si="93"/>
        <v>-1.503115240555275E-2</v>
      </c>
      <c r="F1516" s="5">
        <f t="shared" si="94"/>
        <v>-5.4434863524105426E-3</v>
      </c>
      <c r="G1516" s="5">
        <f t="shared" si="95"/>
        <v>-2.9330981866636519E-3</v>
      </c>
      <c r="H1516" s="5">
        <f t="shared" si="92"/>
        <v>-5.4434863524105426E-3</v>
      </c>
    </row>
    <row r="1517" spans="1:8" x14ac:dyDescent="0.25">
      <c r="A1517" s="3">
        <v>43202</v>
      </c>
      <c r="B1517">
        <v>46.569999694824219</v>
      </c>
      <c r="C1517">
        <v>31.229999542236332</v>
      </c>
      <c r="D1517" s="34">
        <v>265.92999267578119</v>
      </c>
      <c r="E1517" s="5">
        <f t="shared" si="93"/>
        <v>2.5770883912380027E-2</v>
      </c>
      <c r="F1517" s="5">
        <f t="shared" si="94"/>
        <v>1.9921576952452114E-2</v>
      </c>
      <c r="G1517" s="5">
        <f t="shared" si="95"/>
        <v>8.2271111230409755E-3</v>
      </c>
      <c r="H1517" s="5">
        <f t="shared" si="92"/>
        <v>1.9921576952452114E-2</v>
      </c>
    </row>
    <row r="1518" spans="1:8" x14ac:dyDescent="0.25">
      <c r="A1518" s="3">
        <v>43201</v>
      </c>
      <c r="B1518">
        <v>45.400001525878913</v>
      </c>
      <c r="C1518">
        <v>30.620000839233398</v>
      </c>
      <c r="D1518" s="34">
        <v>263.760009765625</v>
      </c>
      <c r="E1518" s="5">
        <f t="shared" si="93"/>
        <v>-4.3404922004469881E-2</v>
      </c>
      <c r="F1518" s="5">
        <f t="shared" si="94"/>
        <v>-1.638285689952601E-2</v>
      </c>
      <c r="G1518" s="5">
        <f t="shared" si="95"/>
        <v>-5.2422559413749514E-3</v>
      </c>
      <c r="H1518" s="5">
        <f t="shared" si="92"/>
        <v>-1.638285689952601E-2</v>
      </c>
    </row>
    <row r="1519" spans="1:8" x14ac:dyDescent="0.25">
      <c r="A1519" s="3">
        <v>43200</v>
      </c>
      <c r="B1519">
        <v>47.459999084472663</v>
      </c>
      <c r="C1519">
        <v>31.129999160766602</v>
      </c>
      <c r="D1519" s="34">
        <v>265.14999389648438</v>
      </c>
      <c r="E1519" s="5">
        <f t="shared" si="93"/>
        <v>-4.7370546463426311E-2</v>
      </c>
      <c r="F1519" s="5">
        <f t="shared" si="94"/>
        <v>-1.1746058388361846E-2</v>
      </c>
      <c r="G1519" s="5">
        <f t="shared" si="95"/>
        <v>1.5900359756645166E-2</v>
      </c>
      <c r="H1519" s="5">
        <f t="shared" si="92"/>
        <v>-1.1746058388361846E-2</v>
      </c>
    </row>
    <row r="1520" spans="1:8" x14ac:dyDescent="0.25">
      <c r="A1520" s="3">
        <v>43199</v>
      </c>
      <c r="B1520">
        <v>49.819999694824219</v>
      </c>
      <c r="C1520">
        <v>31.5</v>
      </c>
      <c r="D1520" s="34">
        <v>261</v>
      </c>
      <c r="E1520" s="5">
        <f t="shared" si="93"/>
        <v>-9.3458184956605184E-3</v>
      </c>
      <c r="F1520" s="5">
        <f t="shared" si="94"/>
        <v>-8.1864051324974652E-3</v>
      </c>
      <c r="G1520" s="5">
        <f t="shared" si="95"/>
        <v>4.9283796907468869E-3</v>
      </c>
      <c r="H1520" s="5">
        <f t="shared" si="92"/>
        <v>-8.1864051324974652E-3</v>
      </c>
    </row>
    <row r="1521" spans="1:8" x14ac:dyDescent="0.25">
      <c r="A1521" s="3">
        <v>43196</v>
      </c>
      <c r="B1521">
        <v>50.290000915527337</v>
      </c>
      <c r="C1521">
        <v>31.760000228881839</v>
      </c>
      <c r="D1521" s="34">
        <v>259.72000122070313</v>
      </c>
      <c r="E1521" s="5">
        <f t="shared" si="93"/>
        <v>-3.548136739120078E-2</v>
      </c>
      <c r="F1521" s="5">
        <f t="shared" si="94"/>
        <v>-2.0690066048806077E-2</v>
      </c>
      <c r="G1521" s="5">
        <f t="shared" si="95"/>
        <v>-2.2285849650961809E-2</v>
      </c>
      <c r="H1521" s="5">
        <f t="shared" si="92"/>
        <v>-2.0690066048806077E-2</v>
      </c>
    </row>
    <row r="1522" spans="1:8" x14ac:dyDescent="0.25">
      <c r="A1522" s="3">
        <v>43195</v>
      </c>
      <c r="B1522">
        <v>52.139999389648438</v>
      </c>
      <c r="C1522">
        <v>32.430999755859382</v>
      </c>
      <c r="D1522" s="34">
        <v>265.6400146484375</v>
      </c>
      <c r="E1522" s="5">
        <f t="shared" si="93"/>
        <v>1.9215694151009099E-3</v>
      </c>
      <c r="F1522" s="5">
        <f t="shared" si="94"/>
        <v>1.1887691977173986E-2</v>
      </c>
      <c r="G1522" s="5">
        <f t="shared" si="95"/>
        <v>7.8920060294098704E-3</v>
      </c>
      <c r="H1522" s="5">
        <f t="shared" si="92"/>
        <v>1.1887691977173986E-2</v>
      </c>
    </row>
    <row r="1523" spans="1:8" x14ac:dyDescent="0.25">
      <c r="A1523" s="3">
        <v>43194</v>
      </c>
      <c r="B1523">
        <v>52.040000915527337</v>
      </c>
      <c r="C1523">
        <v>32.049999237060547</v>
      </c>
      <c r="D1523" s="34">
        <v>263.55999755859381</v>
      </c>
      <c r="E1523" s="5">
        <f t="shared" si="93"/>
        <v>1.1074406087150823E-2</v>
      </c>
      <c r="F1523" s="5">
        <f t="shared" si="94"/>
        <v>5.6478943547928484E-3</v>
      </c>
      <c r="G1523" s="5">
        <f t="shared" si="95"/>
        <v>1.0699116702327593E-2</v>
      </c>
      <c r="H1523" s="5">
        <f t="shared" si="92"/>
        <v>5.6478943547928484E-3</v>
      </c>
    </row>
    <row r="1524" spans="1:8" x14ac:dyDescent="0.25">
      <c r="A1524" s="3">
        <v>43193</v>
      </c>
      <c r="B1524">
        <v>51.470001220703118</v>
      </c>
      <c r="C1524">
        <v>31.870000839233398</v>
      </c>
      <c r="D1524" s="34">
        <v>260.76998901367188</v>
      </c>
      <c r="E1524" s="5">
        <f t="shared" si="93"/>
        <v>3.394942713636806E-2</v>
      </c>
      <c r="F1524" s="5">
        <f t="shared" si="94"/>
        <v>2.7401688231019738E-2</v>
      </c>
      <c r="G1524" s="5">
        <f t="shared" si="95"/>
        <v>1.2816979754235458E-2</v>
      </c>
      <c r="H1524" s="5">
        <f t="shared" si="92"/>
        <v>2.7401688231019738E-2</v>
      </c>
    </row>
    <row r="1525" spans="1:8" x14ac:dyDescent="0.25">
      <c r="A1525" s="3">
        <v>43192</v>
      </c>
      <c r="B1525">
        <v>49.779998779296882</v>
      </c>
      <c r="C1525">
        <v>31.020000457763668</v>
      </c>
      <c r="D1525" s="34">
        <v>257.47000122070313</v>
      </c>
      <c r="E1525" s="5">
        <f t="shared" si="93"/>
        <v>-4.1955356881968053E-2</v>
      </c>
      <c r="F1525" s="5">
        <f t="shared" si="94"/>
        <v>-3.6346636187008952E-2</v>
      </c>
      <c r="G1525" s="5">
        <f t="shared" si="95"/>
        <v>-2.1584620207194871E-2</v>
      </c>
      <c r="H1525" s="5">
        <f t="shared" si="92"/>
        <v>-3.6346636187008952E-2</v>
      </c>
    </row>
    <row r="1526" spans="1:8" x14ac:dyDescent="0.25">
      <c r="A1526" s="3">
        <v>43188</v>
      </c>
      <c r="B1526">
        <v>51.959999084472663</v>
      </c>
      <c r="C1526">
        <v>32.189998626708977</v>
      </c>
      <c r="D1526" s="34">
        <v>263.14999389648438</v>
      </c>
      <c r="E1526" s="5">
        <f t="shared" si="93"/>
        <v>2.1828921212583507E-2</v>
      </c>
      <c r="F1526" s="5">
        <f t="shared" si="94"/>
        <v>2.0608677625676197E-2</v>
      </c>
      <c r="G1526" s="5">
        <f t="shared" si="95"/>
        <v>1.2777614193099973E-2</v>
      </c>
      <c r="H1526" s="5">
        <f t="shared" si="92"/>
        <v>2.0608677625676197E-2</v>
      </c>
    </row>
    <row r="1527" spans="1:8" x14ac:dyDescent="0.25">
      <c r="A1527" s="3">
        <v>43187</v>
      </c>
      <c r="B1527">
        <v>50.849998474121087</v>
      </c>
      <c r="C1527">
        <v>31.54000091552734</v>
      </c>
      <c r="D1527" s="34">
        <v>259.82998657226563</v>
      </c>
      <c r="E1527" s="5">
        <f t="shared" si="93"/>
        <v>-9.8237819761959333E-4</v>
      </c>
      <c r="F1527" s="5">
        <f t="shared" si="94"/>
        <v>-4.1048045612073203E-3</v>
      </c>
      <c r="G1527" s="5">
        <f t="shared" si="95"/>
        <v>-2.9547947552392984E-3</v>
      </c>
      <c r="H1527" s="5">
        <f t="shared" si="92"/>
        <v>-4.1048045612073203E-3</v>
      </c>
    </row>
    <row r="1528" spans="1:8" x14ac:dyDescent="0.25">
      <c r="A1528" s="3">
        <v>43186</v>
      </c>
      <c r="B1528">
        <v>50.900001525878913</v>
      </c>
      <c r="C1528">
        <v>31.670000076293949</v>
      </c>
      <c r="D1528" s="34">
        <v>260.60000610351563</v>
      </c>
      <c r="E1528" s="5">
        <f t="shared" si="93"/>
        <v>-1.8511358911959319E-2</v>
      </c>
      <c r="F1528" s="5">
        <f t="shared" si="94"/>
        <v>-1.6154040776614753E-2</v>
      </c>
      <c r="G1528" s="5">
        <f t="shared" si="95"/>
        <v>-1.7011729083181049E-2</v>
      </c>
      <c r="H1528" s="5">
        <f t="shared" si="92"/>
        <v>-1.6154040776614753E-2</v>
      </c>
    </row>
    <row r="1529" spans="1:8" x14ac:dyDescent="0.25">
      <c r="A1529" s="3">
        <v>43185</v>
      </c>
      <c r="B1529">
        <v>51.860000610351563</v>
      </c>
      <c r="C1529">
        <v>32.189998626708977</v>
      </c>
      <c r="D1529" s="34">
        <v>265.1099853515625</v>
      </c>
      <c r="E1529" s="5">
        <f t="shared" si="93"/>
        <v>1.6663444751762402E-2</v>
      </c>
      <c r="F1529" s="5">
        <f t="shared" si="94"/>
        <v>1.417765780831215E-2</v>
      </c>
      <c r="G1529" s="5">
        <f t="shared" si="95"/>
        <v>2.7359030779175564E-2</v>
      </c>
      <c r="H1529" s="5">
        <f t="shared" si="92"/>
        <v>1.417765780831215E-2</v>
      </c>
    </row>
    <row r="1530" spans="1:8" x14ac:dyDescent="0.25">
      <c r="A1530" s="3">
        <v>43182</v>
      </c>
      <c r="B1530">
        <v>51.009998321533203</v>
      </c>
      <c r="C1530">
        <v>31.739999771118161</v>
      </c>
      <c r="D1530" s="34">
        <v>258.04998779296881</v>
      </c>
      <c r="E1530" s="5">
        <f t="shared" si="93"/>
        <v>-2.4851902458973951E-2</v>
      </c>
      <c r="F1530" s="5">
        <f t="shared" si="94"/>
        <v>-1.4897623569192442E-2</v>
      </c>
      <c r="G1530" s="5">
        <f t="shared" si="95"/>
        <v>-2.1314618077743153E-2</v>
      </c>
      <c r="H1530" s="5">
        <f t="shared" si="92"/>
        <v>-1.4897623569192442E-2</v>
      </c>
    </row>
    <row r="1531" spans="1:8" x14ac:dyDescent="0.25">
      <c r="A1531" s="3">
        <v>43181</v>
      </c>
      <c r="B1531">
        <v>52.310001373291023</v>
      </c>
      <c r="C1531">
        <v>32.220001220703118</v>
      </c>
      <c r="D1531" s="34">
        <v>263.67001342773438</v>
      </c>
      <c r="E1531" s="5">
        <f t="shared" si="93"/>
        <v>-3.2908093441957664E-2</v>
      </c>
      <c r="F1531" s="5">
        <f t="shared" si="94"/>
        <v>-2.7144487290696628E-2</v>
      </c>
      <c r="G1531" s="5">
        <f t="shared" si="95"/>
        <v>-2.4997150579193939E-2</v>
      </c>
      <c r="H1531" s="5">
        <f t="shared" si="92"/>
        <v>-2.7144487290696628E-2</v>
      </c>
    </row>
    <row r="1532" spans="1:8" x14ac:dyDescent="0.25">
      <c r="A1532" s="3">
        <v>43180</v>
      </c>
      <c r="B1532">
        <v>54.090000152587891</v>
      </c>
      <c r="C1532">
        <v>33.118999481201172</v>
      </c>
      <c r="D1532" s="34">
        <v>270.42999267578119</v>
      </c>
      <c r="E1532" s="5">
        <f t="shared" si="93"/>
        <v>-2.2234265166697131E-2</v>
      </c>
      <c r="F1532" s="5">
        <f t="shared" si="94"/>
        <v>-1.2552218927676329E-2</v>
      </c>
      <c r="G1532" s="5">
        <f t="shared" si="95"/>
        <v>-1.9192452770685486E-3</v>
      </c>
      <c r="H1532" s="5">
        <f t="shared" si="92"/>
        <v>-1.2552218927676329E-2</v>
      </c>
    </row>
    <row r="1533" spans="1:8" x14ac:dyDescent="0.25">
      <c r="A1533" s="3">
        <v>43179</v>
      </c>
      <c r="B1533">
        <v>55.319999694824219</v>
      </c>
      <c r="C1533">
        <v>33.540000915527337</v>
      </c>
      <c r="D1533" s="34">
        <v>270.95001220703119</v>
      </c>
      <c r="E1533" s="5">
        <f t="shared" si="93"/>
        <v>1.2815832600297172E-2</v>
      </c>
      <c r="F1533" s="5">
        <f t="shared" si="94"/>
        <v>4.1915983009745972E-3</v>
      </c>
      <c r="G1533" s="5">
        <f t="shared" si="95"/>
        <v>1.7006986922420975E-3</v>
      </c>
      <c r="H1533" s="5">
        <f t="shared" si="92"/>
        <v>4.1915983009745972E-3</v>
      </c>
    </row>
    <row r="1534" spans="1:8" x14ac:dyDescent="0.25">
      <c r="A1534" s="3">
        <v>43178</v>
      </c>
      <c r="B1534">
        <v>54.619998931884773</v>
      </c>
      <c r="C1534">
        <v>33.400001525878913</v>
      </c>
      <c r="D1534" s="34">
        <v>270.489990234375</v>
      </c>
      <c r="E1534" s="5">
        <f t="shared" si="93"/>
        <v>-1.4079468817880469E-2</v>
      </c>
      <c r="F1534" s="5">
        <f t="shared" si="94"/>
        <v>-7.4294201683091643E-3</v>
      </c>
      <c r="G1534" s="5">
        <f t="shared" si="95"/>
        <v>-1.3530349407333331E-2</v>
      </c>
      <c r="H1534" s="5">
        <f t="shared" si="92"/>
        <v>-7.4294201683091643E-3</v>
      </c>
    </row>
    <row r="1535" spans="1:8" x14ac:dyDescent="0.25">
      <c r="A1535" s="3">
        <v>43175</v>
      </c>
      <c r="B1535">
        <v>55.400001525878913</v>
      </c>
      <c r="C1535">
        <v>33.650001525878913</v>
      </c>
      <c r="D1535" s="34">
        <v>274.20001220703119</v>
      </c>
      <c r="E1535" s="5">
        <f t="shared" si="93"/>
        <v>4.1689933762416587E-3</v>
      </c>
      <c r="F1535" s="5">
        <f t="shared" si="94"/>
        <v>1.0814076312736454E-2</v>
      </c>
      <c r="G1535" s="5">
        <f t="shared" si="95"/>
        <v>-2.9090465198865489E-3</v>
      </c>
      <c r="H1535" s="5">
        <f t="shared" si="92"/>
        <v>1.0814076312736454E-2</v>
      </c>
    </row>
    <row r="1536" spans="1:8" x14ac:dyDescent="0.25">
      <c r="A1536" s="3">
        <v>43174</v>
      </c>
      <c r="B1536">
        <v>55.169998168945313</v>
      </c>
      <c r="C1536">
        <v>33.290000915527337</v>
      </c>
      <c r="D1536" s="34">
        <v>275</v>
      </c>
      <c r="E1536" s="5">
        <f t="shared" si="93"/>
        <v>-1.9898808390127476E-3</v>
      </c>
      <c r="F1536" s="5">
        <f t="shared" si="94"/>
        <v>-2.0983121565802954E-3</v>
      </c>
      <c r="G1536" s="5">
        <f t="shared" si="95"/>
        <v>-1.0896760126063443E-3</v>
      </c>
      <c r="H1536" s="5">
        <f t="shared" si="92"/>
        <v>-2.0983121565802954E-3</v>
      </c>
    </row>
    <row r="1537" spans="1:8" x14ac:dyDescent="0.25">
      <c r="A1537" s="3">
        <v>43173</v>
      </c>
      <c r="B1537">
        <v>55.279998779296882</v>
      </c>
      <c r="C1537">
        <v>33.360000610351563</v>
      </c>
      <c r="D1537" s="34">
        <v>275.29998779296881</v>
      </c>
      <c r="E1537" s="5">
        <f t="shared" si="93"/>
        <v>-1.6894909668741298E-2</v>
      </c>
      <c r="F1537" s="5">
        <f t="shared" si="94"/>
        <v>-1.3601392330676254E-2</v>
      </c>
      <c r="G1537" s="5">
        <f t="shared" si="95"/>
        <v>-5.1315894097649917E-3</v>
      </c>
      <c r="H1537" s="5">
        <f t="shared" si="92"/>
        <v>-1.3601392330676254E-2</v>
      </c>
    </row>
    <row r="1538" spans="1:8" x14ac:dyDescent="0.25">
      <c r="A1538" s="3">
        <v>43172</v>
      </c>
      <c r="B1538">
        <v>56.229999542236328</v>
      </c>
      <c r="C1538">
        <v>33.819999694824219</v>
      </c>
      <c r="D1538" s="34">
        <v>276.72000122070313</v>
      </c>
      <c r="E1538" s="5">
        <f t="shared" si="93"/>
        <v>-4.778769163958807E-3</v>
      </c>
      <c r="F1538" s="5">
        <f t="shared" si="94"/>
        <v>8.0477038421336022E-3</v>
      </c>
      <c r="G1538" s="5">
        <f t="shared" si="95"/>
        <v>-6.4626880079347027E-3</v>
      </c>
      <c r="H1538" s="5">
        <f t="shared" ref="H1538:H1601" si="96">+F1538</f>
        <v>8.0477038421336022E-3</v>
      </c>
    </row>
    <row r="1539" spans="1:8" x14ac:dyDescent="0.25">
      <c r="A1539" s="3">
        <v>43171</v>
      </c>
      <c r="B1539">
        <v>56.5</v>
      </c>
      <c r="C1539">
        <v>33.549999237060547</v>
      </c>
      <c r="D1539" s="34">
        <v>278.51998901367188</v>
      </c>
      <c r="E1539" s="5">
        <f t="shared" ref="E1539:E1602" si="97">+B1539/B1540-1</f>
        <v>7.6689906815796682E-3</v>
      </c>
      <c r="F1539" s="5">
        <f t="shared" ref="F1539:F1602" si="98">+C1539/C1540-1</f>
        <v>3.5895582048854902E-3</v>
      </c>
      <c r="G1539" s="5">
        <f t="shared" ref="G1539:G1602" si="99">+D1539/D1540-1</f>
        <v>-1.2550869926631902E-3</v>
      </c>
      <c r="H1539" s="5">
        <f t="shared" si="96"/>
        <v>3.5895582048854902E-3</v>
      </c>
    </row>
    <row r="1540" spans="1:8" x14ac:dyDescent="0.25">
      <c r="A1540" s="3">
        <v>43168</v>
      </c>
      <c r="B1540">
        <v>56.069999694824219</v>
      </c>
      <c r="C1540">
        <v>33.430000305175781</v>
      </c>
      <c r="D1540" s="34">
        <v>278.8699951171875</v>
      </c>
      <c r="E1540" s="5">
        <f t="shared" si="97"/>
        <v>2.3361904688965485E-2</v>
      </c>
      <c r="F1540" s="5">
        <f t="shared" si="98"/>
        <v>1.6418392385172842E-2</v>
      </c>
      <c r="G1540" s="5">
        <f t="shared" si="99"/>
        <v>1.7402367411369024E-2</v>
      </c>
      <c r="H1540" s="5">
        <f t="shared" si="96"/>
        <v>1.6418392385172842E-2</v>
      </c>
    </row>
    <row r="1541" spans="1:8" x14ac:dyDescent="0.25">
      <c r="A1541" s="3">
        <v>43167</v>
      </c>
      <c r="B1541">
        <v>54.790000915527337</v>
      </c>
      <c r="C1541">
        <v>32.889999389648438</v>
      </c>
      <c r="D1541" s="34">
        <v>274.10000610351563</v>
      </c>
      <c r="E1541" s="5">
        <f t="shared" si="97"/>
        <v>1.2566998660238138E-2</v>
      </c>
      <c r="F1541" s="5">
        <f t="shared" si="98"/>
        <v>1.075594542943259E-2</v>
      </c>
      <c r="G1541" s="5">
        <f t="shared" si="99"/>
        <v>4.8390913194729102E-3</v>
      </c>
      <c r="H1541" s="5">
        <f t="shared" si="96"/>
        <v>1.075594542943259E-2</v>
      </c>
    </row>
    <row r="1542" spans="1:8" x14ac:dyDescent="0.25">
      <c r="A1542" s="3">
        <v>43166</v>
      </c>
      <c r="B1542">
        <v>54.110000610351563</v>
      </c>
      <c r="C1542">
        <v>32.540000915527337</v>
      </c>
      <c r="D1542" s="34">
        <v>272.77999877929688</v>
      </c>
      <c r="E1542" s="5">
        <f t="shared" si="97"/>
        <v>1.0080285954892743E-2</v>
      </c>
      <c r="F1542" s="5">
        <f t="shared" si="98"/>
        <v>5.8733369511050348E-3</v>
      </c>
      <c r="G1542" s="5">
        <f t="shared" si="99"/>
        <v>-3.6648380872972286E-4</v>
      </c>
      <c r="H1542" s="5">
        <f t="shared" si="96"/>
        <v>5.8733369511050348E-3</v>
      </c>
    </row>
    <row r="1543" spans="1:8" x14ac:dyDescent="0.25">
      <c r="A1543" s="3">
        <v>43165</v>
      </c>
      <c r="B1543">
        <v>53.569999694824219</v>
      </c>
      <c r="C1543">
        <v>32.349998474121087</v>
      </c>
      <c r="D1543" s="34">
        <v>272.8800048828125</v>
      </c>
      <c r="E1543" s="5">
        <f t="shared" si="97"/>
        <v>7.1442203031835128E-3</v>
      </c>
      <c r="F1543" s="5">
        <f t="shared" si="98"/>
        <v>4.0346756205098533E-3</v>
      </c>
      <c r="G1543" s="5">
        <f t="shared" si="99"/>
        <v>2.5350028848132311E-3</v>
      </c>
      <c r="H1543" s="5">
        <f t="shared" si="96"/>
        <v>4.0346756205098533E-3</v>
      </c>
    </row>
    <row r="1544" spans="1:8" x14ac:dyDescent="0.25">
      <c r="A1544" s="3">
        <v>43164</v>
      </c>
      <c r="B1544">
        <v>53.189998626708977</v>
      </c>
      <c r="C1544">
        <v>32.220001220703118</v>
      </c>
      <c r="D1544" s="34">
        <v>272.19000244140619</v>
      </c>
      <c r="E1544" s="5">
        <f t="shared" si="97"/>
        <v>1.8800905370097709E-4</v>
      </c>
      <c r="F1544" s="5">
        <f t="shared" si="98"/>
        <v>3.113396393020329E-3</v>
      </c>
      <c r="G1544" s="5">
        <f t="shared" si="99"/>
        <v>1.1557960548304491E-2</v>
      </c>
      <c r="H1544" s="5">
        <f t="shared" si="96"/>
        <v>3.113396393020329E-3</v>
      </c>
    </row>
    <row r="1545" spans="1:8" x14ac:dyDescent="0.25">
      <c r="A1545" s="3">
        <v>43161</v>
      </c>
      <c r="B1545">
        <v>53.180000305175781</v>
      </c>
      <c r="C1545">
        <v>32.119998931884773</v>
      </c>
      <c r="D1545" s="34">
        <v>269.07998657226563</v>
      </c>
      <c r="E1545" s="5">
        <f t="shared" si="97"/>
        <v>-5.6095594545325644E-3</v>
      </c>
      <c r="F1545" s="5">
        <f t="shared" si="98"/>
        <v>3.1137718290752403E-4</v>
      </c>
      <c r="G1545" s="5">
        <f t="shared" si="99"/>
        <v>5.1549282865448465E-3</v>
      </c>
      <c r="H1545" s="5">
        <f t="shared" si="96"/>
        <v>3.1137718290752403E-4</v>
      </c>
    </row>
    <row r="1546" spans="1:8" x14ac:dyDescent="0.25">
      <c r="A1546" s="3">
        <v>43160</v>
      </c>
      <c r="B1546">
        <v>53.479999542236328</v>
      </c>
      <c r="C1546">
        <v>32.110000610351563</v>
      </c>
      <c r="D1546" s="34">
        <v>267.70001220703119</v>
      </c>
      <c r="E1546" s="5">
        <f t="shared" si="97"/>
        <v>-1.4193556825136788E-2</v>
      </c>
      <c r="F1546" s="5">
        <f t="shared" si="98"/>
        <v>-8.0320769265490588E-3</v>
      </c>
      <c r="G1546" s="5">
        <f t="shared" si="99"/>
        <v>-1.4540702294137953E-2</v>
      </c>
      <c r="H1546" s="5">
        <f t="shared" si="96"/>
        <v>-8.0320769265490588E-3</v>
      </c>
    </row>
    <row r="1547" spans="1:8" x14ac:dyDescent="0.25">
      <c r="A1547" s="3">
        <v>43159</v>
      </c>
      <c r="B1547">
        <v>54.25</v>
      </c>
      <c r="C1547">
        <v>32.369998931884773</v>
      </c>
      <c r="D1547" s="34">
        <v>271.64999389648438</v>
      </c>
      <c r="E1547" s="5">
        <f t="shared" si="97"/>
        <v>-1.8426689720763001E-4</v>
      </c>
      <c r="F1547" s="5">
        <f t="shared" si="98"/>
        <v>-4.0000328650838801E-3</v>
      </c>
      <c r="G1547" s="5">
        <f t="shared" si="99"/>
        <v>-1.0130083640606968E-2</v>
      </c>
      <c r="H1547" s="5">
        <f t="shared" si="96"/>
        <v>-4.0000328650838801E-3</v>
      </c>
    </row>
    <row r="1548" spans="1:8" x14ac:dyDescent="0.25">
      <c r="A1548" s="3">
        <v>43158</v>
      </c>
      <c r="B1548">
        <v>54.259998321533203</v>
      </c>
      <c r="C1548">
        <v>32.5</v>
      </c>
      <c r="D1548" s="34">
        <v>274.42999267578119</v>
      </c>
      <c r="E1548" s="5">
        <f t="shared" si="97"/>
        <v>-1.3454575972123628E-2</v>
      </c>
      <c r="F1548" s="5">
        <f t="shared" si="98"/>
        <v>-1.9311991594313294E-2</v>
      </c>
      <c r="G1548" s="5">
        <f t="shared" si="99"/>
        <v>-1.2486510604227452E-2</v>
      </c>
      <c r="H1548" s="5">
        <f t="shared" si="96"/>
        <v>-1.9311991594313294E-2</v>
      </c>
    </row>
    <row r="1549" spans="1:8" x14ac:dyDescent="0.25">
      <c r="A1549" s="3">
        <v>43157</v>
      </c>
      <c r="B1549">
        <v>55</v>
      </c>
      <c r="C1549">
        <v>33.139999389648438</v>
      </c>
      <c r="D1549" s="34">
        <v>277.89999389648438</v>
      </c>
      <c r="E1549" s="5">
        <f t="shared" si="97"/>
        <v>3.0155471600618045E-2</v>
      </c>
      <c r="F1549" s="5">
        <f t="shared" si="98"/>
        <v>2.5688578801594586E-2</v>
      </c>
      <c r="G1549" s="5">
        <f t="shared" si="99"/>
        <v>1.1612254889272533E-2</v>
      </c>
      <c r="H1549" s="5">
        <f t="shared" si="96"/>
        <v>2.5688578801594586E-2</v>
      </c>
    </row>
    <row r="1550" spans="1:8" x14ac:dyDescent="0.25">
      <c r="A1550" s="3">
        <v>43154</v>
      </c>
      <c r="B1550">
        <v>53.389999389648438</v>
      </c>
      <c r="C1550">
        <v>32.310001373291023</v>
      </c>
      <c r="D1550" s="34">
        <v>274.70999145507813</v>
      </c>
      <c r="E1550" s="5">
        <f t="shared" si="97"/>
        <v>7.7387665336849931E-3</v>
      </c>
      <c r="F1550" s="5">
        <f t="shared" si="98"/>
        <v>8.7418858777830177E-3</v>
      </c>
      <c r="G1550" s="5">
        <f t="shared" si="99"/>
        <v>1.5939340443342331E-2</v>
      </c>
      <c r="H1550" s="5">
        <f t="shared" si="96"/>
        <v>8.7418858777830177E-3</v>
      </c>
    </row>
    <row r="1551" spans="1:8" x14ac:dyDescent="0.25">
      <c r="A1551" s="3">
        <v>43153</v>
      </c>
      <c r="B1551">
        <v>52.979999542236328</v>
      </c>
      <c r="C1551">
        <v>32.029998779296882</v>
      </c>
      <c r="D1551" s="34">
        <v>270.39999389648438</v>
      </c>
      <c r="E1551" s="5">
        <f t="shared" si="97"/>
        <v>3.7893286768679868E-3</v>
      </c>
      <c r="F1551" s="5">
        <f t="shared" si="98"/>
        <v>-4.3518619091367228E-3</v>
      </c>
      <c r="G1551" s="5">
        <f t="shared" si="99"/>
        <v>1.2960789458871247E-3</v>
      </c>
      <c r="H1551" s="5">
        <f t="shared" si="96"/>
        <v>-4.3518619091367228E-3</v>
      </c>
    </row>
    <row r="1552" spans="1:8" x14ac:dyDescent="0.25">
      <c r="A1552" s="3">
        <v>43152</v>
      </c>
      <c r="B1552">
        <v>52.779998779296882</v>
      </c>
      <c r="C1552">
        <v>32.169998168945313</v>
      </c>
      <c r="D1552" s="34">
        <v>270.04998779296881</v>
      </c>
      <c r="E1552" s="5">
        <f t="shared" si="97"/>
        <v>2.0494925243146556E-2</v>
      </c>
      <c r="F1552" s="5">
        <f t="shared" si="98"/>
        <v>1.163518681640574E-2</v>
      </c>
      <c r="G1552" s="5">
        <f t="shared" si="99"/>
        <v>-4.9742304122175618E-3</v>
      </c>
      <c r="H1552" s="5">
        <f t="shared" si="96"/>
        <v>1.163518681640574E-2</v>
      </c>
    </row>
    <row r="1553" spans="1:8" x14ac:dyDescent="0.25">
      <c r="A1553" s="3">
        <v>43151</v>
      </c>
      <c r="B1553">
        <v>51.720001220703118</v>
      </c>
      <c r="C1553">
        <v>31.79999923706055</v>
      </c>
      <c r="D1553" s="34">
        <v>271.39999389648438</v>
      </c>
      <c r="E1553" s="5">
        <f t="shared" si="97"/>
        <v>2.7142183923720697E-3</v>
      </c>
      <c r="F1553" s="5">
        <f t="shared" si="98"/>
        <v>-6.2500238418577991E-3</v>
      </c>
      <c r="G1553" s="5">
        <f t="shared" si="99"/>
        <v>-6.2611824788351145E-3</v>
      </c>
      <c r="H1553" s="5">
        <f t="shared" si="96"/>
        <v>-6.2500238418577991E-3</v>
      </c>
    </row>
    <row r="1554" spans="1:8" x14ac:dyDescent="0.25">
      <c r="A1554" s="3">
        <v>43147</v>
      </c>
      <c r="B1554">
        <v>51.580001831054688</v>
      </c>
      <c r="C1554">
        <v>32</v>
      </c>
      <c r="D1554" s="34">
        <v>273.1099853515625</v>
      </c>
      <c r="E1554" s="5">
        <f t="shared" si="97"/>
        <v>-1.7417522949462194E-3</v>
      </c>
      <c r="F1554" s="5">
        <f t="shared" si="98"/>
        <v>-1.248467989523383E-3</v>
      </c>
      <c r="G1554" s="5">
        <f t="shared" si="99"/>
        <v>2.9295891522274076E-4</v>
      </c>
      <c r="H1554" s="5">
        <f t="shared" si="96"/>
        <v>-1.248467989523383E-3</v>
      </c>
    </row>
    <row r="1555" spans="1:8" x14ac:dyDescent="0.25">
      <c r="A1555" s="3">
        <v>43146</v>
      </c>
      <c r="B1555">
        <v>51.669998168945313</v>
      </c>
      <c r="C1555">
        <v>32.040000915527337</v>
      </c>
      <c r="D1555" s="34">
        <v>273.02999877929688</v>
      </c>
      <c r="E1555" s="5">
        <f t="shared" si="97"/>
        <v>1.1748550571890837E-2</v>
      </c>
      <c r="F1555" s="5">
        <f t="shared" si="98"/>
        <v>1.2322316009404588E-2</v>
      </c>
      <c r="G1555" s="5">
        <f t="shared" si="99"/>
        <v>1.2760126444360864E-2</v>
      </c>
      <c r="H1555" s="5">
        <f t="shared" si="96"/>
        <v>1.2322316009404588E-2</v>
      </c>
    </row>
    <row r="1556" spans="1:8" x14ac:dyDescent="0.25">
      <c r="A1556" s="3">
        <v>43145</v>
      </c>
      <c r="B1556">
        <v>51.069999694824219</v>
      </c>
      <c r="C1556">
        <v>31.64999961853027</v>
      </c>
      <c r="D1556" s="34">
        <v>269.58999633789063</v>
      </c>
      <c r="E1556" s="5">
        <f t="shared" si="97"/>
        <v>3.9316054086662167E-3</v>
      </c>
      <c r="F1556" s="5">
        <f t="shared" si="98"/>
        <v>9.5693535378029715E-3</v>
      </c>
      <c r="G1556" s="5">
        <f t="shared" si="99"/>
        <v>1.3496226834175173E-2</v>
      </c>
      <c r="H1556" s="5">
        <f t="shared" si="96"/>
        <v>9.5693535378029715E-3</v>
      </c>
    </row>
    <row r="1557" spans="1:8" x14ac:dyDescent="0.25">
      <c r="A1557" s="3">
        <v>43144</v>
      </c>
      <c r="B1557">
        <v>50.869998931884773</v>
      </c>
      <c r="C1557">
        <v>31.35000038146973</v>
      </c>
      <c r="D1557" s="34">
        <v>266</v>
      </c>
      <c r="E1557" s="5">
        <f t="shared" si="97"/>
        <v>1.5571946035551898E-2</v>
      </c>
      <c r="F1557" s="5">
        <f t="shared" si="98"/>
        <v>6.743769940184885E-3</v>
      </c>
      <c r="G1557" s="5">
        <f t="shared" si="99"/>
        <v>2.4873885249809824E-3</v>
      </c>
      <c r="H1557" s="5">
        <f t="shared" si="96"/>
        <v>6.743769940184885E-3</v>
      </c>
    </row>
    <row r="1558" spans="1:8" x14ac:dyDescent="0.25">
      <c r="A1558" s="3">
        <v>43143</v>
      </c>
      <c r="B1558">
        <v>50.090000152587891</v>
      </c>
      <c r="C1558">
        <v>31.139999389648441</v>
      </c>
      <c r="D1558" s="34">
        <v>265.33999633789063</v>
      </c>
      <c r="E1558" s="5">
        <f t="shared" si="97"/>
        <v>3.5773356501282105E-2</v>
      </c>
      <c r="F1558" s="5">
        <f t="shared" si="98"/>
        <v>2.1988844482851766E-2</v>
      </c>
      <c r="G1558" s="5">
        <f t="shared" si="99"/>
        <v>1.4684498424055947E-2</v>
      </c>
      <c r="H1558" s="5">
        <f t="shared" si="96"/>
        <v>2.1988844482851766E-2</v>
      </c>
    </row>
    <row r="1559" spans="1:8" x14ac:dyDescent="0.25">
      <c r="A1559" s="3">
        <v>43140</v>
      </c>
      <c r="B1559">
        <v>48.360000610351563</v>
      </c>
      <c r="C1559">
        <v>30.469999313354489</v>
      </c>
      <c r="D1559" s="34">
        <v>261.5</v>
      </c>
      <c r="E1559" s="5">
        <f t="shared" si="97"/>
        <v>-4.938227804622719E-3</v>
      </c>
      <c r="F1559" s="5">
        <f t="shared" si="98"/>
        <v>-9.8362907034466041E-4</v>
      </c>
      <c r="G1559" s="5">
        <f t="shared" si="99"/>
        <v>1.5021523284711513E-2</v>
      </c>
      <c r="H1559" s="5">
        <f t="shared" si="96"/>
        <v>-9.8362907034466041E-4</v>
      </c>
    </row>
    <row r="1560" spans="1:8" x14ac:dyDescent="0.25">
      <c r="A1560" s="3">
        <v>43139</v>
      </c>
      <c r="B1560">
        <v>48.599998474121087</v>
      </c>
      <c r="C1560">
        <v>30.5</v>
      </c>
      <c r="D1560" s="34">
        <v>257.6300048828125</v>
      </c>
      <c r="E1560" s="5">
        <f t="shared" si="97"/>
        <v>-5.4474765926769031E-2</v>
      </c>
      <c r="F1560" s="5">
        <f t="shared" si="98"/>
        <v>-3.7854912746323133E-2</v>
      </c>
      <c r="G1560" s="5">
        <f t="shared" si="99"/>
        <v>-3.750890290754394E-2</v>
      </c>
      <c r="H1560" s="5">
        <f t="shared" si="96"/>
        <v>-3.7854912746323133E-2</v>
      </c>
    </row>
    <row r="1561" spans="1:8" x14ac:dyDescent="0.25">
      <c r="A1561" s="3">
        <v>43138</v>
      </c>
      <c r="B1561">
        <v>51.400001525878913</v>
      </c>
      <c r="C1561">
        <v>31.70000076293945</v>
      </c>
      <c r="D1561" s="34">
        <v>267.67001342773438</v>
      </c>
      <c r="E1561" s="5">
        <f t="shared" si="97"/>
        <v>4.2985779482476172E-3</v>
      </c>
      <c r="F1561" s="5">
        <f t="shared" si="98"/>
        <v>9.2327576229274122E-3</v>
      </c>
      <c r="G1561" s="5">
        <f t="shared" si="99"/>
        <v>-5.4248557521999752E-3</v>
      </c>
      <c r="H1561" s="5">
        <f t="shared" si="96"/>
        <v>9.2327576229274122E-3</v>
      </c>
    </row>
    <row r="1562" spans="1:8" x14ac:dyDescent="0.25">
      <c r="A1562" s="3">
        <v>43137</v>
      </c>
      <c r="B1562">
        <v>51.180000305175781</v>
      </c>
      <c r="C1562">
        <v>31.409999847412109</v>
      </c>
      <c r="D1562" s="34">
        <v>269.1300048828125</v>
      </c>
      <c r="E1562" s="5">
        <f t="shared" si="97"/>
        <v>2.8537018318750329E-2</v>
      </c>
      <c r="F1562" s="5">
        <f t="shared" si="98"/>
        <v>1.551889872293355E-2</v>
      </c>
      <c r="G1562" s="5">
        <f t="shared" si="99"/>
        <v>1.9702240561265683E-2</v>
      </c>
      <c r="H1562" s="5">
        <f t="shared" si="96"/>
        <v>1.551889872293355E-2</v>
      </c>
    </row>
    <row r="1563" spans="1:8" x14ac:dyDescent="0.25">
      <c r="A1563" s="3">
        <v>43136</v>
      </c>
      <c r="B1563">
        <v>49.759998321533203</v>
      </c>
      <c r="C1563">
        <v>30.930000305175781</v>
      </c>
      <c r="D1563" s="34">
        <v>263.92999267578119</v>
      </c>
      <c r="E1563" s="5">
        <f t="shared" si="97"/>
        <v>-4.4913631883313765E-2</v>
      </c>
      <c r="F1563" s="5">
        <f t="shared" si="98"/>
        <v>-3.404122851358693E-2</v>
      </c>
      <c r="G1563" s="5">
        <f t="shared" si="99"/>
        <v>-4.1822541371286714E-2</v>
      </c>
      <c r="H1563" s="5">
        <f t="shared" si="96"/>
        <v>-3.404122851358693E-2</v>
      </c>
    </row>
    <row r="1564" spans="1:8" x14ac:dyDescent="0.25">
      <c r="A1564" s="3">
        <v>43133</v>
      </c>
      <c r="B1564">
        <v>52.099998474121087</v>
      </c>
      <c r="C1564">
        <v>32.020000457763672</v>
      </c>
      <c r="D1564" s="34">
        <v>275.45001220703119</v>
      </c>
      <c r="E1564" s="5">
        <f t="shared" si="97"/>
        <v>-3.3036424623374749E-2</v>
      </c>
      <c r="F1564" s="5">
        <f t="shared" si="98"/>
        <v>-2.6747751589708546E-2</v>
      </c>
      <c r="G1564" s="5">
        <f t="shared" si="99"/>
        <v>-2.1769922073851755E-2</v>
      </c>
      <c r="H1564" s="5">
        <f t="shared" si="96"/>
        <v>-2.6747751589708546E-2</v>
      </c>
    </row>
    <row r="1565" spans="1:8" x14ac:dyDescent="0.25">
      <c r="A1565" s="3">
        <v>43132</v>
      </c>
      <c r="B1565">
        <v>53.880001068115227</v>
      </c>
      <c r="C1565">
        <v>32.900001525878913</v>
      </c>
      <c r="D1565" s="34">
        <v>281.57998657226563</v>
      </c>
      <c r="E1565" s="5">
        <f t="shared" si="97"/>
        <v>-8.1001220394136819E-3</v>
      </c>
      <c r="F1565" s="5">
        <f t="shared" si="98"/>
        <v>-9.10986304854422E-4</v>
      </c>
      <c r="G1565" s="5">
        <f t="shared" si="99"/>
        <v>-1.135180316237494E-3</v>
      </c>
      <c r="H1565" s="5">
        <f t="shared" si="96"/>
        <v>-9.10986304854422E-4</v>
      </c>
    </row>
    <row r="1566" spans="1:8" x14ac:dyDescent="0.25">
      <c r="A1566" s="3">
        <v>43131</v>
      </c>
      <c r="B1566">
        <v>54.319999694824219</v>
      </c>
      <c r="C1566">
        <v>32.930000305175781</v>
      </c>
      <c r="D1566" s="34">
        <v>281.89999389648438</v>
      </c>
      <c r="E1566" s="5">
        <f t="shared" si="97"/>
        <v>3.2895979030553413E-2</v>
      </c>
      <c r="F1566" s="5">
        <f t="shared" si="98"/>
        <v>1.105313520800455E-2</v>
      </c>
      <c r="G1566" s="5">
        <f t="shared" si="99"/>
        <v>4.9682043585885793E-4</v>
      </c>
      <c r="H1566" s="5">
        <f t="shared" si="96"/>
        <v>1.105313520800455E-2</v>
      </c>
    </row>
    <row r="1567" spans="1:8" x14ac:dyDescent="0.25">
      <c r="A1567" s="3">
        <v>43130</v>
      </c>
      <c r="B1567">
        <v>52.590000152587891</v>
      </c>
      <c r="C1567">
        <v>32.569999694824219</v>
      </c>
      <c r="D1567" s="34">
        <v>281.760009765625</v>
      </c>
      <c r="E1567" s="5">
        <f t="shared" si="97"/>
        <v>-1.7084311326218682E-3</v>
      </c>
      <c r="F1567" s="5">
        <f t="shared" si="98"/>
        <v>1.2296623740666313E-3</v>
      </c>
      <c r="G1567" s="5">
        <f t="shared" si="99"/>
        <v>-1.0257071045669641E-2</v>
      </c>
      <c r="H1567" s="5">
        <f t="shared" si="96"/>
        <v>1.2296623740666313E-3</v>
      </c>
    </row>
    <row r="1568" spans="1:8" x14ac:dyDescent="0.25">
      <c r="A1568" s="3">
        <v>43129</v>
      </c>
      <c r="B1568">
        <v>52.680000305175781</v>
      </c>
      <c r="C1568">
        <v>32.529998779296882</v>
      </c>
      <c r="D1568" s="34">
        <v>284.67999267578119</v>
      </c>
      <c r="E1568" s="5">
        <f t="shared" si="97"/>
        <v>-7.3487731654626742E-3</v>
      </c>
      <c r="F1568" s="5">
        <f t="shared" si="98"/>
        <v>-9.2145555063616325E-4</v>
      </c>
      <c r="G1568" s="5">
        <f t="shared" si="99"/>
        <v>-6.6298903814252519E-3</v>
      </c>
      <c r="H1568" s="5">
        <f t="shared" si="96"/>
        <v>-9.2145555063616325E-4</v>
      </c>
    </row>
    <row r="1569" spans="1:8" x14ac:dyDescent="0.25">
      <c r="A1569" s="3">
        <v>43126</v>
      </c>
      <c r="B1569">
        <v>53.069999694824219</v>
      </c>
      <c r="C1569">
        <v>32.560001373291023</v>
      </c>
      <c r="D1569" s="34">
        <v>286.57998657226563</v>
      </c>
      <c r="E1569" s="5">
        <f t="shared" si="97"/>
        <v>3.7701146185309398E-4</v>
      </c>
      <c r="F1569" s="5">
        <f t="shared" si="98"/>
        <v>9.9255483301650127E-3</v>
      </c>
      <c r="G1569" s="5">
        <f t="shared" si="99"/>
        <v>1.1577828876200957E-2</v>
      </c>
      <c r="H1569" s="5">
        <f t="shared" si="96"/>
        <v>9.9255483301650127E-3</v>
      </c>
    </row>
    <row r="1570" spans="1:8" x14ac:dyDescent="0.25">
      <c r="A1570" s="3">
        <v>43125</v>
      </c>
      <c r="B1570">
        <v>53.049999237060547</v>
      </c>
      <c r="C1570">
        <v>32.240001678466797</v>
      </c>
      <c r="D1570" s="34">
        <v>283.29998779296881</v>
      </c>
      <c r="E1570" s="5">
        <f t="shared" si="97"/>
        <v>-3.1757650107534063E-2</v>
      </c>
      <c r="F1570" s="5">
        <f t="shared" si="98"/>
        <v>-2.3030252167672849E-2</v>
      </c>
      <c r="G1570" s="5">
        <f t="shared" si="99"/>
        <v>4.2374150819690648E-4</v>
      </c>
      <c r="H1570" s="5">
        <f t="shared" si="96"/>
        <v>-2.3030252167672849E-2</v>
      </c>
    </row>
    <row r="1571" spans="1:8" x14ac:dyDescent="0.25">
      <c r="A1571" s="3">
        <v>43124</v>
      </c>
      <c r="B1571">
        <v>54.790000915527337</v>
      </c>
      <c r="C1571">
        <v>33</v>
      </c>
      <c r="D1571" s="34">
        <v>283.17999267578119</v>
      </c>
      <c r="E1571" s="5">
        <f t="shared" si="97"/>
        <v>-6.004460362030406E-2</v>
      </c>
      <c r="F1571" s="5">
        <f t="shared" si="98"/>
        <v>-4.1811808482251966E-2</v>
      </c>
      <c r="G1571" s="5">
        <f t="shared" si="99"/>
        <v>-3.8835068594811339E-4</v>
      </c>
      <c r="H1571" s="5">
        <f t="shared" si="96"/>
        <v>-4.1811808482251966E-2</v>
      </c>
    </row>
    <row r="1572" spans="1:8" x14ac:dyDescent="0.25">
      <c r="A1572" s="3">
        <v>43123</v>
      </c>
      <c r="B1572">
        <v>58.290000915527337</v>
      </c>
      <c r="C1572">
        <v>34.439998626708977</v>
      </c>
      <c r="D1572" s="34">
        <v>283.29000854492188</v>
      </c>
      <c r="E1572" s="5">
        <f t="shared" si="97"/>
        <v>3.27026585879997E-3</v>
      </c>
      <c r="F1572" s="5">
        <f t="shared" si="98"/>
        <v>5.8410320805548643E-3</v>
      </c>
      <c r="G1572" s="5">
        <f t="shared" si="99"/>
        <v>2.1224878783607792E-3</v>
      </c>
      <c r="H1572" s="5">
        <f t="shared" si="96"/>
        <v>5.8410320805548643E-3</v>
      </c>
    </row>
    <row r="1573" spans="1:8" x14ac:dyDescent="0.25">
      <c r="A1573" s="3">
        <v>43122</v>
      </c>
      <c r="B1573">
        <v>58.099998474121087</v>
      </c>
      <c r="C1573">
        <v>34.240001678466797</v>
      </c>
      <c r="D1573" s="34">
        <v>282.69000244140619</v>
      </c>
      <c r="E1573" s="5">
        <f t="shared" si="97"/>
        <v>6.8889252297643644E-4</v>
      </c>
      <c r="F1573" s="5">
        <f t="shared" si="98"/>
        <v>1.755452684473191E-3</v>
      </c>
      <c r="G1573" s="5">
        <f t="shared" si="99"/>
        <v>8.1309466478385328E-3</v>
      </c>
      <c r="H1573" s="5">
        <f t="shared" si="96"/>
        <v>1.755452684473191E-3</v>
      </c>
    </row>
    <row r="1574" spans="1:8" x14ac:dyDescent="0.25">
      <c r="A1574" s="3">
        <v>43119</v>
      </c>
      <c r="B1574">
        <v>58.060001373291023</v>
      </c>
      <c r="C1574">
        <v>34.180000305175781</v>
      </c>
      <c r="D1574" s="34">
        <v>280.41000366210938</v>
      </c>
      <c r="E1574" s="5">
        <f t="shared" si="97"/>
        <v>-4.7994305547571781E-3</v>
      </c>
      <c r="F1574" s="5">
        <f t="shared" si="98"/>
        <v>0</v>
      </c>
      <c r="G1574" s="5">
        <f t="shared" si="99"/>
        <v>4.5496487319145462E-3</v>
      </c>
      <c r="H1574" s="5">
        <f t="shared" si="96"/>
        <v>0</v>
      </c>
    </row>
    <row r="1575" spans="1:8" x14ac:dyDescent="0.25">
      <c r="A1575" s="3">
        <v>43118</v>
      </c>
      <c r="B1575">
        <v>58.340000152587891</v>
      </c>
      <c r="C1575">
        <v>34.180000305175781</v>
      </c>
      <c r="D1575" s="34">
        <v>279.1400146484375</v>
      </c>
      <c r="E1575" s="5">
        <f t="shared" si="97"/>
        <v>3.0949158467679094E-3</v>
      </c>
      <c r="F1575" s="5">
        <f t="shared" si="98"/>
        <v>-3.4985112114844785E-3</v>
      </c>
      <c r="G1575" s="5">
        <f t="shared" si="99"/>
        <v>-1.6808080102507228E-3</v>
      </c>
      <c r="H1575" s="5">
        <f t="shared" si="96"/>
        <v>-3.4985112114844785E-3</v>
      </c>
    </row>
    <row r="1576" spans="1:8" x14ac:dyDescent="0.25">
      <c r="A1576" s="3">
        <v>43117</v>
      </c>
      <c r="B1576">
        <v>58.159999847412109</v>
      </c>
      <c r="C1576">
        <v>34.299999237060547</v>
      </c>
      <c r="D1576" s="34">
        <v>279.6099853515625</v>
      </c>
      <c r="E1576" s="5">
        <f t="shared" si="97"/>
        <v>3.1045240875633429E-3</v>
      </c>
      <c r="F1576" s="5">
        <f t="shared" si="98"/>
        <v>1.4598317389939997E-3</v>
      </c>
      <c r="G1576" s="5">
        <f t="shared" si="99"/>
        <v>9.5316608991011798E-3</v>
      </c>
      <c r="H1576" s="5">
        <f t="shared" si="96"/>
        <v>1.4598317389939997E-3</v>
      </c>
    </row>
    <row r="1577" spans="1:8" x14ac:dyDescent="0.25">
      <c r="A1577" s="3">
        <v>43116</v>
      </c>
      <c r="B1577">
        <v>57.979999542236328</v>
      </c>
      <c r="C1577">
        <v>34.25</v>
      </c>
      <c r="D1577" s="34">
        <v>276.97000122070313</v>
      </c>
      <c r="E1577" s="5">
        <f t="shared" si="97"/>
        <v>-8.3803945311581307E-3</v>
      </c>
      <c r="F1577" s="5">
        <f t="shared" si="98"/>
        <v>-1.182919357233414E-2</v>
      </c>
      <c r="G1577" s="5">
        <f t="shared" si="99"/>
        <v>-3.4182936137424624E-3</v>
      </c>
      <c r="H1577" s="5">
        <f t="shared" si="96"/>
        <v>-1.182919357233414E-2</v>
      </c>
    </row>
    <row r="1578" spans="1:8" x14ac:dyDescent="0.25">
      <c r="A1578" s="3">
        <v>43112</v>
      </c>
      <c r="B1578">
        <v>58.470001220703118</v>
      </c>
      <c r="C1578">
        <v>34.659999847412109</v>
      </c>
      <c r="D1578" s="34">
        <v>277.92001342773438</v>
      </c>
      <c r="E1578" s="5">
        <f t="shared" si="97"/>
        <v>3.6334688378032665E-2</v>
      </c>
      <c r="F1578" s="5">
        <f t="shared" si="98"/>
        <v>1.7317292570375953E-2</v>
      </c>
      <c r="G1578" s="5">
        <f t="shared" si="99"/>
        <v>6.5189712529978294E-3</v>
      </c>
      <c r="H1578" s="5">
        <f t="shared" si="96"/>
        <v>1.7317292570375953E-2</v>
      </c>
    </row>
    <row r="1579" spans="1:8" x14ac:dyDescent="0.25">
      <c r="A1579" s="3">
        <v>43111</v>
      </c>
      <c r="B1579">
        <v>56.419998168945313</v>
      </c>
      <c r="C1579">
        <v>34.069999694824219</v>
      </c>
      <c r="D1579" s="34">
        <v>276.1199951171875</v>
      </c>
      <c r="E1579" s="5">
        <f t="shared" si="97"/>
        <v>4.9088870389947248E-2</v>
      </c>
      <c r="F1579" s="5">
        <f t="shared" si="98"/>
        <v>3.5247640619582965E-2</v>
      </c>
      <c r="G1579" s="5">
        <f t="shared" si="99"/>
        <v>7.2960748417676413E-3</v>
      </c>
      <c r="H1579" s="5">
        <f t="shared" si="96"/>
        <v>3.5247640619582965E-2</v>
      </c>
    </row>
    <row r="1580" spans="1:8" x14ac:dyDescent="0.25">
      <c r="A1580" s="3">
        <v>43110</v>
      </c>
      <c r="B1580">
        <v>53.779998779296882</v>
      </c>
      <c r="C1580">
        <v>32.909999847412109</v>
      </c>
      <c r="D1580" s="34">
        <v>274.1199951171875</v>
      </c>
      <c r="E1580" s="5">
        <f t="shared" si="97"/>
        <v>3.26420293485572E-2</v>
      </c>
      <c r="F1580" s="5">
        <f t="shared" si="98"/>
        <v>2.0465111547662396E-2</v>
      </c>
      <c r="G1580" s="5">
        <f t="shared" si="99"/>
        <v>-1.5298805808321436E-3</v>
      </c>
      <c r="H1580" s="5">
        <f t="shared" si="96"/>
        <v>2.0465111547662396E-2</v>
      </c>
    </row>
    <row r="1581" spans="1:8" x14ac:dyDescent="0.25">
      <c r="A1581" s="3">
        <v>43109</v>
      </c>
      <c r="B1581">
        <v>52.080001831054688</v>
      </c>
      <c r="C1581">
        <v>32.25</v>
      </c>
      <c r="D1581" s="34">
        <v>274.54000854492188</v>
      </c>
      <c r="E1581" s="5">
        <f t="shared" si="97"/>
        <v>-9.5912595503711007E-4</v>
      </c>
      <c r="F1581" s="5">
        <f t="shared" si="98"/>
        <v>-6.7755224032096661E-3</v>
      </c>
      <c r="G1581" s="5">
        <f t="shared" si="99"/>
        <v>2.2634166427970559E-3</v>
      </c>
      <c r="H1581" s="5">
        <f t="shared" si="96"/>
        <v>-6.7755224032096661E-3</v>
      </c>
    </row>
    <row r="1582" spans="1:8" x14ac:dyDescent="0.25">
      <c r="A1582" s="3">
        <v>43108</v>
      </c>
      <c r="B1582">
        <v>52.130001068115227</v>
      </c>
      <c r="C1582">
        <v>32.470001220703118</v>
      </c>
      <c r="D1582" s="34">
        <v>273.92001342773438</v>
      </c>
      <c r="E1582" s="5">
        <f t="shared" si="97"/>
        <v>-9.8765516181056334E-3</v>
      </c>
      <c r="F1582" s="5">
        <f t="shared" si="98"/>
        <v>-7.9437312914623082E-3</v>
      </c>
      <c r="G1582" s="5">
        <f t="shared" si="99"/>
        <v>1.8286883748257488E-3</v>
      </c>
      <c r="H1582" s="5">
        <f t="shared" si="96"/>
        <v>-7.9437312914623082E-3</v>
      </c>
    </row>
    <row r="1583" spans="1:8" x14ac:dyDescent="0.25">
      <c r="A1583" s="3">
        <v>43105</v>
      </c>
      <c r="B1583">
        <v>52.650001525878913</v>
      </c>
      <c r="C1583">
        <v>32.729999542236328</v>
      </c>
      <c r="D1583" s="34">
        <v>273.42001342773438</v>
      </c>
      <c r="E1583" s="5">
        <f t="shared" si="97"/>
        <v>-3.7965908034132134E-4</v>
      </c>
      <c r="F1583" s="5">
        <f t="shared" si="98"/>
        <v>9.1739384088551645E-4</v>
      </c>
      <c r="G1583" s="5">
        <f t="shared" si="99"/>
        <v>6.6640704458234001E-3</v>
      </c>
      <c r="H1583" s="5">
        <f t="shared" si="96"/>
        <v>9.1739384088551645E-4</v>
      </c>
    </row>
    <row r="1584" spans="1:8" x14ac:dyDescent="0.25">
      <c r="A1584" s="3">
        <v>43104</v>
      </c>
      <c r="B1584">
        <v>52.669998168945313</v>
      </c>
      <c r="C1584">
        <v>32.700000762939453</v>
      </c>
      <c r="D1584" s="34">
        <v>271.6099853515625</v>
      </c>
      <c r="E1584" s="5">
        <f t="shared" si="97"/>
        <v>6.3048913908172466E-3</v>
      </c>
      <c r="F1584" s="5">
        <f t="shared" si="98"/>
        <v>1.5007131454294331E-3</v>
      </c>
      <c r="G1584" s="5">
        <f t="shared" si="99"/>
        <v>4.2148265083532532E-3</v>
      </c>
      <c r="H1584" s="5">
        <f t="shared" si="96"/>
        <v>1.5007131454294331E-3</v>
      </c>
    </row>
    <row r="1585" spans="1:8" x14ac:dyDescent="0.25">
      <c r="A1585" s="3">
        <v>43103</v>
      </c>
      <c r="B1585">
        <v>52.340000152587891</v>
      </c>
      <c r="C1585">
        <v>32.6510009765625</v>
      </c>
      <c r="D1585" s="34">
        <v>270.47000122070313</v>
      </c>
      <c r="E1585" s="5">
        <f t="shared" si="97"/>
        <v>-1.2266493777882692E-2</v>
      </c>
      <c r="F1585" s="5">
        <f t="shared" si="98"/>
        <v>-1.2072564892849691E-2</v>
      </c>
      <c r="G1585" s="5">
        <f t="shared" si="99"/>
        <v>6.3251563661177457E-3</v>
      </c>
      <c r="H1585" s="5">
        <f t="shared" si="96"/>
        <v>-1.2072564892849691E-2</v>
      </c>
    </row>
    <row r="1586" spans="1:8" x14ac:dyDescent="0.25">
      <c r="A1586" s="3">
        <v>43102</v>
      </c>
      <c r="B1586">
        <v>52.990001678466797</v>
      </c>
      <c r="C1586">
        <v>33.049999237060547</v>
      </c>
      <c r="D1586" s="34">
        <v>268.76998901367188</v>
      </c>
      <c r="E1586" s="5">
        <f t="shared" si="97"/>
        <v>1.8450949869172506E-2</v>
      </c>
      <c r="F1586" s="5">
        <f t="shared" si="98"/>
        <v>1.5049073805367463E-2</v>
      </c>
      <c r="G1586" s="5">
        <f t="shared" si="99"/>
        <v>7.1573250654013432E-3</v>
      </c>
      <c r="H1586" s="5">
        <f t="shared" si="96"/>
        <v>1.5049073805367463E-2</v>
      </c>
    </row>
    <row r="1587" spans="1:8" x14ac:dyDescent="0.25">
      <c r="A1587" s="3">
        <v>43098</v>
      </c>
      <c r="B1587">
        <v>52.029998779296882</v>
      </c>
      <c r="C1587">
        <v>32.560001373291023</v>
      </c>
      <c r="D1587" s="34">
        <v>266.8599853515625</v>
      </c>
      <c r="E1587" s="5">
        <f t="shared" si="97"/>
        <v>-8.1967272718281858E-3</v>
      </c>
      <c r="F1587" s="5">
        <f t="shared" si="98"/>
        <v>-5.1939557385551893E-3</v>
      </c>
      <c r="G1587" s="5">
        <f t="shared" si="99"/>
        <v>-3.7705222086674706E-3</v>
      </c>
      <c r="H1587" s="5">
        <f t="shared" si="96"/>
        <v>-5.1939557385551893E-3</v>
      </c>
    </row>
    <row r="1588" spans="1:8" x14ac:dyDescent="0.25">
      <c r="A1588" s="3">
        <v>43097</v>
      </c>
      <c r="B1588">
        <v>52.459999084472663</v>
      </c>
      <c r="C1588">
        <v>32.729999542236328</v>
      </c>
      <c r="D1588" s="34">
        <v>267.8699951171875</v>
      </c>
      <c r="E1588" s="5">
        <f t="shared" si="97"/>
        <v>1.1449915428747293E-3</v>
      </c>
      <c r="F1588" s="5">
        <f t="shared" si="98"/>
        <v>-1.415666294886897E-2</v>
      </c>
      <c r="G1588" s="5">
        <f t="shared" si="99"/>
        <v>2.0574135040392072E-3</v>
      </c>
      <c r="H1588" s="5">
        <f t="shared" si="96"/>
        <v>-1.415666294886897E-2</v>
      </c>
    </row>
    <row r="1589" spans="1:8" x14ac:dyDescent="0.25">
      <c r="A1589" s="3">
        <v>43096</v>
      </c>
      <c r="B1589">
        <v>52.400001525878913</v>
      </c>
      <c r="C1589">
        <v>33.200000762939453</v>
      </c>
      <c r="D1589" s="34">
        <v>267.32000732421881</v>
      </c>
      <c r="E1589" s="5">
        <f t="shared" si="97"/>
        <v>-8.514606645873779E-3</v>
      </c>
      <c r="F1589" s="5">
        <f t="shared" si="98"/>
        <v>-5.4817919421591421E-3</v>
      </c>
      <c r="G1589" s="5">
        <f t="shared" si="99"/>
        <v>4.8656342537034547E-4</v>
      </c>
      <c r="H1589" s="5">
        <f t="shared" si="96"/>
        <v>-5.4817919421591421E-3</v>
      </c>
    </row>
    <row r="1590" spans="1:8" x14ac:dyDescent="0.25">
      <c r="A1590" s="3">
        <v>43095</v>
      </c>
      <c r="B1590">
        <v>52.849998474121087</v>
      </c>
      <c r="C1590">
        <v>33.382999420166023</v>
      </c>
      <c r="D1590" s="34">
        <v>267.19000244140619</v>
      </c>
      <c r="E1590" s="5">
        <f t="shared" si="97"/>
        <v>4.9438737550639988E-3</v>
      </c>
      <c r="F1590" s="5">
        <f t="shared" si="98"/>
        <v>3.396422027279522E-3</v>
      </c>
      <c r="G1590" s="5">
        <f t="shared" si="99"/>
        <v>-1.1962442994158939E-3</v>
      </c>
      <c r="H1590" s="5">
        <f t="shared" si="96"/>
        <v>3.396422027279522E-3</v>
      </c>
    </row>
    <row r="1591" spans="1:8" x14ac:dyDescent="0.25">
      <c r="A1591" s="3">
        <v>43091</v>
      </c>
      <c r="B1591">
        <v>52.590000152587891</v>
      </c>
      <c r="C1591">
        <v>33.270000457763672</v>
      </c>
      <c r="D1591" s="34">
        <v>267.510009765625</v>
      </c>
      <c r="E1591" s="5">
        <f t="shared" si="97"/>
        <v>-3.7886107117043322E-3</v>
      </c>
      <c r="F1591" s="5">
        <f t="shared" si="98"/>
        <v>-1.5005773564972236E-3</v>
      </c>
      <c r="G1591" s="5">
        <f t="shared" si="99"/>
        <v>-2.6151734117729752E-4</v>
      </c>
      <c r="H1591" s="5">
        <f t="shared" si="96"/>
        <v>-1.5005773564972236E-3</v>
      </c>
    </row>
    <row r="1592" spans="1:8" x14ac:dyDescent="0.25">
      <c r="A1592" s="3">
        <v>43090</v>
      </c>
      <c r="B1592">
        <v>52.790000915527337</v>
      </c>
      <c r="C1592">
        <v>33.319999694824219</v>
      </c>
      <c r="D1592" s="34">
        <v>267.57998657226563</v>
      </c>
      <c r="E1592" s="5">
        <f t="shared" si="97"/>
        <v>1.6756602027432121E-2</v>
      </c>
      <c r="F1592" s="5">
        <f t="shared" si="98"/>
        <v>1.0309283120288226E-2</v>
      </c>
      <c r="G1592" s="5">
        <f t="shared" si="99"/>
        <v>2.0596479627119635E-3</v>
      </c>
      <c r="H1592" s="5">
        <f t="shared" si="96"/>
        <v>1.0309283120288226E-2</v>
      </c>
    </row>
    <row r="1593" spans="1:8" x14ac:dyDescent="0.25">
      <c r="A1593" s="3">
        <v>43089</v>
      </c>
      <c r="B1593">
        <v>51.919998168945313</v>
      </c>
      <c r="C1593">
        <v>32.979999542236328</v>
      </c>
      <c r="D1593" s="34">
        <v>267.02999877929688</v>
      </c>
      <c r="E1593" s="5">
        <f t="shared" si="97"/>
        <v>9.3312510701955009E-3</v>
      </c>
      <c r="F1593" s="5">
        <f t="shared" si="98"/>
        <v>7.9461586746121249E-3</v>
      </c>
      <c r="G1593" s="5">
        <f t="shared" si="99"/>
        <v>-5.2406573118424227E-4</v>
      </c>
      <c r="H1593" s="5">
        <f t="shared" si="96"/>
        <v>7.9461586746121249E-3</v>
      </c>
    </row>
    <row r="1594" spans="1:8" x14ac:dyDescent="0.25">
      <c r="A1594" s="3">
        <v>43088</v>
      </c>
      <c r="B1594">
        <v>51.439998626708977</v>
      </c>
      <c r="C1594">
        <v>32.720001220703118</v>
      </c>
      <c r="D1594" s="34">
        <v>267.17001342773438</v>
      </c>
      <c r="E1594" s="5">
        <f t="shared" si="97"/>
        <v>-9.7112157948775479E-4</v>
      </c>
      <c r="F1594" s="5">
        <f t="shared" si="98"/>
        <v>-1.9521466340572946E-3</v>
      </c>
      <c r="G1594" s="5">
        <f t="shared" si="99"/>
        <v>-3.8404128725457731E-3</v>
      </c>
      <c r="H1594" s="5">
        <f t="shared" si="96"/>
        <v>-1.9521466340572946E-3</v>
      </c>
    </row>
    <row r="1595" spans="1:8" x14ac:dyDescent="0.25">
      <c r="A1595" s="3">
        <v>43087</v>
      </c>
      <c r="B1595">
        <v>51.490001678466797</v>
      </c>
      <c r="C1595">
        <v>32.784000396728523</v>
      </c>
      <c r="D1595" s="34">
        <v>268.20001220703119</v>
      </c>
      <c r="E1595" s="5">
        <f t="shared" si="97"/>
        <v>8.4214706935104022E-3</v>
      </c>
      <c r="F1595" s="5">
        <f t="shared" si="98"/>
        <v>1.1539665260019261E-2</v>
      </c>
      <c r="G1595" s="5">
        <f t="shared" si="99"/>
        <v>6.3412343982591768E-3</v>
      </c>
      <c r="H1595" s="5">
        <f t="shared" si="96"/>
        <v>1.1539665260019261E-2</v>
      </c>
    </row>
    <row r="1596" spans="1:8" x14ac:dyDescent="0.25">
      <c r="A1596" s="3">
        <v>43084</v>
      </c>
      <c r="B1596">
        <v>51.060001373291023</v>
      </c>
      <c r="C1596">
        <v>32.409999847412109</v>
      </c>
      <c r="D1596" s="34">
        <v>266.510009765625</v>
      </c>
      <c r="E1596" s="5">
        <f t="shared" si="97"/>
        <v>1.6928944519364109E-2</v>
      </c>
      <c r="F1596" s="5">
        <f t="shared" si="98"/>
        <v>1.0286720621005996E-2</v>
      </c>
      <c r="G1596" s="5">
        <f t="shared" si="99"/>
        <v>3.1996013392996403E-3</v>
      </c>
      <c r="H1596" s="5">
        <f t="shared" si="96"/>
        <v>1.0286720621005996E-2</v>
      </c>
    </row>
    <row r="1597" spans="1:8" x14ac:dyDescent="0.25">
      <c r="A1597" s="3">
        <v>43083</v>
      </c>
      <c r="B1597">
        <v>50.209999084472663</v>
      </c>
      <c r="C1597">
        <v>32.080001831054688</v>
      </c>
      <c r="D1597" s="34">
        <v>265.66000366210938</v>
      </c>
      <c r="E1597" s="5">
        <f t="shared" si="97"/>
        <v>2.3956664308089071E-3</v>
      </c>
      <c r="F1597" s="5">
        <f t="shared" si="98"/>
        <v>3.1270259615321372E-3</v>
      </c>
      <c r="G1597" s="5">
        <f t="shared" si="99"/>
        <v>-4.0862093266752497E-3</v>
      </c>
      <c r="H1597" s="5">
        <f t="shared" si="96"/>
        <v>3.1270259615321372E-3</v>
      </c>
    </row>
    <row r="1598" spans="1:8" x14ac:dyDescent="0.25">
      <c r="A1598" s="3">
        <v>43082</v>
      </c>
      <c r="B1598">
        <v>50.090000152587891</v>
      </c>
      <c r="C1598">
        <v>31.979999542236332</v>
      </c>
      <c r="D1598" s="34">
        <v>266.75</v>
      </c>
      <c r="E1598" s="5">
        <f t="shared" si="97"/>
        <v>-7.5292462636071811E-3</v>
      </c>
      <c r="F1598" s="5">
        <f t="shared" si="98"/>
        <v>-6.2501430511463507E-4</v>
      </c>
      <c r="G1598" s="5">
        <f t="shared" si="99"/>
        <v>-1.1244763263418278E-4</v>
      </c>
      <c r="H1598" s="5">
        <f t="shared" si="96"/>
        <v>-6.2501430511463507E-4</v>
      </c>
    </row>
    <row r="1599" spans="1:8" x14ac:dyDescent="0.25">
      <c r="A1599" s="3">
        <v>43081</v>
      </c>
      <c r="B1599">
        <v>50.470001220703118</v>
      </c>
      <c r="C1599">
        <v>32</v>
      </c>
      <c r="D1599" s="34">
        <v>266.77999877929688</v>
      </c>
      <c r="E1599" s="5">
        <f t="shared" si="97"/>
        <v>-1.6179298805092723E-2</v>
      </c>
      <c r="F1599" s="5">
        <f t="shared" si="98"/>
        <v>-7.4442204085582997E-3</v>
      </c>
      <c r="G1599" s="5">
        <f t="shared" si="99"/>
        <v>1.7648651008668192E-3</v>
      </c>
      <c r="H1599" s="5">
        <f t="shared" si="96"/>
        <v>-7.4442204085582997E-3</v>
      </c>
    </row>
    <row r="1600" spans="1:8" x14ac:dyDescent="0.25">
      <c r="A1600" s="3">
        <v>43080</v>
      </c>
      <c r="B1600">
        <v>51.299999237060547</v>
      </c>
      <c r="C1600">
        <v>32.240001678466797</v>
      </c>
      <c r="D1600" s="34">
        <v>266.30999755859381</v>
      </c>
      <c r="E1600" s="5">
        <f t="shared" si="97"/>
        <v>5.4880199291387211E-3</v>
      </c>
      <c r="F1600" s="5">
        <f t="shared" si="98"/>
        <v>1.5533722861462707E-3</v>
      </c>
      <c r="G1600" s="5">
        <f t="shared" si="99"/>
        <v>3.0130231009932729E-3</v>
      </c>
      <c r="H1600" s="5">
        <f t="shared" si="96"/>
        <v>1.5533722861462707E-3</v>
      </c>
    </row>
    <row r="1601" spans="1:8" x14ac:dyDescent="0.25">
      <c r="A1601" s="3">
        <v>43077</v>
      </c>
      <c r="B1601">
        <v>51.020000457763672</v>
      </c>
      <c r="C1601">
        <v>32.189998626708977</v>
      </c>
      <c r="D1601" s="34">
        <v>265.510009765625</v>
      </c>
      <c r="E1601" s="5">
        <f t="shared" si="97"/>
        <v>2.7515602733778621E-3</v>
      </c>
      <c r="F1601" s="5">
        <f t="shared" si="98"/>
        <v>4.9953123168868796E-3</v>
      </c>
      <c r="G1601" s="5">
        <f t="shared" si="99"/>
        <v>5.4531086509881366E-3</v>
      </c>
      <c r="H1601" s="5">
        <f t="shared" si="96"/>
        <v>4.9953123168868796E-3</v>
      </c>
    </row>
    <row r="1602" spans="1:8" x14ac:dyDescent="0.25">
      <c r="A1602" s="3">
        <v>43076</v>
      </c>
      <c r="B1602">
        <v>50.880001068115227</v>
      </c>
      <c r="C1602">
        <v>32.029998779296882</v>
      </c>
      <c r="D1602" s="34">
        <v>264.07000732421881</v>
      </c>
      <c r="E1602" s="5">
        <f t="shared" si="97"/>
        <v>2.5599686396671206E-2</v>
      </c>
      <c r="F1602" s="5">
        <f t="shared" si="98"/>
        <v>1.8441907862873474E-2</v>
      </c>
      <c r="G1602" s="5">
        <f t="shared" si="99"/>
        <v>3.1530812970506084E-3</v>
      </c>
      <c r="H1602" s="5">
        <f t="shared" ref="H1602:H1665" si="100">+F1602</f>
        <v>1.8441907862873474E-2</v>
      </c>
    </row>
    <row r="1603" spans="1:8" x14ac:dyDescent="0.25">
      <c r="A1603" s="3">
        <v>43075</v>
      </c>
      <c r="B1603">
        <v>49.610000610351563</v>
      </c>
      <c r="C1603">
        <v>31.45000076293945</v>
      </c>
      <c r="D1603" s="34">
        <v>263.239990234375</v>
      </c>
      <c r="E1603" s="5">
        <f t="shared" ref="E1603:E1666" si="101">+B1603/B1604-1</f>
        <v>2.8299855709292832E-3</v>
      </c>
      <c r="F1603" s="5">
        <f t="shared" ref="F1603:F1666" si="102">+C1603/C1604-1</f>
        <v>-4.1165028841249063E-3</v>
      </c>
      <c r="G1603" s="5">
        <f t="shared" ref="G1603:G1666" si="103">+D1603/D1604-1</f>
        <v>1.8993044000570336E-4</v>
      </c>
      <c r="H1603" s="5">
        <f t="shared" si="100"/>
        <v>-4.1165028841249063E-3</v>
      </c>
    </row>
    <row r="1604" spans="1:8" x14ac:dyDescent="0.25">
      <c r="A1604" s="3">
        <v>43074</v>
      </c>
      <c r="B1604">
        <v>49.470001220703118</v>
      </c>
      <c r="C1604">
        <v>31.579999923706051</v>
      </c>
      <c r="D1604" s="34">
        <v>263.19000244140619</v>
      </c>
      <c r="E1604" s="5">
        <f t="shared" si="101"/>
        <v>-9.2128796647529265E-3</v>
      </c>
      <c r="F1604" s="5">
        <f t="shared" si="102"/>
        <v>-1.2507805636519653E-2</v>
      </c>
      <c r="G1604" s="5">
        <f t="shared" si="103"/>
        <v>-3.5966235872885166E-3</v>
      </c>
      <c r="H1604" s="5">
        <f t="shared" si="100"/>
        <v>-1.2507805636519653E-2</v>
      </c>
    </row>
    <row r="1605" spans="1:8" x14ac:dyDescent="0.25">
      <c r="A1605" s="3">
        <v>43073</v>
      </c>
      <c r="B1605">
        <v>49.930000305175781</v>
      </c>
      <c r="C1605">
        <v>31.979999542236332</v>
      </c>
      <c r="D1605" s="34">
        <v>264.1400146484375</v>
      </c>
      <c r="E1605" s="5">
        <f t="shared" si="101"/>
        <v>1.8979598064811753E-2</v>
      </c>
      <c r="F1605" s="5">
        <f t="shared" si="102"/>
        <v>1.8471335374277587E-2</v>
      </c>
      <c r="G1605" s="5">
        <f t="shared" si="103"/>
        <v>-1.2099251946583456E-3</v>
      </c>
      <c r="H1605" s="5">
        <f t="shared" si="100"/>
        <v>1.8471335374277587E-2</v>
      </c>
    </row>
    <row r="1606" spans="1:8" x14ac:dyDescent="0.25">
      <c r="A1606" s="3">
        <v>43070</v>
      </c>
      <c r="B1606">
        <v>49</v>
      </c>
      <c r="C1606">
        <v>31.39999961853027</v>
      </c>
      <c r="D1606" s="34">
        <v>264.45999145507813</v>
      </c>
      <c r="E1606" s="5">
        <f t="shared" si="101"/>
        <v>-2.9510826479181129E-2</v>
      </c>
      <c r="F1606" s="5">
        <f t="shared" si="102"/>
        <v>-1.4747449272876634E-2</v>
      </c>
      <c r="G1606" s="5">
        <f t="shared" si="103"/>
        <v>-2.0754623986969367E-3</v>
      </c>
      <c r="H1606" s="5">
        <f t="shared" si="100"/>
        <v>-1.4747449272876634E-2</v>
      </c>
    </row>
    <row r="1607" spans="1:8" x14ac:dyDescent="0.25">
      <c r="A1607" s="3">
        <v>43069</v>
      </c>
      <c r="B1607">
        <v>50.490001678466797</v>
      </c>
      <c r="C1607">
        <v>31.870000839233398</v>
      </c>
      <c r="D1607" s="34">
        <v>265.010009765625</v>
      </c>
      <c r="E1607" s="5">
        <f t="shared" si="101"/>
        <v>2.5177699055163316E-2</v>
      </c>
      <c r="F1607" s="5">
        <f t="shared" si="102"/>
        <v>1.8536270589184944E-2</v>
      </c>
      <c r="G1607" s="5">
        <f t="shared" si="103"/>
        <v>8.7549708247018909E-3</v>
      </c>
      <c r="H1607" s="5">
        <f t="shared" si="100"/>
        <v>1.8536270589184944E-2</v>
      </c>
    </row>
    <row r="1608" spans="1:8" x14ac:dyDescent="0.25">
      <c r="A1608" s="3">
        <v>43068</v>
      </c>
      <c r="B1608">
        <v>49.25</v>
      </c>
      <c r="C1608">
        <v>31.29000091552734</v>
      </c>
      <c r="D1608" s="34">
        <v>262.70999145507813</v>
      </c>
      <c r="E1608" s="5">
        <f t="shared" si="101"/>
        <v>6.0948351387413169E-4</v>
      </c>
      <c r="F1608" s="5">
        <f t="shared" si="102"/>
        <v>2.6238148586901211E-2</v>
      </c>
      <c r="G1608" s="5">
        <f t="shared" si="103"/>
        <v>-6.0867982303591806E-4</v>
      </c>
      <c r="H1608" s="5">
        <f t="shared" si="100"/>
        <v>2.6238148586901211E-2</v>
      </c>
    </row>
    <row r="1609" spans="1:8" x14ac:dyDescent="0.25">
      <c r="A1609" s="3">
        <v>43067</v>
      </c>
      <c r="B1609">
        <v>49.220001220703118</v>
      </c>
      <c r="C1609">
        <v>30.489999771118161</v>
      </c>
      <c r="D1609" s="34">
        <v>262.8699951171875</v>
      </c>
      <c r="E1609" s="5">
        <f t="shared" si="101"/>
        <v>1.652216195809153E-2</v>
      </c>
      <c r="F1609" s="5">
        <f t="shared" si="102"/>
        <v>1.5656206068875855E-2</v>
      </c>
      <c r="G1609" s="5">
        <f t="shared" si="103"/>
        <v>1.0144810434635332E-2</v>
      </c>
      <c r="H1609" s="5">
        <f t="shared" si="100"/>
        <v>1.5656206068875855E-2</v>
      </c>
    </row>
    <row r="1610" spans="1:8" x14ac:dyDescent="0.25">
      <c r="A1610" s="3">
        <v>43066</v>
      </c>
      <c r="B1610">
        <v>48.419998168945313</v>
      </c>
      <c r="C1610">
        <v>30.020000457763668</v>
      </c>
      <c r="D1610" s="34">
        <v>260.23001098632813</v>
      </c>
      <c r="E1610" s="5">
        <f t="shared" si="101"/>
        <v>-2.8830972072977357E-3</v>
      </c>
      <c r="F1610" s="5">
        <f t="shared" si="102"/>
        <v>-4.3117466803118676E-3</v>
      </c>
      <c r="G1610" s="5">
        <f t="shared" si="103"/>
        <v>-4.9921021872412208E-4</v>
      </c>
      <c r="H1610" s="5">
        <f t="shared" si="100"/>
        <v>-4.3117466803118676E-3</v>
      </c>
    </row>
    <row r="1611" spans="1:8" x14ac:dyDescent="0.25">
      <c r="A1611" s="3">
        <v>43063</v>
      </c>
      <c r="B1611">
        <v>48.560001373291023</v>
      </c>
      <c r="C1611">
        <v>30.14999961853027</v>
      </c>
      <c r="D1611" s="34">
        <v>260.3599853515625</v>
      </c>
      <c r="E1611" s="5">
        <f t="shared" si="101"/>
        <v>-2.0550446862857008E-3</v>
      </c>
      <c r="F1611" s="5">
        <f t="shared" si="102"/>
        <v>-1.6556669915895883E-3</v>
      </c>
      <c r="G1611" s="5">
        <f t="shared" si="103"/>
        <v>2.3097303795100999E-3</v>
      </c>
      <c r="H1611" s="5">
        <f t="shared" si="100"/>
        <v>-1.6556669915895883E-3</v>
      </c>
    </row>
    <row r="1612" spans="1:8" x14ac:dyDescent="0.25">
      <c r="A1612" s="3">
        <v>43061</v>
      </c>
      <c r="B1612">
        <v>48.659999847412109</v>
      </c>
      <c r="C1612">
        <v>30.20000076293945</v>
      </c>
      <c r="D1612" s="34">
        <v>259.760009765625</v>
      </c>
      <c r="E1612" s="5">
        <f t="shared" si="101"/>
        <v>2.0551533853252479E-4</v>
      </c>
      <c r="F1612" s="5">
        <f t="shared" si="102"/>
        <v>6.6270568460669033E-4</v>
      </c>
      <c r="G1612" s="5">
        <f t="shared" si="103"/>
        <v>-8.8457431973698597E-4</v>
      </c>
      <c r="H1612" s="5">
        <f t="shared" si="100"/>
        <v>6.6270568460669033E-4</v>
      </c>
    </row>
    <row r="1613" spans="1:8" x14ac:dyDescent="0.25">
      <c r="A1613" s="3">
        <v>43060</v>
      </c>
      <c r="B1613">
        <v>48.650001525878913</v>
      </c>
      <c r="C1613">
        <v>30.180000305175781</v>
      </c>
      <c r="D1613" s="34">
        <v>259.989990234375</v>
      </c>
      <c r="E1613" s="5">
        <f t="shared" si="101"/>
        <v>2.0130067662285089E-2</v>
      </c>
      <c r="F1613" s="5">
        <f t="shared" si="102"/>
        <v>1.7875234180923183E-2</v>
      </c>
      <c r="G1613" s="5">
        <f t="shared" si="103"/>
        <v>6.5427894745420101E-3</v>
      </c>
      <c r="H1613" s="5">
        <f t="shared" si="100"/>
        <v>1.7875234180923183E-2</v>
      </c>
    </row>
    <row r="1614" spans="1:8" x14ac:dyDescent="0.25">
      <c r="A1614" s="3">
        <v>43059</v>
      </c>
      <c r="B1614">
        <v>47.689998626708977</v>
      </c>
      <c r="C1614">
        <v>29.64999961853027</v>
      </c>
      <c r="D1614" s="34">
        <v>258.29998779296881</v>
      </c>
      <c r="E1614" s="5">
        <f t="shared" si="101"/>
        <v>6.3304334442779719E-3</v>
      </c>
      <c r="F1614" s="5">
        <f t="shared" si="102"/>
        <v>2.7054421552819008E-3</v>
      </c>
      <c r="G1614" s="5">
        <f t="shared" si="103"/>
        <v>1.7063618490724686E-3</v>
      </c>
      <c r="H1614" s="5">
        <f t="shared" si="100"/>
        <v>2.7054421552819008E-3</v>
      </c>
    </row>
    <row r="1615" spans="1:8" x14ac:dyDescent="0.25">
      <c r="A1615" s="3">
        <v>43056</v>
      </c>
      <c r="B1615">
        <v>47.389999389648438</v>
      </c>
      <c r="C1615">
        <v>29.569999694824219</v>
      </c>
      <c r="D1615" s="34">
        <v>257.8599853515625</v>
      </c>
      <c r="E1615" s="5">
        <f t="shared" si="101"/>
        <v>-6.0822339276676018E-3</v>
      </c>
      <c r="F1615" s="5">
        <f t="shared" si="102"/>
        <v>-7.7181056417711114E-3</v>
      </c>
      <c r="G1615" s="5">
        <f t="shared" si="103"/>
        <v>-2.9387123191330078E-3</v>
      </c>
      <c r="H1615" s="5">
        <f t="shared" si="100"/>
        <v>-7.7181056417711114E-3</v>
      </c>
    </row>
    <row r="1616" spans="1:8" x14ac:dyDescent="0.25">
      <c r="A1616" s="3">
        <v>43055</v>
      </c>
      <c r="B1616">
        <v>47.680000305175781</v>
      </c>
      <c r="C1616">
        <v>29.79999923706055</v>
      </c>
      <c r="D1616" s="34">
        <v>258.6199951171875</v>
      </c>
      <c r="E1616" s="5">
        <f t="shared" si="101"/>
        <v>1.038359170855041E-2</v>
      </c>
      <c r="F1616" s="5">
        <f t="shared" si="102"/>
        <v>1.9151828670516347E-2</v>
      </c>
      <c r="G1616" s="5">
        <f t="shared" si="103"/>
        <v>8.5009852403172825E-3</v>
      </c>
      <c r="H1616" s="5">
        <f t="shared" si="100"/>
        <v>1.9151828670516347E-2</v>
      </c>
    </row>
    <row r="1617" spans="1:8" x14ac:dyDescent="0.25">
      <c r="A1617" s="3">
        <v>43054</v>
      </c>
      <c r="B1617">
        <v>47.189998626708977</v>
      </c>
      <c r="C1617">
        <v>29.239999771118161</v>
      </c>
      <c r="D1617" s="34">
        <v>256.44000244140619</v>
      </c>
      <c r="E1617" s="5">
        <f t="shared" si="101"/>
        <v>3.0124366121991653E-2</v>
      </c>
      <c r="F1617" s="5">
        <f t="shared" si="102"/>
        <v>1.3518176238878965E-2</v>
      </c>
      <c r="G1617" s="5">
        <f t="shared" si="103"/>
        <v>-5.005270980997123E-3</v>
      </c>
      <c r="H1617" s="5">
        <f t="shared" si="100"/>
        <v>1.3518176238878965E-2</v>
      </c>
    </row>
    <row r="1618" spans="1:8" x14ac:dyDescent="0.25">
      <c r="A1618" s="3">
        <v>43053</v>
      </c>
      <c r="B1618">
        <v>45.810001373291023</v>
      </c>
      <c r="C1618">
        <v>28.85000038146973</v>
      </c>
      <c r="D1618" s="34">
        <v>257.73001098632813</v>
      </c>
      <c r="E1618" s="5">
        <f t="shared" si="101"/>
        <v>1.5303824279739864E-3</v>
      </c>
      <c r="F1618" s="5">
        <f t="shared" si="102"/>
        <v>3.8274394999164851E-3</v>
      </c>
      <c r="G1618" s="5">
        <f t="shared" si="103"/>
        <v>-2.3225162277847877E-3</v>
      </c>
      <c r="H1618" s="5">
        <f t="shared" si="100"/>
        <v>3.8274394999164851E-3</v>
      </c>
    </row>
    <row r="1619" spans="1:8" x14ac:dyDescent="0.25">
      <c r="A1619" s="3">
        <v>43052</v>
      </c>
      <c r="B1619">
        <v>45.740001678466797</v>
      </c>
      <c r="C1619">
        <v>28.739999771118161</v>
      </c>
      <c r="D1619" s="34">
        <v>258.32998657226563</v>
      </c>
      <c r="E1619" s="5">
        <f t="shared" si="101"/>
        <v>-1.7459191813669062E-3</v>
      </c>
      <c r="F1619" s="5">
        <f t="shared" si="102"/>
        <v>-7.9392318842860243E-3</v>
      </c>
      <c r="G1619" s="5">
        <f t="shared" si="103"/>
        <v>9.2987034670177771E-4</v>
      </c>
      <c r="H1619" s="5">
        <f t="shared" si="100"/>
        <v>-7.9392318842860243E-3</v>
      </c>
    </row>
    <row r="1620" spans="1:8" x14ac:dyDescent="0.25">
      <c r="A1620" s="3">
        <v>43049</v>
      </c>
      <c r="B1620">
        <v>45.819999694824219</v>
      </c>
      <c r="C1620">
        <v>28.969999313354489</v>
      </c>
      <c r="D1620" s="34">
        <v>258.08999633789063</v>
      </c>
      <c r="E1620" s="5">
        <f t="shared" si="101"/>
        <v>1.0924019349023428E-3</v>
      </c>
      <c r="F1620" s="5">
        <f t="shared" si="102"/>
        <v>6.2521150435277395E-3</v>
      </c>
      <c r="G1620" s="5">
        <f t="shared" si="103"/>
        <v>-3.0993951923907748E-4</v>
      </c>
      <c r="H1620" s="5">
        <f t="shared" si="100"/>
        <v>6.2521150435277395E-3</v>
      </c>
    </row>
    <row r="1621" spans="1:8" x14ac:dyDescent="0.25">
      <c r="A1621" s="3">
        <v>43048</v>
      </c>
      <c r="B1621">
        <v>45.770000457763672</v>
      </c>
      <c r="C1621">
        <v>28.79000091552734</v>
      </c>
      <c r="D1621" s="34">
        <v>258.17001342773438</v>
      </c>
      <c r="E1621" s="5">
        <f t="shared" si="101"/>
        <v>-1.2939367865901108E-2</v>
      </c>
      <c r="F1621" s="5">
        <f t="shared" si="102"/>
        <v>-7.9255526743038374E-3</v>
      </c>
      <c r="G1621" s="5">
        <f t="shared" si="103"/>
        <v>-3.6276947125475356E-3</v>
      </c>
      <c r="H1621" s="5">
        <f t="shared" si="100"/>
        <v>-7.9255526743038374E-3</v>
      </c>
    </row>
    <row r="1622" spans="1:8" x14ac:dyDescent="0.25">
      <c r="A1622" s="3">
        <v>43047</v>
      </c>
      <c r="B1622">
        <v>46.369998931884773</v>
      </c>
      <c r="C1622">
        <v>29.020000457763668</v>
      </c>
      <c r="D1622" s="34">
        <v>259.1099853515625</v>
      </c>
      <c r="E1622" s="5">
        <f t="shared" si="101"/>
        <v>-1.9371535592209721E-3</v>
      </c>
      <c r="F1622" s="5">
        <f t="shared" si="102"/>
        <v>-1.3764283865727034E-3</v>
      </c>
      <c r="G1622" s="5">
        <f t="shared" si="103"/>
        <v>1.7009003788182042E-3</v>
      </c>
      <c r="H1622" s="5">
        <f t="shared" si="100"/>
        <v>-1.3764283865727034E-3</v>
      </c>
    </row>
    <row r="1623" spans="1:8" x14ac:dyDescent="0.25">
      <c r="A1623" s="3">
        <v>43046</v>
      </c>
      <c r="B1623">
        <v>46.459999084472663</v>
      </c>
      <c r="C1623">
        <v>29.059999465942379</v>
      </c>
      <c r="D1623" s="34">
        <v>258.67001342773438</v>
      </c>
      <c r="E1623" s="5">
        <f t="shared" si="101"/>
        <v>-2.2100595120093769E-2</v>
      </c>
      <c r="F1623" s="5">
        <f t="shared" si="102"/>
        <v>-1.7247217928484049E-2</v>
      </c>
      <c r="G1623" s="5">
        <f t="shared" si="103"/>
        <v>-6.9535511507490266E-4</v>
      </c>
      <c r="H1623" s="5">
        <f t="shared" si="100"/>
        <v>-1.7247217928484049E-2</v>
      </c>
    </row>
    <row r="1624" spans="1:8" x14ac:dyDescent="0.25">
      <c r="A1624" s="3">
        <v>43045</v>
      </c>
      <c r="B1624">
        <v>47.509998321533203</v>
      </c>
      <c r="C1624">
        <v>29.569999694824219</v>
      </c>
      <c r="D1624" s="34">
        <v>258.85000610351563</v>
      </c>
      <c r="E1624" s="5">
        <f t="shared" si="101"/>
        <v>1.264437463204704E-3</v>
      </c>
      <c r="F1624" s="5">
        <f t="shared" si="102"/>
        <v>6.4670027054098966E-3</v>
      </c>
      <c r="G1624" s="5">
        <f t="shared" si="103"/>
        <v>1.5476644518941374E-3</v>
      </c>
      <c r="H1624" s="5">
        <f t="shared" si="100"/>
        <v>6.4670027054098966E-3</v>
      </c>
    </row>
    <row r="1625" spans="1:8" x14ac:dyDescent="0.25">
      <c r="A1625" s="3">
        <v>43042</v>
      </c>
      <c r="B1625">
        <v>47.450000762939453</v>
      </c>
      <c r="C1625">
        <v>29.379999160766602</v>
      </c>
      <c r="D1625" s="34">
        <v>258.45001220703119</v>
      </c>
      <c r="E1625" s="5">
        <f t="shared" si="101"/>
        <v>1.9003410352198546E-3</v>
      </c>
      <c r="F1625" s="5">
        <f t="shared" si="102"/>
        <v>-3.4025958113359511E-4</v>
      </c>
      <c r="G1625" s="5">
        <f t="shared" si="103"/>
        <v>3.3387005759821786E-3</v>
      </c>
      <c r="H1625" s="5">
        <f t="shared" si="100"/>
        <v>-3.4025958113359511E-4</v>
      </c>
    </row>
    <row r="1626" spans="1:8" x14ac:dyDescent="0.25">
      <c r="A1626" s="3">
        <v>43041</v>
      </c>
      <c r="B1626">
        <v>47.360000610351563</v>
      </c>
      <c r="C1626">
        <v>29.389999389648441</v>
      </c>
      <c r="D1626" s="34">
        <v>257.58999633789063</v>
      </c>
      <c r="E1626" s="5">
        <f t="shared" si="101"/>
        <v>-1.0033435215412778E-2</v>
      </c>
      <c r="F1626" s="5">
        <f t="shared" si="102"/>
        <v>-5.5828426264115105E-3</v>
      </c>
      <c r="G1626" s="5">
        <f t="shared" si="103"/>
        <v>3.8838831530729756E-4</v>
      </c>
      <c r="H1626" s="5">
        <f t="shared" si="100"/>
        <v>-5.5828426264115105E-3</v>
      </c>
    </row>
    <row r="1627" spans="1:8" x14ac:dyDescent="0.25">
      <c r="A1627" s="3">
        <v>43040</v>
      </c>
      <c r="B1627">
        <v>47.840000152587891</v>
      </c>
      <c r="C1627">
        <v>29.555000305175781</v>
      </c>
      <c r="D1627" s="34">
        <v>257.489990234375</v>
      </c>
      <c r="E1627" s="5">
        <f t="shared" si="101"/>
        <v>2.1785571644854729E-2</v>
      </c>
      <c r="F1627" s="5">
        <f t="shared" si="102"/>
        <v>4.9303114082277499E-3</v>
      </c>
      <c r="G1627" s="5">
        <f t="shared" si="103"/>
        <v>1.3221712850886025E-3</v>
      </c>
      <c r="H1627" s="5">
        <f t="shared" si="100"/>
        <v>4.9303114082277499E-3</v>
      </c>
    </row>
    <row r="1628" spans="1:8" x14ac:dyDescent="0.25">
      <c r="A1628" s="3">
        <v>43039</v>
      </c>
      <c r="B1628">
        <v>46.819999694824219</v>
      </c>
      <c r="C1628">
        <v>29.409999847412109</v>
      </c>
      <c r="D1628" s="34">
        <v>257.14999389648438</v>
      </c>
      <c r="E1628" s="5">
        <f t="shared" si="101"/>
        <v>-9.100535559275813E-3</v>
      </c>
      <c r="F1628" s="5">
        <f t="shared" si="102"/>
        <v>-1.6971907201077663E-3</v>
      </c>
      <c r="G1628" s="5">
        <f t="shared" si="103"/>
        <v>1.5579119629380855E-3</v>
      </c>
      <c r="H1628" s="5">
        <f t="shared" si="100"/>
        <v>-1.6971907201077663E-3</v>
      </c>
    </row>
    <row r="1629" spans="1:8" x14ac:dyDescent="0.25">
      <c r="A1629" s="3">
        <v>43038</v>
      </c>
      <c r="B1629">
        <v>47.25</v>
      </c>
      <c r="C1629">
        <v>29.45999908447266</v>
      </c>
      <c r="D1629" s="34">
        <v>256.75</v>
      </c>
      <c r="E1629" s="5">
        <f t="shared" si="101"/>
        <v>-6.5181111089099852E-3</v>
      </c>
      <c r="F1629" s="5">
        <f t="shared" si="102"/>
        <v>-2.37052490840306E-3</v>
      </c>
      <c r="G1629" s="5">
        <f t="shared" si="103"/>
        <v>-3.7250843463919603E-3</v>
      </c>
      <c r="H1629" s="5">
        <f t="shared" si="100"/>
        <v>-2.37052490840306E-3</v>
      </c>
    </row>
    <row r="1630" spans="1:8" x14ac:dyDescent="0.25">
      <c r="A1630" s="3">
        <v>43035</v>
      </c>
      <c r="B1630">
        <v>47.560001373291023</v>
      </c>
      <c r="C1630">
        <v>29.530000686645511</v>
      </c>
      <c r="D1630" s="34">
        <v>257.70999145507813</v>
      </c>
      <c r="E1630" s="5">
        <f t="shared" si="101"/>
        <v>-2.1600477759240011E-2</v>
      </c>
      <c r="F1630" s="5">
        <f t="shared" si="102"/>
        <v>-6.3929552859579575E-3</v>
      </c>
      <c r="G1630" s="5">
        <f t="shared" si="103"/>
        <v>8.1761848752577304E-3</v>
      </c>
      <c r="H1630" s="5">
        <f t="shared" si="100"/>
        <v>-6.3929552859579575E-3</v>
      </c>
    </row>
    <row r="1631" spans="1:8" x14ac:dyDescent="0.25">
      <c r="A1631" s="3">
        <v>43034</v>
      </c>
      <c r="B1631">
        <v>48.610000610351563</v>
      </c>
      <c r="C1631">
        <v>29.719999313354489</v>
      </c>
      <c r="D1631" s="34">
        <v>255.6199951171875</v>
      </c>
      <c r="E1631" s="5">
        <f t="shared" si="101"/>
        <v>-4.7236374476460452E-2</v>
      </c>
      <c r="F1631" s="5">
        <f t="shared" si="102"/>
        <v>-1.4588877197735606E-2</v>
      </c>
      <c r="G1631" s="5">
        <f t="shared" si="103"/>
        <v>1.292654783710212E-3</v>
      </c>
      <c r="H1631" s="5">
        <f t="shared" si="100"/>
        <v>-1.4588877197735606E-2</v>
      </c>
    </row>
    <row r="1632" spans="1:8" x14ac:dyDescent="0.25">
      <c r="A1632" s="3">
        <v>43033</v>
      </c>
      <c r="B1632">
        <v>51.020000457763672</v>
      </c>
      <c r="C1632">
        <v>30.159999847412109</v>
      </c>
      <c r="D1632" s="34">
        <v>255.28999328613281</v>
      </c>
      <c r="E1632" s="5">
        <f t="shared" si="101"/>
        <v>-1.7901834292931018E-2</v>
      </c>
      <c r="F1632" s="5">
        <f t="shared" si="102"/>
        <v>-1.9505864011872265E-2</v>
      </c>
      <c r="G1632" s="5">
        <f t="shared" si="103"/>
        <v>-4.950125836242103E-3</v>
      </c>
      <c r="H1632" s="5">
        <f t="shared" si="100"/>
        <v>-1.9505864011872265E-2</v>
      </c>
    </row>
    <row r="1633" spans="1:8" x14ac:dyDescent="0.25">
      <c r="A1633" s="3">
        <v>43032</v>
      </c>
      <c r="B1633">
        <v>51.950000762939453</v>
      </c>
      <c r="C1633">
        <v>30.760000228881839</v>
      </c>
      <c r="D1633" s="34">
        <v>256.55999755859381</v>
      </c>
      <c r="E1633" s="5">
        <f t="shared" si="101"/>
        <v>1.9027093554590868E-2</v>
      </c>
      <c r="F1633" s="5">
        <f t="shared" si="102"/>
        <v>7.2036446221142025E-3</v>
      </c>
      <c r="G1633" s="5">
        <f t="shared" si="103"/>
        <v>1.7571052780842589E-3</v>
      </c>
      <c r="H1633" s="5">
        <f t="shared" si="100"/>
        <v>7.2036446221142025E-3</v>
      </c>
    </row>
    <row r="1634" spans="1:8" x14ac:dyDescent="0.25">
      <c r="A1634" s="3">
        <v>43031</v>
      </c>
      <c r="B1634">
        <v>50.979999542236328</v>
      </c>
      <c r="C1634">
        <v>30.54000091552734</v>
      </c>
      <c r="D1634" s="34">
        <v>256.1099853515625</v>
      </c>
      <c r="E1634" s="5">
        <f t="shared" si="101"/>
        <v>-1.8293871699530229E-2</v>
      </c>
      <c r="F1634" s="5">
        <f t="shared" si="102"/>
        <v>-1.4202667308278127E-2</v>
      </c>
      <c r="G1634" s="5">
        <f t="shared" si="103"/>
        <v>-3.8893860875633957E-3</v>
      </c>
      <c r="H1634" s="5">
        <f t="shared" si="100"/>
        <v>-1.4202667308278127E-2</v>
      </c>
    </row>
    <row r="1635" spans="1:8" x14ac:dyDescent="0.25">
      <c r="A1635" s="3">
        <v>43028</v>
      </c>
      <c r="B1635">
        <v>51.930000305175781</v>
      </c>
      <c r="C1635">
        <v>30.979999542236332</v>
      </c>
      <c r="D1635" s="34">
        <v>257.1099853515625</v>
      </c>
      <c r="E1635" s="5">
        <f t="shared" si="101"/>
        <v>8.1537953276733521E-3</v>
      </c>
      <c r="F1635" s="5">
        <f t="shared" si="102"/>
        <v>9.7783322710705001E-3</v>
      </c>
      <c r="G1635" s="5">
        <f t="shared" si="103"/>
        <v>5.1604523244703771E-3</v>
      </c>
      <c r="H1635" s="5">
        <f t="shared" si="100"/>
        <v>9.7783322710705001E-3</v>
      </c>
    </row>
    <row r="1636" spans="1:8" x14ac:dyDescent="0.25">
      <c r="A1636" s="3">
        <v>43027</v>
      </c>
      <c r="B1636">
        <v>51.509998321533203</v>
      </c>
      <c r="C1636">
        <v>30.680000305175781</v>
      </c>
      <c r="D1636" s="34">
        <v>255.78999328613281</v>
      </c>
      <c r="E1636" s="5">
        <f t="shared" si="101"/>
        <v>-9.9942431282660227E-3</v>
      </c>
      <c r="F1636" s="5">
        <f t="shared" si="102"/>
        <v>-2.4793350349519017E-2</v>
      </c>
      <c r="G1636" s="5">
        <f t="shared" si="103"/>
        <v>2.73705870075025E-4</v>
      </c>
      <c r="H1636" s="5">
        <f t="shared" si="100"/>
        <v>-2.4793350349519017E-2</v>
      </c>
    </row>
    <row r="1637" spans="1:8" x14ac:dyDescent="0.25">
      <c r="A1637" s="3">
        <v>43026</v>
      </c>
      <c r="B1637">
        <v>52.029998779296882</v>
      </c>
      <c r="C1637">
        <v>31.45999908447266</v>
      </c>
      <c r="D1637" s="34">
        <v>255.7200012207031</v>
      </c>
      <c r="E1637" s="5">
        <f t="shared" si="101"/>
        <v>-7.6821424547290906E-4</v>
      </c>
      <c r="F1637" s="5">
        <f t="shared" si="102"/>
        <v>2.5493921556913879E-3</v>
      </c>
      <c r="G1637" s="5">
        <f t="shared" si="103"/>
        <v>9.7858847929477299E-4</v>
      </c>
      <c r="H1637" s="5">
        <f t="shared" si="100"/>
        <v>2.5493921556913879E-3</v>
      </c>
    </row>
    <row r="1638" spans="1:8" x14ac:dyDescent="0.25">
      <c r="A1638" s="3">
        <v>43025</v>
      </c>
      <c r="B1638">
        <v>52.069999694824219</v>
      </c>
      <c r="C1638">
        <v>31.379999160766602</v>
      </c>
      <c r="D1638" s="34">
        <v>255.4700012207031</v>
      </c>
      <c r="E1638" s="5">
        <f t="shared" si="101"/>
        <v>-3.8263011514809708E-3</v>
      </c>
      <c r="F1638" s="5">
        <f t="shared" si="102"/>
        <v>1.5958901111492452E-3</v>
      </c>
      <c r="G1638" s="5">
        <f t="shared" si="103"/>
        <v>7.0511159584896177E-4</v>
      </c>
      <c r="H1638" s="5">
        <f t="shared" si="100"/>
        <v>1.5958901111492452E-3</v>
      </c>
    </row>
    <row r="1639" spans="1:8" x14ac:dyDescent="0.25">
      <c r="A1639" s="3">
        <v>43024</v>
      </c>
      <c r="B1639">
        <v>52.270000457763672</v>
      </c>
      <c r="C1639">
        <v>31.329999923706051</v>
      </c>
      <c r="D1639" s="34">
        <v>255.28999328613281</v>
      </c>
      <c r="E1639" s="5">
        <f t="shared" si="101"/>
        <v>-8.1593984620617066E-3</v>
      </c>
      <c r="F1639" s="5">
        <f t="shared" si="102"/>
        <v>-5.9017901879031553E-3</v>
      </c>
      <c r="G1639" s="5">
        <f t="shared" si="103"/>
        <v>1.3335804744474267E-3</v>
      </c>
      <c r="H1639" s="5">
        <f t="shared" si="100"/>
        <v>-5.9017901879031553E-3</v>
      </c>
    </row>
    <row r="1640" spans="1:8" x14ac:dyDescent="0.25">
      <c r="A1640" s="3">
        <v>43021</v>
      </c>
      <c r="B1640">
        <v>52.700000762939453</v>
      </c>
      <c r="C1640">
        <v>31.516000747680661</v>
      </c>
      <c r="D1640" s="34">
        <v>254.94999694824219</v>
      </c>
      <c r="E1640" s="5">
        <f t="shared" si="101"/>
        <v>9.4965309803396458E-4</v>
      </c>
      <c r="F1640" s="5">
        <f t="shared" si="102"/>
        <v>3.3747501045366946E-3</v>
      </c>
      <c r="G1640" s="5">
        <f t="shared" si="103"/>
        <v>1.2173953791110304E-3</v>
      </c>
      <c r="H1640" s="5">
        <f t="shared" si="100"/>
        <v>3.3747501045366946E-3</v>
      </c>
    </row>
    <row r="1641" spans="1:8" x14ac:dyDescent="0.25">
      <c r="A1641" s="3">
        <v>43020</v>
      </c>
      <c r="B1641">
        <v>52.650001525878913</v>
      </c>
      <c r="C1641">
        <v>31.409999847412109</v>
      </c>
      <c r="D1641" s="34">
        <v>254.63999938964841</v>
      </c>
      <c r="E1641" s="5">
        <f t="shared" si="101"/>
        <v>-3.4071606840256896E-3</v>
      </c>
      <c r="F1641" s="5">
        <f t="shared" si="102"/>
        <v>-2.2236243914268705E-3</v>
      </c>
      <c r="G1641" s="5">
        <f t="shared" si="103"/>
        <v>-1.4900983312921001E-3</v>
      </c>
      <c r="H1641" s="5">
        <f t="shared" si="100"/>
        <v>-2.2236243914268705E-3</v>
      </c>
    </row>
    <row r="1642" spans="1:8" x14ac:dyDescent="0.25">
      <c r="A1642" s="3">
        <v>43019</v>
      </c>
      <c r="B1642">
        <v>52.830001831054688</v>
      </c>
      <c r="C1642">
        <v>31.479999542236332</v>
      </c>
      <c r="D1642" s="34">
        <v>255.02000427246091</v>
      </c>
      <c r="E1642" s="5">
        <f t="shared" si="101"/>
        <v>-3.7713926616245175E-3</v>
      </c>
      <c r="F1642" s="5">
        <f t="shared" si="102"/>
        <v>4.4671151552908572E-3</v>
      </c>
      <c r="G1642" s="5">
        <f t="shared" si="103"/>
        <v>1.5710044888237462E-3</v>
      </c>
      <c r="H1642" s="5">
        <f t="shared" si="100"/>
        <v>4.4671151552908572E-3</v>
      </c>
    </row>
    <row r="1643" spans="1:8" x14ac:dyDescent="0.25">
      <c r="A1643" s="3">
        <v>43018</v>
      </c>
      <c r="B1643">
        <v>53.029998779296882</v>
      </c>
      <c r="C1643">
        <v>31.340000152587891</v>
      </c>
      <c r="D1643" s="34">
        <v>254.6199951171875</v>
      </c>
      <c r="E1643" s="5">
        <f t="shared" si="101"/>
        <v>4.8023722894351417E-2</v>
      </c>
      <c r="F1643" s="5">
        <f t="shared" si="102"/>
        <v>1.819361447205381E-2</v>
      </c>
      <c r="G1643" s="5">
        <f t="shared" si="103"/>
        <v>2.6383074502729364E-3</v>
      </c>
      <c r="H1643" s="5">
        <f t="shared" si="100"/>
        <v>1.819361447205381E-2</v>
      </c>
    </row>
    <row r="1644" spans="1:8" x14ac:dyDescent="0.25">
      <c r="A1644" s="3">
        <v>43017</v>
      </c>
      <c r="B1644">
        <v>50.599998474121087</v>
      </c>
      <c r="C1644">
        <v>30.780000686645511</v>
      </c>
      <c r="D1644" s="34">
        <v>253.94999694824219</v>
      </c>
      <c r="E1644" s="5">
        <f t="shared" si="101"/>
        <v>-1.3645239246587781E-2</v>
      </c>
      <c r="F1644" s="5">
        <f t="shared" si="102"/>
        <v>-8.6956057020695088E-3</v>
      </c>
      <c r="G1644" s="5">
        <f t="shared" si="103"/>
        <v>-1.6511309392124307E-3</v>
      </c>
      <c r="H1644" s="5">
        <f t="shared" si="100"/>
        <v>-8.6956057020695088E-3</v>
      </c>
    </row>
    <row r="1645" spans="1:8" x14ac:dyDescent="0.25">
      <c r="A1645" s="3">
        <v>43014</v>
      </c>
      <c r="B1645">
        <v>51.299999237060547</v>
      </c>
      <c r="C1645">
        <v>31.04999923706055</v>
      </c>
      <c r="D1645" s="34">
        <v>254.3699951171875</v>
      </c>
      <c r="E1645" s="5">
        <f t="shared" si="101"/>
        <v>1.4636033300434947E-2</v>
      </c>
      <c r="F1645" s="5">
        <f t="shared" si="102"/>
        <v>4.5292588269023604E-3</v>
      </c>
      <c r="G1645" s="5">
        <f t="shared" si="103"/>
        <v>-1.1388068041759958E-3</v>
      </c>
      <c r="H1645" s="5">
        <f t="shared" si="100"/>
        <v>4.5292588269023604E-3</v>
      </c>
    </row>
    <row r="1646" spans="1:8" x14ac:dyDescent="0.25">
      <c r="A1646" s="3">
        <v>43013</v>
      </c>
      <c r="B1646">
        <v>50.560001373291023</v>
      </c>
      <c r="C1646">
        <v>30.909999847412109</v>
      </c>
      <c r="D1646" s="34">
        <v>254.6600036621094</v>
      </c>
      <c r="E1646" s="5">
        <f t="shared" si="101"/>
        <v>-3.3510382511194869E-3</v>
      </c>
      <c r="F1646" s="5">
        <f t="shared" si="102"/>
        <v>0</v>
      </c>
      <c r="G1646" s="5">
        <f t="shared" si="103"/>
        <v>5.9251065662095925E-3</v>
      </c>
      <c r="H1646" s="5">
        <f t="shared" si="100"/>
        <v>0</v>
      </c>
    </row>
    <row r="1647" spans="1:8" x14ac:dyDescent="0.25">
      <c r="A1647" s="3">
        <v>43012</v>
      </c>
      <c r="B1647">
        <v>50.729999542236328</v>
      </c>
      <c r="C1647">
        <v>30.909999847412109</v>
      </c>
      <c r="D1647" s="34">
        <v>253.1600036621094</v>
      </c>
      <c r="E1647" s="5">
        <f t="shared" si="101"/>
        <v>4.3555974661224628E-3</v>
      </c>
      <c r="F1647" s="5">
        <f t="shared" si="102"/>
        <v>-9.696407927494155E-4</v>
      </c>
      <c r="G1647" s="5">
        <f t="shared" si="103"/>
        <v>1.1864393381066929E-3</v>
      </c>
      <c r="H1647" s="5">
        <f t="shared" si="100"/>
        <v>-9.696407927494155E-4</v>
      </c>
    </row>
    <row r="1648" spans="1:8" x14ac:dyDescent="0.25">
      <c r="A1648" s="3">
        <v>43011</v>
      </c>
      <c r="B1648">
        <v>50.509998321533203</v>
      </c>
      <c r="C1648">
        <v>30.940000534057621</v>
      </c>
      <c r="D1648" s="34">
        <v>252.86000061035159</v>
      </c>
      <c r="E1648" s="5">
        <f t="shared" si="101"/>
        <v>5.8244265785857507E-2</v>
      </c>
      <c r="F1648" s="5">
        <f t="shared" si="102"/>
        <v>4.1049840137611815E-2</v>
      </c>
      <c r="G1648" s="5">
        <f t="shared" si="103"/>
        <v>2.1401128347262599E-3</v>
      </c>
      <c r="H1648" s="5">
        <f t="shared" si="100"/>
        <v>4.1049840137611815E-2</v>
      </c>
    </row>
    <row r="1649" spans="1:8" x14ac:dyDescent="0.25">
      <c r="A1649" s="3">
        <v>43010</v>
      </c>
      <c r="B1649">
        <v>47.729999542236328</v>
      </c>
      <c r="C1649">
        <v>29.719999313354489</v>
      </c>
      <c r="D1649" s="34">
        <v>252.32000732421881</v>
      </c>
      <c r="E1649" s="5">
        <f t="shared" si="101"/>
        <v>5.0536503534881483E-3</v>
      </c>
      <c r="F1649" s="5">
        <f t="shared" si="102"/>
        <v>2.7666787138915794E-3</v>
      </c>
      <c r="G1649" s="5">
        <f t="shared" si="103"/>
        <v>4.3387000565882072E-3</v>
      </c>
      <c r="H1649" s="5">
        <f t="shared" si="100"/>
        <v>2.7666787138915794E-3</v>
      </c>
    </row>
    <row r="1650" spans="1:8" x14ac:dyDescent="0.25">
      <c r="A1650" s="3">
        <v>43007</v>
      </c>
      <c r="B1650">
        <v>47.490001678466797</v>
      </c>
      <c r="C1650">
        <v>29.63800048828125</v>
      </c>
      <c r="D1650" s="34">
        <v>251.22999572753909</v>
      </c>
      <c r="E1650" s="5">
        <f t="shared" si="101"/>
        <v>0</v>
      </c>
      <c r="F1650" s="5">
        <f t="shared" si="102"/>
        <v>1.2837873757363116E-3</v>
      </c>
      <c r="G1650" s="5">
        <f t="shared" si="103"/>
        <v>3.5150373579764249E-3</v>
      </c>
      <c r="H1650" s="5">
        <f t="shared" si="100"/>
        <v>1.2837873757363116E-3</v>
      </c>
    </row>
    <row r="1651" spans="1:8" x14ac:dyDescent="0.25">
      <c r="A1651" s="3">
        <v>43006</v>
      </c>
      <c r="B1651">
        <v>47.490001678466797</v>
      </c>
      <c r="C1651">
        <v>29.60000038146973</v>
      </c>
      <c r="D1651" s="34">
        <v>250.3500061035156</v>
      </c>
      <c r="E1651" s="5">
        <f t="shared" si="101"/>
        <v>1.3660687837572461E-2</v>
      </c>
      <c r="F1651" s="5">
        <f t="shared" si="102"/>
        <v>6.7614799916371204E-4</v>
      </c>
      <c r="G1651" s="5">
        <f t="shared" si="103"/>
        <v>1.1997722379379905E-3</v>
      </c>
      <c r="H1651" s="5">
        <f t="shared" si="100"/>
        <v>6.7614799916371204E-4</v>
      </c>
    </row>
    <row r="1652" spans="1:8" x14ac:dyDescent="0.25">
      <c r="A1652" s="3">
        <v>43005</v>
      </c>
      <c r="B1652">
        <v>46.849998474121087</v>
      </c>
      <c r="C1652">
        <v>29.579999923706051</v>
      </c>
      <c r="D1652" s="34">
        <v>250.05000305175781</v>
      </c>
      <c r="E1652" s="5">
        <f t="shared" si="101"/>
        <v>-1.5342650879368813E-2</v>
      </c>
      <c r="F1652" s="5">
        <f t="shared" si="102"/>
        <v>1.3540625233252612E-3</v>
      </c>
      <c r="G1652" s="5">
        <f t="shared" si="103"/>
        <v>3.8943360108092406E-3</v>
      </c>
      <c r="H1652" s="5">
        <f t="shared" si="100"/>
        <v>1.3540625233252612E-3</v>
      </c>
    </row>
    <row r="1653" spans="1:8" x14ac:dyDescent="0.25">
      <c r="A1653" s="3">
        <v>43004</v>
      </c>
      <c r="B1653">
        <v>47.580001831054688</v>
      </c>
      <c r="C1653">
        <v>29.54000091552734</v>
      </c>
      <c r="D1653" s="34">
        <v>249.08000183105469</v>
      </c>
      <c r="E1653" s="5">
        <f t="shared" si="101"/>
        <v>-2.5157008378499102E-3</v>
      </c>
      <c r="F1653" s="5">
        <f t="shared" si="102"/>
        <v>4.4203015569437287E-3</v>
      </c>
      <c r="G1653" s="5">
        <f t="shared" si="103"/>
        <v>6.0261583452048129E-4</v>
      </c>
      <c r="H1653" s="5">
        <f t="shared" si="100"/>
        <v>4.4203015569437287E-3</v>
      </c>
    </row>
    <row r="1654" spans="1:8" x14ac:dyDescent="0.25">
      <c r="A1654" s="3">
        <v>43003</v>
      </c>
      <c r="B1654">
        <v>47.700000762939453</v>
      </c>
      <c r="C1654">
        <v>29.409999847412109</v>
      </c>
      <c r="D1654" s="34">
        <v>248.92999267578119</v>
      </c>
      <c r="E1654" s="5">
        <f t="shared" si="101"/>
        <v>1.3599646641992313E-2</v>
      </c>
      <c r="F1654" s="5">
        <f t="shared" si="102"/>
        <v>3.4014384393166175E-4</v>
      </c>
      <c r="G1654" s="5">
        <f t="shared" si="103"/>
        <v>-2.0446189890684918E-3</v>
      </c>
      <c r="H1654" s="5">
        <f t="shared" si="100"/>
        <v>3.4014384393166175E-4</v>
      </c>
    </row>
    <row r="1655" spans="1:8" x14ac:dyDescent="0.25">
      <c r="A1655" s="3">
        <v>43000</v>
      </c>
      <c r="B1655">
        <v>47.060001373291023</v>
      </c>
      <c r="C1655">
        <v>29.39999961853027</v>
      </c>
      <c r="D1655" s="34">
        <v>249.44000244140619</v>
      </c>
      <c r="E1655" s="5">
        <f t="shared" si="101"/>
        <v>1.6634271819713886E-2</v>
      </c>
      <c r="F1655" s="5">
        <f t="shared" si="102"/>
        <v>4.0983240802821008E-3</v>
      </c>
      <c r="G1655" s="5">
        <f t="shared" si="103"/>
        <v>2.0050143101224549E-4</v>
      </c>
      <c r="H1655" s="5">
        <f t="shared" si="100"/>
        <v>4.0983240802821008E-3</v>
      </c>
    </row>
    <row r="1656" spans="1:8" x14ac:dyDescent="0.25">
      <c r="A1656" s="3">
        <v>42999</v>
      </c>
      <c r="B1656">
        <v>46.290000915527337</v>
      </c>
      <c r="C1656">
        <v>29.280000686645511</v>
      </c>
      <c r="D1656" s="34">
        <v>249.38999938964841</v>
      </c>
      <c r="E1656" s="5">
        <f t="shared" si="101"/>
        <v>1.9154618706630933E-2</v>
      </c>
      <c r="F1656" s="5">
        <f t="shared" si="102"/>
        <v>4.4597279525382394E-3</v>
      </c>
      <c r="G1656" s="5">
        <f t="shared" si="103"/>
        <v>-2.6793496580291842E-3</v>
      </c>
      <c r="H1656" s="5">
        <f t="shared" si="100"/>
        <v>4.4597279525382394E-3</v>
      </c>
    </row>
    <row r="1657" spans="1:8" x14ac:dyDescent="0.25">
      <c r="A1657" s="3">
        <v>42998</v>
      </c>
      <c r="B1657">
        <v>45.419998168945313</v>
      </c>
      <c r="C1657">
        <v>29.14999961853027</v>
      </c>
      <c r="D1657" s="34">
        <v>250.05999755859381</v>
      </c>
      <c r="E1657" s="5">
        <f t="shared" si="101"/>
        <v>2.3433913379899973E-2</v>
      </c>
      <c r="F1657" s="5">
        <f t="shared" si="102"/>
        <v>1.0398586935659981E-2</v>
      </c>
      <c r="G1657" s="5">
        <f t="shared" si="103"/>
        <v>3.6002855323125083E-4</v>
      </c>
      <c r="H1657" s="5">
        <f t="shared" si="100"/>
        <v>1.0398586935659981E-2</v>
      </c>
    </row>
    <row r="1658" spans="1:8" x14ac:dyDescent="0.25">
      <c r="A1658" s="3">
        <v>42997</v>
      </c>
      <c r="B1658">
        <v>44.380001068115227</v>
      </c>
      <c r="C1658">
        <v>28.85000038146973</v>
      </c>
      <c r="D1658" s="34">
        <v>249.9700012207031</v>
      </c>
      <c r="E1658" s="5">
        <f t="shared" si="101"/>
        <v>-2.0525276472933562E-2</v>
      </c>
      <c r="F1658" s="5">
        <f t="shared" si="102"/>
        <v>-3.1098877307198514E-3</v>
      </c>
      <c r="G1658" s="5">
        <f t="shared" si="103"/>
        <v>1.0011212509126732E-3</v>
      </c>
      <c r="H1658" s="5">
        <f t="shared" si="100"/>
        <v>-3.1098877307198514E-3</v>
      </c>
    </row>
    <row r="1659" spans="1:8" x14ac:dyDescent="0.25">
      <c r="A1659" s="3">
        <v>42996</v>
      </c>
      <c r="B1659">
        <v>45.310001373291023</v>
      </c>
      <c r="C1659">
        <v>28.940000534057621</v>
      </c>
      <c r="D1659" s="34">
        <v>249.7200012207031</v>
      </c>
      <c r="E1659" s="5">
        <f t="shared" si="101"/>
        <v>-1.4999970145847308E-2</v>
      </c>
      <c r="F1659" s="5">
        <f t="shared" si="102"/>
        <v>-8.9041171948125442E-3</v>
      </c>
      <c r="G1659" s="5">
        <f t="shared" si="103"/>
        <v>2.1268862077303829E-3</v>
      </c>
      <c r="H1659" s="5">
        <f t="shared" si="100"/>
        <v>-8.9041171948125442E-3</v>
      </c>
    </row>
    <row r="1660" spans="1:8" x14ac:dyDescent="0.25">
      <c r="A1660" s="3">
        <v>42993</v>
      </c>
      <c r="B1660">
        <v>46</v>
      </c>
      <c r="C1660">
        <v>29.20000076293945</v>
      </c>
      <c r="D1660" s="34">
        <v>249.19000244140619</v>
      </c>
      <c r="E1660" s="5">
        <f t="shared" si="101"/>
        <v>-4.1134148594478281E-3</v>
      </c>
      <c r="F1660" s="5">
        <f t="shared" si="102"/>
        <v>-5.788221703652674E-3</v>
      </c>
      <c r="G1660" s="5">
        <f t="shared" si="103"/>
        <v>-3.5986801138117031E-3</v>
      </c>
      <c r="H1660" s="5">
        <f t="shared" si="100"/>
        <v>-5.788221703652674E-3</v>
      </c>
    </row>
    <row r="1661" spans="1:8" x14ac:dyDescent="0.25">
      <c r="A1661" s="3">
        <v>42992</v>
      </c>
      <c r="B1661">
        <v>46.189998626708977</v>
      </c>
      <c r="C1661">
        <v>29.370000839233398</v>
      </c>
      <c r="D1661" s="34">
        <v>250.0899963378906</v>
      </c>
      <c r="E1661" s="5">
        <f t="shared" si="101"/>
        <v>-1.7234071772149417E-2</v>
      </c>
      <c r="F1661" s="5">
        <f t="shared" si="102"/>
        <v>-3.7989115523204831E-3</v>
      </c>
      <c r="G1661" s="5">
        <f t="shared" si="103"/>
        <v>-3.197898694498047E-4</v>
      </c>
      <c r="H1661" s="5">
        <f t="shared" si="100"/>
        <v>-3.7989115523204831E-3</v>
      </c>
    </row>
    <row r="1662" spans="1:8" x14ac:dyDescent="0.25">
      <c r="A1662" s="3">
        <v>42991</v>
      </c>
      <c r="B1662">
        <v>47</v>
      </c>
      <c r="C1662">
        <v>29.482000350952148</v>
      </c>
      <c r="D1662" s="34">
        <v>250.16999816894531</v>
      </c>
      <c r="E1662" s="5">
        <f t="shared" si="101"/>
        <v>1.5338065898255371E-2</v>
      </c>
      <c r="F1662" s="5">
        <f t="shared" si="102"/>
        <v>4.1553044299862396E-3</v>
      </c>
      <c r="G1662" s="5">
        <f t="shared" si="103"/>
        <v>4.7988448599478595E-4</v>
      </c>
      <c r="H1662" s="5">
        <f t="shared" si="100"/>
        <v>4.1553044299862396E-3</v>
      </c>
    </row>
    <row r="1663" spans="1:8" x14ac:dyDescent="0.25">
      <c r="A1663" s="3">
        <v>42990</v>
      </c>
      <c r="B1663">
        <v>46.290000915527337</v>
      </c>
      <c r="C1663">
        <v>29.360000610351559</v>
      </c>
      <c r="D1663" s="34">
        <v>250.05000305175781</v>
      </c>
      <c r="E1663" s="5">
        <f t="shared" si="101"/>
        <v>9.3763693731550024E-3</v>
      </c>
      <c r="F1663" s="5">
        <f t="shared" si="102"/>
        <v>8.7960595792166973E-3</v>
      </c>
      <c r="G1663" s="5">
        <f t="shared" si="103"/>
        <v>3.3706364722949633E-3</v>
      </c>
      <c r="H1663" s="5">
        <f t="shared" si="100"/>
        <v>8.7960595792166973E-3</v>
      </c>
    </row>
    <row r="1664" spans="1:8" x14ac:dyDescent="0.25">
      <c r="A1664" s="3">
        <v>42989</v>
      </c>
      <c r="B1664">
        <v>45.860000610351563</v>
      </c>
      <c r="C1664">
        <v>29.104000091552731</v>
      </c>
      <c r="D1664" s="34">
        <v>249.21000671386719</v>
      </c>
      <c r="E1664" s="5">
        <f t="shared" si="101"/>
        <v>5.1834913195510923E-2</v>
      </c>
      <c r="F1664" s="5">
        <f t="shared" si="102"/>
        <v>2.3887453745536025E-2</v>
      </c>
      <c r="G1664" s="5">
        <f t="shared" si="103"/>
        <v>1.0665929366869165E-2</v>
      </c>
      <c r="H1664" s="5">
        <f t="shared" si="100"/>
        <v>2.3887453745536025E-2</v>
      </c>
    </row>
    <row r="1665" spans="1:8" x14ac:dyDescent="0.25">
      <c r="A1665" s="3">
        <v>42986</v>
      </c>
      <c r="B1665">
        <v>43.599998474121087</v>
      </c>
      <c r="C1665">
        <v>28.42499923706055</v>
      </c>
      <c r="D1665" s="34">
        <v>246.58000183105469</v>
      </c>
      <c r="E1665" s="5">
        <f t="shared" si="101"/>
        <v>-5.4744908218855581E-3</v>
      </c>
      <c r="F1665" s="5">
        <f t="shared" si="102"/>
        <v>3.3533114581834056E-3</v>
      </c>
      <c r="G1665" s="5">
        <f t="shared" si="103"/>
        <v>-1.1746801631163928E-3</v>
      </c>
      <c r="H1665" s="5">
        <f t="shared" si="100"/>
        <v>3.3533114581834056E-3</v>
      </c>
    </row>
    <row r="1666" spans="1:8" x14ac:dyDescent="0.25">
      <c r="A1666" s="3">
        <v>42985</v>
      </c>
      <c r="B1666">
        <v>43.840000152587891</v>
      </c>
      <c r="C1666">
        <v>28.329999923706051</v>
      </c>
      <c r="D1666" s="34">
        <v>246.8699951171875</v>
      </c>
      <c r="E1666" s="5">
        <f t="shared" si="101"/>
        <v>-1.0607113656882827E-2</v>
      </c>
      <c r="F1666" s="5">
        <f t="shared" si="102"/>
        <v>-3.86781323086971E-3</v>
      </c>
      <c r="G1666" s="5">
        <f t="shared" si="103"/>
        <v>-1.2150174175173944E-4</v>
      </c>
      <c r="H1666" s="5">
        <f t="shared" ref="H1666:H1729" si="104">+F1666</f>
        <v>-3.86781323086971E-3</v>
      </c>
    </row>
    <row r="1667" spans="1:8" x14ac:dyDescent="0.25">
      <c r="A1667" s="3">
        <v>42984</v>
      </c>
      <c r="B1667">
        <v>44.310001373291023</v>
      </c>
      <c r="C1667">
        <v>28.440000534057621</v>
      </c>
      <c r="D1667" s="34">
        <v>246.8999938964844</v>
      </c>
      <c r="E1667" s="5">
        <f t="shared" ref="E1667:E1730" si="105">+B1667/B1668-1</f>
        <v>8.8798547496633518E-3</v>
      </c>
      <c r="F1667" s="5">
        <f t="shared" ref="F1667:F1730" si="106">+C1667/C1668-1</f>
        <v>6.725682621508744E-3</v>
      </c>
      <c r="G1667" s="5">
        <f t="shared" ref="G1667:G1730" si="107">+D1667/D1668-1</f>
        <v>3.4137866627044211E-3</v>
      </c>
      <c r="H1667" s="5">
        <f t="shared" si="104"/>
        <v>6.725682621508744E-3</v>
      </c>
    </row>
    <row r="1668" spans="1:8" x14ac:dyDescent="0.25">
      <c r="A1668" s="3">
        <v>42983</v>
      </c>
      <c r="B1668">
        <v>43.919998168945313</v>
      </c>
      <c r="C1668">
        <v>28.25</v>
      </c>
      <c r="D1668" s="34">
        <v>246.05999755859381</v>
      </c>
      <c r="E1668" s="5">
        <f t="shared" si="105"/>
        <v>-3.0677624414398696E-2</v>
      </c>
      <c r="F1668" s="5">
        <f t="shared" si="106"/>
        <v>-2.2152973456889713E-2</v>
      </c>
      <c r="G1668" s="5">
        <f t="shared" si="107"/>
        <v>-7.1820481181336104E-3</v>
      </c>
      <c r="H1668" s="5">
        <f t="shared" si="104"/>
        <v>-2.2152973456889713E-2</v>
      </c>
    </row>
    <row r="1669" spans="1:8" x14ac:dyDescent="0.25">
      <c r="A1669" s="3">
        <v>42979</v>
      </c>
      <c r="B1669">
        <v>45.310001373291023</v>
      </c>
      <c r="C1669">
        <v>28.889999389648441</v>
      </c>
      <c r="D1669" s="34">
        <v>247.8399963378906</v>
      </c>
      <c r="E1669" s="5">
        <f t="shared" si="105"/>
        <v>1.2740269857847597E-2</v>
      </c>
      <c r="F1669" s="5">
        <f t="shared" si="106"/>
        <v>6.9710300407070935E-3</v>
      </c>
      <c r="G1669" s="5">
        <f t="shared" si="107"/>
        <v>1.4141615295901744E-3</v>
      </c>
      <c r="H1669" s="5">
        <f t="shared" si="104"/>
        <v>6.9710300407070935E-3</v>
      </c>
    </row>
    <row r="1670" spans="1:8" x14ac:dyDescent="0.25">
      <c r="A1670" s="3">
        <v>42978</v>
      </c>
      <c r="B1670">
        <v>44.740001678466797</v>
      </c>
      <c r="C1670">
        <v>28.690000534057621</v>
      </c>
      <c r="D1670" s="34">
        <v>247.49000549316409</v>
      </c>
      <c r="E1670" s="5">
        <f t="shared" si="105"/>
        <v>9.4765791185604797E-3</v>
      </c>
      <c r="F1670" s="5">
        <f t="shared" si="106"/>
        <v>6.137161078555442E-3</v>
      </c>
      <c r="G1670" s="5">
        <f t="shared" si="107"/>
        <v>6.0160604015095931E-3</v>
      </c>
      <c r="H1670" s="5">
        <f t="shared" si="104"/>
        <v>6.137161078555442E-3</v>
      </c>
    </row>
    <row r="1671" spans="1:8" x14ac:dyDescent="0.25">
      <c r="A1671" s="3">
        <v>42977</v>
      </c>
      <c r="B1671">
        <v>44.319999694824219</v>
      </c>
      <c r="C1671">
        <v>28.514999389648441</v>
      </c>
      <c r="D1671" s="34">
        <v>246.00999450683591</v>
      </c>
      <c r="E1671" s="5">
        <f t="shared" si="105"/>
        <v>-5.3860339109114141E-3</v>
      </c>
      <c r="F1671" s="5">
        <f t="shared" si="106"/>
        <v>-1.9251069570623836E-3</v>
      </c>
      <c r="G1671" s="5">
        <f t="shared" si="107"/>
        <v>4.7375469650994262E-3</v>
      </c>
      <c r="H1671" s="5">
        <f t="shared" si="104"/>
        <v>-1.9251069570623836E-3</v>
      </c>
    </row>
    <row r="1672" spans="1:8" x14ac:dyDescent="0.25">
      <c r="A1672" s="3">
        <v>42976</v>
      </c>
      <c r="B1672">
        <v>44.560001373291023</v>
      </c>
      <c r="C1672">
        <v>28.569999694824219</v>
      </c>
      <c r="D1672" s="34">
        <v>244.8500061035156</v>
      </c>
      <c r="E1672" s="5">
        <f t="shared" si="105"/>
        <v>-8.6762932820677596E-3</v>
      </c>
      <c r="F1672" s="5">
        <f t="shared" si="106"/>
        <v>-1.7470699840314019E-3</v>
      </c>
      <c r="G1672" s="5">
        <f t="shared" si="107"/>
        <v>1.1448614748807984E-3</v>
      </c>
      <c r="H1672" s="5">
        <f t="shared" si="104"/>
        <v>-1.7470699840314019E-3</v>
      </c>
    </row>
    <row r="1673" spans="1:8" x14ac:dyDescent="0.25">
      <c r="A1673" s="3">
        <v>42975</v>
      </c>
      <c r="B1673">
        <v>44.950000762939453</v>
      </c>
      <c r="C1673">
        <v>28.620000839233398</v>
      </c>
      <c r="D1673" s="34">
        <v>244.57000732421881</v>
      </c>
      <c r="E1673" s="5">
        <f t="shared" si="105"/>
        <v>-6.6298173936032434E-3</v>
      </c>
      <c r="F1673" s="5">
        <f t="shared" si="106"/>
        <v>-7.9722543915132782E-3</v>
      </c>
      <c r="G1673" s="5">
        <f t="shared" si="107"/>
        <v>4.0929693019720048E-5</v>
      </c>
      <c r="H1673" s="5">
        <f t="shared" si="104"/>
        <v>-7.9722543915132782E-3</v>
      </c>
    </row>
    <row r="1674" spans="1:8" x14ac:dyDescent="0.25">
      <c r="A1674" s="3">
        <v>42972</v>
      </c>
      <c r="B1674">
        <v>45.25</v>
      </c>
      <c r="C1674">
        <v>28.85000038146973</v>
      </c>
      <c r="D1674" s="34">
        <v>244.55999755859381</v>
      </c>
      <c r="E1674" s="5">
        <f t="shared" si="105"/>
        <v>5.4287090644392411E-2</v>
      </c>
      <c r="F1674" s="5">
        <f t="shared" si="106"/>
        <v>2.8153988972316579E-2</v>
      </c>
      <c r="G1674" s="5">
        <f t="shared" si="107"/>
        <v>2.33612874542799E-3</v>
      </c>
      <c r="H1674" s="5">
        <f t="shared" si="104"/>
        <v>2.8153988972316579E-2</v>
      </c>
    </row>
    <row r="1675" spans="1:8" x14ac:dyDescent="0.25">
      <c r="A1675" s="3">
        <v>42971</v>
      </c>
      <c r="B1675">
        <v>42.919998168945313</v>
      </c>
      <c r="C1675">
        <v>28.059999465942379</v>
      </c>
      <c r="D1675" s="34">
        <v>243.99000549316409</v>
      </c>
      <c r="E1675" s="5">
        <f t="shared" si="105"/>
        <v>-2.3879986868488356E-2</v>
      </c>
      <c r="F1675" s="5">
        <f t="shared" si="106"/>
        <v>-1.3361500034438478E-2</v>
      </c>
      <c r="G1675" s="5">
        <f t="shared" si="107"/>
        <v>-2.3306839676147106E-3</v>
      </c>
      <c r="H1675" s="5">
        <f t="shared" si="104"/>
        <v>-1.3361500034438478E-2</v>
      </c>
    </row>
    <row r="1676" spans="1:8" x14ac:dyDescent="0.25">
      <c r="A1676" s="3">
        <v>42970</v>
      </c>
      <c r="B1676">
        <v>43.970001220703118</v>
      </c>
      <c r="C1676">
        <v>28.440000534057621</v>
      </c>
      <c r="D1676" s="34">
        <v>244.55999755859381</v>
      </c>
      <c r="E1676" s="5">
        <f t="shared" si="105"/>
        <v>-3.1711046719835156E-2</v>
      </c>
      <c r="F1676" s="5">
        <f t="shared" si="106"/>
        <v>-1.8633506442665704E-2</v>
      </c>
      <c r="G1676" s="5">
        <f t="shared" si="107"/>
        <v>-3.5854175116482034E-3</v>
      </c>
      <c r="H1676" s="5">
        <f t="shared" si="104"/>
        <v>-1.8633506442665704E-2</v>
      </c>
    </row>
    <row r="1677" spans="1:8" x14ac:dyDescent="0.25">
      <c r="A1677" s="3">
        <v>42969</v>
      </c>
      <c r="B1677">
        <v>45.409999847412109</v>
      </c>
      <c r="C1677">
        <v>28.979999542236332</v>
      </c>
      <c r="D1677" s="34">
        <v>245.44000244140619</v>
      </c>
      <c r="E1677" s="5">
        <f t="shared" si="105"/>
        <v>-6.5630987326460444E-3</v>
      </c>
      <c r="F1677" s="5">
        <f t="shared" si="106"/>
        <v>-4.465855904825955E-3</v>
      </c>
      <c r="G1677" s="5">
        <f t="shared" si="107"/>
        <v>1.0457013621845812E-2</v>
      </c>
      <c r="H1677" s="5">
        <f t="shared" si="104"/>
        <v>-4.465855904825955E-3</v>
      </c>
    </row>
    <row r="1678" spans="1:8" x14ac:dyDescent="0.25">
      <c r="A1678" s="3">
        <v>42968</v>
      </c>
      <c r="B1678">
        <v>45.709999084472663</v>
      </c>
      <c r="C1678">
        <v>29.110000610351559</v>
      </c>
      <c r="D1678" s="34">
        <v>242.8999938964844</v>
      </c>
      <c r="E1678" s="5">
        <f t="shared" si="105"/>
        <v>3.5126201996056317E-3</v>
      </c>
      <c r="F1678" s="5">
        <f t="shared" si="106"/>
        <v>5.7352254287843518E-3</v>
      </c>
      <c r="G1678" s="5">
        <f t="shared" si="107"/>
        <v>7.8277441128005165E-4</v>
      </c>
      <c r="H1678" s="5">
        <f t="shared" si="104"/>
        <v>5.7352254287843518E-3</v>
      </c>
    </row>
    <row r="1679" spans="1:8" x14ac:dyDescent="0.25">
      <c r="A1679" s="3">
        <v>42965</v>
      </c>
      <c r="B1679">
        <v>45.549999237060547</v>
      </c>
      <c r="C1679">
        <v>28.944000244140621</v>
      </c>
      <c r="D1679" s="34">
        <v>242.71000671386719</v>
      </c>
      <c r="E1679" s="5">
        <f t="shared" si="105"/>
        <v>-1.0427972082680759E-2</v>
      </c>
      <c r="F1679" s="5">
        <f t="shared" si="106"/>
        <v>-2.6188908485256235E-3</v>
      </c>
      <c r="G1679" s="5">
        <f t="shared" si="107"/>
        <v>-1.5631643825245733E-3</v>
      </c>
      <c r="H1679" s="5">
        <f t="shared" si="104"/>
        <v>-2.6188908485256235E-3</v>
      </c>
    </row>
    <row r="1680" spans="1:8" x14ac:dyDescent="0.25">
      <c r="A1680" s="3">
        <v>42964</v>
      </c>
      <c r="B1680">
        <v>46.029998779296882</v>
      </c>
      <c r="C1680">
        <v>29.020000457763668</v>
      </c>
      <c r="D1680" s="34">
        <v>243.0899963378906</v>
      </c>
      <c r="E1680" s="5">
        <f t="shared" si="105"/>
        <v>-4.9163418211463972E-2</v>
      </c>
      <c r="F1680" s="5">
        <f t="shared" si="106"/>
        <v>-3.3311125408107212E-2</v>
      </c>
      <c r="G1680" s="5">
        <f t="shared" si="107"/>
        <v>-1.5590856343451809E-2</v>
      </c>
      <c r="H1680" s="5">
        <f t="shared" si="104"/>
        <v>-3.3311125408107212E-2</v>
      </c>
    </row>
    <row r="1681" spans="1:8" x14ac:dyDescent="0.25">
      <c r="A1681" s="3">
        <v>42963</v>
      </c>
      <c r="B1681">
        <v>48.409999847412109</v>
      </c>
      <c r="C1681">
        <v>30.020000457763668</v>
      </c>
      <c r="D1681" s="34">
        <v>246.94000244140619</v>
      </c>
      <c r="E1681" s="5">
        <f t="shared" si="105"/>
        <v>-2.2671189058894869E-3</v>
      </c>
      <c r="F1681" s="5">
        <f t="shared" si="106"/>
        <v>6.6668192545571436E-4</v>
      </c>
      <c r="G1681" s="5">
        <f t="shared" si="107"/>
        <v>1.7443833684331889E-3</v>
      </c>
      <c r="H1681" s="5">
        <f t="shared" si="104"/>
        <v>6.6668192545571436E-4</v>
      </c>
    </row>
    <row r="1682" spans="1:8" x14ac:dyDescent="0.25">
      <c r="A1682" s="3">
        <v>42962</v>
      </c>
      <c r="B1682">
        <v>48.520000457763672</v>
      </c>
      <c r="C1682">
        <v>30</v>
      </c>
      <c r="D1682" s="34">
        <v>246.50999450683591</v>
      </c>
      <c r="E1682" s="5">
        <f t="shared" si="105"/>
        <v>-5.941424039501042E-3</v>
      </c>
      <c r="F1682" s="5">
        <f t="shared" si="106"/>
        <v>0</v>
      </c>
      <c r="G1682" s="5">
        <f t="shared" si="107"/>
        <v>-1.2167916003014145E-4</v>
      </c>
      <c r="H1682" s="5">
        <f t="shared" si="104"/>
        <v>0</v>
      </c>
    </row>
    <row r="1683" spans="1:8" x14ac:dyDescent="0.25">
      <c r="A1683" s="3">
        <v>42961</v>
      </c>
      <c r="B1683">
        <v>48.810001373291023</v>
      </c>
      <c r="C1683">
        <v>30</v>
      </c>
      <c r="D1683" s="34">
        <v>246.53999328613281</v>
      </c>
      <c r="E1683" s="5">
        <f t="shared" si="105"/>
        <v>9.514020965608605E-3</v>
      </c>
      <c r="F1683" s="5">
        <f t="shared" si="106"/>
        <v>1.1975022322638029E-2</v>
      </c>
      <c r="G1683" s="5">
        <f t="shared" si="107"/>
        <v>9.9131501611886552E-3</v>
      </c>
      <c r="H1683" s="5">
        <f t="shared" si="104"/>
        <v>1.1975022322638029E-2</v>
      </c>
    </row>
    <row r="1684" spans="1:8" x14ac:dyDescent="0.25">
      <c r="A1684" s="3">
        <v>42958</v>
      </c>
      <c r="B1684">
        <v>48.349998474121087</v>
      </c>
      <c r="C1684">
        <v>29.645000457763668</v>
      </c>
      <c r="D1684" s="34">
        <v>244.1199951171875</v>
      </c>
      <c r="E1684" s="5">
        <f t="shared" si="105"/>
        <v>-4.1194802488645488E-3</v>
      </c>
      <c r="F1684" s="5">
        <f t="shared" si="106"/>
        <v>2.1974487567704148E-3</v>
      </c>
      <c r="G1684" s="5">
        <f t="shared" si="107"/>
        <v>1.4768650248779824E-3</v>
      </c>
      <c r="H1684" s="5">
        <f t="shared" si="104"/>
        <v>2.1974487567704148E-3</v>
      </c>
    </row>
    <row r="1685" spans="1:8" x14ac:dyDescent="0.25">
      <c r="A1685" s="3">
        <v>42957</v>
      </c>
      <c r="B1685">
        <v>48.549999237060547</v>
      </c>
      <c r="C1685">
        <v>29.579999923706051</v>
      </c>
      <c r="D1685" s="34">
        <v>243.75999450683591</v>
      </c>
      <c r="E1685" s="5">
        <f t="shared" si="105"/>
        <v>-1.7206523533669915E-2</v>
      </c>
      <c r="F1685" s="5">
        <f t="shared" si="106"/>
        <v>-1.4328567207472109E-2</v>
      </c>
      <c r="G1685" s="5">
        <f t="shared" si="107"/>
        <v>-1.4115290164465444E-2</v>
      </c>
      <c r="H1685" s="5">
        <f t="shared" si="104"/>
        <v>-1.4328567207472109E-2</v>
      </c>
    </row>
    <row r="1686" spans="1:8" x14ac:dyDescent="0.25">
      <c r="A1686" s="3">
        <v>42956</v>
      </c>
      <c r="B1686">
        <v>49.400001525878913</v>
      </c>
      <c r="C1686">
        <v>30.010000228881839</v>
      </c>
      <c r="D1686" s="34">
        <v>247.25</v>
      </c>
      <c r="E1686" s="5">
        <f t="shared" si="105"/>
        <v>-1.1999969482421768E-2</v>
      </c>
      <c r="F1686" s="5">
        <f t="shared" si="106"/>
        <v>-6.4229983148721415E-3</v>
      </c>
      <c r="G1686" s="5">
        <f t="shared" si="107"/>
        <v>-4.042104286150483E-5</v>
      </c>
      <c r="H1686" s="5">
        <f t="shared" si="104"/>
        <v>-6.4229983148721415E-3</v>
      </c>
    </row>
    <row r="1687" spans="1:8" x14ac:dyDescent="0.25">
      <c r="A1687" s="3">
        <v>42955</v>
      </c>
      <c r="B1687">
        <v>50</v>
      </c>
      <c r="C1687">
        <v>30.204000473022461</v>
      </c>
      <c r="D1687" s="34">
        <v>247.25999450683591</v>
      </c>
      <c r="E1687" s="5">
        <f t="shared" si="105"/>
        <v>-1.1467018783273053E-2</v>
      </c>
      <c r="F1687" s="5">
        <f t="shared" si="106"/>
        <v>-7.4268757767603777E-3</v>
      </c>
      <c r="G1687" s="5">
        <f t="shared" si="107"/>
        <v>-2.4609699534757778E-3</v>
      </c>
      <c r="H1687" s="5">
        <f t="shared" si="104"/>
        <v>-7.4268757767603777E-3</v>
      </c>
    </row>
    <row r="1688" spans="1:8" x14ac:dyDescent="0.25">
      <c r="A1688" s="3">
        <v>42954</v>
      </c>
      <c r="B1688">
        <v>50.580001831054688</v>
      </c>
      <c r="C1688">
        <v>30.430000305175781</v>
      </c>
      <c r="D1688" s="34">
        <v>247.8699951171875</v>
      </c>
      <c r="E1688" s="5">
        <f t="shared" si="105"/>
        <v>-4.3306576635805394E-3</v>
      </c>
      <c r="F1688" s="5">
        <f t="shared" si="106"/>
        <v>-4.5796333348391283E-3</v>
      </c>
      <c r="G1688" s="5">
        <f t="shared" si="107"/>
        <v>1.8592273888258237E-3</v>
      </c>
      <c r="H1688" s="5">
        <f t="shared" si="104"/>
        <v>-4.5796333348391283E-3</v>
      </c>
    </row>
    <row r="1689" spans="1:8" x14ac:dyDescent="0.25">
      <c r="A1689" s="3">
        <v>42951</v>
      </c>
      <c r="B1689">
        <v>50.799999237060547</v>
      </c>
      <c r="C1689">
        <v>30.569999694824219</v>
      </c>
      <c r="D1689" s="34">
        <v>247.4100036621094</v>
      </c>
      <c r="E1689" s="5">
        <f t="shared" si="105"/>
        <v>4.9455984920512286E-3</v>
      </c>
      <c r="F1689" s="5">
        <f t="shared" si="106"/>
        <v>9.9107774206725896E-3</v>
      </c>
      <c r="G1689" s="5">
        <f t="shared" si="107"/>
        <v>1.8221450275694995E-3</v>
      </c>
      <c r="H1689" s="5">
        <f t="shared" si="104"/>
        <v>9.9107774206725896E-3</v>
      </c>
    </row>
    <row r="1690" spans="1:8" x14ac:dyDescent="0.25">
      <c r="A1690" s="3">
        <v>42950</v>
      </c>
      <c r="B1690">
        <v>50.549999237060547</v>
      </c>
      <c r="C1690">
        <v>30.270000457763668</v>
      </c>
      <c r="D1690" s="34">
        <v>246.96000671386719</v>
      </c>
      <c r="E1690" s="5">
        <f t="shared" si="105"/>
        <v>1.9821302796600992E-3</v>
      </c>
      <c r="F1690" s="5">
        <f t="shared" si="106"/>
        <v>2.3178706309876507E-3</v>
      </c>
      <c r="G1690" s="5">
        <f t="shared" si="107"/>
        <v>-1.9398469237109639E-3</v>
      </c>
      <c r="H1690" s="5">
        <f t="shared" si="104"/>
        <v>2.3178706309876507E-3</v>
      </c>
    </row>
    <row r="1691" spans="1:8" x14ac:dyDescent="0.25">
      <c r="A1691" s="3">
        <v>42949</v>
      </c>
      <c r="B1691">
        <v>50.450000762939453</v>
      </c>
      <c r="C1691">
        <v>30.20000076293945</v>
      </c>
      <c r="D1691" s="34">
        <v>247.44000244140619</v>
      </c>
      <c r="E1691" s="5">
        <f t="shared" si="105"/>
        <v>-1.1946740970333325E-2</v>
      </c>
      <c r="F1691" s="5">
        <f t="shared" si="106"/>
        <v>-3.3002797570631515E-3</v>
      </c>
      <c r="G1691" s="5">
        <f t="shared" si="107"/>
        <v>4.8518160130117671E-4</v>
      </c>
      <c r="H1691" s="5">
        <f t="shared" si="104"/>
        <v>-3.3002797570631515E-3</v>
      </c>
    </row>
    <row r="1692" spans="1:8" x14ac:dyDescent="0.25">
      <c r="A1692" s="3">
        <v>42948</v>
      </c>
      <c r="B1692">
        <v>51.060001373291023</v>
      </c>
      <c r="C1692">
        <v>30.29999923706055</v>
      </c>
      <c r="D1692" s="34">
        <v>247.32000732421881</v>
      </c>
      <c r="E1692" s="5">
        <f t="shared" si="105"/>
        <v>1.2291886666581764E-2</v>
      </c>
      <c r="F1692" s="5">
        <f t="shared" si="106"/>
        <v>9.999974568684955E-3</v>
      </c>
      <c r="G1692" s="5">
        <f t="shared" si="107"/>
        <v>2.2288083731223374E-3</v>
      </c>
      <c r="H1692" s="5">
        <f t="shared" si="104"/>
        <v>9.999974568684955E-3</v>
      </c>
    </row>
    <row r="1693" spans="1:8" x14ac:dyDescent="0.25">
      <c r="A1693" s="3">
        <v>42947</v>
      </c>
      <c r="B1693">
        <v>50.439998626708977</v>
      </c>
      <c r="C1693">
        <v>30</v>
      </c>
      <c r="D1693" s="34">
        <v>246.77000427246091</v>
      </c>
      <c r="E1693" s="5">
        <f t="shared" si="105"/>
        <v>-9.9035551783599463E-4</v>
      </c>
      <c r="F1693" s="5">
        <f t="shared" si="106"/>
        <v>-9.9009651687916866E-3</v>
      </c>
      <c r="G1693" s="5">
        <f t="shared" si="107"/>
        <v>-5.6700574125012615E-4</v>
      </c>
      <c r="H1693" s="5">
        <f t="shared" si="104"/>
        <v>-9.9009651687916866E-3</v>
      </c>
    </row>
    <row r="1694" spans="1:8" x14ac:dyDescent="0.25">
      <c r="A1694" s="3">
        <v>42944</v>
      </c>
      <c r="B1694">
        <v>50.490001678466797</v>
      </c>
      <c r="C1694">
        <v>30.29999923706055</v>
      </c>
      <c r="D1694" s="34">
        <v>246.9100036621094</v>
      </c>
      <c r="E1694" s="5">
        <f t="shared" si="105"/>
        <v>9.8000335693360086E-3</v>
      </c>
      <c r="F1694" s="5">
        <f t="shared" si="106"/>
        <v>4.6418896006876764E-3</v>
      </c>
      <c r="G1694" s="5">
        <f t="shared" si="107"/>
        <v>-1.1731120134014228E-3</v>
      </c>
      <c r="H1694" s="5">
        <f t="shared" si="104"/>
        <v>4.6418896006876764E-3</v>
      </c>
    </row>
    <row r="1695" spans="1:8" x14ac:dyDescent="0.25">
      <c r="A1695" s="3">
        <v>42943</v>
      </c>
      <c r="B1695">
        <v>50</v>
      </c>
      <c r="C1695">
        <v>30.159999847412109</v>
      </c>
      <c r="D1695" s="34">
        <v>247.19999694824219</v>
      </c>
      <c r="E1695" s="5">
        <f t="shared" si="105"/>
        <v>-1.9800006954849181E-2</v>
      </c>
      <c r="F1695" s="5">
        <f t="shared" si="106"/>
        <v>-2.6782830907910782E-2</v>
      </c>
      <c r="G1695" s="5">
        <f t="shared" si="107"/>
        <v>-9.2953859413635875E-4</v>
      </c>
      <c r="H1695" s="5">
        <f t="shared" si="104"/>
        <v>-2.6782830907910782E-2</v>
      </c>
    </row>
    <row r="1696" spans="1:8" x14ac:dyDescent="0.25">
      <c r="A1696" s="3">
        <v>42942</v>
      </c>
      <c r="B1696">
        <v>51.009998321533203</v>
      </c>
      <c r="C1696">
        <v>30.989999771118161</v>
      </c>
      <c r="D1696" s="34">
        <v>247.42999267578119</v>
      </c>
      <c r="E1696" s="5">
        <f t="shared" si="105"/>
        <v>7.9035310483641652E-3</v>
      </c>
      <c r="F1696" s="5">
        <f t="shared" si="106"/>
        <v>4.0498947327700652E-3</v>
      </c>
      <c r="G1696" s="5">
        <f t="shared" si="107"/>
        <v>4.0394903038754038E-5</v>
      </c>
      <c r="H1696" s="5">
        <f t="shared" si="104"/>
        <v>4.0498947327700652E-3</v>
      </c>
    </row>
    <row r="1697" spans="1:8" x14ac:dyDescent="0.25">
      <c r="A1697" s="3">
        <v>42941</v>
      </c>
      <c r="B1697">
        <v>50.610000610351563</v>
      </c>
      <c r="C1697">
        <v>30.864999771118161</v>
      </c>
      <c r="D1697" s="34">
        <v>247.41999816894531</v>
      </c>
      <c r="E1697" s="5">
        <f t="shared" si="105"/>
        <v>-1.3065487224929839E-2</v>
      </c>
      <c r="F1697" s="5">
        <f t="shared" si="106"/>
        <v>-8.8310733436204325E-3</v>
      </c>
      <c r="G1697" s="5">
        <f t="shared" si="107"/>
        <v>2.4308841541291759E-3</v>
      </c>
      <c r="H1697" s="5">
        <f t="shared" si="104"/>
        <v>-8.8310733436204325E-3</v>
      </c>
    </row>
    <row r="1698" spans="1:8" x14ac:dyDescent="0.25">
      <c r="A1698" s="3">
        <v>42940</v>
      </c>
      <c r="B1698">
        <v>51.279998779296882</v>
      </c>
      <c r="C1698">
        <v>31.139999389648441</v>
      </c>
      <c r="D1698" s="34">
        <v>246.82000732421881</v>
      </c>
      <c r="E1698" s="5">
        <f t="shared" si="105"/>
        <v>-1.213641051757075E-2</v>
      </c>
      <c r="F1698" s="5">
        <f t="shared" si="106"/>
        <v>-8.9115431561301861E-3</v>
      </c>
      <c r="G1698" s="5">
        <f t="shared" si="107"/>
        <v>-2.4302315864810353E-4</v>
      </c>
      <c r="H1698" s="5">
        <f t="shared" si="104"/>
        <v>-8.9115431561301861E-3</v>
      </c>
    </row>
    <row r="1699" spans="1:8" x14ac:dyDescent="0.25">
      <c r="A1699" s="3">
        <v>42937</v>
      </c>
      <c r="B1699">
        <v>51.909999847412109</v>
      </c>
      <c r="C1699">
        <v>31.420000076293949</v>
      </c>
      <c r="D1699" s="34">
        <v>246.8800048828125</v>
      </c>
      <c r="E1699" s="5">
        <f t="shared" si="105"/>
        <v>-8.2155197539586222E-3</v>
      </c>
      <c r="F1699" s="5">
        <f t="shared" si="106"/>
        <v>-6.6392377503801114E-3</v>
      </c>
      <c r="G1699" s="5">
        <f t="shared" si="107"/>
        <v>-8.9033272063510083E-4</v>
      </c>
      <c r="H1699" s="5">
        <f t="shared" si="104"/>
        <v>-6.6392377503801114E-3</v>
      </c>
    </row>
    <row r="1700" spans="1:8" x14ac:dyDescent="0.25">
      <c r="A1700" s="3">
        <v>42936</v>
      </c>
      <c r="B1700">
        <v>52.340000152587891</v>
      </c>
      <c r="C1700">
        <v>31.629999160766602</v>
      </c>
      <c r="D1700" s="34">
        <v>247.1000061035156</v>
      </c>
      <c r="E1700" s="5">
        <f t="shared" si="105"/>
        <v>-5.1321128042440822E-3</v>
      </c>
      <c r="F1700" s="5">
        <f t="shared" si="106"/>
        <v>-1.6480120931597453E-2</v>
      </c>
      <c r="G1700" s="5">
        <f t="shared" si="107"/>
        <v>4.4536462166511193E-4</v>
      </c>
      <c r="H1700" s="5">
        <f t="shared" si="104"/>
        <v>-1.6480120931597453E-2</v>
      </c>
    </row>
    <row r="1701" spans="1:8" x14ac:dyDescent="0.25">
      <c r="A1701" s="3">
        <v>42935</v>
      </c>
      <c r="B1701">
        <v>52.610000610351563</v>
      </c>
      <c r="C1701">
        <v>32.159999847412109</v>
      </c>
      <c r="D1701" s="34">
        <v>246.99000549316409</v>
      </c>
      <c r="E1701" s="5">
        <f t="shared" si="105"/>
        <v>-1.0159941674967254E-2</v>
      </c>
      <c r="F1701" s="5">
        <f t="shared" si="106"/>
        <v>-7.1009430864588108E-3</v>
      </c>
      <c r="G1701" s="5">
        <f t="shared" si="107"/>
        <v>5.413994183945503E-3</v>
      </c>
      <c r="H1701" s="5">
        <f t="shared" si="104"/>
        <v>-7.1009430864588108E-3</v>
      </c>
    </row>
    <row r="1702" spans="1:8" x14ac:dyDescent="0.25">
      <c r="A1702" s="3">
        <v>42934</v>
      </c>
      <c r="B1702">
        <v>53.150001525878913</v>
      </c>
      <c r="C1702">
        <v>32.389999389648438</v>
      </c>
      <c r="D1702" s="34">
        <v>245.6600036621094</v>
      </c>
      <c r="E1702" s="5">
        <f t="shared" si="105"/>
        <v>-1.3365461672205536E-2</v>
      </c>
      <c r="F1702" s="5">
        <f t="shared" si="106"/>
        <v>-8.2670073185889814E-3</v>
      </c>
      <c r="G1702" s="5">
        <f t="shared" si="107"/>
        <v>5.2948675705155601E-4</v>
      </c>
      <c r="H1702" s="5">
        <f t="shared" si="104"/>
        <v>-8.2670073185889814E-3</v>
      </c>
    </row>
    <row r="1703" spans="1:8" x14ac:dyDescent="0.25">
      <c r="A1703" s="3">
        <v>42933</v>
      </c>
      <c r="B1703">
        <v>53.869998931884773</v>
      </c>
      <c r="C1703">
        <v>32.659999847412109</v>
      </c>
      <c r="D1703" s="34">
        <v>245.5299987792969</v>
      </c>
      <c r="E1703" s="5">
        <f t="shared" si="105"/>
        <v>-6.4552246576620176E-3</v>
      </c>
      <c r="F1703" s="5">
        <f t="shared" si="106"/>
        <v>9.1936188522523388E-4</v>
      </c>
      <c r="G1703" s="5">
        <f t="shared" si="107"/>
        <v>-1.221647645999191E-4</v>
      </c>
      <c r="H1703" s="5">
        <f t="shared" si="104"/>
        <v>9.1936188522523388E-4</v>
      </c>
    </row>
    <row r="1704" spans="1:8" x14ac:dyDescent="0.25">
      <c r="A1704" s="3">
        <v>42930</v>
      </c>
      <c r="B1704">
        <v>54.220001220703118</v>
      </c>
      <c r="C1704">
        <v>32.630001068115227</v>
      </c>
      <c r="D1704" s="34">
        <v>245.55999755859381</v>
      </c>
      <c r="E1704" s="5">
        <f t="shared" si="105"/>
        <v>7.6193985680810261E-3</v>
      </c>
      <c r="F1704" s="5">
        <f t="shared" si="106"/>
        <v>1.2273984455370979E-3</v>
      </c>
      <c r="G1704" s="5">
        <f t="shared" si="107"/>
        <v>4.6641003117122715E-3</v>
      </c>
      <c r="H1704" s="5">
        <f t="shared" si="104"/>
        <v>1.2273984455370979E-3</v>
      </c>
    </row>
    <row r="1705" spans="1:8" x14ac:dyDescent="0.25">
      <c r="A1705" s="3">
        <v>42929</v>
      </c>
      <c r="B1705">
        <v>53.810001373291023</v>
      </c>
      <c r="C1705">
        <v>32.590000152587891</v>
      </c>
      <c r="D1705" s="34">
        <v>244.41999816894531</v>
      </c>
      <c r="E1705" s="5">
        <f t="shared" si="105"/>
        <v>1.8591331547046508E-4</v>
      </c>
      <c r="F1705" s="5">
        <f t="shared" si="106"/>
        <v>-3.9731376303546728E-3</v>
      </c>
      <c r="G1705" s="5">
        <f t="shared" si="107"/>
        <v>1.6802740516348447E-3</v>
      </c>
      <c r="H1705" s="5">
        <f t="shared" si="104"/>
        <v>-3.9731376303546728E-3</v>
      </c>
    </row>
    <row r="1706" spans="1:8" x14ac:dyDescent="0.25">
      <c r="A1706" s="3">
        <v>42928</v>
      </c>
      <c r="B1706">
        <v>53.799999237060547</v>
      </c>
      <c r="C1706">
        <v>32.720001220703118</v>
      </c>
      <c r="D1706" s="34">
        <v>244.00999450683591</v>
      </c>
      <c r="E1706" s="5">
        <f t="shared" si="105"/>
        <v>4.2433609781235448E-2</v>
      </c>
      <c r="F1706" s="5">
        <f t="shared" si="106"/>
        <v>1.9632317392320742E-2</v>
      </c>
      <c r="G1706" s="5">
        <f t="shared" si="107"/>
        <v>7.5147283004386445E-3</v>
      </c>
      <c r="H1706" s="5">
        <f t="shared" si="104"/>
        <v>1.9632317392320742E-2</v>
      </c>
    </row>
    <row r="1707" spans="1:8" x14ac:dyDescent="0.25">
      <c r="A1707" s="3">
        <v>42927</v>
      </c>
      <c r="B1707">
        <v>51.610000610351563</v>
      </c>
      <c r="C1707">
        <v>32.090000152587891</v>
      </c>
      <c r="D1707" s="34">
        <v>242.19000244140619</v>
      </c>
      <c r="E1707" s="5">
        <f t="shared" si="105"/>
        <v>-1.9939218384030233E-2</v>
      </c>
      <c r="F1707" s="5">
        <f t="shared" si="106"/>
        <v>-8.6499471280822027E-3</v>
      </c>
      <c r="G1707" s="5">
        <f t="shared" si="107"/>
        <v>-7.426359673534666E-4</v>
      </c>
      <c r="H1707" s="5">
        <f t="shared" si="104"/>
        <v>-8.6499471280822027E-3</v>
      </c>
    </row>
    <row r="1708" spans="1:8" x14ac:dyDescent="0.25">
      <c r="A1708" s="3">
        <v>42926</v>
      </c>
      <c r="B1708">
        <v>52.659999847412109</v>
      </c>
      <c r="C1708">
        <v>32.369998931884773</v>
      </c>
      <c r="D1708" s="34">
        <v>242.3699951171875</v>
      </c>
      <c r="E1708" s="5">
        <f t="shared" si="105"/>
        <v>-6.9771627456499674E-3</v>
      </c>
      <c r="F1708" s="5">
        <f t="shared" si="106"/>
        <v>-6.140643684784175E-3</v>
      </c>
      <c r="G1708" s="5">
        <f t="shared" si="107"/>
        <v>1.0738693411278533E-3</v>
      </c>
      <c r="H1708" s="5">
        <f t="shared" si="104"/>
        <v>-6.140643684784175E-3</v>
      </c>
    </row>
    <row r="1709" spans="1:8" x14ac:dyDescent="0.25">
      <c r="A1709" s="3">
        <v>42923</v>
      </c>
      <c r="B1709">
        <v>53.029998779296882</v>
      </c>
      <c r="C1709">
        <v>32.569999694824219</v>
      </c>
      <c r="D1709" s="34">
        <v>242.11000061035159</v>
      </c>
      <c r="E1709" s="5">
        <f t="shared" si="105"/>
        <v>1.8828041433256226E-2</v>
      </c>
      <c r="F1709" s="5">
        <f t="shared" si="106"/>
        <v>2.0043826606061632E-2</v>
      </c>
      <c r="G1709" s="5">
        <f t="shared" si="107"/>
        <v>6.4851279933599848E-3</v>
      </c>
      <c r="H1709" s="5">
        <f t="shared" si="104"/>
        <v>2.0043826606061632E-2</v>
      </c>
    </row>
    <row r="1710" spans="1:8" x14ac:dyDescent="0.25">
      <c r="A1710" s="3">
        <v>42922</v>
      </c>
      <c r="B1710">
        <v>52.049999237060547</v>
      </c>
      <c r="C1710">
        <v>31.930000305175781</v>
      </c>
      <c r="D1710" s="34">
        <v>240.55000305175781</v>
      </c>
      <c r="E1710" s="5">
        <f t="shared" si="105"/>
        <v>1.5411645364714843E-2</v>
      </c>
      <c r="F1710" s="5">
        <f t="shared" si="106"/>
        <v>3.4569645319466602E-3</v>
      </c>
      <c r="G1710" s="5">
        <f t="shared" si="107"/>
        <v>-9.1444625844780969E-3</v>
      </c>
      <c r="H1710" s="5">
        <f t="shared" si="104"/>
        <v>3.4569645319466602E-3</v>
      </c>
    </row>
    <row r="1711" spans="1:8" x14ac:dyDescent="0.25">
      <c r="A1711" s="3">
        <v>42921</v>
      </c>
      <c r="B1711">
        <v>51.259998321533203</v>
      </c>
      <c r="C1711">
        <v>31.819999694824219</v>
      </c>
      <c r="D1711" s="34">
        <v>242.77000427246091</v>
      </c>
      <c r="E1711" s="5">
        <f t="shared" si="105"/>
        <v>1.7265309434861598E-2</v>
      </c>
      <c r="F1711" s="5">
        <f t="shared" si="106"/>
        <v>5.0536907196223613E-3</v>
      </c>
      <c r="G1711" s="5">
        <f t="shared" si="107"/>
        <v>2.3120331244417258E-3</v>
      </c>
      <c r="H1711" s="5">
        <f t="shared" si="104"/>
        <v>5.0536907196223613E-3</v>
      </c>
    </row>
    <row r="1712" spans="1:8" x14ac:dyDescent="0.25">
      <c r="A1712" s="3">
        <v>42919</v>
      </c>
      <c r="B1712">
        <v>50.389999389648438</v>
      </c>
      <c r="C1712">
        <v>31.659999847412109</v>
      </c>
      <c r="D1712" s="34">
        <v>242.21000671386719</v>
      </c>
      <c r="E1712" s="5">
        <f t="shared" si="105"/>
        <v>1.3910909230672175E-3</v>
      </c>
      <c r="F1712" s="5">
        <f t="shared" si="106"/>
        <v>4.4416049370314958E-3</v>
      </c>
      <c r="G1712" s="5">
        <f t="shared" si="107"/>
        <v>1.6956313355447339E-3</v>
      </c>
      <c r="H1712" s="5">
        <f t="shared" si="104"/>
        <v>4.4416049370314958E-3</v>
      </c>
    </row>
    <row r="1713" spans="1:8" x14ac:dyDescent="0.25">
      <c r="A1713" s="3">
        <v>42916</v>
      </c>
      <c r="B1713">
        <v>50.319999694824219</v>
      </c>
      <c r="C1713">
        <v>31.520000457763668</v>
      </c>
      <c r="D1713" s="34">
        <v>241.80000305175781</v>
      </c>
      <c r="E1713" s="5">
        <f t="shared" si="105"/>
        <v>1.4107230512043323E-2</v>
      </c>
      <c r="F1713" s="5">
        <f t="shared" si="106"/>
        <v>3.5020888534205152E-3</v>
      </c>
      <c r="G1713" s="5">
        <f t="shared" si="107"/>
        <v>1.8644994276453275E-3</v>
      </c>
      <c r="H1713" s="5">
        <f t="shared" si="104"/>
        <v>3.5020888534205152E-3</v>
      </c>
    </row>
    <row r="1714" spans="1:8" x14ac:dyDescent="0.25">
      <c r="A1714" s="3">
        <v>42915</v>
      </c>
      <c r="B1714">
        <v>49.619998931884773</v>
      </c>
      <c r="C1714">
        <v>31.409999847412109</v>
      </c>
      <c r="D1714" s="34">
        <v>241.3500061035156</v>
      </c>
      <c r="E1714" s="5">
        <f t="shared" si="105"/>
        <v>7.5126686677111643E-3</v>
      </c>
      <c r="F1714" s="5">
        <f t="shared" si="106"/>
        <v>-1.9065607642678728E-3</v>
      </c>
      <c r="G1714" s="5">
        <f t="shared" si="107"/>
        <v>-8.788859260626114E-3</v>
      </c>
      <c r="H1714" s="5">
        <f t="shared" si="104"/>
        <v>-1.9065607642678728E-3</v>
      </c>
    </row>
    <row r="1715" spans="1:8" x14ac:dyDescent="0.25">
      <c r="A1715" s="3">
        <v>42914</v>
      </c>
      <c r="B1715">
        <v>49.25</v>
      </c>
      <c r="C1715">
        <v>31.469999313354489</v>
      </c>
      <c r="D1715" s="34">
        <v>243.49000549316409</v>
      </c>
      <c r="E1715" s="5">
        <f t="shared" si="105"/>
        <v>1.5463917525773141E-2</v>
      </c>
      <c r="F1715" s="5">
        <f t="shared" si="106"/>
        <v>7.3623413547194705E-3</v>
      </c>
      <c r="G1715" s="5">
        <f t="shared" si="107"/>
        <v>8.9504149741876926E-3</v>
      </c>
      <c r="H1715" s="5">
        <f t="shared" si="104"/>
        <v>7.3623413547194705E-3</v>
      </c>
    </row>
    <row r="1716" spans="1:8" x14ac:dyDescent="0.25">
      <c r="A1716" s="3">
        <v>42913</v>
      </c>
      <c r="B1716">
        <v>48.5</v>
      </c>
      <c r="C1716">
        <v>31.239999771118161</v>
      </c>
      <c r="D1716" s="34">
        <v>241.33000183105469</v>
      </c>
      <c r="E1716" s="5">
        <f t="shared" si="105"/>
        <v>-5.7400325195522406E-3</v>
      </c>
      <c r="F1716" s="5">
        <f t="shared" si="106"/>
        <v>-1.9169158915297579E-3</v>
      </c>
      <c r="G1716" s="5">
        <f t="shared" si="107"/>
        <v>-8.0561942914478823E-3</v>
      </c>
      <c r="H1716" s="5">
        <f t="shared" si="104"/>
        <v>-1.9169158915297579E-3</v>
      </c>
    </row>
    <row r="1717" spans="1:8" x14ac:dyDescent="0.25">
      <c r="A1717" s="3">
        <v>42912</v>
      </c>
      <c r="B1717">
        <v>48.779998779296882</v>
      </c>
      <c r="C1717">
        <v>31.29999923706055</v>
      </c>
      <c r="D1717" s="34">
        <v>243.28999328613281</v>
      </c>
      <c r="E1717" s="5">
        <f t="shared" si="105"/>
        <v>3.0844685973079322E-3</v>
      </c>
      <c r="F1717" s="5">
        <f t="shared" si="106"/>
        <v>9.5934694140487053E-4</v>
      </c>
      <c r="G1717" s="5">
        <f t="shared" si="107"/>
        <v>6.5803644185113974E-4</v>
      </c>
      <c r="H1717" s="5">
        <f t="shared" si="104"/>
        <v>9.5934694140487053E-4</v>
      </c>
    </row>
    <row r="1718" spans="1:8" x14ac:dyDescent="0.25">
      <c r="A1718" s="3">
        <v>42909</v>
      </c>
      <c r="B1718">
        <v>48.630001068115227</v>
      </c>
      <c r="C1718">
        <v>31.270000457763668</v>
      </c>
      <c r="D1718" s="34">
        <v>243.1300048828125</v>
      </c>
      <c r="E1718" s="5">
        <f t="shared" si="105"/>
        <v>-6.943029285532254E-3</v>
      </c>
      <c r="F1718" s="5">
        <f t="shared" si="106"/>
        <v>-6.3919645824450644E-4</v>
      </c>
      <c r="G1718" s="5">
        <f t="shared" si="107"/>
        <v>1.194237149132471E-3</v>
      </c>
      <c r="H1718" s="5">
        <f t="shared" si="104"/>
        <v>-6.3919645824450644E-4</v>
      </c>
    </row>
    <row r="1719" spans="1:8" x14ac:dyDescent="0.25">
      <c r="A1719" s="3">
        <v>42908</v>
      </c>
      <c r="B1719">
        <v>48.970001220703118</v>
      </c>
      <c r="C1719">
        <v>31.29000091552734</v>
      </c>
      <c r="D1719" s="34">
        <v>242.8399963378906</v>
      </c>
      <c r="E1719" s="5">
        <f t="shared" si="105"/>
        <v>1.1150132399846857E-2</v>
      </c>
      <c r="F1719" s="5">
        <f t="shared" si="106"/>
        <v>2.5633397437194727E-3</v>
      </c>
      <c r="G1719" s="5">
        <f t="shared" si="107"/>
        <v>-4.527705772107149E-4</v>
      </c>
      <c r="H1719" s="5">
        <f t="shared" si="104"/>
        <v>2.5633397437194727E-3</v>
      </c>
    </row>
    <row r="1720" spans="1:8" x14ac:dyDescent="0.25">
      <c r="A1720" s="3">
        <v>42907</v>
      </c>
      <c r="B1720">
        <v>48.430000305175781</v>
      </c>
      <c r="C1720">
        <v>31.20999908447266</v>
      </c>
      <c r="D1720" s="34">
        <v>242.94999694824219</v>
      </c>
      <c r="E1720" s="5">
        <f t="shared" si="105"/>
        <v>8.3281602341267469E-3</v>
      </c>
      <c r="F1720" s="5">
        <f t="shared" si="106"/>
        <v>6.7741640152469973E-3</v>
      </c>
      <c r="G1720" s="5">
        <f t="shared" si="107"/>
        <v>-2.4689337866734551E-4</v>
      </c>
      <c r="H1720" s="5">
        <f t="shared" si="104"/>
        <v>6.7741640152469973E-3</v>
      </c>
    </row>
    <row r="1721" spans="1:8" x14ac:dyDescent="0.25">
      <c r="A1721" s="3">
        <v>42906</v>
      </c>
      <c r="B1721">
        <v>48.029998779296882</v>
      </c>
      <c r="C1721">
        <v>31</v>
      </c>
      <c r="D1721" s="34">
        <v>243.00999450683591</v>
      </c>
      <c r="E1721" s="5">
        <f t="shared" si="105"/>
        <v>-3.2823219354080835E-2</v>
      </c>
      <c r="F1721" s="5">
        <f t="shared" si="106"/>
        <v>-1.649747621230091E-2</v>
      </c>
      <c r="G1721" s="5">
        <f t="shared" si="107"/>
        <v>-6.7440902909176037E-3</v>
      </c>
      <c r="H1721" s="5">
        <f t="shared" si="104"/>
        <v>-1.649747621230091E-2</v>
      </c>
    </row>
    <row r="1722" spans="1:8" x14ac:dyDescent="0.25">
      <c r="A1722" s="3">
        <v>42905</v>
      </c>
      <c r="B1722">
        <v>49.659999847412109</v>
      </c>
      <c r="C1722">
        <v>31.520000457763668</v>
      </c>
      <c r="D1722" s="34">
        <v>244.6600036621094</v>
      </c>
      <c r="E1722" s="5">
        <f t="shared" si="105"/>
        <v>1.7831500626348529E-2</v>
      </c>
      <c r="F1722" s="5">
        <f t="shared" si="106"/>
        <v>1.5791162110062151E-2</v>
      </c>
      <c r="G1722" s="5">
        <f t="shared" si="107"/>
        <v>8.3251082984761027E-3</v>
      </c>
      <c r="H1722" s="5">
        <f t="shared" si="104"/>
        <v>1.5791162110062151E-2</v>
      </c>
    </row>
    <row r="1723" spans="1:8" x14ac:dyDescent="0.25">
      <c r="A1723" s="3">
        <v>42902</v>
      </c>
      <c r="B1723">
        <v>48.790000915527337</v>
      </c>
      <c r="C1723">
        <v>31.030000686645511</v>
      </c>
      <c r="D1723" s="34">
        <v>242.63999938964841</v>
      </c>
      <c r="E1723" s="5">
        <f t="shared" si="105"/>
        <v>-6.5159782294276214E-3</v>
      </c>
      <c r="F1723" s="5">
        <f t="shared" si="106"/>
        <v>-6.4407571357261162E-4</v>
      </c>
      <c r="G1723" s="5">
        <f t="shared" si="107"/>
        <v>-4.6355370349401293E-3</v>
      </c>
      <c r="H1723" s="5">
        <f t="shared" si="104"/>
        <v>-6.4407571357261162E-4</v>
      </c>
    </row>
    <row r="1724" spans="1:8" x14ac:dyDescent="0.25">
      <c r="A1724" s="3">
        <v>42901</v>
      </c>
      <c r="B1724">
        <v>49.110000610351563</v>
      </c>
      <c r="C1724">
        <v>31.04999923706055</v>
      </c>
      <c r="D1724" s="34">
        <v>243.77000427246091</v>
      </c>
      <c r="E1724" s="5">
        <f t="shared" si="105"/>
        <v>-5.6691391528050916E-3</v>
      </c>
      <c r="F1724" s="5">
        <f t="shared" si="106"/>
        <v>-6.7178819668486378E-3</v>
      </c>
      <c r="G1724" s="5">
        <f t="shared" si="107"/>
        <v>-1.924341672668084E-3</v>
      </c>
      <c r="H1724" s="5">
        <f t="shared" si="104"/>
        <v>-6.7178819668486378E-3</v>
      </c>
    </row>
    <row r="1725" spans="1:8" x14ac:dyDescent="0.25">
      <c r="A1725" s="3">
        <v>42900</v>
      </c>
      <c r="B1725">
        <v>49.389999389648438</v>
      </c>
      <c r="C1725">
        <v>31.260000228881839</v>
      </c>
      <c r="D1725" s="34">
        <v>244.24000549316409</v>
      </c>
      <c r="E1725" s="5">
        <f t="shared" si="105"/>
        <v>-1.213374567548775E-3</v>
      </c>
      <c r="F1725" s="5">
        <f t="shared" si="106"/>
        <v>-1.2779236151337914E-3</v>
      </c>
      <c r="G1725" s="5">
        <f t="shared" si="107"/>
        <v>-1.2676244315078522E-3</v>
      </c>
      <c r="H1725" s="5">
        <f t="shared" si="104"/>
        <v>-1.2779236151337914E-3</v>
      </c>
    </row>
    <row r="1726" spans="1:8" x14ac:dyDescent="0.25">
      <c r="A1726" s="3">
        <v>42899</v>
      </c>
      <c r="B1726">
        <v>49.450000762939453</v>
      </c>
      <c r="C1726">
        <v>31.29999923706055</v>
      </c>
      <c r="D1726" s="34">
        <v>244.55000305175781</v>
      </c>
      <c r="E1726" s="5">
        <f t="shared" si="105"/>
        <v>-6.0628091298320363E-4</v>
      </c>
      <c r="F1726" s="5">
        <f t="shared" si="106"/>
        <v>2.8836960983016358E-3</v>
      </c>
      <c r="G1726" s="5">
        <f t="shared" si="107"/>
        <v>4.8898851019956169E-3</v>
      </c>
      <c r="H1726" s="5">
        <f t="shared" si="104"/>
        <v>2.8836960983016358E-3</v>
      </c>
    </row>
    <row r="1727" spans="1:8" x14ac:dyDescent="0.25">
      <c r="A1727" s="3">
        <v>42898</v>
      </c>
      <c r="B1727">
        <v>49.479999542236328</v>
      </c>
      <c r="C1727">
        <v>31.20999908447266</v>
      </c>
      <c r="D1727" s="34">
        <v>243.36000061035159</v>
      </c>
      <c r="E1727" s="5">
        <f t="shared" si="105"/>
        <v>-1.5715156322528623E-2</v>
      </c>
      <c r="F1727" s="5">
        <f t="shared" si="106"/>
        <v>-8.2618441231263606E-3</v>
      </c>
      <c r="G1727" s="5">
        <f t="shared" si="107"/>
        <v>-2.0542726677419409E-4</v>
      </c>
      <c r="H1727" s="5">
        <f t="shared" si="104"/>
        <v>-8.2618441231263606E-3</v>
      </c>
    </row>
    <row r="1728" spans="1:8" x14ac:dyDescent="0.25">
      <c r="A1728" s="3">
        <v>42895</v>
      </c>
      <c r="B1728">
        <v>50.270000457763672</v>
      </c>
      <c r="C1728">
        <v>31.469999313354489</v>
      </c>
      <c r="D1728" s="34">
        <v>243.4100036621094</v>
      </c>
      <c r="E1728" s="5">
        <f t="shared" si="105"/>
        <v>-2.2554925929008207E-2</v>
      </c>
      <c r="F1728" s="5">
        <f t="shared" si="106"/>
        <v>-5.3729481533925094E-3</v>
      </c>
      <c r="G1728" s="5">
        <f t="shared" si="107"/>
        <v>-1.5177418944959387E-3</v>
      </c>
      <c r="H1728" s="5">
        <f t="shared" si="104"/>
        <v>-5.3729481533925094E-3</v>
      </c>
    </row>
    <row r="1729" spans="1:8" x14ac:dyDescent="0.25">
      <c r="A1729" s="3">
        <v>42894</v>
      </c>
      <c r="B1729">
        <v>51.430000305175781</v>
      </c>
      <c r="C1729">
        <v>31.639999389648441</v>
      </c>
      <c r="D1729" s="34">
        <v>243.7799987792969</v>
      </c>
      <c r="E1729" s="5">
        <f t="shared" si="105"/>
        <v>1.1207229413760622E-2</v>
      </c>
      <c r="F1729" s="5">
        <f t="shared" si="106"/>
        <v>-3.159630016542625E-4</v>
      </c>
      <c r="G1729" s="5">
        <f t="shared" si="107"/>
        <v>4.9246948774528398E-4</v>
      </c>
      <c r="H1729" s="5">
        <f t="shared" si="104"/>
        <v>-3.159630016542625E-4</v>
      </c>
    </row>
    <row r="1730" spans="1:8" x14ac:dyDescent="0.25">
      <c r="A1730" s="3">
        <v>42893</v>
      </c>
      <c r="B1730">
        <v>50.860000610351563</v>
      </c>
      <c r="C1730">
        <v>31.64999961853027</v>
      </c>
      <c r="D1730" s="34">
        <v>243.6600036621094</v>
      </c>
      <c r="E1730" s="5">
        <f t="shared" si="105"/>
        <v>2.2517066628279458E-2</v>
      </c>
      <c r="F1730" s="5">
        <f t="shared" si="106"/>
        <v>1.2152195561361268E-2</v>
      </c>
      <c r="G1730" s="5">
        <f t="shared" si="107"/>
        <v>1.8502402689855035E-3</v>
      </c>
      <c r="H1730" s="5">
        <f t="shared" ref="H1730:H1793" si="108">+F1730</f>
        <v>1.2152195561361268E-2</v>
      </c>
    </row>
    <row r="1731" spans="1:8" x14ac:dyDescent="0.25">
      <c r="A1731" s="3">
        <v>42892</v>
      </c>
      <c r="B1731">
        <v>49.740001678466797</v>
      </c>
      <c r="C1731">
        <v>31.270000457763668</v>
      </c>
      <c r="D1731" s="34">
        <v>243.21000671386719</v>
      </c>
      <c r="E1731" s="5">
        <f t="shared" ref="E1731:E1794" si="109">+B1731/B1732-1</f>
        <v>0</v>
      </c>
      <c r="F1731" s="5">
        <f t="shared" ref="F1731:F1794" si="110">+C1731/C1732-1</f>
        <v>-2.5518316661121698E-3</v>
      </c>
      <c r="G1731" s="5">
        <f t="shared" ref="G1731:G1794" si="111">+D1731/D1732-1</f>
        <v>-3.1968472549535054E-3</v>
      </c>
      <c r="H1731" s="5">
        <f t="shared" si="108"/>
        <v>-2.5518316661121698E-3</v>
      </c>
    </row>
    <row r="1732" spans="1:8" x14ac:dyDescent="0.25">
      <c r="A1732" s="3">
        <v>42891</v>
      </c>
      <c r="B1732">
        <v>49.740001678466797</v>
      </c>
      <c r="C1732">
        <v>31.35000038146973</v>
      </c>
      <c r="D1732" s="34">
        <v>243.99000549316409</v>
      </c>
      <c r="E1732" s="5">
        <f t="shared" si="109"/>
        <v>4.4426740442129464E-3</v>
      </c>
      <c r="F1732" s="5">
        <f t="shared" si="110"/>
        <v>6.3838039618202558E-4</v>
      </c>
      <c r="G1732" s="5">
        <f t="shared" si="111"/>
        <v>-7.3716131027978804E-4</v>
      </c>
      <c r="H1732" s="5">
        <f t="shared" si="108"/>
        <v>6.3838039618202558E-4</v>
      </c>
    </row>
    <row r="1733" spans="1:8" x14ac:dyDescent="0.25">
      <c r="A1733" s="3">
        <v>42888</v>
      </c>
      <c r="B1733">
        <v>49.520000457763672</v>
      </c>
      <c r="C1733">
        <v>31.329999923706051</v>
      </c>
      <c r="D1733" s="34">
        <v>244.16999816894531</v>
      </c>
      <c r="E1733" s="5">
        <f t="shared" si="109"/>
        <v>9.5820841593001749E-3</v>
      </c>
      <c r="F1733" s="5">
        <f t="shared" si="110"/>
        <v>1.1297623842522864E-2</v>
      </c>
      <c r="G1733" s="5">
        <f t="shared" si="111"/>
        <v>3.3283923264391113E-3</v>
      </c>
      <c r="H1733" s="5">
        <f t="shared" si="108"/>
        <v>1.1297623842522864E-2</v>
      </c>
    </row>
    <row r="1734" spans="1:8" x14ac:dyDescent="0.25">
      <c r="A1734" s="3">
        <v>42887</v>
      </c>
      <c r="B1734">
        <v>49.049999237060547</v>
      </c>
      <c r="C1734">
        <v>30.979999542236332</v>
      </c>
      <c r="D1734" s="34">
        <v>243.36000061035159</v>
      </c>
      <c r="E1734" s="5">
        <f t="shared" si="109"/>
        <v>1.3220396440109639E-2</v>
      </c>
      <c r="F1734" s="5">
        <f t="shared" si="110"/>
        <v>1.0799679355834257E-2</v>
      </c>
      <c r="G1734" s="5">
        <f t="shared" si="111"/>
        <v>7.9522786180030725E-3</v>
      </c>
      <c r="H1734" s="5">
        <f t="shared" si="108"/>
        <v>1.0799679355834257E-2</v>
      </c>
    </row>
    <row r="1735" spans="1:8" x14ac:dyDescent="0.25">
      <c r="A1735" s="3">
        <v>42886</v>
      </c>
      <c r="B1735">
        <v>48.409999847412109</v>
      </c>
      <c r="C1735">
        <v>30.64900016784668</v>
      </c>
      <c r="D1735" s="34">
        <v>241.44000244140619</v>
      </c>
      <c r="E1735" s="5">
        <f t="shared" si="109"/>
        <v>9.38283510278759E-3</v>
      </c>
      <c r="F1735" s="5">
        <f t="shared" si="110"/>
        <v>3.8977883565269877E-3</v>
      </c>
      <c r="G1735" s="5">
        <f t="shared" si="111"/>
        <v>-2.4843709562649696E-4</v>
      </c>
      <c r="H1735" s="5">
        <f t="shared" si="108"/>
        <v>3.8977883565269877E-3</v>
      </c>
    </row>
    <row r="1736" spans="1:8" x14ac:dyDescent="0.25">
      <c r="A1736" s="3">
        <v>42885</v>
      </c>
      <c r="B1736">
        <v>47.959999084472663</v>
      </c>
      <c r="C1736">
        <v>30.530000686645511</v>
      </c>
      <c r="D1736" s="34">
        <v>241.5</v>
      </c>
      <c r="E1736" s="5">
        <f t="shared" si="109"/>
        <v>-1.6003335394605411E-2</v>
      </c>
      <c r="F1736" s="5">
        <f t="shared" si="110"/>
        <v>-1.3888837549830724E-2</v>
      </c>
      <c r="G1736" s="5">
        <f t="shared" si="111"/>
        <v>-8.6883748307442499E-4</v>
      </c>
      <c r="H1736" s="5">
        <f t="shared" si="108"/>
        <v>-1.3888837549830724E-2</v>
      </c>
    </row>
    <row r="1737" spans="1:8" x14ac:dyDescent="0.25">
      <c r="A1737" s="3">
        <v>42881</v>
      </c>
      <c r="B1737">
        <v>48.740001678466797</v>
      </c>
      <c r="C1737">
        <v>30.95999908447266</v>
      </c>
      <c r="D1737" s="34">
        <v>241.71000671386719</v>
      </c>
      <c r="E1737" s="5">
        <f t="shared" si="109"/>
        <v>1.4993777880872861E-2</v>
      </c>
      <c r="F1737" s="5">
        <f t="shared" si="110"/>
        <v>6.4636554847585792E-4</v>
      </c>
      <c r="G1737" s="5">
        <f t="shared" si="111"/>
        <v>-2.06766190041896E-4</v>
      </c>
      <c r="H1737" s="5">
        <f t="shared" si="108"/>
        <v>6.4636554847585792E-4</v>
      </c>
    </row>
    <row r="1738" spans="1:8" x14ac:dyDescent="0.25">
      <c r="A1738" s="3">
        <v>42880</v>
      </c>
      <c r="B1738">
        <v>48.020000457763672</v>
      </c>
      <c r="C1738">
        <v>30.940000534057621</v>
      </c>
      <c r="D1738" s="34">
        <v>241.75999450683591</v>
      </c>
      <c r="E1738" s="5">
        <f t="shared" si="109"/>
        <v>2.6726533841470168E-2</v>
      </c>
      <c r="F1738" s="5">
        <f t="shared" si="110"/>
        <v>2.3148173552832496E-2</v>
      </c>
      <c r="G1738" s="5">
        <f t="shared" si="111"/>
        <v>4.7794933442797394E-3</v>
      </c>
      <c r="H1738" s="5">
        <f t="shared" si="108"/>
        <v>2.3148173552832496E-2</v>
      </c>
    </row>
    <row r="1739" spans="1:8" x14ac:dyDescent="0.25">
      <c r="A1739" s="3">
        <v>42879</v>
      </c>
      <c r="B1739">
        <v>46.770000457763672</v>
      </c>
      <c r="C1739">
        <v>30.239999771118161</v>
      </c>
      <c r="D1739" s="34">
        <v>240.61000061035159</v>
      </c>
      <c r="E1739" s="5">
        <f t="shared" si="109"/>
        <v>2.3574927284888414E-3</v>
      </c>
      <c r="F1739" s="5">
        <f t="shared" si="110"/>
        <v>3.6508666915195942E-3</v>
      </c>
      <c r="G1739" s="5">
        <f t="shared" si="111"/>
        <v>2.3328371234097034E-3</v>
      </c>
      <c r="H1739" s="5">
        <f t="shared" si="108"/>
        <v>3.6508666915195942E-3</v>
      </c>
    </row>
    <row r="1740" spans="1:8" x14ac:dyDescent="0.25">
      <c r="A1740" s="3">
        <v>42878</v>
      </c>
      <c r="B1740">
        <v>46.659999847412109</v>
      </c>
      <c r="C1740">
        <v>30.129999160766602</v>
      </c>
      <c r="D1740" s="34">
        <v>240.05000305175781</v>
      </c>
      <c r="E1740" s="5">
        <f t="shared" si="109"/>
        <v>9.7381686183728444E-3</v>
      </c>
      <c r="F1740" s="5">
        <f t="shared" si="110"/>
        <v>6.1779752154866863E-3</v>
      </c>
      <c r="G1740" s="5">
        <f t="shared" si="111"/>
        <v>2.2127537151093168E-3</v>
      </c>
      <c r="H1740" s="5">
        <f t="shared" si="108"/>
        <v>6.1779752154866863E-3</v>
      </c>
    </row>
    <row r="1741" spans="1:8" x14ac:dyDescent="0.25">
      <c r="A1741" s="3">
        <v>42877</v>
      </c>
      <c r="B1741">
        <v>46.209999084472663</v>
      </c>
      <c r="C1741">
        <v>29.944999694824219</v>
      </c>
      <c r="D1741" s="34">
        <v>239.52000427246091</v>
      </c>
      <c r="E1741" s="5">
        <f t="shared" si="109"/>
        <v>2.1892919881574269E-2</v>
      </c>
      <c r="F1741" s="5">
        <f t="shared" si="110"/>
        <v>6.5546115907300084E-3</v>
      </c>
      <c r="G1741" s="5">
        <f t="shared" si="111"/>
        <v>5.0774483918560875E-3</v>
      </c>
      <c r="H1741" s="5">
        <f t="shared" si="108"/>
        <v>6.5546115907300084E-3</v>
      </c>
    </row>
    <row r="1742" spans="1:8" x14ac:dyDescent="0.25">
      <c r="A1742" s="3">
        <v>42874</v>
      </c>
      <c r="B1742">
        <v>45.220001220703118</v>
      </c>
      <c r="C1742">
        <v>29.75</v>
      </c>
      <c r="D1742" s="34">
        <v>238.30999755859381</v>
      </c>
      <c r="E1742" s="5">
        <f t="shared" si="109"/>
        <v>1.2765950175697816E-2</v>
      </c>
      <c r="F1742" s="5">
        <f t="shared" si="110"/>
        <v>1.5704987029508954E-2</v>
      </c>
      <c r="G1742" s="5">
        <f t="shared" si="111"/>
        <v>6.5041739170674795E-3</v>
      </c>
      <c r="H1742" s="5">
        <f t="shared" si="108"/>
        <v>1.5704987029508954E-2</v>
      </c>
    </row>
    <row r="1743" spans="1:8" x14ac:dyDescent="0.25">
      <c r="A1743" s="3">
        <v>42873</v>
      </c>
      <c r="B1743">
        <v>44.650001525878913</v>
      </c>
      <c r="C1743">
        <v>29.29000091552734</v>
      </c>
      <c r="D1743" s="34">
        <v>236.77000427246091</v>
      </c>
      <c r="E1743" s="5">
        <f t="shared" si="109"/>
        <v>-6.0106111770292792E-3</v>
      </c>
      <c r="F1743" s="5">
        <f t="shared" si="110"/>
        <v>-1.704132133623748E-3</v>
      </c>
      <c r="G1743" s="5">
        <f t="shared" si="111"/>
        <v>4.0284832445789398E-3</v>
      </c>
      <c r="H1743" s="5">
        <f t="shared" si="108"/>
        <v>-1.704132133623748E-3</v>
      </c>
    </row>
    <row r="1744" spans="1:8" x14ac:dyDescent="0.25">
      <c r="A1744" s="3">
        <v>42872</v>
      </c>
      <c r="B1744">
        <v>44.919998168945313</v>
      </c>
      <c r="C1744">
        <v>29.340000152587891</v>
      </c>
      <c r="D1744" s="34">
        <v>235.82000732421881</v>
      </c>
      <c r="E1744" s="5">
        <f t="shared" si="109"/>
        <v>-4.3033671002586704E-2</v>
      </c>
      <c r="F1744" s="5">
        <f t="shared" si="110"/>
        <v>-2.8798376638545897E-2</v>
      </c>
      <c r="G1744" s="5">
        <f t="shared" si="111"/>
        <v>-1.7744062289010043E-2</v>
      </c>
      <c r="H1744" s="5">
        <f t="shared" si="108"/>
        <v>-2.8798376638545897E-2</v>
      </c>
    </row>
    <row r="1745" spans="1:8" x14ac:dyDescent="0.25">
      <c r="A1745" s="3">
        <v>42871</v>
      </c>
      <c r="B1745">
        <v>46.939998626708977</v>
      </c>
      <c r="C1745">
        <v>30.20999908447266</v>
      </c>
      <c r="D1745" s="34">
        <v>240.08000183105469</v>
      </c>
      <c r="E1745" s="5">
        <f t="shared" si="109"/>
        <v>5.5698011960887417E-3</v>
      </c>
      <c r="F1745" s="5">
        <f t="shared" si="110"/>
        <v>5.9939525045431541E-3</v>
      </c>
      <c r="G1745" s="5">
        <f t="shared" si="111"/>
        <v>-9.1552733212296733E-4</v>
      </c>
      <c r="H1745" s="5">
        <f t="shared" si="108"/>
        <v>5.9939525045431541E-3</v>
      </c>
    </row>
    <row r="1746" spans="1:8" x14ac:dyDescent="0.25">
      <c r="A1746" s="3">
        <v>42870</v>
      </c>
      <c r="B1746">
        <v>46.680000305175781</v>
      </c>
      <c r="C1746">
        <v>30.030000686645511</v>
      </c>
      <c r="D1746" s="34">
        <v>240.30000305175781</v>
      </c>
      <c r="E1746" s="5">
        <f t="shared" si="109"/>
        <v>1.8546769368556593E-2</v>
      </c>
      <c r="F1746" s="5">
        <f t="shared" si="110"/>
        <v>9.0725959572284243E-3</v>
      </c>
      <c r="G1746" s="5">
        <f t="shared" si="111"/>
        <v>5.5235055143429967E-3</v>
      </c>
      <c r="H1746" s="5">
        <f t="shared" si="108"/>
        <v>9.0725959572284243E-3</v>
      </c>
    </row>
    <row r="1747" spans="1:8" x14ac:dyDescent="0.25">
      <c r="A1747" s="3">
        <v>42867</v>
      </c>
      <c r="B1747">
        <v>45.830001831054688</v>
      </c>
      <c r="C1747">
        <v>29.760000228881839</v>
      </c>
      <c r="D1747" s="34">
        <v>238.97999572753909</v>
      </c>
      <c r="E1747" s="5">
        <f t="shared" si="109"/>
        <v>-1.5255674054698409E-2</v>
      </c>
      <c r="F1747" s="5">
        <f t="shared" si="110"/>
        <v>-7.6692078690118182E-3</v>
      </c>
      <c r="G1747" s="5">
        <f t="shared" si="111"/>
        <v>-1.6710215854044419E-3</v>
      </c>
      <c r="H1747" s="5">
        <f t="shared" si="108"/>
        <v>-7.6692078690118182E-3</v>
      </c>
    </row>
    <row r="1748" spans="1:8" x14ac:dyDescent="0.25">
      <c r="A1748" s="3">
        <v>42866</v>
      </c>
      <c r="B1748">
        <v>46.540000915527337</v>
      </c>
      <c r="C1748">
        <v>29.989999771118161</v>
      </c>
      <c r="D1748" s="34">
        <v>239.3800048828125</v>
      </c>
      <c r="E1748" s="5">
        <f t="shared" si="109"/>
        <v>-1.6067618050567223E-2</v>
      </c>
      <c r="F1748" s="5">
        <f t="shared" si="110"/>
        <v>-2.9920263569203076E-3</v>
      </c>
      <c r="G1748" s="5">
        <f t="shared" si="111"/>
        <v>-2.0427324982251749E-3</v>
      </c>
      <c r="H1748" s="5">
        <f t="shared" si="108"/>
        <v>-2.9920263569203076E-3</v>
      </c>
    </row>
    <row r="1749" spans="1:8" x14ac:dyDescent="0.25">
      <c r="A1749" s="3">
        <v>42865</v>
      </c>
      <c r="B1749">
        <v>47.299999237060547</v>
      </c>
      <c r="C1749">
        <v>30.079999923706051</v>
      </c>
      <c r="D1749" s="34">
        <v>239.8699951171875</v>
      </c>
      <c r="E1749" s="5">
        <f t="shared" si="109"/>
        <v>4.6728419169419499E-3</v>
      </c>
      <c r="F1749" s="5">
        <f t="shared" si="110"/>
        <v>9.9835898193645356E-4</v>
      </c>
      <c r="G1749" s="5">
        <f t="shared" si="111"/>
        <v>1.7958263924029438E-3</v>
      </c>
      <c r="H1749" s="5">
        <f t="shared" si="108"/>
        <v>9.9835898193645356E-4</v>
      </c>
    </row>
    <row r="1750" spans="1:8" x14ac:dyDescent="0.25">
      <c r="A1750" s="3">
        <v>42864</v>
      </c>
      <c r="B1750">
        <v>47.080001831054688</v>
      </c>
      <c r="C1750">
        <v>30.04999923706055</v>
      </c>
      <c r="D1750" s="34">
        <v>239.44000244140619</v>
      </c>
      <c r="E1750" s="5">
        <f t="shared" si="109"/>
        <v>4.7619120376960922E-2</v>
      </c>
      <c r="F1750" s="5">
        <f t="shared" si="110"/>
        <v>1.8298847983410305E-2</v>
      </c>
      <c r="G1750" s="5">
        <f t="shared" si="111"/>
        <v>-9.1797219953893006E-4</v>
      </c>
      <c r="H1750" s="5">
        <f t="shared" si="108"/>
        <v>1.8298847983410305E-2</v>
      </c>
    </row>
    <row r="1751" spans="1:8" x14ac:dyDescent="0.25">
      <c r="A1751" s="3">
        <v>42863</v>
      </c>
      <c r="B1751">
        <v>44.939998626708977</v>
      </c>
      <c r="C1751">
        <v>29.510000228881839</v>
      </c>
      <c r="D1751" s="34">
        <v>239.6600036621094</v>
      </c>
      <c r="E1751" s="5">
        <f t="shared" si="109"/>
        <v>9.6607576138179052E-3</v>
      </c>
      <c r="F1751" s="5">
        <f t="shared" si="110"/>
        <v>-3.7137274556000577E-3</v>
      </c>
      <c r="G1751" s="5">
        <f t="shared" si="111"/>
        <v>-1.6684725340831985E-4</v>
      </c>
      <c r="H1751" s="5">
        <f t="shared" si="108"/>
        <v>-3.7137274556000577E-3</v>
      </c>
    </row>
    <row r="1752" spans="1:8" x14ac:dyDescent="0.25">
      <c r="A1752" s="3">
        <v>42860</v>
      </c>
      <c r="B1752">
        <v>44.509998321533203</v>
      </c>
      <c r="C1752">
        <v>29.620000839233398</v>
      </c>
      <c r="D1752" s="34">
        <v>239.69999694824219</v>
      </c>
      <c r="E1752" s="5">
        <f t="shared" si="109"/>
        <v>1.3664278665590945E-2</v>
      </c>
      <c r="F1752" s="5">
        <f t="shared" si="110"/>
        <v>8.8555934426708394E-3</v>
      </c>
      <c r="G1752" s="5">
        <f t="shared" si="111"/>
        <v>3.9370181899520684E-3</v>
      </c>
      <c r="H1752" s="5">
        <f t="shared" si="108"/>
        <v>8.8555934426708394E-3</v>
      </c>
    </row>
    <row r="1753" spans="1:8" x14ac:dyDescent="0.25">
      <c r="A1753" s="3">
        <v>42859</v>
      </c>
      <c r="B1753">
        <v>43.909999847412109</v>
      </c>
      <c r="C1753">
        <v>29.360000610351559</v>
      </c>
      <c r="D1753" s="34">
        <v>238.75999450683591</v>
      </c>
      <c r="E1753" s="5">
        <f t="shared" si="109"/>
        <v>-2.276484961302172E-4</v>
      </c>
      <c r="F1753" s="5">
        <f t="shared" si="110"/>
        <v>6.8167885683889651E-4</v>
      </c>
      <c r="G1753" s="5">
        <f t="shared" si="111"/>
        <v>1.1740975524703323E-3</v>
      </c>
      <c r="H1753" s="5">
        <f t="shared" si="108"/>
        <v>6.8167885683889651E-4</v>
      </c>
    </row>
    <row r="1754" spans="1:8" x14ac:dyDescent="0.25">
      <c r="A1754" s="3">
        <v>42858</v>
      </c>
      <c r="B1754">
        <v>43.919998168945313</v>
      </c>
      <c r="C1754">
        <v>29.340000152587891</v>
      </c>
      <c r="D1754" s="34">
        <v>238.47999572753909</v>
      </c>
      <c r="E1754" s="5">
        <f t="shared" si="109"/>
        <v>1.1397136603119584E-3</v>
      </c>
      <c r="F1754" s="5">
        <f t="shared" si="110"/>
        <v>3.4095563954483765E-4</v>
      </c>
      <c r="G1754" s="5">
        <f t="shared" si="111"/>
        <v>-1.2145937083072322E-3</v>
      </c>
      <c r="H1754" s="5">
        <f t="shared" si="108"/>
        <v>3.4095563954483765E-4</v>
      </c>
    </row>
    <row r="1755" spans="1:8" x14ac:dyDescent="0.25">
      <c r="A1755" s="3">
        <v>42857</v>
      </c>
      <c r="B1755">
        <v>43.869998931884773</v>
      </c>
      <c r="C1755">
        <v>29.329999923706051</v>
      </c>
      <c r="D1755" s="34">
        <v>238.77000427246091</v>
      </c>
      <c r="E1755" s="5">
        <f t="shared" si="109"/>
        <v>4.2537952066082907E-2</v>
      </c>
      <c r="F1755" s="5">
        <f t="shared" si="110"/>
        <v>2.8040631538961414E-2</v>
      </c>
      <c r="G1755" s="5">
        <f t="shared" si="111"/>
        <v>3.7712250478394438E-4</v>
      </c>
      <c r="H1755" s="5">
        <f t="shared" si="108"/>
        <v>2.8040631538961414E-2</v>
      </c>
    </row>
    <row r="1756" spans="1:8" x14ac:dyDescent="0.25">
      <c r="A1756" s="3">
        <v>42856</v>
      </c>
      <c r="B1756">
        <v>42.080001831054688</v>
      </c>
      <c r="C1756">
        <v>28.530000686645511</v>
      </c>
      <c r="D1756" s="34">
        <v>238.67999267578119</v>
      </c>
      <c r="E1756" s="5">
        <f t="shared" si="109"/>
        <v>-1.2670040224381673E-2</v>
      </c>
      <c r="F1756" s="5">
        <f t="shared" si="110"/>
        <v>-2.7962223697787225E-3</v>
      </c>
      <c r="G1756" s="5">
        <f t="shared" si="111"/>
        <v>2.5201228163307388E-3</v>
      </c>
      <c r="H1756" s="5">
        <f t="shared" si="108"/>
        <v>-2.7962223697787225E-3</v>
      </c>
    </row>
    <row r="1757" spans="1:8" x14ac:dyDescent="0.25">
      <c r="A1757" s="3">
        <v>42853</v>
      </c>
      <c r="B1757">
        <v>42.619998931884773</v>
      </c>
      <c r="C1757">
        <v>28.610000610351559</v>
      </c>
      <c r="D1757" s="34">
        <v>238.08000183105469</v>
      </c>
      <c r="E1757" s="5">
        <f t="shared" si="109"/>
        <v>-3.0923161084744355E-2</v>
      </c>
      <c r="F1757" s="5">
        <f t="shared" si="110"/>
        <v>-6.9851732452885784E-4</v>
      </c>
      <c r="G1757" s="5">
        <f t="shared" si="111"/>
        <v>-2.1793975656283493E-3</v>
      </c>
      <c r="H1757" s="5">
        <f t="shared" si="108"/>
        <v>-6.9851732452885784E-4</v>
      </c>
    </row>
    <row r="1758" spans="1:8" x14ac:dyDescent="0.25">
      <c r="A1758" s="3">
        <v>42852</v>
      </c>
      <c r="B1758">
        <v>43.979999542236328</v>
      </c>
      <c r="C1758">
        <v>28.629999160766602</v>
      </c>
      <c r="D1758" s="34">
        <v>238.6000061035156</v>
      </c>
      <c r="E1758" s="5">
        <f t="shared" si="109"/>
        <v>-5.215521344956997E-2</v>
      </c>
      <c r="F1758" s="5">
        <f t="shared" si="110"/>
        <v>-1.6826980231628874E-2</v>
      </c>
      <c r="G1758" s="5">
        <f t="shared" si="111"/>
        <v>8.3897739996596776E-4</v>
      </c>
      <c r="H1758" s="5">
        <f t="shared" si="108"/>
        <v>-1.6826980231628874E-2</v>
      </c>
    </row>
    <row r="1759" spans="1:8" x14ac:dyDescent="0.25">
      <c r="A1759" s="3">
        <v>42851</v>
      </c>
      <c r="B1759">
        <v>46.400001525878913</v>
      </c>
      <c r="C1759">
        <v>29.120000839233398</v>
      </c>
      <c r="D1759" s="34">
        <v>238.3999938964844</v>
      </c>
      <c r="E1759" s="5">
        <f t="shared" si="109"/>
        <v>-4.5054512276923031E-3</v>
      </c>
      <c r="F1759" s="5">
        <f t="shared" si="110"/>
        <v>-7.8364408602032976E-3</v>
      </c>
      <c r="G1759" s="5">
        <f t="shared" si="111"/>
        <v>-6.2883736472163498E-4</v>
      </c>
      <c r="H1759" s="5">
        <f t="shared" si="108"/>
        <v>-7.8364408602032976E-3</v>
      </c>
    </row>
    <row r="1760" spans="1:8" x14ac:dyDescent="0.25">
      <c r="A1760" s="3">
        <v>42850</v>
      </c>
      <c r="B1760">
        <v>46.610000610351563</v>
      </c>
      <c r="C1760">
        <v>29.35000038146973</v>
      </c>
      <c r="D1760" s="34">
        <v>238.55000305175781</v>
      </c>
      <c r="E1760" s="5">
        <f t="shared" si="109"/>
        <v>3.6606802039138575E-3</v>
      </c>
      <c r="F1760" s="5">
        <f t="shared" si="110"/>
        <v>3.4188164605035709E-3</v>
      </c>
      <c r="G1760" s="5">
        <f t="shared" si="111"/>
        <v>5.818631755562409E-3</v>
      </c>
      <c r="H1760" s="5">
        <f t="shared" si="108"/>
        <v>3.4188164605035709E-3</v>
      </c>
    </row>
    <row r="1761" spans="1:8" x14ac:dyDescent="0.25">
      <c r="A1761" s="3">
        <v>42849</v>
      </c>
      <c r="B1761">
        <v>46.439998626708977</v>
      </c>
      <c r="C1761">
        <v>29.25</v>
      </c>
      <c r="D1761" s="34">
        <v>237.16999816894531</v>
      </c>
      <c r="E1761" s="5">
        <f t="shared" si="109"/>
        <v>2.8571363393878668E-2</v>
      </c>
      <c r="F1761" s="5">
        <f t="shared" si="110"/>
        <v>1.9874466135251456E-2</v>
      </c>
      <c r="G1761" s="5">
        <f t="shared" si="111"/>
        <v>1.099791922643889E-2</v>
      </c>
      <c r="H1761" s="5">
        <f t="shared" si="108"/>
        <v>1.9874466135251456E-2</v>
      </c>
    </row>
    <row r="1762" spans="1:8" x14ac:dyDescent="0.25">
      <c r="A1762" s="3">
        <v>42846</v>
      </c>
      <c r="B1762">
        <v>45.150001525878913</v>
      </c>
      <c r="C1762">
        <v>28.680000305175781</v>
      </c>
      <c r="D1762" s="34">
        <v>234.5899963378906</v>
      </c>
      <c r="E1762" s="5">
        <f t="shared" si="109"/>
        <v>-1.5479808256209093E-3</v>
      </c>
      <c r="F1762" s="5">
        <f t="shared" si="110"/>
        <v>1.7464598629013395E-3</v>
      </c>
      <c r="G1762" s="5">
        <f t="shared" si="111"/>
        <v>-3.1868786082718259E-3</v>
      </c>
      <c r="H1762" s="5">
        <f t="shared" si="108"/>
        <v>1.7464598629013395E-3</v>
      </c>
    </row>
    <row r="1763" spans="1:8" x14ac:dyDescent="0.25">
      <c r="A1763" s="3">
        <v>42845</v>
      </c>
      <c r="B1763">
        <v>45.220001220703118</v>
      </c>
      <c r="C1763">
        <v>28.629999160766602</v>
      </c>
      <c r="D1763" s="34">
        <v>235.3399963378906</v>
      </c>
      <c r="E1763" s="5">
        <f t="shared" si="109"/>
        <v>1.8468460960440858E-2</v>
      </c>
      <c r="F1763" s="5">
        <f t="shared" si="110"/>
        <v>1.1303415784560178E-2</v>
      </c>
      <c r="G1763" s="5">
        <f t="shared" si="111"/>
        <v>8.1391101636973939E-3</v>
      </c>
      <c r="H1763" s="5">
        <f t="shared" si="108"/>
        <v>1.1303415784560178E-2</v>
      </c>
    </row>
    <row r="1764" spans="1:8" x14ac:dyDescent="0.25">
      <c r="A1764" s="3">
        <v>42844</v>
      </c>
      <c r="B1764">
        <v>44.400001525878913</v>
      </c>
      <c r="C1764">
        <v>28.309999465942379</v>
      </c>
      <c r="D1764" s="34">
        <v>233.44000244140619</v>
      </c>
      <c r="E1764" s="5">
        <f t="shared" si="109"/>
        <v>1.3467247982046127E-2</v>
      </c>
      <c r="F1764" s="5">
        <f t="shared" si="110"/>
        <v>1.2155887055226078E-2</v>
      </c>
      <c r="G1764" s="5">
        <f t="shared" si="111"/>
        <v>-1.83859701868061E-3</v>
      </c>
      <c r="H1764" s="5">
        <f t="shared" si="108"/>
        <v>1.2155887055226078E-2</v>
      </c>
    </row>
    <row r="1765" spans="1:8" x14ac:dyDescent="0.25">
      <c r="A1765" s="3">
        <v>42843</v>
      </c>
      <c r="B1765">
        <v>43.810001373291023</v>
      </c>
      <c r="C1765">
        <v>27.969999313354489</v>
      </c>
      <c r="D1765" s="34">
        <v>233.8699951171875</v>
      </c>
      <c r="E1765" s="5">
        <f t="shared" si="109"/>
        <v>-9.4957760183614903E-3</v>
      </c>
      <c r="F1765" s="5">
        <f t="shared" si="110"/>
        <v>-1.7844804993686347E-3</v>
      </c>
      <c r="G1765" s="5">
        <f t="shared" si="111"/>
        <v>-2.9842357725801127E-3</v>
      </c>
      <c r="H1765" s="5">
        <f t="shared" si="108"/>
        <v>-1.7844804993686347E-3</v>
      </c>
    </row>
    <row r="1766" spans="1:8" x14ac:dyDescent="0.25">
      <c r="A1766" s="3">
        <v>42842</v>
      </c>
      <c r="B1766">
        <v>44.229999542236328</v>
      </c>
      <c r="C1766">
        <v>28.020000457763668</v>
      </c>
      <c r="D1766" s="34">
        <v>234.57000732421881</v>
      </c>
      <c r="E1766" s="5">
        <f t="shared" si="109"/>
        <v>2.0299910013620526E-2</v>
      </c>
      <c r="F1766" s="5">
        <f t="shared" si="110"/>
        <v>1.0822552375196137E-2</v>
      </c>
      <c r="G1766" s="5">
        <f t="shared" si="111"/>
        <v>8.8598893211118135E-3</v>
      </c>
      <c r="H1766" s="5">
        <f t="shared" si="108"/>
        <v>1.0822552375196137E-2</v>
      </c>
    </row>
    <row r="1767" spans="1:8" x14ac:dyDescent="0.25">
      <c r="A1767" s="3">
        <v>42838</v>
      </c>
      <c r="B1767">
        <v>43.349998474121087</v>
      </c>
      <c r="C1767">
        <v>27.719999313354489</v>
      </c>
      <c r="D1767" s="34">
        <v>232.50999450683591</v>
      </c>
      <c r="E1767" s="5">
        <f t="shared" si="109"/>
        <v>-1.387626531063868E-2</v>
      </c>
      <c r="F1767" s="5">
        <f t="shared" si="110"/>
        <v>-1.2292934763513119E-2</v>
      </c>
      <c r="G1767" s="5">
        <f t="shared" si="111"/>
        <v>-6.4949121069493021E-3</v>
      </c>
      <c r="H1767" s="5">
        <f t="shared" si="108"/>
        <v>-1.2292934763513119E-2</v>
      </c>
    </row>
    <row r="1768" spans="1:8" x14ac:dyDescent="0.25">
      <c r="A1768" s="3">
        <v>42837</v>
      </c>
      <c r="B1768">
        <v>43.959999084472663</v>
      </c>
      <c r="C1768">
        <v>28.065000534057621</v>
      </c>
      <c r="D1768" s="34">
        <v>234.0299987792969</v>
      </c>
      <c r="E1768" s="5">
        <f t="shared" si="109"/>
        <v>6.8287682878409584E-4</v>
      </c>
      <c r="F1768" s="5">
        <f t="shared" si="110"/>
        <v>-3.7273532819295241E-3</v>
      </c>
      <c r="G1768" s="5">
        <f t="shared" si="111"/>
        <v>-4.3818548030069016E-3</v>
      </c>
      <c r="H1768" s="5">
        <f t="shared" si="108"/>
        <v>-3.7273532819295241E-3</v>
      </c>
    </row>
    <row r="1769" spans="1:8" x14ac:dyDescent="0.25">
      <c r="A1769" s="3">
        <v>42836</v>
      </c>
      <c r="B1769">
        <v>43.930000305175781</v>
      </c>
      <c r="C1769">
        <v>28.170000076293949</v>
      </c>
      <c r="D1769" s="34">
        <v>235.05999755859381</v>
      </c>
      <c r="E1769" s="5">
        <f t="shared" si="109"/>
        <v>3.8043492957502645E-2</v>
      </c>
      <c r="F1769" s="5">
        <f t="shared" si="110"/>
        <v>9.9308224547858259E-3</v>
      </c>
      <c r="G1769" s="5">
        <f t="shared" si="111"/>
        <v>-1.1897628267775184E-3</v>
      </c>
      <c r="H1769" s="5">
        <f t="shared" si="108"/>
        <v>9.9308224547858259E-3</v>
      </c>
    </row>
    <row r="1770" spans="1:8" x14ac:dyDescent="0.25">
      <c r="A1770" s="3">
        <v>42835</v>
      </c>
      <c r="B1770">
        <v>42.319999694824219</v>
      </c>
      <c r="C1770">
        <v>27.892999649047852</v>
      </c>
      <c r="D1770" s="34">
        <v>235.3399963378906</v>
      </c>
      <c r="E1770" s="5">
        <f t="shared" si="109"/>
        <v>1.2197998200951687E-2</v>
      </c>
      <c r="F1770" s="5">
        <f t="shared" si="110"/>
        <v>3.3453386525033046E-3</v>
      </c>
      <c r="G1770" s="5">
        <f t="shared" si="111"/>
        <v>5.9523550792905944E-4</v>
      </c>
      <c r="H1770" s="5">
        <f t="shared" si="108"/>
        <v>3.3453386525033046E-3</v>
      </c>
    </row>
    <row r="1771" spans="1:8" x14ac:dyDescent="0.25">
      <c r="A1771" s="3">
        <v>42832</v>
      </c>
      <c r="B1771">
        <v>41.810001373291023</v>
      </c>
      <c r="C1771">
        <v>27.79999923706055</v>
      </c>
      <c r="D1771" s="34">
        <v>235.19999694824219</v>
      </c>
      <c r="E1771" s="5">
        <f t="shared" si="109"/>
        <v>2.1572423287283815E-3</v>
      </c>
      <c r="F1771" s="5">
        <f t="shared" si="110"/>
        <v>3.9725063518014636E-3</v>
      </c>
      <c r="G1771" s="5">
        <f t="shared" si="111"/>
        <v>-1.0193913127559684E-3</v>
      </c>
      <c r="H1771" s="5">
        <f t="shared" si="108"/>
        <v>3.9725063518014636E-3</v>
      </c>
    </row>
    <row r="1772" spans="1:8" x14ac:dyDescent="0.25">
      <c r="A1772" s="3">
        <v>42831</v>
      </c>
      <c r="B1772">
        <v>41.720001220703118</v>
      </c>
      <c r="C1772">
        <v>27.690000534057621</v>
      </c>
      <c r="D1772" s="34">
        <v>235.44000244140619</v>
      </c>
      <c r="E1772" s="5">
        <f t="shared" si="109"/>
        <v>9.9249536137071548E-3</v>
      </c>
      <c r="F1772" s="5">
        <f t="shared" si="110"/>
        <v>2.3529605088732364E-3</v>
      </c>
      <c r="G1772" s="5">
        <f t="shared" si="111"/>
        <v>2.8111579586884705E-3</v>
      </c>
      <c r="H1772" s="5">
        <f t="shared" si="108"/>
        <v>2.3529605088732364E-3</v>
      </c>
    </row>
    <row r="1773" spans="1:8" x14ac:dyDescent="0.25">
      <c r="A1773" s="3">
        <v>42830</v>
      </c>
      <c r="B1773">
        <v>41.310001373291023</v>
      </c>
      <c r="C1773">
        <v>27.625</v>
      </c>
      <c r="D1773" s="34">
        <v>234.7799987792969</v>
      </c>
      <c r="E1773" s="5">
        <f t="shared" si="109"/>
        <v>1.0024445773007873E-2</v>
      </c>
      <c r="F1773" s="5">
        <f t="shared" si="110"/>
        <v>1.2685700332926153E-3</v>
      </c>
      <c r="G1773" s="5">
        <f t="shared" si="111"/>
        <v>-2.9726386994337606E-3</v>
      </c>
      <c r="H1773" s="5">
        <f t="shared" si="108"/>
        <v>1.2685700332926153E-3</v>
      </c>
    </row>
    <row r="1774" spans="1:8" x14ac:dyDescent="0.25">
      <c r="A1774" s="3">
        <v>42829</v>
      </c>
      <c r="B1774">
        <v>40.900001525878913</v>
      </c>
      <c r="C1774">
        <v>27.590000152587891</v>
      </c>
      <c r="D1774" s="34">
        <v>235.47999572753909</v>
      </c>
      <c r="E1774" s="5">
        <f t="shared" si="109"/>
        <v>-3.651352671856134E-2</v>
      </c>
      <c r="F1774" s="5">
        <f t="shared" si="110"/>
        <v>-1.7799928703593704E-2</v>
      </c>
      <c r="G1774" s="5">
        <f t="shared" si="111"/>
        <v>6.3737685512821329E-4</v>
      </c>
      <c r="H1774" s="5">
        <f t="shared" si="108"/>
        <v>-1.7799928703593704E-2</v>
      </c>
    </row>
    <row r="1775" spans="1:8" x14ac:dyDescent="0.25">
      <c r="A1775" s="3">
        <v>42828</v>
      </c>
      <c r="B1775">
        <v>42.450000762939453</v>
      </c>
      <c r="C1775">
        <v>28.090000152587891</v>
      </c>
      <c r="D1775" s="34">
        <v>235.33000183105469</v>
      </c>
      <c r="E1775" s="5">
        <f t="shared" si="109"/>
        <v>3.5461354275270196E-3</v>
      </c>
      <c r="F1775" s="5">
        <f t="shared" si="110"/>
        <v>2.1405445762605613E-3</v>
      </c>
      <c r="G1775" s="5">
        <f t="shared" si="111"/>
        <v>-1.7392197020258404E-3</v>
      </c>
      <c r="H1775" s="5">
        <f t="shared" si="108"/>
        <v>2.1405445762605613E-3</v>
      </c>
    </row>
    <row r="1776" spans="1:8" x14ac:dyDescent="0.25">
      <c r="A1776" s="3">
        <v>42825</v>
      </c>
      <c r="B1776">
        <v>42.299999237060547</v>
      </c>
      <c r="C1776">
        <v>28.030000686645511</v>
      </c>
      <c r="D1776" s="34">
        <v>235.74000549316409</v>
      </c>
      <c r="E1776" s="5">
        <f t="shared" si="109"/>
        <v>-5.6417882769529415E-3</v>
      </c>
      <c r="F1776" s="5">
        <f t="shared" si="110"/>
        <v>-1.2470994742949104E-3</v>
      </c>
      <c r="G1776" s="5">
        <f t="shared" si="111"/>
        <v>-2.3275966337801268E-3</v>
      </c>
      <c r="H1776" s="5">
        <f t="shared" si="108"/>
        <v>-1.2470994742949104E-3</v>
      </c>
    </row>
    <row r="1777" spans="1:8" x14ac:dyDescent="0.25">
      <c r="A1777" s="3">
        <v>42824</v>
      </c>
      <c r="B1777">
        <v>42.540000915527337</v>
      </c>
      <c r="C1777">
        <v>28.065000534057621</v>
      </c>
      <c r="D1777" s="34">
        <v>236.28999328613281</v>
      </c>
      <c r="E1777" s="5">
        <f t="shared" si="109"/>
        <v>1.3822732214245903E-2</v>
      </c>
      <c r="F1777" s="5">
        <f t="shared" si="110"/>
        <v>3.0379197002121661E-3</v>
      </c>
      <c r="G1777" s="5">
        <f t="shared" si="111"/>
        <v>3.1841726304582263E-3</v>
      </c>
      <c r="H1777" s="5">
        <f t="shared" si="108"/>
        <v>3.0379197002121661E-3</v>
      </c>
    </row>
    <row r="1778" spans="1:8" x14ac:dyDescent="0.25">
      <c r="A1778" s="3">
        <v>42823</v>
      </c>
      <c r="B1778">
        <v>41.959999084472663</v>
      </c>
      <c r="C1778">
        <v>27.979999542236332</v>
      </c>
      <c r="D1778" s="34">
        <v>235.53999328613281</v>
      </c>
      <c r="E1778" s="5">
        <f t="shared" si="109"/>
        <v>-1.502346038902358E-2</v>
      </c>
      <c r="F1778" s="5">
        <f t="shared" si="110"/>
        <v>-9.557538327917503E-3</v>
      </c>
      <c r="G1778" s="5">
        <f t="shared" si="111"/>
        <v>9.3483747691247565E-4</v>
      </c>
      <c r="H1778" s="5">
        <f t="shared" si="108"/>
        <v>-9.557538327917503E-3</v>
      </c>
    </row>
    <row r="1779" spans="1:8" x14ac:dyDescent="0.25">
      <c r="A1779" s="3">
        <v>42822</v>
      </c>
      <c r="B1779">
        <v>42.599998474121087</v>
      </c>
      <c r="C1779">
        <v>28.25</v>
      </c>
      <c r="D1779" s="34">
        <v>235.32000732421881</v>
      </c>
      <c r="E1779" s="5">
        <f t="shared" si="109"/>
        <v>2.0603659824430576E-2</v>
      </c>
      <c r="F1779" s="5">
        <f t="shared" si="110"/>
        <v>1.2907874443524481E-2</v>
      </c>
      <c r="G1779" s="5">
        <f t="shared" si="111"/>
        <v>7.2768266525240488E-3</v>
      </c>
      <c r="H1779" s="5">
        <f t="shared" si="108"/>
        <v>1.2907874443524481E-2</v>
      </c>
    </row>
    <row r="1780" spans="1:8" x14ac:dyDescent="0.25">
      <c r="A1780" s="3">
        <v>42821</v>
      </c>
      <c r="B1780">
        <v>41.740001678466797</v>
      </c>
      <c r="C1780">
        <v>27.889999389648441</v>
      </c>
      <c r="D1780" s="34">
        <v>233.6199951171875</v>
      </c>
      <c r="E1780" s="5">
        <f t="shared" si="109"/>
        <v>2.3968694800347023E-4</v>
      </c>
      <c r="F1780" s="5">
        <f t="shared" si="110"/>
        <v>2.1559276358920076E-3</v>
      </c>
      <c r="G1780" s="5">
        <f t="shared" si="111"/>
        <v>-1.0262785108086092E-3</v>
      </c>
      <c r="H1780" s="5">
        <f t="shared" si="108"/>
        <v>2.1559276358920076E-3</v>
      </c>
    </row>
    <row r="1781" spans="1:8" x14ac:dyDescent="0.25">
      <c r="A1781" s="3">
        <v>42818</v>
      </c>
      <c r="B1781">
        <v>41.729999542236328</v>
      </c>
      <c r="C1781">
        <v>27.829999923706051</v>
      </c>
      <c r="D1781" s="34">
        <v>233.86000061035159</v>
      </c>
      <c r="E1781" s="5">
        <f t="shared" si="109"/>
        <v>7.727594687354733E-3</v>
      </c>
      <c r="F1781" s="5">
        <f t="shared" si="110"/>
        <v>2.5216028186982875E-3</v>
      </c>
      <c r="G1781" s="5">
        <f t="shared" si="111"/>
        <v>-7.26394777729511E-4</v>
      </c>
      <c r="H1781" s="5">
        <f t="shared" si="108"/>
        <v>2.5216028186982875E-3</v>
      </c>
    </row>
    <row r="1782" spans="1:8" x14ac:dyDescent="0.25">
      <c r="A1782" s="3">
        <v>42817</v>
      </c>
      <c r="B1782">
        <v>41.409999847412109</v>
      </c>
      <c r="C1782">
        <v>27.760000228881839</v>
      </c>
      <c r="D1782" s="34">
        <v>234.0299987792969</v>
      </c>
      <c r="E1782" s="5">
        <f t="shared" si="109"/>
        <v>2.6270171335219805E-2</v>
      </c>
      <c r="F1782" s="5">
        <f t="shared" si="110"/>
        <v>1.1293240704055796E-2</v>
      </c>
      <c r="G1782" s="5">
        <f t="shared" si="111"/>
        <v>-1.0670992031014404E-3</v>
      </c>
      <c r="H1782" s="5">
        <f t="shared" si="108"/>
        <v>1.1293240704055796E-2</v>
      </c>
    </row>
    <row r="1783" spans="1:8" x14ac:dyDescent="0.25">
      <c r="A1783" s="3">
        <v>42816</v>
      </c>
      <c r="B1783">
        <v>40.349998474121087</v>
      </c>
      <c r="C1783">
        <v>27.45000076293945</v>
      </c>
      <c r="D1783" s="34">
        <v>234.2799987792969</v>
      </c>
      <c r="E1783" s="5">
        <f t="shared" si="109"/>
        <v>-1.7318084610405959E-3</v>
      </c>
      <c r="F1783" s="5">
        <f t="shared" si="110"/>
        <v>5.4945615410593174E-3</v>
      </c>
      <c r="G1783" s="5">
        <f t="shared" si="111"/>
        <v>2.3531556146476618E-3</v>
      </c>
      <c r="H1783" s="5">
        <f t="shared" si="108"/>
        <v>5.4945615410593174E-3</v>
      </c>
    </row>
    <row r="1784" spans="1:8" x14ac:dyDescent="0.25">
      <c r="A1784" s="3">
        <v>42815</v>
      </c>
      <c r="B1784">
        <v>40.419998168945313</v>
      </c>
      <c r="C1784">
        <v>27.29999923706055</v>
      </c>
      <c r="D1784" s="34">
        <v>233.72999572753909</v>
      </c>
      <c r="E1784" s="5">
        <f t="shared" si="109"/>
        <v>-3.0695505289576208E-2</v>
      </c>
      <c r="F1784" s="5">
        <f t="shared" si="110"/>
        <v>-2.3255867911845418E-2</v>
      </c>
      <c r="G1784" s="5">
        <f t="shared" si="111"/>
        <v>-1.2839500317039954E-2</v>
      </c>
      <c r="H1784" s="5">
        <f t="shared" si="108"/>
        <v>-2.3255867911845418E-2</v>
      </c>
    </row>
    <row r="1785" spans="1:8" x14ac:dyDescent="0.25">
      <c r="A1785" s="3">
        <v>42814</v>
      </c>
      <c r="B1785">
        <v>41.700000762939453</v>
      </c>
      <c r="C1785">
        <v>27.95000076293945</v>
      </c>
      <c r="D1785" s="34">
        <v>236.77000427246091</v>
      </c>
      <c r="E1785" s="5">
        <f t="shared" si="109"/>
        <v>-4.7939734368318554E-4</v>
      </c>
      <c r="F1785" s="5">
        <f t="shared" si="110"/>
        <v>2.8635486637740293E-4</v>
      </c>
      <c r="G1785" s="5">
        <f t="shared" si="111"/>
        <v>-1.0968843951185692E-3</v>
      </c>
      <c r="H1785" s="5">
        <f t="shared" si="108"/>
        <v>2.8635486637740293E-4</v>
      </c>
    </row>
    <row r="1786" spans="1:8" x14ac:dyDescent="0.25">
      <c r="A1786" s="3">
        <v>42811</v>
      </c>
      <c r="B1786">
        <v>41.720001220703118</v>
      </c>
      <c r="C1786">
        <v>27.941999435424801</v>
      </c>
      <c r="D1786" s="34">
        <v>237.0299987792969</v>
      </c>
      <c r="E1786" s="5">
        <f t="shared" si="109"/>
        <v>-9.7317787091727448E-3</v>
      </c>
      <c r="F1786" s="5">
        <f t="shared" si="110"/>
        <v>-2.0714487348285626E-3</v>
      </c>
      <c r="G1786" s="5">
        <f t="shared" si="111"/>
        <v>-6.0801617503331018E-3</v>
      </c>
      <c r="H1786" s="5">
        <f t="shared" si="108"/>
        <v>-2.0714487348285626E-3</v>
      </c>
    </row>
    <row r="1787" spans="1:8" x14ac:dyDescent="0.25">
      <c r="A1787" s="3">
        <v>42810</v>
      </c>
      <c r="B1787">
        <v>42.130001068115227</v>
      </c>
      <c r="C1787">
        <v>28</v>
      </c>
      <c r="D1787" s="34">
        <v>238.47999572753909</v>
      </c>
      <c r="E1787" s="5">
        <f t="shared" si="109"/>
        <v>9.5036624809519132E-4</v>
      </c>
      <c r="F1787" s="5">
        <f t="shared" si="110"/>
        <v>0</v>
      </c>
      <c r="G1787" s="5">
        <f t="shared" si="111"/>
        <v>-1.9669438238365533E-3</v>
      </c>
      <c r="H1787" s="5">
        <f t="shared" si="108"/>
        <v>0</v>
      </c>
    </row>
    <row r="1788" spans="1:8" x14ac:dyDescent="0.25">
      <c r="A1788" s="3">
        <v>42809</v>
      </c>
      <c r="B1788">
        <v>42.090000152587891</v>
      </c>
      <c r="C1788">
        <v>28</v>
      </c>
      <c r="D1788" s="34">
        <v>238.94999694824219</v>
      </c>
      <c r="E1788" s="5">
        <f t="shared" si="109"/>
        <v>2.1354066674726058E-2</v>
      </c>
      <c r="F1788" s="5">
        <f t="shared" si="110"/>
        <v>2.0780156342785849E-2</v>
      </c>
      <c r="G1788" s="5">
        <f t="shared" si="111"/>
        <v>8.6534533751552178E-3</v>
      </c>
      <c r="H1788" s="5">
        <f t="shared" si="108"/>
        <v>2.0780156342785849E-2</v>
      </c>
    </row>
    <row r="1789" spans="1:8" x14ac:dyDescent="0.25">
      <c r="A1789" s="3">
        <v>42808</v>
      </c>
      <c r="B1789">
        <v>41.209999084472663</v>
      </c>
      <c r="C1789">
        <v>27.430000305175781</v>
      </c>
      <c r="D1789" s="34">
        <v>236.8999938964844</v>
      </c>
      <c r="E1789" s="5">
        <f t="shared" si="109"/>
        <v>-2.7377858783451003E-2</v>
      </c>
      <c r="F1789" s="5">
        <f t="shared" si="110"/>
        <v>-2.2800121004862173E-2</v>
      </c>
      <c r="G1789" s="5">
        <f t="shared" si="111"/>
        <v>-3.8265996865215479E-3</v>
      </c>
      <c r="H1789" s="5">
        <f t="shared" si="108"/>
        <v>-2.2800121004862173E-2</v>
      </c>
    </row>
    <row r="1790" spans="1:8" x14ac:dyDescent="0.25">
      <c r="A1790" s="3">
        <v>42807</v>
      </c>
      <c r="B1790">
        <v>42.369998931884773</v>
      </c>
      <c r="C1790">
        <v>28.069999694824219</v>
      </c>
      <c r="D1790" s="34">
        <v>237.80999755859381</v>
      </c>
      <c r="E1790" s="5">
        <f t="shared" si="109"/>
        <v>-3.485199409599582E-2</v>
      </c>
      <c r="F1790" s="5">
        <f t="shared" si="110"/>
        <v>-1.3356803441996412E-2</v>
      </c>
      <c r="G1790" s="5">
        <f t="shared" si="111"/>
        <v>5.0483872251705364E-4</v>
      </c>
      <c r="H1790" s="5">
        <f t="shared" si="108"/>
        <v>-1.3356803441996412E-2</v>
      </c>
    </row>
    <row r="1791" spans="1:8" x14ac:dyDescent="0.25">
      <c r="A1791" s="3">
        <v>42804</v>
      </c>
      <c r="B1791">
        <v>43.900001525878913</v>
      </c>
      <c r="C1791">
        <v>28.45000076293945</v>
      </c>
      <c r="D1791" s="34">
        <v>237.69000244140619</v>
      </c>
      <c r="E1791" s="5">
        <f t="shared" si="109"/>
        <v>1.3154850467043122E-2</v>
      </c>
      <c r="F1791" s="5">
        <f t="shared" si="110"/>
        <v>7.0796730244053752E-3</v>
      </c>
      <c r="G1791" s="5">
        <f t="shared" si="111"/>
        <v>3.5041874057071265E-3</v>
      </c>
      <c r="H1791" s="5">
        <f t="shared" si="108"/>
        <v>7.0796730244053752E-3</v>
      </c>
    </row>
    <row r="1792" spans="1:8" x14ac:dyDescent="0.25">
      <c r="A1792" s="3">
        <v>42803</v>
      </c>
      <c r="B1792">
        <v>43.330001831054688</v>
      </c>
      <c r="C1792">
        <v>28.25</v>
      </c>
      <c r="D1792" s="34">
        <v>236.86000061035159</v>
      </c>
      <c r="E1792" s="5">
        <f t="shared" si="109"/>
        <v>-3.4751561145119569E-2</v>
      </c>
      <c r="F1792" s="5">
        <f t="shared" si="110"/>
        <v>-7.3787452996522118E-3</v>
      </c>
      <c r="G1792" s="5">
        <f t="shared" si="111"/>
        <v>1.268190120282231E-3</v>
      </c>
      <c r="H1792" s="5">
        <f t="shared" si="108"/>
        <v>-7.3787452996522118E-3</v>
      </c>
    </row>
    <row r="1793" spans="1:8" x14ac:dyDescent="0.25">
      <c r="A1793" s="3">
        <v>42802</v>
      </c>
      <c r="B1793">
        <v>44.889999389648438</v>
      </c>
      <c r="C1793">
        <v>28.45999908447266</v>
      </c>
      <c r="D1793" s="34">
        <v>236.55999755859381</v>
      </c>
      <c r="E1793" s="5">
        <f t="shared" si="109"/>
        <v>1.1150588066548561E-3</v>
      </c>
      <c r="F1793" s="5">
        <f t="shared" si="110"/>
        <v>1.2313051311001466E-3</v>
      </c>
      <c r="G1793" s="5">
        <f t="shared" si="111"/>
        <v>-1.8565503856801113E-3</v>
      </c>
      <c r="H1793" s="5">
        <f t="shared" si="108"/>
        <v>1.2313051311001466E-3</v>
      </c>
    </row>
    <row r="1794" spans="1:8" x14ac:dyDescent="0.25">
      <c r="A1794" s="3">
        <v>42801</v>
      </c>
      <c r="B1794">
        <v>44.840000152587891</v>
      </c>
      <c r="C1794">
        <v>28.42499923706055</v>
      </c>
      <c r="D1794" s="34">
        <v>237</v>
      </c>
      <c r="E1794" s="5">
        <f t="shared" si="109"/>
        <v>-1.0373012722532882E-2</v>
      </c>
      <c r="F1794" s="5">
        <f t="shared" si="110"/>
        <v>-1.4731408623556042E-2</v>
      </c>
      <c r="G1794" s="5">
        <f t="shared" si="111"/>
        <v>-2.9868608548812015E-3</v>
      </c>
      <c r="H1794" s="5">
        <f t="shared" ref="H1794:H1857" si="112">+F1794</f>
        <v>-1.4731408623556042E-2</v>
      </c>
    </row>
    <row r="1795" spans="1:8" x14ac:dyDescent="0.25">
      <c r="A1795" s="3">
        <v>42800</v>
      </c>
      <c r="B1795">
        <v>45.310001373291023</v>
      </c>
      <c r="C1795">
        <v>28.85000038146973</v>
      </c>
      <c r="D1795" s="34">
        <v>237.71000671386719</v>
      </c>
      <c r="E1795" s="5">
        <f t="shared" ref="E1795:E1858" si="113">+B1795/B1796-1</f>
        <v>-3.225113907252164E-2</v>
      </c>
      <c r="F1795" s="5">
        <f t="shared" ref="F1795:F1858" si="114">+C1795/C1796-1</f>
        <v>-1.6029990390397431E-2</v>
      </c>
      <c r="G1795" s="5">
        <f t="shared" ref="G1795:G1858" si="115">+D1795/D1796-1</f>
        <v>-2.9779022755256346E-3</v>
      </c>
      <c r="H1795" s="5">
        <f t="shared" si="112"/>
        <v>-1.6029990390397431E-2</v>
      </c>
    </row>
    <row r="1796" spans="1:8" x14ac:dyDescent="0.25">
      <c r="A1796" s="3">
        <v>42797</v>
      </c>
      <c r="B1796">
        <v>46.819999694824219</v>
      </c>
      <c r="C1796">
        <v>29.319999694824219</v>
      </c>
      <c r="D1796" s="34">
        <v>238.41999816894531</v>
      </c>
      <c r="E1796" s="5">
        <f t="shared" si="113"/>
        <v>2.4059458546623835E-2</v>
      </c>
      <c r="F1796" s="5">
        <f t="shared" si="114"/>
        <v>1.3480794522448214E-2</v>
      </c>
      <c r="G1796" s="5">
        <f t="shared" si="115"/>
        <v>6.2951229191599012E-4</v>
      </c>
      <c r="H1796" s="5">
        <f t="shared" si="112"/>
        <v>1.3480794522448214E-2</v>
      </c>
    </row>
    <row r="1797" spans="1:8" x14ac:dyDescent="0.25">
      <c r="A1797" s="3">
        <v>42796</v>
      </c>
      <c r="B1797">
        <v>45.720001220703118</v>
      </c>
      <c r="C1797">
        <v>28.930000305175781</v>
      </c>
      <c r="D1797" s="34">
        <v>238.27000427246091</v>
      </c>
      <c r="E1797" s="5">
        <f t="shared" si="113"/>
        <v>-2.909320296125506E-2</v>
      </c>
      <c r="F1797" s="5">
        <f t="shared" si="114"/>
        <v>-2.2965224287704089E-2</v>
      </c>
      <c r="G1797" s="5">
        <f t="shared" si="115"/>
        <v>-6.297416442252346E-3</v>
      </c>
      <c r="H1797" s="5">
        <f t="shared" si="112"/>
        <v>-2.2965224287704089E-2</v>
      </c>
    </row>
    <row r="1798" spans="1:8" x14ac:dyDescent="0.25">
      <c r="A1798" s="3">
        <v>42795</v>
      </c>
      <c r="B1798">
        <v>47.090000152587891</v>
      </c>
      <c r="C1798">
        <v>29.610000610351559</v>
      </c>
      <c r="D1798" s="34">
        <v>239.7799987792969</v>
      </c>
      <c r="E1798" s="5">
        <f t="shared" si="113"/>
        <v>1.5746322964312665E-2</v>
      </c>
      <c r="F1798" s="5">
        <f t="shared" si="114"/>
        <v>1.9628088045942516E-2</v>
      </c>
      <c r="G1798" s="5">
        <f t="shared" si="115"/>
        <v>1.3997536860941961E-2</v>
      </c>
      <c r="H1798" s="5">
        <f t="shared" si="112"/>
        <v>1.9628088045942516E-2</v>
      </c>
    </row>
    <row r="1799" spans="1:8" x14ac:dyDescent="0.25">
      <c r="A1799" s="3">
        <v>42794</v>
      </c>
      <c r="B1799">
        <v>46.360000610351563</v>
      </c>
      <c r="C1799">
        <v>29.04000091552734</v>
      </c>
      <c r="D1799" s="34">
        <v>236.4700012207031</v>
      </c>
      <c r="E1799" s="5">
        <f t="shared" si="113"/>
        <v>8.6357762933686466E-4</v>
      </c>
      <c r="F1799" s="5">
        <f t="shared" si="114"/>
        <v>-4.4566047455123492E-3</v>
      </c>
      <c r="G1799" s="5">
        <f t="shared" si="115"/>
        <v>-2.6991665809162901E-3</v>
      </c>
      <c r="H1799" s="5">
        <f t="shared" si="112"/>
        <v>-4.4566047455123492E-3</v>
      </c>
    </row>
    <row r="1800" spans="1:8" x14ac:dyDescent="0.25">
      <c r="A1800" s="3">
        <v>42793</v>
      </c>
      <c r="B1800">
        <v>46.319999694824219</v>
      </c>
      <c r="C1800">
        <v>29.170000076293949</v>
      </c>
      <c r="D1800" s="34">
        <v>237.11000061035159</v>
      </c>
      <c r="E1800" s="5">
        <f t="shared" si="113"/>
        <v>8.643240402423924E-4</v>
      </c>
      <c r="F1800" s="5">
        <f t="shared" si="114"/>
        <v>4.1308379478477431E-3</v>
      </c>
      <c r="G1800" s="5">
        <f t="shared" si="115"/>
        <v>1.562875342579817E-3</v>
      </c>
      <c r="H1800" s="5">
        <f t="shared" si="112"/>
        <v>4.1308379478477431E-3</v>
      </c>
    </row>
    <row r="1801" spans="1:8" x14ac:dyDescent="0.25">
      <c r="A1801" s="3">
        <v>42790</v>
      </c>
      <c r="B1801">
        <v>46.279998779296882</v>
      </c>
      <c r="C1801">
        <v>29.04999923706055</v>
      </c>
      <c r="D1801" s="34">
        <v>236.74000549316409</v>
      </c>
      <c r="E1801" s="5">
        <f t="shared" si="113"/>
        <v>3.9045620636373179E-3</v>
      </c>
      <c r="F1801" s="5">
        <f t="shared" si="114"/>
        <v>1.7241116227775244E-3</v>
      </c>
      <c r="G1801" s="5">
        <f t="shared" si="115"/>
        <v>1.2688337365087676E-3</v>
      </c>
      <c r="H1801" s="5">
        <f t="shared" si="112"/>
        <v>1.7241116227775244E-3</v>
      </c>
    </row>
    <row r="1802" spans="1:8" x14ac:dyDescent="0.25">
      <c r="A1802" s="3">
        <v>42789</v>
      </c>
      <c r="B1802">
        <v>46.099998474121087</v>
      </c>
      <c r="C1802">
        <v>29</v>
      </c>
      <c r="D1802" s="34">
        <v>236.44000244140619</v>
      </c>
      <c r="E1802" s="5">
        <f t="shared" si="113"/>
        <v>-4.7495946060577277E-3</v>
      </c>
      <c r="F1802" s="5">
        <f t="shared" si="114"/>
        <v>-5.8279079824927749E-3</v>
      </c>
      <c r="G1802" s="5">
        <f t="shared" si="115"/>
        <v>6.7717819085788555E-4</v>
      </c>
      <c r="H1802" s="5">
        <f t="shared" si="112"/>
        <v>-5.8279079824927749E-3</v>
      </c>
    </row>
    <row r="1803" spans="1:8" x14ac:dyDescent="0.25">
      <c r="A1803" s="3">
        <v>42788</v>
      </c>
      <c r="B1803">
        <v>46.319999694824219</v>
      </c>
      <c r="C1803">
        <v>29.170000076293949</v>
      </c>
      <c r="D1803" s="34">
        <v>236.2799987792969</v>
      </c>
      <c r="E1803" s="5">
        <f t="shared" si="113"/>
        <v>-1.0467884300178421E-2</v>
      </c>
      <c r="F1803" s="5">
        <f t="shared" si="114"/>
        <v>-1.3693601312015913E-3</v>
      </c>
      <c r="G1803" s="5">
        <f t="shared" si="115"/>
        <v>-8.880151760716215E-4</v>
      </c>
      <c r="H1803" s="5">
        <f t="shared" si="112"/>
        <v>-1.3693601312015913E-3</v>
      </c>
    </row>
    <row r="1804" spans="1:8" x14ac:dyDescent="0.25">
      <c r="A1804" s="3">
        <v>42787</v>
      </c>
      <c r="B1804">
        <v>46.810001373291023</v>
      </c>
      <c r="C1804">
        <v>29.20999908447266</v>
      </c>
      <c r="D1804" s="34">
        <v>236.49000549316409</v>
      </c>
      <c r="E1804" s="5">
        <f t="shared" si="113"/>
        <v>-2.1317091120519605E-3</v>
      </c>
      <c r="F1804" s="5">
        <f t="shared" si="114"/>
        <v>1.8864138752134885E-3</v>
      </c>
      <c r="G1804" s="5">
        <f t="shared" si="115"/>
        <v>5.9552051430604713E-3</v>
      </c>
      <c r="H1804" s="5">
        <f t="shared" si="112"/>
        <v>1.8864138752134885E-3</v>
      </c>
    </row>
    <row r="1805" spans="1:8" x14ac:dyDescent="0.25">
      <c r="A1805" s="3">
        <v>42783</v>
      </c>
      <c r="B1805">
        <v>46.909999847412109</v>
      </c>
      <c r="C1805">
        <v>29.155000686645511</v>
      </c>
      <c r="D1805" s="34">
        <v>235.0899963378906</v>
      </c>
      <c r="E1805" s="5">
        <f t="shared" si="113"/>
        <v>-1.2774403178972271E-3</v>
      </c>
      <c r="F1805" s="5">
        <f t="shared" si="114"/>
        <v>8.5827417093042868E-4</v>
      </c>
      <c r="G1805" s="5">
        <f t="shared" si="115"/>
        <v>1.5763254740255306E-3</v>
      </c>
      <c r="H1805" s="5">
        <f t="shared" si="112"/>
        <v>8.5827417093042868E-4</v>
      </c>
    </row>
    <row r="1806" spans="1:8" x14ac:dyDescent="0.25">
      <c r="A1806" s="3">
        <v>42782</v>
      </c>
      <c r="B1806">
        <v>46.970001220703118</v>
      </c>
      <c r="C1806">
        <v>29.129999160766602</v>
      </c>
      <c r="D1806" s="34">
        <v>234.7200012207031</v>
      </c>
      <c r="E1806" s="5">
        <f t="shared" si="113"/>
        <v>-1.1989896589127857E-2</v>
      </c>
      <c r="F1806" s="5">
        <f t="shared" si="114"/>
        <v>-2.7387855602016842E-3</v>
      </c>
      <c r="G1806" s="5">
        <f t="shared" si="115"/>
        <v>-8.513406683171576E-4</v>
      </c>
      <c r="H1806" s="5">
        <f t="shared" si="112"/>
        <v>-2.7387855602016842E-3</v>
      </c>
    </row>
    <row r="1807" spans="1:8" x14ac:dyDescent="0.25">
      <c r="A1807" s="3">
        <v>42781</v>
      </c>
      <c r="B1807">
        <v>47.540000915527337</v>
      </c>
      <c r="C1807">
        <v>29.20999908447266</v>
      </c>
      <c r="D1807" s="34">
        <v>234.91999816894531</v>
      </c>
      <c r="E1807" s="5">
        <f t="shared" si="113"/>
        <v>2.0828886129688362E-2</v>
      </c>
      <c r="F1807" s="5">
        <f t="shared" si="114"/>
        <v>2.0258468065233792E-2</v>
      </c>
      <c r="G1807" s="5">
        <f t="shared" si="115"/>
        <v>5.2203732847002637E-3</v>
      </c>
      <c r="H1807" s="5">
        <f t="shared" si="112"/>
        <v>2.0258468065233792E-2</v>
      </c>
    </row>
    <row r="1808" spans="1:8" x14ac:dyDescent="0.25">
      <c r="A1808" s="3">
        <v>42780</v>
      </c>
      <c r="B1808">
        <v>46.569999694824219</v>
      </c>
      <c r="C1808">
        <v>28.629999160766602</v>
      </c>
      <c r="D1808" s="34">
        <v>233.69999694824219</v>
      </c>
      <c r="E1808" s="5">
        <f t="shared" si="113"/>
        <v>-1.7717784334347342E-2</v>
      </c>
      <c r="F1808" s="5">
        <f t="shared" si="114"/>
        <v>-7.9695580291311297E-3</v>
      </c>
      <c r="G1808" s="5">
        <f t="shared" si="115"/>
        <v>3.9953286880241023E-3</v>
      </c>
      <c r="H1808" s="5">
        <f t="shared" si="112"/>
        <v>-7.9695580291311297E-3</v>
      </c>
    </row>
    <row r="1809" spans="1:8" x14ac:dyDescent="0.25">
      <c r="A1809" s="3">
        <v>42779</v>
      </c>
      <c r="B1809">
        <v>47.409999847412109</v>
      </c>
      <c r="C1809">
        <v>28.860000610351559</v>
      </c>
      <c r="D1809" s="34">
        <v>232.77000427246091</v>
      </c>
      <c r="E1809" s="5">
        <f t="shared" si="113"/>
        <v>2.0667364234762342E-2</v>
      </c>
      <c r="F1809" s="5">
        <f t="shared" si="114"/>
        <v>1.5839520075901836E-2</v>
      </c>
      <c r="G1809" s="5">
        <f t="shared" si="115"/>
        <v>5.4425717918100691E-3</v>
      </c>
      <c r="H1809" s="5">
        <f t="shared" si="112"/>
        <v>1.5839520075901836E-2</v>
      </c>
    </row>
    <row r="1810" spans="1:8" x14ac:dyDescent="0.25">
      <c r="A1810" s="3">
        <v>42776</v>
      </c>
      <c r="B1810">
        <v>46.450000762939453</v>
      </c>
      <c r="C1810">
        <v>28.409999847412109</v>
      </c>
      <c r="D1810" s="34">
        <v>231.50999450683591</v>
      </c>
      <c r="E1810" s="5">
        <f t="shared" si="113"/>
        <v>3.239773830467696E-3</v>
      </c>
      <c r="F1810" s="5">
        <f t="shared" si="114"/>
        <v>7.0448954539115149E-4</v>
      </c>
      <c r="G1810" s="5">
        <f t="shared" si="115"/>
        <v>3.9461768396997776E-3</v>
      </c>
      <c r="H1810" s="5">
        <f t="shared" si="112"/>
        <v>7.0448954539115149E-4</v>
      </c>
    </row>
    <row r="1811" spans="1:8" x14ac:dyDescent="0.25">
      <c r="A1811" s="3">
        <v>42775</v>
      </c>
      <c r="B1811">
        <v>46.299999237060547</v>
      </c>
      <c r="C1811">
        <v>28.389999389648441</v>
      </c>
      <c r="D1811" s="34">
        <v>230.6000061035156</v>
      </c>
      <c r="E1811" s="5">
        <f t="shared" si="113"/>
        <v>2.7518815489973036E-2</v>
      </c>
      <c r="F1811" s="5">
        <f t="shared" si="114"/>
        <v>2.0488846192556531E-2</v>
      </c>
      <c r="G1811" s="5">
        <f t="shared" si="115"/>
        <v>5.9326495278420044E-3</v>
      </c>
      <c r="H1811" s="5">
        <f t="shared" si="112"/>
        <v>2.0488846192556531E-2</v>
      </c>
    </row>
    <row r="1812" spans="1:8" x14ac:dyDescent="0.25">
      <c r="A1812" s="3">
        <v>42774</v>
      </c>
      <c r="B1812">
        <v>45.060001373291023</v>
      </c>
      <c r="C1812">
        <v>27.819999694824219</v>
      </c>
      <c r="D1812" s="34">
        <v>229.24000549316409</v>
      </c>
      <c r="E1812" s="5">
        <f t="shared" si="113"/>
        <v>-2.4351737904190207E-3</v>
      </c>
      <c r="F1812" s="5">
        <f t="shared" si="114"/>
        <v>3.9697081914809029E-3</v>
      </c>
      <c r="G1812" s="5">
        <f t="shared" si="115"/>
        <v>1.3104003169330802E-3</v>
      </c>
      <c r="H1812" s="5">
        <f t="shared" si="112"/>
        <v>3.9697081914809029E-3</v>
      </c>
    </row>
    <row r="1813" spans="1:8" x14ac:dyDescent="0.25">
      <c r="A1813" s="3">
        <v>42773</v>
      </c>
      <c r="B1813">
        <v>45.169998168945313</v>
      </c>
      <c r="C1813">
        <v>27.70999908447266</v>
      </c>
      <c r="D1813" s="34">
        <v>228.94000244140619</v>
      </c>
      <c r="E1813" s="5">
        <f t="shared" si="113"/>
        <v>-2.8697808014283011E-3</v>
      </c>
      <c r="F1813" s="5">
        <f t="shared" si="114"/>
        <v>-8.2319772794778867E-3</v>
      </c>
      <c r="G1813" s="5">
        <f t="shared" si="115"/>
        <v>4.3724133775624452E-5</v>
      </c>
      <c r="H1813" s="5">
        <f t="shared" si="112"/>
        <v>-8.2319772794778867E-3</v>
      </c>
    </row>
    <row r="1814" spans="1:8" x14ac:dyDescent="0.25">
      <c r="A1814" s="3">
        <v>42772</v>
      </c>
      <c r="B1814">
        <v>45.299999237060547</v>
      </c>
      <c r="C1814">
        <v>27.940000534057621</v>
      </c>
      <c r="D1814" s="34">
        <v>228.92999267578119</v>
      </c>
      <c r="E1814" s="5">
        <f t="shared" si="113"/>
        <v>2.4886842876333581E-2</v>
      </c>
      <c r="F1814" s="5">
        <f t="shared" si="114"/>
        <v>3.9525911122215707E-3</v>
      </c>
      <c r="G1814" s="5">
        <f t="shared" si="115"/>
        <v>-1.7877547251083925E-3</v>
      </c>
      <c r="H1814" s="5">
        <f t="shared" si="112"/>
        <v>3.9525911122215707E-3</v>
      </c>
    </row>
    <row r="1815" spans="1:8" x14ac:dyDescent="0.25">
      <c r="A1815" s="3">
        <v>42769</v>
      </c>
      <c r="B1815">
        <v>44.200000762939453</v>
      </c>
      <c r="C1815">
        <v>27.829999923706051</v>
      </c>
      <c r="D1815" s="34">
        <v>229.3399963378906</v>
      </c>
      <c r="E1815" s="5">
        <f t="shared" si="113"/>
        <v>4.317256274769754E-3</v>
      </c>
      <c r="F1815" s="5">
        <f t="shared" si="114"/>
        <v>4.3305970118430182E-3</v>
      </c>
      <c r="G1815" s="5">
        <f t="shared" si="115"/>
        <v>6.8928833295873737E-3</v>
      </c>
      <c r="H1815" s="5">
        <f t="shared" si="112"/>
        <v>4.3305970118430182E-3</v>
      </c>
    </row>
    <row r="1816" spans="1:8" x14ac:dyDescent="0.25">
      <c r="A1816" s="3">
        <v>42768</v>
      </c>
      <c r="B1816">
        <v>44.009998321533203</v>
      </c>
      <c r="C1816">
        <v>27.70999908447266</v>
      </c>
      <c r="D1816" s="34">
        <v>227.77000427246091</v>
      </c>
      <c r="E1816" s="5">
        <f t="shared" si="113"/>
        <v>-9.080798233860321E-4</v>
      </c>
      <c r="F1816" s="5">
        <f t="shared" si="114"/>
        <v>-1.4414744334176888E-3</v>
      </c>
      <c r="G1816" s="5">
        <f t="shared" si="115"/>
        <v>6.5903329448802062E-4</v>
      </c>
      <c r="H1816" s="5">
        <f t="shared" si="112"/>
        <v>-1.4414744334176888E-3</v>
      </c>
    </row>
    <row r="1817" spans="1:8" x14ac:dyDescent="0.25">
      <c r="A1817" s="3">
        <v>42767</v>
      </c>
      <c r="B1817">
        <v>44.049999237060547</v>
      </c>
      <c r="C1817">
        <v>27.75</v>
      </c>
      <c r="D1817" s="34">
        <v>227.6199951171875</v>
      </c>
      <c r="E1817" s="5">
        <f t="shared" si="113"/>
        <v>-4.5197912528689432E-3</v>
      </c>
      <c r="F1817" s="5">
        <f t="shared" si="114"/>
        <v>4.7067037225407837E-3</v>
      </c>
      <c r="G1817" s="5">
        <f t="shared" si="115"/>
        <v>3.9553614193033049E-4</v>
      </c>
      <c r="H1817" s="5">
        <f t="shared" si="112"/>
        <v>4.7067037225407837E-3</v>
      </c>
    </row>
    <row r="1818" spans="1:8" x14ac:dyDescent="0.25">
      <c r="A1818" s="3">
        <v>42766</v>
      </c>
      <c r="B1818">
        <v>44.25</v>
      </c>
      <c r="C1818">
        <v>27.620000839233398</v>
      </c>
      <c r="D1818" s="34">
        <v>227.5299987792969</v>
      </c>
      <c r="E1818" s="5">
        <f t="shared" si="113"/>
        <v>-1.4476648191298458E-2</v>
      </c>
      <c r="F1818" s="5">
        <f t="shared" si="114"/>
        <v>-6.1173109281531524E-3</v>
      </c>
      <c r="G1818" s="5">
        <f t="shared" si="115"/>
        <v>-8.7911545561980553E-5</v>
      </c>
      <c r="H1818" s="5">
        <f t="shared" si="112"/>
        <v>-6.1173109281531524E-3</v>
      </c>
    </row>
    <row r="1819" spans="1:8" x14ac:dyDescent="0.25">
      <c r="A1819" s="3">
        <v>42765</v>
      </c>
      <c r="B1819">
        <v>44.900001525878913</v>
      </c>
      <c r="C1819">
        <v>27.79000091552734</v>
      </c>
      <c r="D1819" s="34">
        <v>227.55000305175781</v>
      </c>
      <c r="E1819" s="5">
        <f t="shared" si="113"/>
        <v>-4.3663454818913094E-2</v>
      </c>
      <c r="F1819" s="5">
        <f t="shared" si="114"/>
        <v>-2.0789227015020284E-2</v>
      </c>
      <c r="G1819" s="5">
        <f t="shared" si="115"/>
        <v>-6.201677780385495E-3</v>
      </c>
      <c r="H1819" s="5">
        <f t="shared" si="112"/>
        <v>-2.0789227015020284E-2</v>
      </c>
    </row>
    <row r="1820" spans="1:8" x14ac:dyDescent="0.25">
      <c r="A1820" s="3">
        <v>42762</v>
      </c>
      <c r="B1820">
        <v>46.950000762939453</v>
      </c>
      <c r="C1820">
        <v>28.379999160766602</v>
      </c>
      <c r="D1820" s="34">
        <v>228.9700012207031</v>
      </c>
      <c r="E1820" s="5">
        <f t="shared" si="113"/>
        <v>-5.323652715315963E-2</v>
      </c>
      <c r="F1820" s="5">
        <f t="shared" si="114"/>
        <v>-2.1041759750522138E-2</v>
      </c>
      <c r="G1820" s="5">
        <f t="shared" si="115"/>
        <v>-1.5697929075010331E-3</v>
      </c>
      <c r="H1820" s="5">
        <f t="shared" si="112"/>
        <v>-2.1041759750522138E-2</v>
      </c>
    </row>
    <row r="1821" spans="1:8" x14ac:dyDescent="0.25">
      <c r="A1821" s="3">
        <v>42761</v>
      </c>
      <c r="B1821">
        <v>49.590000152587891</v>
      </c>
      <c r="C1821">
        <v>28.989999771118161</v>
      </c>
      <c r="D1821" s="34">
        <v>229.33000183105469</v>
      </c>
      <c r="E1821" s="5">
        <f t="shared" si="113"/>
        <v>3.5065754759473933E-2</v>
      </c>
      <c r="F1821" s="5">
        <f t="shared" si="114"/>
        <v>2.0056287589515831E-2</v>
      </c>
      <c r="G1821" s="5">
        <f t="shared" si="115"/>
        <v>-1.0454566603083082E-3</v>
      </c>
      <c r="H1821" s="5">
        <f t="shared" si="112"/>
        <v>2.0056287589515831E-2</v>
      </c>
    </row>
    <row r="1822" spans="1:8" x14ac:dyDescent="0.25">
      <c r="A1822" s="3">
        <v>42760</v>
      </c>
      <c r="B1822">
        <v>47.909999847412109</v>
      </c>
      <c r="C1822">
        <v>28.420000076293949</v>
      </c>
      <c r="D1822" s="34">
        <v>229.57000732421881</v>
      </c>
      <c r="E1822" s="5">
        <f t="shared" si="113"/>
        <v>7.7828970290139132E-3</v>
      </c>
      <c r="F1822" s="5">
        <f t="shared" si="114"/>
        <v>4.5952335298531377E-3</v>
      </c>
      <c r="G1822" s="5">
        <f t="shared" si="115"/>
        <v>8.6555411593760567E-3</v>
      </c>
      <c r="H1822" s="5">
        <f t="shared" si="112"/>
        <v>4.5952335298531377E-3</v>
      </c>
    </row>
    <row r="1823" spans="1:8" x14ac:dyDescent="0.25">
      <c r="A1823" s="3">
        <v>42759</v>
      </c>
      <c r="B1823">
        <v>47.540000915527337</v>
      </c>
      <c r="C1823">
        <v>28.29000091552734</v>
      </c>
      <c r="D1823" s="34">
        <v>227.6000061035156</v>
      </c>
      <c r="E1823" s="5">
        <f t="shared" si="113"/>
        <v>1.278232437946758E-2</v>
      </c>
      <c r="F1823" s="5">
        <f t="shared" si="114"/>
        <v>6.5108536055145105E-3</v>
      </c>
      <c r="G1823" s="5">
        <f t="shared" si="115"/>
        <v>6.4117278185509274E-3</v>
      </c>
      <c r="H1823" s="5">
        <f t="shared" si="112"/>
        <v>6.5108536055145105E-3</v>
      </c>
    </row>
    <row r="1824" spans="1:8" x14ac:dyDescent="0.25">
      <c r="A1824" s="3">
        <v>42758</v>
      </c>
      <c r="B1824">
        <v>46.939998626708977</v>
      </c>
      <c r="C1824">
        <v>28.107000350952148</v>
      </c>
      <c r="D1824" s="34">
        <v>226.1499938964844</v>
      </c>
      <c r="E1824" s="5">
        <f t="shared" si="113"/>
        <v>-2.2083361943562974E-2</v>
      </c>
      <c r="F1824" s="5">
        <f t="shared" si="114"/>
        <v>-1.5861313846676661E-2</v>
      </c>
      <c r="G1824" s="5">
        <f t="shared" si="115"/>
        <v>-2.6021504030415699E-3</v>
      </c>
      <c r="H1824" s="5">
        <f t="shared" si="112"/>
        <v>-1.5861313846676661E-2</v>
      </c>
    </row>
    <row r="1825" spans="1:8" x14ac:dyDescent="0.25">
      <c r="A1825" s="3">
        <v>42755</v>
      </c>
      <c r="B1825">
        <v>48</v>
      </c>
      <c r="C1825">
        <v>28.559999465942379</v>
      </c>
      <c r="D1825" s="34">
        <v>226.74000549316409</v>
      </c>
      <c r="E1825" s="5">
        <f t="shared" si="113"/>
        <v>1.5658097857562225E-2</v>
      </c>
      <c r="F1825" s="5">
        <f t="shared" si="114"/>
        <v>1.1331434044538957E-2</v>
      </c>
      <c r="G1825" s="5">
        <f t="shared" si="115"/>
        <v>3.6740375264483482E-3</v>
      </c>
      <c r="H1825" s="5">
        <f t="shared" si="112"/>
        <v>1.1331434044538957E-2</v>
      </c>
    </row>
    <row r="1826" spans="1:8" x14ac:dyDescent="0.25">
      <c r="A1826" s="3">
        <v>42754</v>
      </c>
      <c r="B1826">
        <v>47.259998321533203</v>
      </c>
      <c r="C1826">
        <v>28.239999771118161</v>
      </c>
      <c r="D1826" s="34">
        <v>225.9100036621094</v>
      </c>
      <c r="E1826" s="5">
        <f t="shared" si="113"/>
        <v>-7.9765128669964103E-3</v>
      </c>
      <c r="F1826" s="5">
        <f t="shared" si="114"/>
        <v>-4.0557140883347165E-3</v>
      </c>
      <c r="G1826" s="5">
        <f t="shared" si="115"/>
        <v>-3.704504246485496E-3</v>
      </c>
      <c r="H1826" s="5">
        <f t="shared" si="112"/>
        <v>-4.0557140883347165E-3</v>
      </c>
    </row>
    <row r="1827" spans="1:8" x14ac:dyDescent="0.25">
      <c r="A1827" s="3">
        <v>42753</v>
      </c>
      <c r="B1827">
        <v>47.639999389648438</v>
      </c>
      <c r="C1827">
        <v>28.354999542236332</v>
      </c>
      <c r="D1827" s="34">
        <v>226.75</v>
      </c>
      <c r="E1827" s="5">
        <f t="shared" si="113"/>
        <v>1.9037420099431879E-2</v>
      </c>
      <c r="F1827" s="5">
        <f t="shared" si="114"/>
        <v>5.2926568693290044E-4</v>
      </c>
      <c r="G1827" s="5">
        <f t="shared" si="115"/>
        <v>2.2099447513812542E-3</v>
      </c>
      <c r="H1827" s="5">
        <f t="shared" si="112"/>
        <v>5.2926568693290044E-4</v>
      </c>
    </row>
    <row r="1828" spans="1:8" x14ac:dyDescent="0.25">
      <c r="A1828" s="3">
        <v>42752</v>
      </c>
      <c r="B1828">
        <v>46.75</v>
      </c>
      <c r="C1828">
        <v>28.340000152587891</v>
      </c>
      <c r="D1828" s="34">
        <v>226.25</v>
      </c>
      <c r="E1828" s="5">
        <f t="shared" si="113"/>
        <v>-1.8887754397869605E-2</v>
      </c>
      <c r="F1828" s="5">
        <f t="shared" si="114"/>
        <v>-6.4855203651676963E-3</v>
      </c>
      <c r="G1828" s="5">
        <f t="shared" si="115"/>
        <v>-3.5234663774721398E-3</v>
      </c>
      <c r="H1828" s="5">
        <f t="shared" si="112"/>
        <v>-6.4855203651676963E-3</v>
      </c>
    </row>
    <row r="1829" spans="1:8" x14ac:dyDescent="0.25">
      <c r="A1829" s="3">
        <v>42748</v>
      </c>
      <c r="B1829">
        <v>47.650001525878913</v>
      </c>
      <c r="C1829">
        <v>28.52499961853027</v>
      </c>
      <c r="D1829" s="34">
        <v>227.05000305175781</v>
      </c>
      <c r="E1829" s="5">
        <f t="shared" si="113"/>
        <v>-9.3554462061840038E-3</v>
      </c>
      <c r="F1829" s="5">
        <f t="shared" si="114"/>
        <v>8.7717959755329034E-4</v>
      </c>
      <c r="G1829" s="5">
        <f t="shared" si="115"/>
        <v>2.2955205723880212E-3</v>
      </c>
      <c r="H1829" s="5">
        <f t="shared" si="112"/>
        <v>8.7717959755329034E-4</v>
      </c>
    </row>
    <row r="1830" spans="1:8" x14ac:dyDescent="0.25">
      <c r="A1830" s="3">
        <v>42747</v>
      </c>
      <c r="B1830">
        <v>48.099998474121087</v>
      </c>
      <c r="C1830">
        <v>28.5</v>
      </c>
      <c r="D1830" s="34">
        <v>226.5299987792969</v>
      </c>
      <c r="E1830" s="5">
        <f t="shared" si="113"/>
        <v>-1.1101992646041725E-2</v>
      </c>
      <c r="F1830" s="5">
        <f t="shared" si="114"/>
        <v>-8.5577223765379573E-3</v>
      </c>
      <c r="G1830" s="5">
        <f t="shared" si="115"/>
        <v>-2.5099397133387935E-3</v>
      </c>
      <c r="H1830" s="5">
        <f t="shared" si="112"/>
        <v>-8.5577223765379573E-3</v>
      </c>
    </row>
    <row r="1831" spans="1:8" x14ac:dyDescent="0.25">
      <c r="A1831" s="3">
        <v>42746</v>
      </c>
      <c r="B1831">
        <v>48.639999389648438</v>
      </c>
      <c r="C1831">
        <v>28.746000289916989</v>
      </c>
      <c r="D1831" s="34">
        <v>227.1000061035156</v>
      </c>
      <c r="E1831" s="5">
        <f t="shared" si="113"/>
        <v>3.300326916725993E-3</v>
      </c>
      <c r="F1831" s="5">
        <f t="shared" si="114"/>
        <v>6.1603289104918968E-3</v>
      </c>
      <c r="G1831" s="5">
        <f t="shared" si="115"/>
        <v>2.8261033766419086E-3</v>
      </c>
      <c r="H1831" s="5">
        <f t="shared" si="112"/>
        <v>6.1603289104918968E-3</v>
      </c>
    </row>
    <row r="1832" spans="1:8" x14ac:dyDescent="0.25">
      <c r="A1832" s="3">
        <v>42745</v>
      </c>
      <c r="B1832">
        <v>48.479999542236328</v>
      </c>
      <c r="C1832">
        <v>28.569999694824219</v>
      </c>
      <c r="D1832" s="34">
        <v>226.46000671386719</v>
      </c>
      <c r="E1832" s="5">
        <f t="shared" si="113"/>
        <v>2.9736568749625159E-2</v>
      </c>
      <c r="F1832" s="5">
        <f t="shared" si="114"/>
        <v>2.145156940290871E-2</v>
      </c>
      <c r="G1832" s="5">
        <f t="shared" si="115"/>
        <v>0</v>
      </c>
      <c r="H1832" s="5">
        <f t="shared" si="112"/>
        <v>2.145156940290871E-2</v>
      </c>
    </row>
    <row r="1833" spans="1:8" x14ac:dyDescent="0.25">
      <c r="A1833" s="3">
        <v>42744</v>
      </c>
      <c r="B1833">
        <v>47.080001831054688</v>
      </c>
      <c r="C1833">
        <v>27.969999313354489</v>
      </c>
      <c r="D1833" s="34">
        <v>226.46000671386719</v>
      </c>
      <c r="E1833" s="5">
        <f t="shared" si="113"/>
        <v>1.8827153512633643E-2</v>
      </c>
      <c r="F1833" s="5">
        <f t="shared" si="114"/>
        <v>8.9460078022107758E-4</v>
      </c>
      <c r="G1833" s="5">
        <f t="shared" si="115"/>
        <v>-3.3009109539110515E-3</v>
      </c>
      <c r="H1833" s="5">
        <f t="shared" si="112"/>
        <v>8.9460078022107758E-4</v>
      </c>
    </row>
    <row r="1834" spans="1:8" x14ac:dyDescent="0.25">
      <c r="A1834" s="3">
        <v>42741</v>
      </c>
      <c r="B1834">
        <v>46.209999084472663</v>
      </c>
      <c r="C1834">
        <v>27.944999694824219</v>
      </c>
      <c r="D1834" s="34">
        <v>227.21000671386719</v>
      </c>
      <c r="E1834" s="5">
        <f t="shared" si="113"/>
        <v>6.9731902174836602E-3</v>
      </c>
      <c r="F1834" s="5">
        <f t="shared" si="114"/>
        <v>-5.8698296671889638E-3</v>
      </c>
      <c r="G1834" s="5">
        <f t="shared" si="115"/>
        <v>3.5777952262363577E-3</v>
      </c>
      <c r="H1834" s="5">
        <f t="shared" si="112"/>
        <v>-5.8698296671889638E-3</v>
      </c>
    </row>
    <row r="1835" spans="1:8" x14ac:dyDescent="0.25">
      <c r="A1835" s="3">
        <v>42740</v>
      </c>
      <c r="B1835">
        <v>45.889999389648438</v>
      </c>
      <c r="C1835">
        <v>28.110000610351559</v>
      </c>
      <c r="D1835" s="34">
        <v>226.3999938964844</v>
      </c>
      <c r="E1835" s="5">
        <f t="shared" si="113"/>
        <v>-1.7344782870620912E-2</v>
      </c>
      <c r="F1835" s="5">
        <f t="shared" si="114"/>
        <v>-9.5136912755197089E-3</v>
      </c>
      <c r="G1835" s="5">
        <f t="shared" si="115"/>
        <v>-7.9445640884279189E-4</v>
      </c>
      <c r="H1835" s="5">
        <f t="shared" si="112"/>
        <v>-9.5136912755197089E-3</v>
      </c>
    </row>
    <row r="1836" spans="1:8" x14ac:dyDescent="0.25">
      <c r="A1836" s="3">
        <v>42739</v>
      </c>
      <c r="B1836">
        <v>46.700000762939453</v>
      </c>
      <c r="C1836">
        <v>28.379999160766602</v>
      </c>
      <c r="D1836" s="34">
        <v>226.58000183105469</v>
      </c>
      <c r="E1836" s="5">
        <f t="shared" si="113"/>
        <v>8.6393419540000682E-3</v>
      </c>
      <c r="F1836" s="5">
        <f t="shared" si="114"/>
        <v>1.6475611863025152E-2</v>
      </c>
      <c r="G1836" s="5">
        <f t="shared" si="115"/>
        <v>5.949193328053104E-3</v>
      </c>
      <c r="H1836" s="5">
        <f t="shared" si="112"/>
        <v>1.6475611863025152E-2</v>
      </c>
    </row>
    <row r="1837" spans="1:8" x14ac:dyDescent="0.25">
      <c r="A1837" s="3">
        <v>42738</v>
      </c>
      <c r="B1837">
        <v>46.299999237060547</v>
      </c>
      <c r="C1837">
        <v>27.920000076293949</v>
      </c>
      <c r="D1837" s="34">
        <v>225.24000549316409</v>
      </c>
      <c r="E1837" s="5">
        <f t="shared" si="113"/>
        <v>-8.3529535472149918E-3</v>
      </c>
      <c r="F1837" s="5">
        <f t="shared" si="114"/>
        <v>1.7940163457104141E-3</v>
      </c>
      <c r="G1837" s="5">
        <f t="shared" si="115"/>
        <v>7.6500099458935988E-3</v>
      </c>
      <c r="H1837" s="5">
        <f t="shared" si="112"/>
        <v>1.7940163457104141E-3</v>
      </c>
    </row>
    <row r="1838" spans="1:8" x14ac:dyDescent="0.25">
      <c r="A1838" s="3">
        <v>42734</v>
      </c>
      <c r="B1838">
        <v>46.689998626708977</v>
      </c>
      <c r="C1838">
        <v>27.870000839233398</v>
      </c>
      <c r="D1838" s="34">
        <v>223.5299987792969</v>
      </c>
      <c r="E1838" s="5">
        <f t="shared" si="113"/>
        <v>-1.1851880916212143E-2</v>
      </c>
      <c r="F1838" s="5">
        <f t="shared" si="114"/>
        <v>-8.6436887916524485E-3</v>
      </c>
      <c r="G1838" s="5">
        <f t="shared" si="115"/>
        <v>-3.6550358899493096E-3</v>
      </c>
      <c r="H1838" s="5">
        <f t="shared" si="112"/>
        <v>-8.6436887916524485E-3</v>
      </c>
    </row>
    <row r="1839" spans="1:8" x14ac:dyDescent="0.25">
      <c r="A1839" s="3">
        <v>42733</v>
      </c>
      <c r="B1839">
        <v>47.25</v>
      </c>
      <c r="C1839">
        <v>28.11300086975098</v>
      </c>
      <c r="D1839" s="34">
        <v>224.3500061035156</v>
      </c>
      <c r="E1839" s="5">
        <f t="shared" si="113"/>
        <v>-8.8105346145979091E-3</v>
      </c>
      <c r="F1839" s="5">
        <f t="shared" si="114"/>
        <v>-1.4562214903739434E-3</v>
      </c>
      <c r="G1839" s="5">
        <f t="shared" si="115"/>
        <v>-2.2276200681126124E-4</v>
      </c>
      <c r="H1839" s="5">
        <f t="shared" si="112"/>
        <v>-1.4562214903739434E-3</v>
      </c>
    </row>
    <row r="1840" spans="1:8" x14ac:dyDescent="0.25">
      <c r="A1840" s="3">
        <v>42732</v>
      </c>
      <c r="B1840">
        <v>47.669998168945313</v>
      </c>
      <c r="C1840">
        <v>28.153999328613281</v>
      </c>
      <c r="D1840" s="34">
        <v>224.3999938964844</v>
      </c>
      <c r="E1840" s="5">
        <f t="shared" si="113"/>
        <v>-1.9337634840639661E-2</v>
      </c>
      <c r="F1840" s="5">
        <f t="shared" si="114"/>
        <v>-2.0730458135190255E-2</v>
      </c>
      <c r="G1840" s="5">
        <f t="shared" si="115"/>
        <v>-8.2645085104817717E-3</v>
      </c>
      <c r="H1840" s="5">
        <f t="shared" si="112"/>
        <v>-2.0730458135190255E-2</v>
      </c>
    </row>
    <row r="1841" spans="1:8" x14ac:dyDescent="0.25">
      <c r="A1841" s="3">
        <v>42731</v>
      </c>
      <c r="B1841">
        <v>48.610000610351563</v>
      </c>
      <c r="C1841">
        <v>28.75</v>
      </c>
      <c r="D1841" s="34">
        <v>226.27000427246091</v>
      </c>
      <c r="E1841" s="5">
        <f t="shared" si="113"/>
        <v>2.681540209215072E-3</v>
      </c>
      <c r="F1841" s="5">
        <f t="shared" si="114"/>
        <v>1.0445921783697187E-3</v>
      </c>
      <c r="G1841" s="5">
        <f t="shared" si="115"/>
        <v>2.481048876595171E-3</v>
      </c>
      <c r="H1841" s="5">
        <f t="shared" si="112"/>
        <v>1.0445921783697187E-3</v>
      </c>
    </row>
    <row r="1842" spans="1:8" x14ac:dyDescent="0.25">
      <c r="A1842" s="3">
        <v>42727</v>
      </c>
      <c r="B1842">
        <v>48.479999542236328</v>
      </c>
      <c r="C1842">
        <v>28.719999313354489</v>
      </c>
      <c r="D1842" s="34">
        <v>225.71000671386719</v>
      </c>
      <c r="E1842" s="5">
        <f t="shared" si="113"/>
        <v>-4.3129819345990583E-3</v>
      </c>
      <c r="F1842" s="5">
        <f t="shared" si="114"/>
        <v>3.8447640914460735E-3</v>
      </c>
      <c r="G1842" s="5">
        <f t="shared" si="115"/>
        <v>1.4642018985946414E-3</v>
      </c>
      <c r="H1842" s="5">
        <f t="shared" si="112"/>
        <v>3.8447640914460735E-3</v>
      </c>
    </row>
    <row r="1843" spans="1:8" x14ac:dyDescent="0.25">
      <c r="A1843" s="3">
        <v>42726</v>
      </c>
      <c r="B1843">
        <v>48.689998626708977</v>
      </c>
      <c r="C1843">
        <v>28.610000610351559</v>
      </c>
      <c r="D1843" s="34">
        <v>225.3800048828125</v>
      </c>
      <c r="E1843" s="5">
        <f t="shared" si="113"/>
        <v>-1.5767183641542171E-2</v>
      </c>
      <c r="F1843" s="5">
        <f t="shared" si="114"/>
        <v>-1.3107939419343628E-2</v>
      </c>
      <c r="G1843" s="5">
        <f t="shared" si="115"/>
        <v>-1.7274189762505054E-3</v>
      </c>
      <c r="H1843" s="5">
        <f t="shared" si="112"/>
        <v>-1.3107939419343628E-2</v>
      </c>
    </row>
    <row r="1844" spans="1:8" x14ac:dyDescent="0.25">
      <c r="A1844" s="3">
        <v>42725</v>
      </c>
      <c r="B1844">
        <v>49.470001220703118</v>
      </c>
      <c r="C1844">
        <v>28.989999771118161</v>
      </c>
      <c r="D1844" s="34">
        <v>225.77000427246091</v>
      </c>
      <c r="E1844" s="5">
        <f t="shared" si="113"/>
        <v>5.0792359569231671E-3</v>
      </c>
      <c r="F1844" s="5">
        <f t="shared" si="114"/>
        <v>0</v>
      </c>
      <c r="G1844" s="5">
        <f t="shared" si="115"/>
        <v>-2.7826397570996919E-3</v>
      </c>
      <c r="H1844" s="5">
        <f t="shared" si="112"/>
        <v>0</v>
      </c>
    </row>
    <row r="1845" spans="1:8" x14ac:dyDescent="0.25">
      <c r="A1845" s="3">
        <v>42724</v>
      </c>
      <c r="B1845">
        <v>49.220001220703118</v>
      </c>
      <c r="C1845">
        <v>28.989999771118161</v>
      </c>
      <c r="D1845" s="34">
        <v>226.3999938964844</v>
      </c>
      <c r="E1845" s="5">
        <f t="shared" si="113"/>
        <v>1.3174132678589467E-2</v>
      </c>
      <c r="F1845" s="5">
        <f t="shared" si="114"/>
        <v>1.1161482175537474E-2</v>
      </c>
      <c r="G1845" s="5">
        <f t="shared" si="115"/>
        <v>3.8575582933375596E-3</v>
      </c>
      <c r="H1845" s="5">
        <f t="shared" si="112"/>
        <v>1.1161482175537474E-2</v>
      </c>
    </row>
    <row r="1846" spans="1:8" x14ac:dyDescent="0.25">
      <c r="A1846" s="3">
        <v>42723</v>
      </c>
      <c r="B1846">
        <v>48.580001831054688</v>
      </c>
      <c r="C1846">
        <v>28.670000076293949</v>
      </c>
      <c r="D1846" s="34">
        <v>225.5299987792969</v>
      </c>
      <c r="E1846" s="5">
        <f t="shared" si="113"/>
        <v>1.9945428125875297E-2</v>
      </c>
      <c r="F1846" s="5">
        <f t="shared" si="114"/>
        <v>6.31801708044466E-3</v>
      </c>
      <c r="G1846" s="5">
        <f t="shared" si="115"/>
        <v>2.1774151607845127E-3</v>
      </c>
      <c r="H1846" s="5">
        <f t="shared" si="112"/>
        <v>6.31801708044466E-3</v>
      </c>
    </row>
    <row r="1847" spans="1:8" x14ac:dyDescent="0.25">
      <c r="A1847" s="3">
        <v>42720</v>
      </c>
      <c r="B1847">
        <v>47.630001068115227</v>
      </c>
      <c r="C1847">
        <v>28.489999771118161</v>
      </c>
      <c r="D1847" s="34">
        <v>225.03999328613281</v>
      </c>
      <c r="E1847" s="5">
        <f t="shared" si="113"/>
        <v>-1.3871597919844936E-2</v>
      </c>
      <c r="F1847" s="5">
        <f t="shared" si="114"/>
        <v>-5.9316146964075722E-3</v>
      </c>
      <c r="G1847" s="5">
        <f t="shared" si="115"/>
        <v>-7.8039076386116069E-3</v>
      </c>
      <c r="H1847" s="5">
        <f t="shared" si="112"/>
        <v>-5.9316146964075722E-3</v>
      </c>
    </row>
    <row r="1848" spans="1:8" x14ac:dyDescent="0.25">
      <c r="A1848" s="3">
        <v>42719</v>
      </c>
      <c r="B1848">
        <v>48.299999237060547</v>
      </c>
      <c r="C1848">
        <v>28.659999847412109</v>
      </c>
      <c r="D1848" s="34">
        <v>226.80999755859381</v>
      </c>
      <c r="E1848" s="5">
        <f t="shared" si="113"/>
        <v>7.9299057311210674E-3</v>
      </c>
      <c r="F1848" s="5">
        <f t="shared" si="114"/>
        <v>1.9203378096109391E-2</v>
      </c>
      <c r="G1848" s="5">
        <f t="shared" si="115"/>
        <v>4.1171978735514703E-3</v>
      </c>
      <c r="H1848" s="5">
        <f t="shared" si="112"/>
        <v>1.9203378096109391E-2</v>
      </c>
    </row>
    <row r="1849" spans="1:8" x14ac:dyDescent="0.25">
      <c r="A1849" s="3">
        <v>42718</v>
      </c>
      <c r="B1849">
        <v>47.919998168945313</v>
      </c>
      <c r="C1849">
        <v>28.120000839233398</v>
      </c>
      <c r="D1849" s="34">
        <v>225.8800048828125</v>
      </c>
      <c r="E1849" s="5">
        <f t="shared" si="113"/>
        <v>1.6721993332413643E-3</v>
      </c>
      <c r="F1849" s="5">
        <f t="shared" si="114"/>
        <v>-5.3059644889067448E-3</v>
      </c>
      <c r="G1849" s="5">
        <f t="shared" si="115"/>
        <v>-8.2542574173050109E-3</v>
      </c>
      <c r="H1849" s="5">
        <f t="shared" si="112"/>
        <v>-5.3059644889067448E-3</v>
      </c>
    </row>
    <row r="1850" spans="1:8" x14ac:dyDescent="0.25">
      <c r="A1850" s="3">
        <v>42717</v>
      </c>
      <c r="B1850">
        <v>47.840000152587891</v>
      </c>
      <c r="C1850">
        <v>28.270000457763668</v>
      </c>
      <c r="D1850" s="34">
        <v>227.75999450683591</v>
      </c>
      <c r="E1850" s="5">
        <f t="shared" si="113"/>
        <v>5.2532044378739151E-3</v>
      </c>
      <c r="F1850" s="5">
        <f t="shared" si="114"/>
        <v>4.2629073129509809E-3</v>
      </c>
      <c r="G1850" s="5">
        <f t="shared" si="115"/>
        <v>6.6740088699930311E-3</v>
      </c>
      <c r="H1850" s="5">
        <f t="shared" si="112"/>
        <v>4.2629073129509809E-3</v>
      </c>
    </row>
    <row r="1851" spans="1:8" x14ac:dyDescent="0.25">
      <c r="A1851" s="3">
        <v>42716</v>
      </c>
      <c r="B1851">
        <v>47.590000152587891</v>
      </c>
      <c r="C1851">
        <v>28.14999961853027</v>
      </c>
      <c r="D1851" s="34">
        <v>226.25</v>
      </c>
      <c r="E1851" s="5">
        <f t="shared" si="113"/>
        <v>-4.1297325992474487E-2</v>
      </c>
      <c r="F1851" s="5">
        <f t="shared" si="114"/>
        <v>-2.4601558447875593E-2</v>
      </c>
      <c r="G1851" s="5">
        <f t="shared" si="115"/>
        <v>-1.1478279684831172E-3</v>
      </c>
      <c r="H1851" s="5">
        <f t="shared" si="112"/>
        <v>-2.4601558447875593E-2</v>
      </c>
    </row>
    <row r="1852" spans="1:8" x14ac:dyDescent="0.25">
      <c r="A1852" s="3">
        <v>42713</v>
      </c>
      <c r="B1852">
        <v>49.639999389648438</v>
      </c>
      <c r="C1852">
        <v>28.860000610351559</v>
      </c>
      <c r="D1852" s="34">
        <v>226.50999450683591</v>
      </c>
      <c r="E1852" s="5">
        <f t="shared" si="113"/>
        <v>3.3090534398209526E-2</v>
      </c>
      <c r="F1852" s="5">
        <f t="shared" si="114"/>
        <v>1.3698676023997436E-2</v>
      </c>
      <c r="G1852" s="5">
        <f t="shared" si="115"/>
        <v>6.0404203740587192E-3</v>
      </c>
      <c r="H1852" s="5">
        <f t="shared" si="112"/>
        <v>1.3698676023997436E-2</v>
      </c>
    </row>
    <row r="1853" spans="1:8" x14ac:dyDescent="0.25">
      <c r="A1853" s="3">
        <v>42712</v>
      </c>
      <c r="B1853">
        <v>48.049999237060547</v>
      </c>
      <c r="C1853">
        <v>28.469999313354489</v>
      </c>
      <c r="D1853" s="34">
        <v>225.1499938964844</v>
      </c>
      <c r="E1853" s="5">
        <f t="shared" si="113"/>
        <v>-1.233303741006464E-2</v>
      </c>
      <c r="F1853" s="5">
        <f t="shared" si="114"/>
        <v>2.1119136312788278E-3</v>
      </c>
      <c r="G1853" s="5">
        <f t="shared" si="115"/>
        <v>2.448743446228141E-3</v>
      </c>
      <c r="H1853" s="5">
        <f t="shared" si="112"/>
        <v>2.1119136312788278E-3</v>
      </c>
    </row>
    <row r="1854" spans="1:8" x14ac:dyDescent="0.25">
      <c r="A1854" s="3">
        <v>42711</v>
      </c>
      <c r="B1854">
        <v>48.650001525878913</v>
      </c>
      <c r="C1854">
        <v>28.409999847412109</v>
      </c>
      <c r="D1854" s="34">
        <v>224.6000061035156</v>
      </c>
      <c r="E1854" s="5">
        <f t="shared" si="113"/>
        <v>4.7813939395034977E-2</v>
      </c>
      <c r="F1854" s="5">
        <f t="shared" si="114"/>
        <v>2.7858193732523961E-2</v>
      </c>
      <c r="G1854" s="5">
        <f t="shared" si="115"/>
        <v>1.3080781214220849E-2</v>
      </c>
      <c r="H1854" s="5">
        <f t="shared" si="112"/>
        <v>2.7858193732523961E-2</v>
      </c>
    </row>
    <row r="1855" spans="1:8" x14ac:dyDescent="0.25">
      <c r="A1855" s="3">
        <v>42710</v>
      </c>
      <c r="B1855">
        <v>46.430000305175781</v>
      </c>
      <c r="C1855">
        <v>27.639999389648441</v>
      </c>
      <c r="D1855" s="34">
        <v>221.69999694824219</v>
      </c>
      <c r="E1855" s="5">
        <f t="shared" si="113"/>
        <v>1.5529288397113206E-2</v>
      </c>
      <c r="F1855" s="5">
        <f t="shared" si="114"/>
        <v>2.0679448579029147E-2</v>
      </c>
      <c r="G1855" s="5">
        <f t="shared" si="115"/>
        <v>3.1674070056206816E-3</v>
      </c>
      <c r="H1855" s="5">
        <f t="shared" si="112"/>
        <v>2.0679448579029147E-2</v>
      </c>
    </row>
    <row r="1856" spans="1:8" x14ac:dyDescent="0.25">
      <c r="A1856" s="3">
        <v>42709</v>
      </c>
      <c r="B1856">
        <v>45.720001220703118</v>
      </c>
      <c r="C1856">
        <v>27.079999923706051</v>
      </c>
      <c r="D1856" s="34">
        <v>221</v>
      </c>
      <c r="E1856" s="5">
        <f t="shared" si="113"/>
        <v>-8.2428908025080627E-3</v>
      </c>
      <c r="F1856" s="5">
        <f t="shared" si="114"/>
        <v>-9.1474570324879823E-3</v>
      </c>
      <c r="G1856" s="5">
        <f t="shared" si="115"/>
        <v>6.0087735261671327E-3</v>
      </c>
      <c r="H1856" s="5">
        <f t="shared" si="112"/>
        <v>-9.1474570324879823E-3</v>
      </c>
    </row>
    <row r="1857" spans="1:8" x14ac:dyDescent="0.25">
      <c r="A1857" s="3">
        <v>42706</v>
      </c>
      <c r="B1857">
        <v>46.099998474121087</v>
      </c>
      <c r="C1857">
        <v>27.329999923706051</v>
      </c>
      <c r="D1857" s="34">
        <v>219.67999267578119</v>
      </c>
      <c r="E1857" s="5">
        <f t="shared" si="113"/>
        <v>7.6502398714992648E-3</v>
      </c>
      <c r="F1857" s="5">
        <f t="shared" si="114"/>
        <v>1.1098750626697518E-2</v>
      </c>
      <c r="G1857" s="5">
        <f t="shared" si="115"/>
        <v>5.0091245567962517E-4</v>
      </c>
      <c r="H1857" s="5">
        <f t="shared" si="112"/>
        <v>1.1098750626697518E-2</v>
      </c>
    </row>
    <row r="1858" spans="1:8" x14ac:dyDescent="0.25">
      <c r="A1858" s="3">
        <v>42705</v>
      </c>
      <c r="B1858">
        <v>45.75</v>
      </c>
      <c r="C1858">
        <v>27.030000686645511</v>
      </c>
      <c r="D1858" s="34">
        <v>219.57000732421881</v>
      </c>
      <c r="E1858" s="5">
        <f t="shared" si="113"/>
        <v>-1.48578520050201E-2</v>
      </c>
      <c r="F1858" s="5">
        <f t="shared" si="114"/>
        <v>-2.9509377316465635E-3</v>
      </c>
      <c r="G1858" s="5">
        <f t="shared" si="115"/>
        <v>-3.6754584837422888E-3</v>
      </c>
      <c r="H1858" s="5">
        <f t="shared" ref="H1858:H1921" si="116">+F1858</f>
        <v>-2.9509377316465635E-3</v>
      </c>
    </row>
    <row r="1859" spans="1:8" x14ac:dyDescent="0.25">
      <c r="A1859" s="3">
        <v>42704</v>
      </c>
      <c r="B1859">
        <v>46.439998626708977</v>
      </c>
      <c r="C1859">
        <v>27.110000610351559</v>
      </c>
      <c r="D1859" s="34">
        <v>220.3800048828125</v>
      </c>
      <c r="E1859" s="5">
        <f t="shared" ref="E1859:E1922" si="117">+B1859/B1860-1</f>
        <v>-9.5969453784808811E-3</v>
      </c>
      <c r="F1859" s="5">
        <f t="shared" ref="F1859:F1922" si="118">+C1859/C1860-1</f>
        <v>-1.1305596830045284E-2</v>
      </c>
      <c r="G1859" s="5">
        <f t="shared" ref="G1859:G1922" si="119">+D1859/D1860-1</f>
        <v>-2.3991615160513513E-3</v>
      </c>
      <c r="H1859" s="5">
        <f t="shared" si="116"/>
        <v>-1.1305596830045284E-2</v>
      </c>
    </row>
    <row r="1860" spans="1:8" x14ac:dyDescent="0.25">
      <c r="A1860" s="3">
        <v>42703</v>
      </c>
      <c r="B1860">
        <v>46.889999389648438</v>
      </c>
      <c r="C1860">
        <v>27.420000076293949</v>
      </c>
      <c r="D1860" s="34">
        <v>220.9100036621094</v>
      </c>
      <c r="E1860" s="5">
        <f t="shared" si="117"/>
        <v>8.3870836483534994E-3</v>
      </c>
      <c r="F1860" s="5">
        <f t="shared" si="118"/>
        <v>5.5005359740496473E-3</v>
      </c>
      <c r="G1860" s="5">
        <f t="shared" si="119"/>
        <v>1.9503263012654593E-3</v>
      </c>
      <c r="H1860" s="5">
        <f t="shared" si="116"/>
        <v>5.5005359740496473E-3</v>
      </c>
    </row>
    <row r="1861" spans="1:8" x14ac:dyDescent="0.25">
      <c r="A1861" s="3">
        <v>42702</v>
      </c>
      <c r="B1861">
        <v>46.5</v>
      </c>
      <c r="C1861">
        <v>27.270000457763668</v>
      </c>
      <c r="D1861" s="34">
        <v>220.47999572753909</v>
      </c>
      <c r="E1861" s="5">
        <f t="shared" si="117"/>
        <v>-6.8346795580948028E-3</v>
      </c>
      <c r="F1861" s="5">
        <f t="shared" si="118"/>
        <v>-6.0866645487035465E-3</v>
      </c>
      <c r="G1861" s="5">
        <f t="shared" si="119"/>
        <v>-4.6948741642431902E-3</v>
      </c>
      <c r="H1861" s="5">
        <f t="shared" si="116"/>
        <v>-6.0866645487035465E-3</v>
      </c>
    </row>
    <row r="1862" spans="1:8" x14ac:dyDescent="0.25">
      <c r="A1862" s="3">
        <v>42699</v>
      </c>
      <c r="B1862">
        <v>46.819999694824219</v>
      </c>
      <c r="C1862">
        <v>27.4370002746582</v>
      </c>
      <c r="D1862" s="34">
        <v>221.52000427246091</v>
      </c>
      <c r="E1862" s="5">
        <f t="shared" si="117"/>
        <v>1.0358211926106753E-2</v>
      </c>
      <c r="F1862" s="5">
        <f t="shared" si="118"/>
        <v>-8.3753862276947366E-4</v>
      </c>
      <c r="G1862" s="5">
        <f t="shared" si="119"/>
        <v>3.7154840759288099E-3</v>
      </c>
      <c r="H1862" s="5">
        <f t="shared" si="116"/>
        <v>-8.3753862276947366E-4</v>
      </c>
    </row>
    <row r="1863" spans="1:8" x14ac:dyDescent="0.25">
      <c r="A1863" s="3">
        <v>42697</v>
      </c>
      <c r="B1863">
        <v>46.340000152587891</v>
      </c>
      <c r="C1863">
        <v>27.45999908447266</v>
      </c>
      <c r="D1863" s="34">
        <v>220.69999694824219</v>
      </c>
      <c r="E1863" s="5">
        <f t="shared" si="117"/>
        <v>5.64232446184465E-3</v>
      </c>
      <c r="F1863" s="5">
        <f t="shared" si="118"/>
        <v>6.5981815724536208E-3</v>
      </c>
      <c r="G1863" s="5">
        <f t="shared" si="119"/>
        <v>5.4399816933270451E-4</v>
      </c>
      <c r="H1863" s="5">
        <f t="shared" si="116"/>
        <v>6.5981815724536208E-3</v>
      </c>
    </row>
    <row r="1864" spans="1:8" x14ac:dyDescent="0.25">
      <c r="A1864" s="3">
        <v>42696</v>
      </c>
      <c r="B1864">
        <v>46.080001831054688</v>
      </c>
      <c r="C1864">
        <v>27.280000686645511</v>
      </c>
      <c r="D1864" s="34">
        <v>220.58000183105469</v>
      </c>
      <c r="E1864" s="5">
        <f t="shared" si="117"/>
        <v>0</v>
      </c>
      <c r="F1864" s="5">
        <f t="shared" si="118"/>
        <v>4.0486054487551826E-3</v>
      </c>
      <c r="G1864" s="5">
        <f t="shared" si="119"/>
        <v>1.9532498137269094E-3</v>
      </c>
      <c r="H1864" s="5">
        <f t="shared" si="116"/>
        <v>4.0486054487551826E-3</v>
      </c>
    </row>
    <row r="1865" spans="1:8" x14ac:dyDescent="0.25">
      <c r="A1865" s="3">
        <v>42695</v>
      </c>
      <c r="B1865">
        <v>46.080001831054688</v>
      </c>
      <c r="C1865">
        <v>27.170000076293949</v>
      </c>
      <c r="D1865" s="34">
        <v>220.1499938964844</v>
      </c>
      <c r="E1865" s="5">
        <f t="shared" si="117"/>
        <v>-3.8909748596928084E-3</v>
      </c>
      <c r="F1865" s="5">
        <f t="shared" si="118"/>
        <v>2.5830145327998544E-3</v>
      </c>
      <c r="G1865" s="5">
        <f t="shared" si="119"/>
        <v>7.5514594804777513E-3</v>
      </c>
      <c r="H1865" s="5">
        <f t="shared" si="116"/>
        <v>2.5830145327998544E-3</v>
      </c>
    </row>
    <row r="1866" spans="1:8" x14ac:dyDescent="0.25">
      <c r="A1866" s="3">
        <v>42692</v>
      </c>
      <c r="B1866">
        <v>46.259998321533203</v>
      </c>
      <c r="C1866">
        <v>27.10000038146973</v>
      </c>
      <c r="D1866" s="34">
        <v>218.5</v>
      </c>
      <c r="E1866" s="5">
        <f t="shared" si="117"/>
        <v>9.3824235936894596E-3</v>
      </c>
      <c r="F1866" s="5">
        <f t="shared" si="118"/>
        <v>7.5098393531438656E-3</v>
      </c>
      <c r="G1866" s="5">
        <f t="shared" si="119"/>
        <v>-2.2375701213422916E-3</v>
      </c>
      <c r="H1866" s="5">
        <f t="shared" si="116"/>
        <v>7.5098393531438656E-3</v>
      </c>
    </row>
    <row r="1867" spans="1:8" x14ac:dyDescent="0.25">
      <c r="A1867" s="3">
        <v>42691</v>
      </c>
      <c r="B1867">
        <v>45.830001831054688</v>
      </c>
      <c r="C1867">
        <v>26.898000717163089</v>
      </c>
      <c r="D1867" s="34">
        <v>218.99000549316409</v>
      </c>
      <c r="E1867" s="5">
        <f t="shared" si="117"/>
        <v>3.1046142731808946E-2</v>
      </c>
      <c r="F1867" s="5">
        <f t="shared" si="118"/>
        <v>2.048717351814533E-2</v>
      </c>
      <c r="G1867" s="5">
        <f t="shared" si="119"/>
        <v>5.1407279619855029E-3</v>
      </c>
      <c r="H1867" s="5">
        <f t="shared" si="116"/>
        <v>2.048717351814533E-2</v>
      </c>
    </row>
    <row r="1868" spans="1:8" x14ac:dyDescent="0.25">
      <c r="A1868" s="3">
        <v>42690</v>
      </c>
      <c r="B1868">
        <v>44.450000762939453</v>
      </c>
      <c r="C1868">
        <v>26.357999801635739</v>
      </c>
      <c r="D1868" s="34">
        <v>217.8699951171875</v>
      </c>
      <c r="E1868" s="5">
        <f t="shared" si="117"/>
        <v>-6.9257723462562426E-3</v>
      </c>
      <c r="F1868" s="5">
        <f t="shared" si="118"/>
        <v>-8.3521490860620773E-3</v>
      </c>
      <c r="G1868" s="5">
        <f t="shared" si="119"/>
        <v>-1.8783382096495549E-3</v>
      </c>
      <c r="H1868" s="5">
        <f t="shared" si="116"/>
        <v>-8.3521490860620773E-3</v>
      </c>
    </row>
    <row r="1869" spans="1:8" x14ac:dyDescent="0.25">
      <c r="A1869" s="3">
        <v>42689</v>
      </c>
      <c r="B1869">
        <v>44.759998321533203</v>
      </c>
      <c r="C1869">
        <v>26.579999923706051</v>
      </c>
      <c r="D1869" s="34">
        <v>218.2799987792969</v>
      </c>
      <c r="E1869" s="5">
        <f t="shared" si="117"/>
        <v>3.1336330595365114E-2</v>
      </c>
      <c r="F1869" s="5">
        <f t="shared" si="118"/>
        <v>1.8781133317454568E-2</v>
      </c>
      <c r="G1869" s="5">
        <f t="shared" si="119"/>
        <v>7.8027723809082072E-3</v>
      </c>
      <c r="H1869" s="5">
        <f t="shared" si="116"/>
        <v>1.8781133317454568E-2</v>
      </c>
    </row>
    <row r="1870" spans="1:8" x14ac:dyDescent="0.25">
      <c r="A1870" s="3">
        <v>42688</v>
      </c>
      <c r="B1870">
        <v>43.400001525878913</v>
      </c>
      <c r="C1870">
        <v>26.090000152587891</v>
      </c>
      <c r="D1870" s="34">
        <v>216.5899963378906</v>
      </c>
      <c r="E1870" s="5">
        <f t="shared" si="117"/>
        <v>1.0948083330119873E-2</v>
      </c>
      <c r="F1870" s="5">
        <f t="shared" si="118"/>
        <v>1.9937460140850183E-2</v>
      </c>
      <c r="G1870" s="5">
        <f t="shared" si="119"/>
        <v>7.855012031401376E-4</v>
      </c>
      <c r="H1870" s="5">
        <f t="shared" si="116"/>
        <v>1.9937460140850183E-2</v>
      </c>
    </row>
    <row r="1871" spans="1:8" x14ac:dyDescent="0.25">
      <c r="A1871" s="3">
        <v>42685</v>
      </c>
      <c r="B1871">
        <v>42.930000305175781</v>
      </c>
      <c r="C1871">
        <v>25.579999923706051</v>
      </c>
      <c r="D1871" s="34">
        <v>216.41999816894531</v>
      </c>
      <c r="E1871" s="5">
        <f t="shared" si="117"/>
        <v>1.4893642540855456E-2</v>
      </c>
      <c r="F1871" s="5">
        <f t="shared" si="118"/>
        <v>8.0788147273320732E-3</v>
      </c>
      <c r="G1871" s="5">
        <f t="shared" si="119"/>
        <v>-2.3049972534601171E-3</v>
      </c>
      <c r="H1871" s="5">
        <f t="shared" si="116"/>
        <v>8.0788147273320732E-3</v>
      </c>
    </row>
    <row r="1872" spans="1:8" x14ac:dyDescent="0.25">
      <c r="A1872" s="3">
        <v>42684</v>
      </c>
      <c r="B1872">
        <v>42.299999237060547</v>
      </c>
      <c r="C1872">
        <v>25.375</v>
      </c>
      <c r="D1872" s="34">
        <v>216.91999816894531</v>
      </c>
      <c r="E1872" s="5">
        <f t="shared" si="117"/>
        <v>-2.5937422953863365E-3</v>
      </c>
      <c r="F1872" s="5">
        <f t="shared" si="118"/>
        <v>8.5453161324244853E-3</v>
      </c>
      <c r="G1872" s="5">
        <f t="shared" si="119"/>
        <v>2.4955784912994439E-3</v>
      </c>
      <c r="H1872" s="5">
        <f t="shared" si="116"/>
        <v>8.5453161324244853E-3</v>
      </c>
    </row>
    <row r="1873" spans="1:8" x14ac:dyDescent="0.25">
      <c r="A1873" s="3">
        <v>42683</v>
      </c>
      <c r="B1873">
        <v>42.409999847412109</v>
      </c>
      <c r="C1873">
        <v>25.159999847412109</v>
      </c>
      <c r="D1873" s="34">
        <v>216.3800048828125</v>
      </c>
      <c r="E1873" s="5">
        <f t="shared" si="117"/>
        <v>1.7026356630277517E-2</v>
      </c>
      <c r="F1873" s="5">
        <f t="shared" si="118"/>
        <v>1.288243530026234E-2</v>
      </c>
      <c r="G1873" s="5">
        <f t="shared" si="119"/>
        <v>1.0602046919760522E-2</v>
      </c>
      <c r="H1873" s="5">
        <f t="shared" si="116"/>
        <v>1.288243530026234E-2</v>
      </c>
    </row>
    <row r="1874" spans="1:8" x14ac:dyDescent="0.25">
      <c r="A1874" s="3">
        <v>42682</v>
      </c>
      <c r="B1874">
        <v>41.700000762939453</v>
      </c>
      <c r="C1874">
        <v>24.840000152587891</v>
      </c>
      <c r="D1874" s="34">
        <v>214.11000061035159</v>
      </c>
      <c r="E1874" s="5">
        <f t="shared" si="117"/>
        <v>5.0614383219378389E-3</v>
      </c>
      <c r="F1874" s="5">
        <f t="shared" si="118"/>
        <v>1.0577714796129234E-2</v>
      </c>
      <c r="G1874" s="5">
        <f t="shared" si="119"/>
        <v>4.5039021410124835E-3</v>
      </c>
      <c r="H1874" s="5">
        <f t="shared" si="116"/>
        <v>1.0577714796129234E-2</v>
      </c>
    </row>
    <row r="1875" spans="1:8" x14ac:dyDescent="0.25">
      <c r="A1875" s="3">
        <v>42681</v>
      </c>
      <c r="B1875">
        <v>41.490001678466797</v>
      </c>
      <c r="C1875">
        <v>24.579999923706051</v>
      </c>
      <c r="D1875" s="34">
        <v>213.1499938964844</v>
      </c>
      <c r="E1875" s="5">
        <f t="shared" si="117"/>
        <v>4.4036233671027825E-2</v>
      </c>
      <c r="F1875" s="5">
        <f t="shared" si="118"/>
        <v>2.5919291264615341E-2</v>
      </c>
      <c r="G1875" s="5">
        <f t="shared" si="119"/>
        <v>2.2057016434494869E-2</v>
      </c>
      <c r="H1875" s="5">
        <f t="shared" si="116"/>
        <v>2.5919291264615341E-2</v>
      </c>
    </row>
    <row r="1876" spans="1:8" x14ac:dyDescent="0.25">
      <c r="A1876" s="3">
        <v>42678</v>
      </c>
      <c r="B1876">
        <v>39.740001678466797</v>
      </c>
      <c r="C1876">
        <v>23.958999633789059</v>
      </c>
      <c r="D1876" s="34">
        <v>208.55000305175781</v>
      </c>
      <c r="E1876" s="5">
        <f t="shared" si="117"/>
        <v>9.1417115436049912E-3</v>
      </c>
      <c r="F1876" s="5">
        <f t="shared" si="118"/>
        <v>8.7999845805919463E-3</v>
      </c>
      <c r="G1876" s="5">
        <f t="shared" si="119"/>
        <v>-1.1016176304428082E-3</v>
      </c>
      <c r="H1876" s="5">
        <f t="shared" si="116"/>
        <v>8.7999845805919463E-3</v>
      </c>
    </row>
    <row r="1877" spans="1:8" x14ac:dyDescent="0.25">
      <c r="A1877" s="3">
        <v>42677</v>
      </c>
      <c r="B1877">
        <v>39.380001068115227</v>
      </c>
      <c r="C1877">
        <v>23.75</v>
      </c>
      <c r="D1877" s="34">
        <v>208.7799987792969</v>
      </c>
      <c r="E1877" s="5">
        <f t="shared" si="117"/>
        <v>-8.3101995458486622E-3</v>
      </c>
      <c r="F1877" s="5">
        <f t="shared" si="118"/>
        <v>-4.401573852492624E-3</v>
      </c>
      <c r="G1877" s="5">
        <f t="shared" si="119"/>
        <v>-4.5771273420629477E-3</v>
      </c>
      <c r="H1877" s="5">
        <f t="shared" si="116"/>
        <v>-4.401573852492624E-3</v>
      </c>
    </row>
    <row r="1878" spans="1:8" x14ac:dyDescent="0.25">
      <c r="A1878" s="3">
        <v>42676</v>
      </c>
      <c r="B1878">
        <v>39.709999084472663</v>
      </c>
      <c r="C1878">
        <v>23.854999542236332</v>
      </c>
      <c r="D1878" s="34">
        <v>209.74000549316409</v>
      </c>
      <c r="E1878" s="5">
        <f t="shared" si="117"/>
        <v>-2.2613104098775372E-3</v>
      </c>
      <c r="F1878" s="5">
        <f t="shared" si="118"/>
        <v>-2.0960050240137473E-4</v>
      </c>
      <c r="G1878" s="5">
        <f t="shared" si="119"/>
        <v>-6.0186201920908733E-3</v>
      </c>
      <c r="H1878" s="5">
        <f t="shared" si="116"/>
        <v>-2.0960050240137473E-4</v>
      </c>
    </row>
    <row r="1879" spans="1:8" x14ac:dyDescent="0.25">
      <c r="A1879" s="3">
        <v>42675</v>
      </c>
      <c r="B1879">
        <v>39.799999237060547</v>
      </c>
      <c r="C1879">
        <v>23.860000610351559</v>
      </c>
      <c r="D1879" s="34">
        <v>211.00999450683591</v>
      </c>
      <c r="E1879" s="5">
        <f t="shared" si="117"/>
        <v>-1.970441544648005E-2</v>
      </c>
      <c r="F1879" s="5">
        <f t="shared" si="118"/>
        <v>-5.8333079020184142E-3</v>
      </c>
      <c r="G1879" s="5">
        <f t="shared" si="119"/>
        <v>-7.2453941322545568E-3</v>
      </c>
      <c r="H1879" s="5">
        <f t="shared" si="116"/>
        <v>-5.8333079020184142E-3</v>
      </c>
    </row>
    <row r="1880" spans="1:8" x14ac:dyDescent="0.25">
      <c r="A1880" s="3">
        <v>42674</v>
      </c>
      <c r="B1880">
        <v>40.599998474121087</v>
      </c>
      <c r="C1880">
        <v>24</v>
      </c>
      <c r="D1880" s="34">
        <v>212.55000305175781</v>
      </c>
      <c r="E1880" s="5">
        <f t="shared" si="117"/>
        <v>1.3479707496717452E-2</v>
      </c>
      <c r="F1880" s="5">
        <f t="shared" si="118"/>
        <v>8.8271995120268176E-3</v>
      </c>
      <c r="G1880" s="5">
        <f t="shared" si="119"/>
        <v>4.7095915786110609E-5</v>
      </c>
      <c r="H1880" s="5">
        <f t="shared" si="116"/>
        <v>8.8271995120268176E-3</v>
      </c>
    </row>
    <row r="1881" spans="1:8" x14ac:dyDescent="0.25">
      <c r="A1881" s="3">
        <v>42671</v>
      </c>
      <c r="B1881">
        <v>40.060001373291023</v>
      </c>
      <c r="C1881">
        <v>23.79000091552734</v>
      </c>
      <c r="D1881" s="34">
        <v>212.53999328613281</v>
      </c>
      <c r="E1881" s="5">
        <f t="shared" si="117"/>
        <v>3.7584947745530339E-3</v>
      </c>
      <c r="F1881" s="5">
        <f t="shared" si="118"/>
        <v>-1.0077375211388073E-3</v>
      </c>
      <c r="G1881" s="5">
        <f t="shared" si="119"/>
        <v>-2.955410649828849E-3</v>
      </c>
      <c r="H1881" s="5">
        <f t="shared" si="116"/>
        <v>-1.0077375211388073E-3</v>
      </c>
    </row>
    <row r="1882" spans="1:8" x14ac:dyDescent="0.25">
      <c r="A1882" s="3">
        <v>42670</v>
      </c>
      <c r="B1882">
        <v>39.909999847412109</v>
      </c>
      <c r="C1882">
        <v>23.813999176025391</v>
      </c>
      <c r="D1882" s="34">
        <v>213.16999816894531</v>
      </c>
      <c r="E1882" s="5">
        <f t="shared" si="117"/>
        <v>1.5005090467117954E-2</v>
      </c>
      <c r="F1882" s="5">
        <f t="shared" si="118"/>
        <v>1.8510188226501523E-3</v>
      </c>
      <c r="G1882" s="5">
        <f t="shared" si="119"/>
        <v>-2.666825627254954E-3</v>
      </c>
      <c r="H1882" s="5">
        <f t="shared" si="116"/>
        <v>1.8510188226501523E-3</v>
      </c>
    </row>
    <row r="1883" spans="1:8" x14ac:dyDescent="0.25">
      <c r="A1883" s="3">
        <v>42669</v>
      </c>
      <c r="B1883">
        <v>39.319999694824219</v>
      </c>
      <c r="C1883">
        <v>23.770000457763668</v>
      </c>
      <c r="D1883" s="34">
        <v>213.74000549316409</v>
      </c>
      <c r="E1883" s="5">
        <f t="shared" si="117"/>
        <v>-9.3222208285935748E-3</v>
      </c>
      <c r="F1883" s="5">
        <f t="shared" si="118"/>
        <v>-1.5734955145714768E-2</v>
      </c>
      <c r="G1883" s="5">
        <f t="shared" si="119"/>
        <v>-2.0077166711371941E-3</v>
      </c>
      <c r="H1883" s="5">
        <f t="shared" si="116"/>
        <v>-1.5734955145714768E-2</v>
      </c>
    </row>
    <row r="1884" spans="1:8" x14ac:dyDescent="0.25">
      <c r="A1884" s="3">
        <v>42668</v>
      </c>
      <c r="B1884">
        <v>39.689998626708977</v>
      </c>
      <c r="C1884">
        <v>24.14999961853027</v>
      </c>
      <c r="D1884" s="34">
        <v>214.16999816894531</v>
      </c>
      <c r="E1884" s="5">
        <f t="shared" si="117"/>
        <v>-3.5150187775425668E-3</v>
      </c>
      <c r="F1884" s="5">
        <f t="shared" si="118"/>
        <v>-4.1237270709166829E-3</v>
      </c>
      <c r="G1884" s="5">
        <f t="shared" si="119"/>
        <v>-3.3505571350370689E-3</v>
      </c>
      <c r="H1884" s="5">
        <f t="shared" si="116"/>
        <v>-4.1237270709166829E-3</v>
      </c>
    </row>
    <row r="1885" spans="1:8" x14ac:dyDescent="0.25">
      <c r="A1885" s="3">
        <v>42667</v>
      </c>
      <c r="B1885">
        <v>39.830001831054688</v>
      </c>
      <c r="C1885">
        <v>24.25</v>
      </c>
      <c r="D1885" s="34">
        <v>214.88999938964841</v>
      </c>
      <c r="E1885" s="5">
        <f t="shared" si="117"/>
        <v>-1.7543782493046889E-3</v>
      </c>
      <c r="F1885" s="5">
        <f t="shared" si="118"/>
        <v>0</v>
      </c>
      <c r="G1885" s="5">
        <f t="shared" si="119"/>
        <v>4.2527510995373774E-3</v>
      </c>
      <c r="H1885" s="5">
        <f t="shared" si="116"/>
        <v>0</v>
      </c>
    </row>
    <row r="1886" spans="1:8" x14ac:dyDescent="0.25">
      <c r="A1886" s="3">
        <v>42664</v>
      </c>
      <c r="B1886">
        <v>39.900001525878913</v>
      </c>
      <c r="C1886">
        <v>24.25</v>
      </c>
      <c r="D1886" s="34">
        <v>213.97999572753909</v>
      </c>
      <c r="E1886" s="5">
        <f t="shared" si="117"/>
        <v>-1.6999227004560247E-2</v>
      </c>
      <c r="F1886" s="5">
        <f t="shared" si="118"/>
        <v>-7.7741624347696936E-3</v>
      </c>
      <c r="G1886" s="5">
        <f t="shared" si="119"/>
        <v>4.6750908193304852E-4</v>
      </c>
      <c r="H1886" s="5">
        <f t="shared" si="116"/>
        <v>-7.7741624347696936E-3</v>
      </c>
    </row>
    <row r="1887" spans="1:8" x14ac:dyDescent="0.25">
      <c r="A1887" s="3">
        <v>42663</v>
      </c>
      <c r="B1887">
        <v>40.590000152587891</v>
      </c>
      <c r="C1887">
        <v>24.440000534057621</v>
      </c>
      <c r="D1887" s="34">
        <v>213.8800048828125</v>
      </c>
      <c r="E1887" s="5">
        <f t="shared" si="117"/>
        <v>-9.8451672349886277E-4</v>
      </c>
      <c r="F1887" s="5">
        <f t="shared" si="118"/>
        <v>1.117089188710807E-2</v>
      </c>
      <c r="G1887" s="5">
        <f t="shared" si="119"/>
        <v>-1.8666879725736107E-3</v>
      </c>
      <c r="H1887" s="5">
        <f t="shared" si="116"/>
        <v>1.117089188710807E-2</v>
      </c>
    </row>
    <row r="1888" spans="1:8" x14ac:dyDescent="0.25">
      <c r="A1888" s="3">
        <v>42662</v>
      </c>
      <c r="B1888">
        <v>40.630001068115227</v>
      </c>
      <c r="C1888">
        <v>24.170000076293949</v>
      </c>
      <c r="D1888" s="34">
        <v>214.2799987792969</v>
      </c>
      <c r="E1888" s="5">
        <f t="shared" si="117"/>
        <v>3.2528656763123998E-2</v>
      </c>
      <c r="F1888" s="5">
        <f t="shared" si="118"/>
        <v>1.7255885667615711E-2</v>
      </c>
      <c r="G1888" s="5">
        <f t="shared" si="119"/>
        <v>2.6671285738757433E-3</v>
      </c>
      <c r="H1888" s="5">
        <f t="shared" si="116"/>
        <v>1.7255885667615711E-2</v>
      </c>
    </row>
    <row r="1889" spans="1:8" x14ac:dyDescent="0.25">
      <c r="A1889" s="3">
        <v>42661</v>
      </c>
      <c r="B1889">
        <v>39.349998474121087</v>
      </c>
      <c r="C1889">
        <v>23.760000228881839</v>
      </c>
      <c r="D1889" s="34">
        <v>213.71000671386719</v>
      </c>
      <c r="E1889" s="5">
        <f t="shared" si="117"/>
        <v>1.9958439775049408E-2</v>
      </c>
      <c r="F1889" s="5">
        <f t="shared" si="118"/>
        <v>1.2787773065504604E-2</v>
      </c>
      <c r="G1889" s="5">
        <f t="shared" si="119"/>
        <v>6.262368398515461E-3</v>
      </c>
      <c r="H1889" s="5">
        <f t="shared" si="116"/>
        <v>1.2787773065504604E-2</v>
      </c>
    </row>
    <row r="1890" spans="1:8" x14ac:dyDescent="0.25">
      <c r="A1890" s="3">
        <v>42660</v>
      </c>
      <c r="B1890">
        <v>38.580001831054688</v>
      </c>
      <c r="C1890">
        <v>23.45999908447266</v>
      </c>
      <c r="D1890" s="34">
        <v>212.3800048828125</v>
      </c>
      <c r="E1890" s="5">
        <f t="shared" si="117"/>
        <v>-1.8111175177407679E-3</v>
      </c>
      <c r="F1890" s="5">
        <f t="shared" si="118"/>
        <v>-4.5825570836859342E-3</v>
      </c>
      <c r="G1890" s="5">
        <f t="shared" si="119"/>
        <v>-3.4721764795841992E-3</v>
      </c>
      <c r="H1890" s="5">
        <f t="shared" si="116"/>
        <v>-4.5825570836859342E-3</v>
      </c>
    </row>
    <row r="1891" spans="1:8" x14ac:dyDescent="0.25">
      <c r="A1891" s="3">
        <v>42657</v>
      </c>
      <c r="B1891">
        <v>38.650001525878913</v>
      </c>
      <c r="C1891">
        <v>23.568000793457031</v>
      </c>
      <c r="D1891" s="34">
        <v>213.1199951171875</v>
      </c>
      <c r="E1891" s="5">
        <f t="shared" si="117"/>
        <v>-1.5035681125152744E-2</v>
      </c>
      <c r="F1891" s="5">
        <f t="shared" si="118"/>
        <v>-2.6237143254963513E-3</v>
      </c>
      <c r="G1891" s="5">
        <f t="shared" si="119"/>
        <v>5.1641055907380995E-4</v>
      </c>
      <c r="H1891" s="5">
        <f t="shared" si="116"/>
        <v>-2.6237143254963513E-3</v>
      </c>
    </row>
    <row r="1892" spans="1:8" x14ac:dyDescent="0.25">
      <c r="A1892" s="3">
        <v>42656</v>
      </c>
      <c r="B1892">
        <v>39.240001678466797</v>
      </c>
      <c r="C1892">
        <v>23.629999160766602</v>
      </c>
      <c r="D1892" s="34">
        <v>213.00999450683591</v>
      </c>
      <c r="E1892" s="5">
        <f t="shared" si="117"/>
        <v>4.9759244440956696E-2</v>
      </c>
      <c r="F1892" s="5">
        <f t="shared" si="118"/>
        <v>1.8973635902370223E-2</v>
      </c>
      <c r="G1892" s="5">
        <f t="shared" si="119"/>
        <v>-3.2755237707166041E-3</v>
      </c>
      <c r="H1892" s="5">
        <f t="shared" si="116"/>
        <v>1.8973635902370223E-2</v>
      </c>
    </row>
    <row r="1893" spans="1:8" x14ac:dyDescent="0.25">
      <c r="A1893" s="3">
        <v>42655</v>
      </c>
      <c r="B1893">
        <v>37.380001068115227</v>
      </c>
      <c r="C1893">
        <v>23.190000534057621</v>
      </c>
      <c r="D1893" s="34">
        <v>213.71000671386719</v>
      </c>
      <c r="E1893" s="5">
        <f t="shared" si="117"/>
        <v>-2.146596016876956E-2</v>
      </c>
      <c r="F1893" s="5">
        <f t="shared" si="118"/>
        <v>-1.2919371310926575E-3</v>
      </c>
      <c r="G1893" s="5">
        <f t="shared" si="119"/>
        <v>1.3119713615479256E-3</v>
      </c>
      <c r="H1893" s="5">
        <f t="shared" si="116"/>
        <v>-1.2919371310926575E-3</v>
      </c>
    </row>
    <row r="1894" spans="1:8" x14ac:dyDescent="0.25">
      <c r="A1894" s="3">
        <v>42654</v>
      </c>
      <c r="B1894">
        <v>38.200000762939453</v>
      </c>
      <c r="C1894">
        <v>23.219999313354489</v>
      </c>
      <c r="D1894" s="34">
        <v>213.42999267578119</v>
      </c>
      <c r="E1894" s="5">
        <f t="shared" si="117"/>
        <v>-1.7742315184829938E-2</v>
      </c>
      <c r="F1894" s="5">
        <f t="shared" si="118"/>
        <v>-1.0651896349129775E-2</v>
      </c>
      <c r="G1894" s="5">
        <f t="shared" si="119"/>
        <v>-1.2629584289772788E-2</v>
      </c>
      <c r="H1894" s="5">
        <f t="shared" si="116"/>
        <v>-1.0651896349129775E-2</v>
      </c>
    </row>
    <row r="1895" spans="1:8" x14ac:dyDescent="0.25">
      <c r="A1895" s="3">
        <v>42653</v>
      </c>
      <c r="B1895">
        <v>38.889999389648438</v>
      </c>
      <c r="C1895">
        <v>23.469999313354489</v>
      </c>
      <c r="D1895" s="34">
        <v>216.1600036621094</v>
      </c>
      <c r="E1895" s="5">
        <f t="shared" si="117"/>
        <v>3.0744761767451445E-2</v>
      </c>
      <c r="F1895" s="5">
        <f t="shared" si="118"/>
        <v>1.6457304385249616E-2</v>
      </c>
      <c r="G1895" s="5">
        <f t="shared" si="119"/>
        <v>5.208381747325852E-3</v>
      </c>
      <c r="H1895" s="5">
        <f t="shared" si="116"/>
        <v>1.6457304385249616E-2</v>
      </c>
    </row>
    <row r="1896" spans="1:8" x14ac:dyDescent="0.25">
      <c r="A1896" s="3">
        <v>42650</v>
      </c>
      <c r="B1896">
        <v>37.729999542236328</v>
      </c>
      <c r="C1896">
        <v>23.090000152587891</v>
      </c>
      <c r="D1896" s="34">
        <v>215.03999328613281</v>
      </c>
      <c r="E1896" s="5">
        <f t="shared" si="117"/>
        <v>-1.1527342096310678E-2</v>
      </c>
      <c r="F1896" s="5">
        <f t="shared" si="118"/>
        <v>-1.5225843105101999E-2</v>
      </c>
      <c r="G1896" s="5">
        <f t="shared" si="119"/>
        <v>-3.4294443291797982E-3</v>
      </c>
      <c r="H1896" s="5">
        <f t="shared" si="116"/>
        <v>-1.5225843105101999E-2</v>
      </c>
    </row>
    <row r="1897" spans="1:8" x14ac:dyDescent="0.25">
      <c r="A1897" s="3">
        <v>42649</v>
      </c>
      <c r="B1897">
        <v>38.169998168945313</v>
      </c>
      <c r="C1897">
        <v>23.447000503540039</v>
      </c>
      <c r="D1897" s="34">
        <v>215.7799987792969</v>
      </c>
      <c r="E1897" s="5">
        <f t="shared" si="117"/>
        <v>7.9218179435425196E-3</v>
      </c>
      <c r="F1897" s="5">
        <f t="shared" si="118"/>
        <v>-2.2552977217004111E-3</v>
      </c>
      <c r="G1897" s="5">
        <f t="shared" si="119"/>
        <v>6.9560772196752829E-4</v>
      </c>
      <c r="H1897" s="5">
        <f t="shared" si="116"/>
        <v>-2.2552977217004111E-3</v>
      </c>
    </row>
    <row r="1898" spans="1:8" x14ac:dyDescent="0.25">
      <c r="A1898" s="3">
        <v>42648</v>
      </c>
      <c r="B1898">
        <v>37.869998931884773</v>
      </c>
      <c r="C1898">
        <v>23.5</v>
      </c>
      <c r="D1898" s="34">
        <v>215.6300048828125</v>
      </c>
      <c r="E1898" s="5">
        <f t="shared" si="117"/>
        <v>6.3778330310200193E-3</v>
      </c>
      <c r="F1898" s="5">
        <f t="shared" si="118"/>
        <v>5.1326280385317613E-3</v>
      </c>
      <c r="G1898" s="5">
        <f t="shared" si="119"/>
        <v>4.4252479944233425E-3</v>
      </c>
      <c r="H1898" s="5">
        <f t="shared" si="116"/>
        <v>5.1326280385317613E-3</v>
      </c>
    </row>
    <row r="1899" spans="1:8" x14ac:dyDescent="0.25">
      <c r="A1899" s="3">
        <v>42647</v>
      </c>
      <c r="B1899">
        <v>37.630001068115227</v>
      </c>
      <c r="C1899">
        <v>23.379999160766602</v>
      </c>
      <c r="D1899" s="34">
        <v>214.67999267578119</v>
      </c>
      <c r="E1899" s="5">
        <f t="shared" si="117"/>
        <v>-1.8567557933059087E-3</v>
      </c>
      <c r="F1899" s="5">
        <f t="shared" si="118"/>
        <v>-1.2815329705704315E-3</v>
      </c>
      <c r="G1899" s="5">
        <f t="shared" si="119"/>
        <v>-5.0978130954612011E-3</v>
      </c>
      <c r="H1899" s="5">
        <f t="shared" si="116"/>
        <v>-1.2815329705704315E-3</v>
      </c>
    </row>
    <row r="1900" spans="1:8" x14ac:dyDescent="0.25">
      <c r="A1900" s="3">
        <v>42646</v>
      </c>
      <c r="B1900">
        <v>37.700000762939453</v>
      </c>
      <c r="C1900">
        <v>23.409999847412109</v>
      </c>
      <c r="D1900" s="34">
        <v>215.7799987792969</v>
      </c>
      <c r="E1900" s="5">
        <f t="shared" si="117"/>
        <v>2.9773289658992619E-2</v>
      </c>
      <c r="F1900" s="5">
        <f t="shared" si="118"/>
        <v>1.6941762897181523E-2</v>
      </c>
      <c r="G1900" s="5">
        <f t="shared" si="119"/>
        <v>-2.4040881420444027E-3</v>
      </c>
      <c r="H1900" s="5">
        <f t="shared" si="116"/>
        <v>1.6941762897181523E-2</v>
      </c>
    </row>
    <row r="1901" spans="1:8" x14ac:dyDescent="0.25">
      <c r="A1901" s="3">
        <v>42643</v>
      </c>
      <c r="B1901">
        <v>36.610000610351563</v>
      </c>
      <c r="C1901">
        <v>23.020000457763668</v>
      </c>
      <c r="D1901" s="34">
        <v>216.30000305175781</v>
      </c>
      <c r="E1901" s="5">
        <f t="shared" si="117"/>
        <v>2.2054743781628083E-2</v>
      </c>
      <c r="F1901" s="5">
        <f t="shared" si="118"/>
        <v>9.2065320797065642E-3</v>
      </c>
      <c r="G1901" s="5">
        <f t="shared" si="119"/>
        <v>7.5461637378719804E-3</v>
      </c>
      <c r="H1901" s="5">
        <f t="shared" si="116"/>
        <v>9.2065320797065642E-3</v>
      </c>
    </row>
    <row r="1902" spans="1:8" x14ac:dyDescent="0.25">
      <c r="A1902" s="3">
        <v>42642</v>
      </c>
      <c r="B1902">
        <v>35.819999694824219</v>
      </c>
      <c r="C1902">
        <v>22.809999465942379</v>
      </c>
      <c r="D1902" s="34">
        <v>214.67999267578119</v>
      </c>
      <c r="E1902" s="5">
        <f t="shared" si="117"/>
        <v>-5.5804848433371745E-4</v>
      </c>
      <c r="F1902" s="5">
        <f t="shared" si="118"/>
        <v>-2.0563015394892137E-3</v>
      </c>
      <c r="G1902" s="5">
        <f t="shared" si="119"/>
        <v>-9.0472983723653977E-3</v>
      </c>
      <c r="H1902" s="5">
        <f t="shared" si="116"/>
        <v>-2.0563015394892137E-3</v>
      </c>
    </row>
    <row r="1903" spans="1:8" x14ac:dyDescent="0.25">
      <c r="A1903" s="3">
        <v>42641</v>
      </c>
      <c r="B1903">
        <v>35.840000152587891</v>
      </c>
      <c r="C1903">
        <v>22.857000350952148</v>
      </c>
      <c r="D1903" s="34">
        <v>216.63999938964841</v>
      </c>
      <c r="E1903" s="5">
        <f t="shared" si="117"/>
        <v>-4.4444402058919641E-3</v>
      </c>
      <c r="F1903" s="5">
        <f t="shared" si="118"/>
        <v>3.0634439236565392E-4</v>
      </c>
      <c r="G1903" s="5">
        <f t="shared" si="119"/>
        <v>4.9635479383749459E-3</v>
      </c>
      <c r="H1903" s="5">
        <f t="shared" si="116"/>
        <v>3.0634439236565392E-4</v>
      </c>
    </row>
    <row r="1904" spans="1:8" x14ac:dyDescent="0.25">
      <c r="A1904" s="3">
        <v>42640</v>
      </c>
      <c r="B1904">
        <v>36</v>
      </c>
      <c r="C1904">
        <v>22.85000038146973</v>
      </c>
      <c r="D1904" s="34">
        <v>215.57000732421881</v>
      </c>
      <c r="E1904" s="5">
        <f t="shared" si="117"/>
        <v>3.0632684954934541E-2</v>
      </c>
      <c r="F1904" s="5">
        <f t="shared" si="118"/>
        <v>2.4204434265079122E-2</v>
      </c>
      <c r="G1904" s="5">
        <f t="shared" si="119"/>
        <v>6.2079994256589721E-3</v>
      </c>
      <c r="H1904" s="5">
        <f t="shared" si="116"/>
        <v>2.4204434265079122E-2</v>
      </c>
    </row>
    <row r="1905" spans="1:8" x14ac:dyDescent="0.25">
      <c r="A1905" s="3">
        <v>42639</v>
      </c>
      <c r="B1905">
        <v>34.930000305175781</v>
      </c>
      <c r="C1905">
        <v>22.309999465942379</v>
      </c>
      <c r="D1905" s="34">
        <v>214.24000549316409</v>
      </c>
      <c r="E1905" s="5">
        <f t="shared" si="117"/>
        <v>-1.7440195364010647E-2</v>
      </c>
      <c r="F1905" s="5">
        <f t="shared" si="118"/>
        <v>-1.5011044517181049E-2</v>
      </c>
      <c r="G1905" s="5">
        <f t="shared" si="119"/>
        <v>-8.1022267488918276E-3</v>
      </c>
      <c r="H1905" s="5">
        <f t="shared" si="116"/>
        <v>-1.5011044517181049E-2</v>
      </c>
    </row>
    <row r="1906" spans="1:8" x14ac:dyDescent="0.25">
      <c r="A1906" s="3">
        <v>42636</v>
      </c>
      <c r="B1906">
        <v>35.549999237060547</v>
      </c>
      <c r="C1906">
        <v>22.64999961853027</v>
      </c>
      <c r="D1906" s="34">
        <v>215.99000549316409</v>
      </c>
      <c r="E1906" s="5">
        <f t="shared" si="117"/>
        <v>8.5106166541999428E-3</v>
      </c>
      <c r="F1906" s="5">
        <f t="shared" si="118"/>
        <v>3.5445248022929476E-3</v>
      </c>
      <c r="G1906" s="5">
        <f t="shared" si="119"/>
        <v>-5.4792670722371151E-3</v>
      </c>
      <c r="H1906" s="5">
        <f t="shared" si="116"/>
        <v>3.5445248022929476E-3</v>
      </c>
    </row>
    <row r="1907" spans="1:8" x14ac:dyDescent="0.25">
      <c r="A1907" s="3">
        <v>42635</v>
      </c>
      <c r="B1907">
        <v>35.25</v>
      </c>
      <c r="C1907">
        <v>22.569999694824219</v>
      </c>
      <c r="D1907" s="34">
        <v>217.17999267578119</v>
      </c>
      <c r="E1907" s="5">
        <f t="shared" si="117"/>
        <v>1.6729214354969546E-2</v>
      </c>
      <c r="F1907" s="5">
        <f t="shared" si="118"/>
        <v>8.4897471484581821E-3</v>
      </c>
      <c r="G1907" s="5">
        <f t="shared" si="119"/>
        <v>6.3014794986977485E-3</v>
      </c>
      <c r="H1907" s="5">
        <f t="shared" si="116"/>
        <v>8.4897471484581821E-3</v>
      </c>
    </row>
    <row r="1908" spans="1:8" x14ac:dyDescent="0.25">
      <c r="A1908" s="3">
        <v>42634</v>
      </c>
      <c r="B1908">
        <v>34.669998168945313</v>
      </c>
      <c r="C1908">
        <v>22.379999160766602</v>
      </c>
      <c r="D1908" s="34">
        <v>215.82000732421881</v>
      </c>
      <c r="E1908" s="5">
        <f t="shared" si="117"/>
        <v>-1.3655855934464278E-2</v>
      </c>
      <c r="F1908" s="5">
        <f t="shared" si="118"/>
        <v>8.943895290318693E-4</v>
      </c>
      <c r="G1908" s="5">
        <f t="shared" si="119"/>
        <v>1.1245474537834088E-2</v>
      </c>
      <c r="H1908" s="5">
        <f t="shared" si="116"/>
        <v>8.943895290318693E-4</v>
      </c>
    </row>
    <row r="1909" spans="1:8" x14ac:dyDescent="0.25">
      <c r="A1909" s="3">
        <v>42633</v>
      </c>
      <c r="B1909">
        <v>35.150001525878913</v>
      </c>
      <c r="C1909">
        <v>22.360000610351559</v>
      </c>
      <c r="D1909" s="34">
        <v>213.41999816894531</v>
      </c>
      <c r="E1909" s="5">
        <f t="shared" si="117"/>
        <v>-8.1827627558515026E-3</v>
      </c>
      <c r="F1909" s="5">
        <f t="shared" si="118"/>
        <v>-1.7856700383879209E-3</v>
      </c>
      <c r="G1909" s="5">
        <f t="shared" si="119"/>
        <v>4.6832419588582752E-5</v>
      </c>
      <c r="H1909" s="5">
        <f t="shared" si="116"/>
        <v>-1.7856700383879209E-3</v>
      </c>
    </row>
    <row r="1910" spans="1:8" x14ac:dyDescent="0.25">
      <c r="A1910" s="3">
        <v>42632</v>
      </c>
      <c r="B1910">
        <v>35.439998626708977</v>
      </c>
      <c r="C1910">
        <v>22.39999961853027</v>
      </c>
      <c r="D1910" s="34">
        <v>213.4100036621094</v>
      </c>
      <c r="E1910" s="5">
        <f t="shared" si="117"/>
        <v>-1.4089334852908086E-3</v>
      </c>
      <c r="F1910" s="5">
        <f t="shared" si="118"/>
        <v>4.9348900172678789E-3</v>
      </c>
      <c r="G1910" s="5">
        <f t="shared" si="119"/>
        <v>1.875078307047584E-4</v>
      </c>
      <c r="H1910" s="5">
        <f t="shared" si="116"/>
        <v>4.9348900172678789E-3</v>
      </c>
    </row>
    <row r="1911" spans="1:8" x14ac:dyDescent="0.25">
      <c r="A1911" s="3">
        <v>42629</v>
      </c>
      <c r="B1911">
        <v>35.490001678466797</v>
      </c>
      <c r="C1911">
        <v>22.29000091552734</v>
      </c>
      <c r="D1911" s="34">
        <v>213.3699951171875</v>
      </c>
      <c r="E1911" s="5">
        <f t="shared" si="117"/>
        <v>-2.5267733391948988E-2</v>
      </c>
      <c r="F1911" s="5">
        <f t="shared" si="118"/>
        <v>-1.8882827137493674E-2</v>
      </c>
      <c r="G1911" s="5">
        <f t="shared" si="119"/>
        <v>-8.8721835420834116E-3</v>
      </c>
      <c r="H1911" s="5">
        <f t="shared" si="116"/>
        <v>-1.8882827137493674E-2</v>
      </c>
    </row>
    <row r="1912" spans="1:8" x14ac:dyDescent="0.25">
      <c r="A1912" s="3">
        <v>42628</v>
      </c>
      <c r="B1912">
        <v>36.409999847412109</v>
      </c>
      <c r="C1912">
        <v>22.718999862670898</v>
      </c>
      <c r="D1912" s="34">
        <v>215.2799987792969</v>
      </c>
      <c r="E1912" s="5">
        <f t="shared" si="117"/>
        <v>5.4961412748366634E-4</v>
      </c>
      <c r="F1912" s="5">
        <f t="shared" si="118"/>
        <v>8.4783374367969344E-3</v>
      </c>
      <c r="G1912" s="5">
        <f t="shared" si="119"/>
        <v>9.992985896339901E-3</v>
      </c>
      <c r="H1912" s="5">
        <f t="shared" si="116"/>
        <v>8.4783374367969344E-3</v>
      </c>
    </row>
    <row r="1913" spans="1:8" x14ac:dyDescent="0.25">
      <c r="A1913" s="3">
        <v>42627</v>
      </c>
      <c r="B1913">
        <v>36.389999389648438</v>
      </c>
      <c r="C1913">
        <v>22.527999877929691</v>
      </c>
      <c r="D1913" s="34">
        <v>213.1499938964844</v>
      </c>
      <c r="E1913" s="5">
        <f t="shared" si="117"/>
        <v>-2.6224232546075421E-2</v>
      </c>
      <c r="F1913" s="5">
        <f t="shared" si="118"/>
        <v>-1.6158652617914604E-2</v>
      </c>
      <c r="G1913" s="5">
        <f t="shared" si="119"/>
        <v>-3.7519032339572433E-4</v>
      </c>
      <c r="H1913" s="5">
        <f t="shared" si="116"/>
        <v>-1.6158652617914604E-2</v>
      </c>
    </row>
    <row r="1914" spans="1:8" x14ac:dyDescent="0.25">
      <c r="A1914" s="3">
        <v>42626</v>
      </c>
      <c r="B1914">
        <v>37.369998931884773</v>
      </c>
      <c r="C1914">
        <v>22.898000717163089</v>
      </c>
      <c r="D1914" s="34">
        <v>213.22999572753909</v>
      </c>
      <c r="E1914" s="5">
        <f t="shared" si="117"/>
        <v>-2.5299979573360609E-2</v>
      </c>
      <c r="F1914" s="5">
        <f t="shared" si="118"/>
        <v>-1.9357587020227274E-2</v>
      </c>
      <c r="G1914" s="5">
        <f t="shared" si="119"/>
        <v>-1.4375523079394714E-2</v>
      </c>
      <c r="H1914" s="5">
        <f t="shared" si="116"/>
        <v>-1.9357587020227274E-2</v>
      </c>
    </row>
    <row r="1915" spans="1:8" x14ac:dyDescent="0.25">
      <c r="A1915" s="3">
        <v>42625</v>
      </c>
      <c r="B1915">
        <v>38.340000152587891</v>
      </c>
      <c r="C1915">
        <v>23.35000038146973</v>
      </c>
      <c r="D1915" s="34">
        <v>216.3399963378906</v>
      </c>
      <c r="E1915" s="5">
        <f t="shared" si="117"/>
        <v>-3.8971556076294878E-3</v>
      </c>
      <c r="F1915" s="5">
        <f t="shared" si="118"/>
        <v>7.5512901907381913E-3</v>
      </c>
      <c r="G1915" s="5">
        <f t="shared" si="119"/>
        <v>1.4347325469371341E-2</v>
      </c>
      <c r="H1915" s="5">
        <f t="shared" si="116"/>
        <v>7.5512901907381913E-3</v>
      </c>
    </row>
    <row r="1916" spans="1:8" x14ac:dyDescent="0.25">
      <c r="A1916" s="3">
        <v>42622</v>
      </c>
      <c r="B1916">
        <v>38.490001678466797</v>
      </c>
      <c r="C1916">
        <v>23.17499923706055</v>
      </c>
      <c r="D1916" s="34">
        <v>213.2799987792969</v>
      </c>
      <c r="E1916" s="5">
        <f t="shared" si="117"/>
        <v>-2.1855065540088314E-2</v>
      </c>
      <c r="F1916" s="5">
        <f t="shared" si="118"/>
        <v>-2.4621253627354012E-2</v>
      </c>
      <c r="G1916" s="5">
        <f t="shared" si="119"/>
        <v>-2.393481240683204E-2</v>
      </c>
      <c r="H1916" s="5">
        <f t="shared" si="116"/>
        <v>-2.4621253627354012E-2</v>
      </c>
    </row>
    <row r="1917" spans="1:8" x14ac:dyDescent="0.25">
      <c r="A1917" s="3">
        <v>42621</v>
      </c>
      <c r="B1917">
        <v>39.349998474121087</v>
      </c>
      <c r="C1917">
        <v>23.760000228881839</v>
      </c>
      <c r="D1917" s="34">
        <v>218.50999450683591</v>
      </c>
      <c r="E1917" s="5">
        <f t="shared" si="117"/>
        <v>1.5483831590221486E-2</v>
      </c>
      <c r="F1917" s="5">
        <f t="shared" si="118"/>
        <v>3.8022878030332663E-3</v>
      </c>
      <c r="G1917" s="5">
        <f t="shared" si="119"/>
        <v>-2.2830008334819851E-3</v>
      </c>
      <c r="H1917" s="5">
        <f t="shared" si="116"/>
        <v>3.8022878030332663E-3</v>
      </c>
    </row>
    <row r="1918" spans="1:8" x14ac:dyDescent="0.25">
      <c r="A1918" s="3">
        <v>42620</v>
      </c>
      <c r="B1918">
        <v>38.75</v>
      </c>
      <c r="C1918">
        <v>23.670000076293949</v>
      </c>
      <c r="D1918" s="34">
        <v>219.00999450683591</v>
      </c>
      <c r="E1918" s="5">
        <f t="shared" si="117"/>
        <v>4.8430761901164132E-2</v>
      </c>
      <c r="F1918" s="5">
        <f t="shared" si="118"/>
        <v>3.2272122166135953E-2</v>
      </c>
      <c r="G1918" s="5">
        <f t="shared" si="119"/>
        <v>-9.1331199253419371E-5</v>
      </c>
      <c r="H1918" s="5">
        <f t="shared" si="116"/>
        <v>3.2272122166135953E-2</v>
      </c>
    </row>
    <row r="1919" spans="1:8" x14ac:dyDescent="0.25">
      <c r="A1919" s="3">
        <v>42619</v>
      </c>
      <c r="B1919">
        <v>36.959999084472663</v>
      </c>
      <c r="C1919">
        <v>22.930000305175781</v>
      </c>
      <c r="D1919" s="34">
        <v>219.0299987792969</v>
      </c>
      <c r="E1919" s="5">
        <f t="shared" si="117"/>
        <v>1.1771155749928042E-2</v>
      </c>
      <c r="F1919" s="5">
        <f t="shared" si="118"/>
        <v>7.912101326408072E-3</v>
      </c>
      <c r="G1919" s="5">
        <f t="shared" si="119"/>
        <v>3.0224100236628804E-3</v>
      </c>
      <c r="H1919" s="5">
        <f t="shared" si="116"/>
        <v>7.912101326408072E-3</v>
      </c>
    </row>
    <row r="1920" spans="1:8" x14ac:dyDescent="0.25">
      <c r="A1920" s="3">
        <v>42615</v>
      </c>
      <c r="B1920">
        <v>36.529998779296882</v>
      </c>
      <c r="C1920">
        <v>22.75</v>
      </c>
      <c r="D1920" s="34">
        <v>218.3699951171875</v>
      </c>
      <c r="E1920" s="5">
        <f t="shared" si="117"/>
        <v>8.0021271357280099E-3</v>
      </c>
      <c r="F1920" s="5">
        <f t="shared" si="118"/>
        <v>1.1965619365650104E-2</v>
      </c>
      <c r="G1920" s="5">
        <f t="shared" si="119"/>
        <v>4.5080074073811094E-3</v>
      </c>
      <c r="H1920" s="5">
        <f t="shared" si="116"/>
        <v>1.1965619365650104E-2</v>
      </c>
    </row>
    <row r="1921" spans="1:8" x14ac:dyDescent="0.25">
      <c r="A1921" s="3">
        <v>42614</v>
      </c>
      <c r="B1921">
        <v>36.240001678466797</v>
      </c>
      <c r="C1921">
        <v>22.481000900268551</v>
      </c>
      <c r="D1921" s="34">
        <v>217.38999938964841</v>
      </c>
      <c r="E1921" s="5">
        <f t="shared" si="117"/>
        <v>-1.6528253403513826E-3</v>
      </c>
      <c r="F1921" s="5">
        <f t="shared" si="118"/>
        <v>-2.6175693372818554E-3</v>
      </c>
      <c r="G1921" s="5">
        <f t="shared" si="119"/>
        <v>4.5977121222895434E-5</v>
      </c>
      <c r="H1921" s="5">
        <f t="shared" si="116"/>
        <v>-2.6175693372818554E-3</v>
      </c>
    </row>
    <row r="1922" spans="1:8" x14ac:dyDescent="0.25">
      <c r="A1922" s="3">
        <v>42613</v>
      </c>
      <c r="B1922">
        <v>36.299999237060547</v>
      </c>
      <c r="C1922">
        <v>22.54000091552734</v>
      </c>
      <c r="D1922" s="34">
        <v>217.3800048828125</v>
      </c>
      <c r="E1922" s="5">
        <f t="shared" si="117"/>
        <v>-2.024291539660239E-2</v>
      </c>
      <c r="F1922" s="5">
        <f t="shared" si="118"/>
        <v>-7.3545519667020942E-3</v>
      </c>
      <c r="G1922" s="5">
        <f t="shared" si="119"/>
        <v>-2.8440142990252548E-3</v>
      </c>
      <c r="H1922" s="5">
        <f t="shared" ref="H1922:H1985" si="120">+F1922</f>
        <v>-7.3545519667020942E-3</v>
      </c>
    </row>
    <row r="1923" spans="1:8" x14ac:dyDescent="0.25">
      <c r="A1923" s="3">
        <v>42612</v>
      </c>
      <c r="B1923">
        <v>37.049999237060547</v>
      </c>
      <c r="C1923">
        <v>22.707000732421879</v>
      </c>
      <c r="D1923" s="34">
        <v>218</v>
      </c>
      <c r="E1923" s="5">
        <f t="shared" ref="E1923:E1986" si="121">+B1923/B1924-1</f>
        <v>2.4329585641803542E-2</v>
      </c>
      <c r="F1923" s="5">
        <f t="shared" ref="F1923:F1986" si="122">+C1923/C1924-1</f>
        <v>2.0998244879039341E-2</v>
      </c>
      <c r="G1923" s="5">
        <f t="shared" ref="G1923:G1986" si="123">+D1923/D1924-1</f>
        <v>-1.6486563901141338E-3</v>
      </c>
      <c r="H1923" s="5">
        <f t="shared" si="120"/>
        <v>2.0998244879039341E-2</v>
      </c>
    </row>
    <row r="1924" spans="1:8" x14ac:dyDescent="0.25">
      <c r="A1924" s="3">
        <v>42611</v>
      </c>
      <c r="B1924">
        <v>36.169998168945313</v>
      </c>
      <c r="C1924">
        <v>22.239999771118161</v>
      </c>
      <c r="D1924" s="34">
        <v>218.36000061035159</v>
      </c>
      <c r="E1924" s="5">
        <f t="shared" si="121"/>
        <v>-1.656124042206164E-3</v>
      </c>
      <c r="F1924" s="5">
        <f t="shared" si="122"/>
        <v>1.8017570632469226E-3</v>
      </c>
      <c r="G1924" s="5">
        <f t="shared" si="123"/>
        <v>4.9243285806068737E-3</v>
      </c>
      <c r="H1924" s="5">
        <f t="shared" si="120"/>
        <v>1.8017570632469226E-3</v>
      </c>
    </row>
    <row r="1925" spans="1:8" x14ac:dyDescent="0.25">
      <c r="A1925" s="3">
        <v>42608</v>
      </c>
      <c r="B1925">
        <v>36.229999542236328</v>
      </c>
      <c r="C1925">
        <v>22.20000076293945</v>
      </c>
      <c r="D1925" s="34">
        <v>217.28999328613281</v>
      </c>
      <c r="E1925" s="5">
        <f t="shared" si="121"/>
        <v>-1.3344271845789679E-2</v>
      </c>
      <c r="F1925" s="5">
        <f t="shared" si="122"/>
        <v>-1.1576061092226642E-2</v>
      </c>
      <c r="G1925" s="5">
        <f t="shared" si="123"/>
        <v>-1.8833425257550607E-3</v>
      </c>
      <c r="H1925" s="5">
        <f t="shared" si="120"/>
        <v>-1.1576061092226642E-2</v>
      </c>
    </row>
    <row r="1926" spans="1:8" x14ac:dyDescent="0.25">
      <c r="A1926" s="3">
        <v>42607</v>
      </c>
      <c r="B1926">
        <v>36.720001220703118</v>
      </c>
      <c r="C1926">
        <v>22.45999908447266</v>
      </c>
      <c r="D1926" s="34">
        <v>217.69999694824219</v>
      </c>
      <c r="E1926" s="5">
        <f t="shared" si="121"/>
        <v>1.9099506660260612E-3</v>
      </c>
      <c r="F1926" s="5">
        <f t="shared" si="122"/>
        <v>-6.674659284739981E-4</v>
      </c>
      <c r="G1926" s="5">
        <f t="shared" si="123"/>
        <v>-6.885891717722803E-4</v>
      </c>
      <c r="H1926" s="5">
        <f t="shared" si="120"/>
        <v>-6.674659284739981E-4</v>
      </c>
    </row>
    <row r="1927" spans="1:8" x14ac:dyDescent="0.25">
      <c r="A1927" s="3">
        <v>42606</v>
      </c>
      <c r="B1927">
        <v>36.650001525878913</v>
      </c>
      <c r="C1927">
        <v>22.47500038146973</v>
      </c>
      <c r="D1927" s="34">
        <v>217.8500061035156</v>
      </c>
      <c r="E1927" s="5">
        <f t="shared" si="121"/>
        <v>6.8681315802214815E-3</v>
      </c>
      <c r="F1927" s="5">
        <f t="shared" si="122"/>
        <v>1.1135687162893149E-3</v>
      </c>
      <c r="G1927" s="5">
        <f t="shared" si="123"/>
        <v>-5.1148335888194785E-3</v>
      </c>
      <c r="H1927" s="5">
        <f t="shared" si="120"/>
        <v>1.1135687162893149E-3</v>
      </c>
    </row>
    <row r="1928" spans="1:8" x14ac:dyDescent="0.25">
      <c r="A1928" s="3">
        <v>42605</v>
      </c>
      <c r="B1928">
        <v>36.400001525878913</v>
      </c>
      <c r="C1928">
        <v>22.45000076293945</v>
      </c>
      <c r="D1928" s="34">
        <v>218.9700012207031</v>
      </c>
      <c r="E1928" s="5">
        <f t="shared" si="121"/>
        <v>1.1111153496636383E-2</v>
      </c>
      <c r="F1928" s="5">
        <f t="shared" si="122"/>
        <v>7.1780996339327885E-3</v>
      </c>
      <c r="G1928" s="5">
        <f t="shared" si="123"/>
        <v>2.0134647136047512E-3</v>
      </c>
      <c r="H1928" s="5">
        <f t="shared" si="120"/>
        <v>7.1780996339327885E-3</v>
      </c>
    </row>
    <row r="1929" spans="1:8" x14ac:dyDescent="0.25">
      <c r="A1929" s="3">
        <v>42604</v>
      </c>
      <c r="B1929">
        <v>36</v>
      </c>
      <c r="C1929">
        <v>22.29000091552734</v>
      </c>
      <c r="D1929" s="34">
        <v>218.5299987792969</v>
      </c>
      <c r="E1929" s="5">
        <f t="shared" si="121"/>
        <v>-1.342838191087159E-2</v>
      </c>
      <c r="F1929" s="5">
        <f t="shared" si="122"/>
        <v>-5.3547047167261663E-3</v>
      </c>
      <c r="G1929" s="5">
        <f t="shared" si="123"/>
        <v>-4.5733079266696564E-5</v>
      </c>
      <c r="H1929" s="5">
        <f t="shared" si="120"/>
        <v>-5.3547047167261663E-3</v>
      </c>
    </row>
    <row r="1930" spans="1:8" x14ac:dyDescent="0.25">
      <c r="A1930" s="3">
        <v>42601</v>
      </c>
      <c r="B1930">
        <v>36.490001678466797</v>
      </c>
      <c r="C1930">
        <v>22.409999847412109</v>
      </c>
      <c r="D1930" s="34">
        <v>218.53999328613281</v>
      </c>
      <c r="E1930" s="5">
        <f t="shared" si="121"/>
        <v>-4.9085492082447946E-3</v>
      </c>
      <c r="F1930" s="5">
        <f t="shared" si="122"/>
        <v>-6.428749980127435E-3</v>
      </c>
      <c r="G1930" s="5">
        <f t="shared" si="123"/>
        <v>-1.4621553656508635E-3</v>
      </c>
      <c r="H1930" s="5">
        <f t="shared" si="120"/>
        <v>-6.428749980127435E-3</v>
      </c>
    </row>
    <row r="1931" spans="1:8" x14ac:dyDescent="0.25">
      <c r="A1931" s="3">
        <v>42600</v>
      </c>
      <c r="B1931">
        <v>36.669998168945313</v>
      </c>
      <c r="C1931">
        <v>22.555000305175781</v>
      </c>
      <c r="D1931" s="34">
        <v>218.86000061035159</v>
      </c>
      <c r="E1931" s="5">
        <f t="shared" si="121"/>
        <v>1.9125600476108673E-3</v>
      </c>
      <c r="F1931" s="5">
        <f t="shared" si="122"/>
        <v>-1.9911537847072669E-3</v>
      </c>
      <c r="G1931" s="5">
        <f t="shared" si="123"/>
        <v>2.2439231768134338E-3</v>
      </c>
      <c r="H1931" s="5">
        <f t="shared" si="120"/>
        <v>-1.9911537847072669E-3</v>
      </c>
    </row>
    <row r="1932" spans="1:8" x14ac:dyDescent="0.25">
      <c r="A1932" s="3">
        <v>42599</v>
      </c>
      <c r="B1932">
        <v>36.599998474121087</v>
      </c>
      <c r="C1932">
        <v>22.60000038146973</v>
      </c>
      <c r="D1932" s="34">
        <v>218.3699951171875</v>
      </c>
      <c r="E1932" s="5">
        <f t="shared" si="121"/>
        <v>-4.0816741735758555E-3</v>
      </c>
      <c r="F1932" s="5">
        <f t="shared" si="122"/>
        <v>1.5067090645888292E-3</v>
      </c>
      <c r="G1932" s="5">
        <f t="shared" si="123"/>
        <v>1.8810258335995034E-3</v>
      </c>
      <c r="H1932" s="5">
        <f t="shared" si="120"/>
        <v>1.5067090645888292E-3</v>
      </c>
    </row>
    <row r="1933" spans="1:8" x14ac:dyDescent="0.25">
      <c r="A1933" s="3">
        <v>42598</v>
      </c>
      <c r="B1933">
        <v>36.75</v>
      </c>
      <c r="C1933">
        <v>22.565999984741211</v>
      </c>
      <c r="D1933" s="34">
        <v>217.96000671386719</v>
      </c>
      <c r="E1933" s="5">
        <f t="shared" si="121"/>
        <v>2.4533066471128295E-2</v>
      </c>
      <c r="F1933" s="5">
        <f t="shared" si="122"/>
        <v>2.2651830546447371E-3</v>
      </c>
      <c r="G1933" s="5">
        <f t="shared" si="123"/>
        <v>-5.1576504765680209E-3</v>
      </c>
      <c r="H1933" s="5">
        <f t="shared" si="120"/>
        <v>2.2651830546447371E-3</v>
      </c>
    </row>
    <row r="1934" spans="1:8" x14ac:dyDescent="0.25">
      <c r="A1934" s="3">
        <v>42597</v>
      </c>
      <c r="B1934">
        <v>35.869998931884773</v>
      </c>
      <c r="C1934">
        <v>22.514999389648441</v>
      </c>
      <c r="D1934" s="34">
        <v>219.0899963378906</v>
      </c>
      <c r="E1934" s="5">
        <f t="shared" si="121"/>
        <v>2.7205063366363635E-2</v>
      </c>
      <c r="F1934" s="5">
        <f t="shared" si="122"/>
        <v>1.2228537461568711E-2</v>
      </c>
      <c r="G1934" s="5">
        <f t="shared" si="123"/>
        <v>2.8837755408868126E-3</v>
      </c>
      <c r="H1934" s="5">
        <f t="shared" si="120"/>
        <v>1.2228537461568711E-2</v>
      </c>
    </row>
    <row r="1935" spans="1:8" x14ac:dyDescent="0.25">
      <c r="A1935" s="3">
        <v>42594</v>
      </c>
      <c r="B1935">
        <v>34.919998168945313</v>
      </c>
      <c r="C1935">
        <v>22.243000030517582</v>
      </c>
      <c r="D1935" s="34">
        <v>218.46000671386719</v>
      </c>
      <c r="E1935" s="5">
        <f t="shared" si="121"/>
        <v>-1.1441909775425918E-3</v>
      </c>
      <c r="F1935" s="5">
        <f t="shared" si="122"/>
        <v>-4.3419929009745895E-3</v>
      </c>
      <c r="G1935" s="5">
        <f t="shared" si="123"/>
        <v>-8.6891007510003782E-4</v>
      </c>
      <c r="H1935" s="5">
        <f t="shared" si="120"/>
        <v>-4.3419929009745895E-3</v>
      </c>
    </row>
    <row r="1936" spans="1:8" x14ac:dyDescent="0.25">
      <c r="A1936" s="3">
        <v>42593</v>
      </c>
      <c r="B1936">
        <v>34.959999084472663</v>
      </c>
      <c r="C1936">
        <v>22.340000152587891</v>
      </c>
      <c r="D1936" s="34">
        <v>218.6499938964844</v>
      </c>
      <c r="E1936" s="5">
        <f t="shared" si="121"/>
        <v>2.2820326867544427E-2</v>
      </c>
      <c r="F1936" s="5">
        <f t="shared" si="122"/>
        <v>9.4894261086819753E-3</v>
      </c>
      <c r="G1936" s="5">
        <f t="shared" si="123"/>
        <v>4.6406658227735598E-3</v>
      </c>
      <c r="H1936" s="5">
        <f t="shared" si="120"/>
        <v>9.4894261086819753E-3</v>
      </c>
    </row>
    <row r="1937" spans="1:8" x14ac:dyDescent="0.25">
      <c r="A1937" s="3">
        <v>42592</v>
      </c>
      <c r="B1937">
        <v>34.180000305175781</v>
      </c>
      <c r="C1937">
        <v>22.129999160766602</v>
      </c>
      <c r="D1937" s="34">
        <v>217.63999938964841</v>
      </c>
      <c r="E1937" s="5">
        <f t="shared" si="121"/>
        <v>-1.1853132281106293E-2</v>
      </c>
      <c r="F1937" s="5">
        <f t="shared" si="122"/>
        <v>-7.667881698716128E-3</v>
      </c>
      <c r="G1937" s="5">
        <f t="shared" si="123"/>
        <v>-2.474989936108507E-3</v>
      </c>
      <c r="H1937" s="5">
        <f t="shared" si="120"/>
        <v>-7.667881698716128E-3</v>
      </c>
    </row>
    <row r="1938" spans="1:8" x14ac:dyDescent="0.25">
      <c r="A1938" s="3">
        <v>42591</v>
      </c>
      <c r="B1938">
        <v>34.590000152587891</v>
      </c>
      <c r="C1938">
        <v>22.30100059509277</v>
      </c>
      <c r="D1938" s="34">
        <v>218.17999267578119</v>
      </c>
      <c r="E1938" s="5">
        <f t="shared" si="121"/>
        <v>6.9869487373519501E-3</v>
      </c>
      <c r="F1938" s="5">
        <f t="shared" si="122"/>
        <v>1.841885255586595E-3</v>
      </c>
      <c r="G1938" s="5">
        <f t="shared" si="123"/>
        <v>5.9614593994083975E-4</v>
      </c>
      <c r="H1938" s="5">
        <f t="shared" si="120"/>
        <v>1.841885255586595E-3</v>
      </c>
    </row>
    <row r="1939" spans="1:8" x14ac:dyDescent="0.25">
      <c r="A1939" s="3">
        <v>42590</v>
      </c>
      <c r="B1939">
        <v>34.349998474121087</v>
      </c>
      <c r="C1939">
        <v>22.260000228881839</v>
      </c>
      <c r="D1939" s="34">
        <v>218.05000305175781</v>
      </c>
      <c r="E1939" s="5">
        <f t="shared" si="121"/>
        <v>-2.613244952863969E-3</v>
      </c>
      <c r="F1939" s="5">
        <f t="shared" si="122"/>
        <v>-2.6881481524523299E-3</v>
      </c>
      <c r="G1939" s="5">
        <f t="shared" si="123"/>
        <v>-5.9579076169713474E-4</v>
      </c>
      <c r="H1939" s="5">
        <f t="shared" si="120"/>
        <v>-2.6881481524523299E-3</v>
      </c>
    </row>
    <row r="1940" spans="1:8" x14ac:dyDescent="0.25">
      <c r="A1940" s="3">
        <v>42587</v>
      </c>
      <c r="B1940">
        <v>34.439998626708977</v>
      </c>
      <c r="C1940">
        <v>22.319999694824219</v>
      </c>
      <c r="D1940" s="34">
        <v>218.17999267578119</v>
      </c>
      <c r="E1940" s="5">
        <f t="shared" si="121"/>
        <v>2.5610385609299291E-2</v>
      </c>
      <c r="F1940" s="5">
        <f t="shared" si="122"/>
        <v>2.4276046061361356E-2</v>
      </c>
      <c r="G1940" s="5">
        <f t="shared" si="123"/>
        <v>8.1788687385975223E-3</v>
      </c>
      <c r="H1940" s="5">
        <f t="shared" si="120"/>
        <v>2.4276046061361356E-2</v>
      </c>
    </row>
    <row r="1941" spans="1:8" x14ac:dyDescent="0.25">
      <c r="A1941" s="3">
        <v>42586</v>
      </c>
      <c r="B1941">
        <v>33.580001831054688</v>
      </c>
      <c r="C1941">
        <v>21.791000366210941</v>
      </c>
      <c r="D1941" s="34">
        <v>216.4100036621094</v>
      </c>
      <c r="E1941" s="5">
        <f t="shared" si="121"/>
        <v>2.986926230157172E-3</v>
      </c>
      <c r="F1941" s="5">
        <f t="shared" si="122"/>
        <v>7.4434217147991699E-3</v>
      </c>
      <c r="G1941" s="5">
        <f t="shared" si="123"/>
        <v>1.063979064303E-3</v>
      </c>
      <c r="H1941" s="5">
        <f t="shared" si="120"/>
        <v>7.4434217147991699E-3</v>
      </c>
    </row>
    <row r="1942" spans="1:8" x14ac:dyDescent="0.25">
      <c r="A1942" s="3">
        <v>42585</v>
      </c>
      <c r="B1942">
        <v>33.479999542236328</v>
      </c>
      <c r="C1942">
        <v>21.629999160766602</v>
      </c>
      <c r="D1942" s="34">
        <v>216.17999267578119</v>
      </c>
      <c r="E1942" s="5">
        <f t="shared" si="121"/>
        <v>-8.952187645320242E-4</v>
      </c>
      <c r="F1942" s="5">
        <f t="shared" si="122"/>
        <v>-9.2493006593863392E-5</v>
      </c>
      <c r="G1942" s="5">
        <f t="shared" si="123"/>
        <v>2.922707562532878E-3</v>
      </c>
      <c r="H1942" s="5">
        <f t="shared" si="120"/>
        <v>-9.2493006593863392E-5</v>
      </c>
    </row>
    <row r="1943" spans="1:8" x14ac:dyDescent="0.25">
      <c r="A1943" s="3">
        <v>42584</v>
      </c>
      <c r="B1943">
        <v>33.509998321533203</v>
      </c>
      <c r="C1943">
        <v>21.631999969482418</v>
      </c>
      <c r="D1943" s="34">
        <v>215.55000305175781</v>
      </c>
      <c r="E1943" s="5">
        <f t="shared" si="121"/>
        <v>-5.8707871971038994E-2</v>
      </c>
      <c r="F1943" s="5">
        <f t="shared" si="122"/>
        <v>-4.1134730426785282E-2</v>
      </c>
      <c r="G1943" s="5">
        <f t="shared" si="123"/>
        <v>-6.4072986724695857E-3</v>
      </c>
      <c r="H1943" s="5">
        <f t="shared" si="120"/>
        <v>-4.1134730426785282E-2</v>
      </c>
    </row>
    <row r="1944" spans="1:8" x14ac:dyDescent="0.25">
      <c r="A1944" s="3">
        <v>42583</v>
      </c>
      <c r="B1944">
        <v>35.599998474121087</v>
      </c>
      <c r="C1944">
        <v>22.559999465942379</v>
      </c>
      <c r="D1944" s="34">
        <v>216.94000244140619</v>
      </c>
      <c r="E1944" s="5">
        <f t="shared" si="121"/>
        <v>2.8168584259460339E-3</v>
      </c>
      <c r="F1944" s="5">
        <f t="shared" si="122"/>
        <v>1.3315037009586916E-3</v>
      </c>
      <c r="G1944" s="5">
        <f t="shared" si="123"/>
        <v>-8.2900092036275463E-4</v>
      </c>
      <c r="H1944" s="5">
        <f t="shared" si="120"/>
        <v>1.3315037009586916E-3</v>
      </c>
    </row>
    <row r="1945" spans="1:8" x14ac:dyDescent="0.25">
      <c r="A1945" s="3">
        <v>42580</v>
      </c>
      <c r="B1945">
        <v>35.5</v>
      </c>
      <c r="C1945">
        <v>22.530000686645511</v>
      </c>
      <c r="D1945" s="34">
        <v>217.1199951171875</v>
      </c>
      <c r="E1945" s="5">
        <f t="shared" si="121"/>
        <v>-2.3115028867936593E-2</v>
      </c>
      <c r="F1945" s="5">
        <f t="shared" si="122"/>
        <v>-1.0105427940394485E-2</v>
      </c>
      <c r="G1945" s="5">
        <f t="shared" si="123"/>
        <v>1.6145723016487423E-3</v>
      </c>
      <c r="H1945" s="5">
        <f t="shared" si="120"/>
        <v>-1.0105427940394485E-2</v>
      </c>
    </row>
    <row r="1946" spans="1:8" x14ac:dyDescent="0.25">
      <c r="A1946" s="3">
        <v>42579</v>
      </c>
      <c r="B1946">
        <v>36.340000152587891</v>
      </c>
      <c r="C1946">
        <v>22.760000228881839</v>
      </c>
      <c r="D1946" s="34">
        <v>216.77000427246091</v>
      </c>
      <c r="E1946" s="5">
        <f t="shared" si="121"/>
        <v>3.8673863728688751E-3</v>
      </c>
      <c r="F1946" s="5">
        <f t="shared" si="122"/>
        <v>4.8565391701629324E-3</v>
      </c>
      <c r="G1946" s="5">
        <f t="shared" si="123"/>
        <v>1.1546277252305615E-3</v>
      </c>
      <c r="H1946" s="5">
        <f t="shared" si="120"/>
        <v>4.8565391701629324E-3</v>
      </c>
    </row>
    <row r="1947" spans="1:8" x14ac:dyDescent="0.25">
      <c r="A1947" s="3">
        <v>42578</v>
      </c>
      <c r="B1947">
        <v>36.200000762939453</v>
      </c>
      <c r="C1947">
        <v>22.64999961853027</v>
      </c>
      <c r="D1947" s="34">
        <v>216.52000427246091</v>
      </c>
      <c r="E1947" s="5">
        <f t="shared" si="121"/>
        <v>-9.5758818447855276E-3</v>
      </c>
      <c r="F1947" s="5">
        <f t="shared" si="122"/>
        <v>-7.4496090520328462E-3</v>
      </c>
      <c r="G1947" s="5">
        <f t="shared" si="123"/>
        <v>-1.0611106230177247E-3</v>
      </c>
      <c r="H1947" s="5">
        <f t="shared" si="120"/>
        <v>-7.4496090520328462E-3</v>
      </c>
    </row>
    <row r="1948" spans="1:8" x14ac:dyDescent="0.25">
      <c r="A1948" s="3">
        <v>42577</v>
      </c>
      <c r="B1948">
        <v>36.549999237060547</v>
      </c>
      <c r="C1948">
        <v>22.819999694824219</v>
      </c>
      <c r="D1948" s="34">
        <v>216.75</v>
      </c>
      <c r="E1948" s="5">
        <f t="shared" si="121"/>
        <v>2.0949721116853892E-2</v>
      </c>
      <c r="F1948" s="5">
        <f t="shared" si="122"/>
        <v>1.7432735540411581E-2</v>
      </c>
      <c r="G1948" s="5">
        <f t="shared" si="123"/>
        <v>4.6160215247170733E-4</v>
      </c>
      <c r="H1948" s="5">
        <f t="shared" si="120"/>
        <v>1.7432735540411581E-2</v>
      </c>
    </row>
    <row r="1949" spans="1:8" x14ac:dyDescent="0.25">
      <c r="A1949" s="3">
        <v>42576</v>
      </c>
      <c r="B1949">
        <v>35.799999237060547</v>
      </c>
      <c r="C1949">
        <v>22.429000854492191</v>
      </c>
      <c r="D1949" s="34">
        <v>216.6499938964844</v>
      </c>
      <c r="E1949" s="5">
        <f t="shared" si="121"/>
        <v>-1.5401577664759025E-2</v>
      </c>
      <c r="F1949" s="5">
        <f t="shared" si="122"/>
        <v>-9.3197235355370056E-3</v>
      </c>
      <c r="G1949" s="5">
        <f t="shared" si="123"/>
        <v>-2.7159435728252301E-3</v>
      </c>
      <c r="H1949" s="5">
        <f t="shared" si="120"/>
        <v>-9.3197235355370056E-3</v>
      </c>
    </row>
    <row r="1950" spans="1:8" x14ac:dyDescent="0.25">
      <c r="A1950" s="3">
        <v>42573</v>
      </c>
      <c r="B1950">
        <v>36.360000610351563</v>
      </c>
      <c r="C1950">
        <v>22.639999389648441</v>
      </c>
      <c r="D1950" s="34">
        <v>217.24000549316409</v>
      </c>
      <c r="E1950" s="5">
        <f t="shared" si="121"/>
        <v>4.0045811285524424E-2</v>
      </c>
      <c r="F1950" s="5">
        <f t="shared" si="122"/>
        <v>1.7528062456109605E-2</v>
      </c>
      <c r="G1950" s="5">
        <f t="shared" si="123"/>
        <v>4.4851398785805685E-3</v>
      </c>
      <c r="H1950" s="5">
        <f t="shared" si="120"/>
        <v>1.7528062456109605E-2</v>
      </c>
    </row>
    <row r="1951" spans="1:8" x14ac:dyDescent="0.25">
      <c r="A1951" s="3">
        <v>42572</v>
      </c>
      <c r="B1951">
        <v>34.959999084472663</v>
      </c>
      <c r="C1951">
        <v>22.25</v>
      </c>
      <c r="D1951" s="34">
        <v>216.27000427246091</v>
      </c>
      <c r="E1951" s="5">
        <f t="shared" si="121"/>
        <v>-2.6726033780887448E-2</v>
      </c>
      <c r="F1951" s="5">
        <f t="shared" si="122"/>
        <v>-3.4288232818382225E-2</v>
      </c>
      <c r="G1951" s="5">
        <f t="shared" si="123"/>
        <v>-3.7771987620903724E-3</v>
      </c>
      <c r="H1951" s="5">
        <f t="shared" si="120"/>
        <v>-3.4288232818382225E-2</v>
      </c>
    </row>
    <row r="1952" spans="1:8" x14ac:dyDescent="0.25">
      <c r="A1952" s="3">
        <v>42571</v>
      </c>
      <c r="B1952">
        <v>35.919998168945313</v>
      </c>
      <c r="C1952">
        <v>23.04000091552734</v>
      </c>
      <c r="D1952" s="34">
        <v>217.0899963378906</v>
      </c>
      <c r="E1952" s="5">
        <f t="shared" si="121"/>
        <v>-2.4993101022743325E-3</v>
      </c>
      <c r="F1952" s="5">
        <f t="shared" si="122"/>
        <v>-3.460204186943705E-3</v>
      </c>
      <c r="G1952" s="5">
        <f t="shared" si="123"/>
        <v>4.1629764851329742E-3</v>
      </c>
      <c r="H1952" s="5">
        <f t="shared" si="120"/>
        <v>-3.460204186943705E-3</v>
      </c>
    </row>
    <row r="1953" spans="1:8" x14ac:dyDescent="0.25">
      <c r="A1953" s="3">
        <v>42570</v>
      </c>
      <c r="B1953">
        <v>36.009998321533203</v>
      </c>
      <c r="C1953">
        <v>23.120000839233398</v>
      </c>
      <c r="D1953" s="34">
        <v>216.19000244140619</v>
      </c>
      <c r="E1953" s="5">
        <f t="shared" si="121"/>
        <v>-5.5510570195105302E-4</v>
      </c>
      <c r="F1953" s="5">
        <f t="shared" si="122"/>
        <v>-7.64011906151707E-3</v>
      </c>
      <c r="G1953" s="5">
        <f t="shared" si="123"/>
        <v>-1.0165945057082348E-3</v>
      </c>
      <c r="H1953" s="5">
        <f t="shared" si="120"/>
        <v>-7.64011906151707E-3</v>
      </c>
    </row>
    <row r="1954" spans="1:8" x14ac:dyDescent="0.25">
      <c r="A1954" s="3">
        <v>42569</v>
      </c>
      <c r="B1954">
        <v>36.029998779296882</v>
      </c>
      <c r="C1954">
        <v>23.298000335693359</v>
      </c>
      <c r="D1954" s="34">
        <v>216.4100036621094</v>
      </c>
      <c r="E1954" s="5">
        <f t="shared" si="121"/>
        <v>3.9007910846837746E-3</v>
      </c>
      <c r="F1954" s="5">
        <f t="shared" si="122"/>
        <v>-5.1476321423993276E-4</v>
      </c>
      <c r="G1954" s="5">
        <f t="shared" si="123"/>
        <v>2.6873086509480171E-3</v>
      </c>
      <c r="H1954" s="5">
        <f t="shared" si="120"/>
        <v>-5.1476321423993276E-4</v>
      </c>
    </row>
    <row r="1955" spans="1:8" x14ac:dyDescent="0.25">
      <c r="A1955" s="3">
        <v>42566</v>
      </c>
      <c r="B1955">
        <v>35.889999389648438</v>
      </c>
      <c r="C1955">
        <v>23.309999465942379</v>
      </c>
      <c r="D1955" s="34">
        <v>215.83000183105469</v>
      </c>
      <c r="E1955" s="5">
        <f t="shared" si="121"/>
        <v>2.7866001213960878E-4</v>
      </c>
      <c r="F1955" s="5">
        <f t="shared" si="122"/>
        <v>-8.0851291088349653E-3</v>
      </c>
      <c r="G1955" s="5">
        <f t="shared" si="123"/>
        <v>-1.3418160868251539E-3</v>
      </c>
      <c r="H1955" s="5">
        <f t="shared" si="120"/>
        <v>-8.0851291088349653E-3</v>
      </c>
    </row>
    <row r="1956" spans="1:8" x14ac:dyDescent="0.25">
      <c r="A1956" s="3">
        <v>42565</v>
      </c>
      <c r="B1956">
        <v>35.880001068115227</v>
      </c>
      <c r="C1956">
        <v>23.5</v>
      </c>
      <c r="D1956" s="34">
        <v>216.1199951171875</v>
      </c>
      <c r="E1956" s="5">
        <f t="shared" si="121"/>
        <v>4.1509441901497413E-2</v>
      </c>
      <c r="F1956" s="5">
        <f t="shared" si="122"/>
        <v>2.6200890456968384E-2</v>
      </c>
      <c r="G1956" s="5">
        <f t="shared" si="123"/>
        <v>5.5834587682197512E-3</v>
      </c>
      <c r="H1956" s="5">
        <f t="shared" si="120"/>
        <v>2.6200890456968384E-2</v>
      </c>
    </row>
    <row r="1957" spans="1:8" x14ac:dyDescent="0.25">
      <c r="A1957" s="3">
        <v>42564</v>
      </c>
      <c r="B1957">
        <v>34.450000762939453</v>
      </c>
      <c r="C1957">
        <v>22.89999961853027</v>
      </c>
      <c r="D1957" s="34">
        <v>214.91999816894531</v>
      </c>
      <c r="E1957" s="5">
        <f t="shared" si="121"/>
        <v>-6.0588310847420335E-3</v>
      </c>
      <c r="F1957" s="5">
        <f t="shared" si="122"/>
        <v>-9.9437765059006145E-3</v>
      </c>
      <c r="G1957" s="5">
        <f t="shared" si="123"/>
        <v>-1.3956166421391636E-4</v>
      </c>
      <c r="H1957" s="5">
        <f t="shared" si="120"/>
        <v>-9.9437765059006145E-3</v>
      </c>
    </row>
    <row r="1958" spans="1:8" x14ac:dyDescent="0.25">
      <c r="A1958" s="3">
        <v>42563</v>
      </c>
      <c r="B1958">
        <v>34.659999847412109</v>
      </c>
      <c r="C1958">
        <v>23.129999160766602</v>
      </c>
      <c r="D1958" s="34">
        <v>214.94999694824219</v>
      </c>
      <c r="E1958" s="5">
        <f t="shared" si="121"/>
        <v>0.1123234922060079</v>
      </c>
      <c r="F1958" s="5">
        <f t="shared" si="122"/>
        <v>4.9931840210422962E-2</v>
      </c>
      <c r="G1958" s="5">
        <f t="shared" si="123"/>
        <v>7.2633697098869465E-3</v>
      </c>
      <c r="H1958" s="5">
        <f t="shared" si="120"/>
        <v>4.9931840210422962E-2</v>
      </c>
    </row>
    <row r="1959" spans="1:8" x14ac:dyDescent="0.25">
      <c r="A1959" s="3">
        <v>42562</v>
      </c>
      <c r="B1959">
        <v>31.159999847412109</v>
      </c>
      <c r="C1959">
        <v>22.030000686645511</v>
      </c>
      <c r="D1959" s="34">
        <v>213.3999938964844</v>
      </c>
      <c r="E1959" s="5">
        <f t="shared" si="121"/>
        <v>3.728358514482788E-2</v>
      </c>
      <c r="F1959" s="5">
        <f t="shared" si="122"/>
        <v>1.7082217998150684E-2</v>
      </c>
      <c r="G1959" s="5">
        <f t="shared" si="123"/>
        <v>3.526922273814348E-3</v>
      </c>
      <c r="H1959" s="5">
        <f t="shared" si="120"/>
        <v>1.7082217998150684E-2</v>
      </c>
    </row>
    <row r="1960" spans="1:8" x14ac:dyDescent="0.25">
      <c r="A1960" s="3">
        <v>42559</v>
      </c>
      <c r="B1960">
        <v>30.04000091552734</v>
      </c>
      <c r="C1960">
        <v>21.659999847412109</v>
      </c>
      <c r="D1960" s="34">
        <v>212.6499938964844</v>
      </c>
      <c r="E1960" s="5">
        <f t="shared" si="121"/>
        <v>2.1768751880992809E-2</v>
      </c>
      <c r="F1960" s="5">
        <f t="shared" si="122"/>
        <v>2.0735181352278031E-2</v>
      </c>
      <c r="G1960" s="5">
        <f t="shared" si="123"/>
        <v>1.4890445928336327E-2</v>
      </c>
      <c r="H1960" s="5">
        <f t="shared" si="120"/>
        <v>2.0735181352278031E-2</v>
      </c>
    </row>
    <row r="1961" spans="1:8" x14ac:dyDescent="0.25">
      <c r="A1961" s="3">
        <v>42558</v>
      </c>
      <c r="B1961">
        <v>29.39999961853027</v>
      </c>
      <c r="C1961">
        <v>21.219999313354489</v>
      </c>
      <c r="D1961" s="34">
        <v>209.5299987792969</v>
      </c>
      <c r="E1961" s="5">
        <f t="shared" si="121"/>
        <v>3.7037009627232553E-2</v>
      </c>
      <c r="F1961" s="5">
        <f t="shared" si="122"/>
        <v>1.3855661918313222E-2</v>
      </c>
      <c r="G1961" s="5">
        <f t="shared" si="123"/>
        <v>-6.2007479033543422E-4</v>
      </c>
      <c r="H1961" s="5">
        <f t="shared" si="120"/>
        <v>1.3855661918313222E-2</v>
      </c>
    </row>
    <row r="1962" spans="1:8" x14ac:dyDescent="0.25">
      <c r="A1962" s="3">
        <v>42557</v>
      </c>
      <c r="B1962">
        <v>28.35000038146973</v>
      </c>
      <c r="C1962">
        <v>20.930000305175781</v>
      </c>
      <c r="D1962" s="34">
        <v>209.6600036621094</v>
      </c>
      <c r="E1962" s="5">
        <f t="shared" si="121"/>
        <v>-2.0048389823289603E-2</v>
      </c>
      <c r="F1962" s="5">
        <f t="shared" si="122"/>
        <v>-8.0568755080803189E-3</v>
      </c>
      <c r="G1962" s="5">
        <f t="shared" si="123"/>
        <v>5.997792706853966E-3</v>
      </c>
      <c r="H1962" s="5">
        <f t="shared" si="120"/>
        <v>-8.0568755080803189E-3</v>
      </c>
    </row>
    <row r="1963" spans="1:8" x14ac:dyDescent="0.25">
      <c r="A1963" s="3">
        <v>42556</v>
      </c>
      <c r="B1963">
        <v>28.930000305175781</v>
      </c>
      <c r="C1963">
        <v>21.10000038146973</v>
      </c>
      <c r="D1963" s="34">
        <v>208.4100036621094</v>
      </c>
      <c r="E1963" s="5">
        <f t="shared" si="121"/>
        <v>-1.363790042859736E-2</v>
      </c>
      <c r="F1963" s="5">
        <f t="shared" si="122"/>
        <v>-1.631703352078373E-2</v>
      </c>
      <c r="G1963" s="5">
        <f t="shared" si="123"/>
        <v>-7.1931903582652668E-3</v>
      </c>
      <c r="H1963" s="5">
        <f t="shared" si="120"/>
        <v>-1.631703352078373E-2</v>
      </c>
    </row>
    <row r="1964" spans="1:8" x14ac:dyDescent="0.25">
      <c r="A1964" s="3">
        <v>42552</v>
      </c>
      <c r="B1964">
        <v>29.329999923706051</v>
      </c>
      <c r="C1964">
        <v>21.45000076293945</v>
      </c>
      <c r="D1964" s="34">
        <v>209.91999816894531</v>
      </c>
      <c r="E1964" s="5">
        <f t="shared" si="121"/>
        <v>3.6029688343539368E-2</v>
      </c>
      <c r="F1964" s="5">
        <f t="shared" si="122"/>
        <v>1.3705147335471679E-2</v>
      </c>
      <c r="G1964" s="5">
        <f t="shared" si="123"/>
        <v>2.1004508801809596E-3</v>
      </c>
      <c r="H1964" s="5">
        <f t="shared" si="120"/>
        <v>1.3705147335471679E-2</v>
      </c>
    </row>
    <row r="1965" spans="1:8" x14ac:dyDescent="0.25">
      <c r="A1965" s="3">
        <v>42551</v>
      </c>
      <c r="B1965">
        <v>28.309999465942379</v>
      </c>
      <c r="C1965">
        <v>21.159999847412109</v>
      </c>
      <c r="D1965" s="34">
        <v>209.47999572753909</v>
      </c>
      <c r="E1965" s="5">
        <f t="shared" si="121"/>
        <v>2.2021613220280623E-2</v>
      </c>
      <c r="F1965" s="5">
        <f t="shared" si="122"/>
        <v>9.5420215494004257E-3</v>
      </c>
      <c r="G1965" s="5">
        <f t="shared" si="123"/>
        <v>1.3645562834888825E-2</v>
      </c>
      <c r="H1965" s="5">
        <f t="shared" si="120"/>
        <v>9.5420215494004257E-3</v>
      </c>
    </row>
    <row r="1966" spans="1:8" x14ac:dyDescent="0.25">
      <c r="A1966" s="3">
        <v>42550</v>
      </c>
      <c r="B1966">
        <v>27.70000076293945</v>
      </c>
      <c r="C1966">
        <v>20.95999908447266</v>
      </c>
      <c r="D1966" s="34">
        <v>206.6600036621094</v>
      </c>
      <c r="E1966" s="5">
        <f t="shared" si="121"/>
        <v>3.4740391829394479E-2</v>
      </c>
      <c r="F1966" s="5">
        <f t="shared" si="122"/>
        <v>2.8459271226203509E-2</v>
      </c>
      <c r="G1966" s="5">
        <f t="shared" si="123"/>
        <v>1.702759235153195E-2</v>
      </c>
      <c r="H1966" s="5">
        <f t="shared" si="120"/>
        <v>2.8459271226203509E-2</v>
      </c>
    </row>
    <row r="1967" spans="1:8" x14ac:dyDescent="0.25">
      <c r="A1967" s="3">
        <v>42549</v>
      </c>
      <c r="B1967">
        <v>26.770000457763668</v>
      </c>
      <c r="C1967">
        <v>20.379999160766602</v>
      </c>
      <c r="D1967" s="34">
        <v>203.19999694824219</v>
      </c>
      <c r="E1967" s="5">
        <f t="shared" si="121"/>
        <v>5.9358922549570314E-2</v>
      </c>
      <c r="F1967" s="5">
        <f t="shared" si="122"/>
        <v>2.6700189879675484E-2</v>
      </c>
      <c r="G1967" s="5">
        <f t="shared" si="123"/>
        <v>1.803602572466656E-2</v>
      </c>
      <c r="H1967" s="5">
        <f t="shared" si="120"/>
        <v>2.6700189879675484E-2</v>
      </c>
    </row>
    <row r="1968" spans="1:8" x14ac:dyDescent="0.25">
      <c r="A1968" s="3">
        <v>42548</v>
      </c>
      <c r="B1968">
        <v>25.270000457763668</v>
      </c>
      <c r="C1968">
        <v>19.85000038146973</v>
      </c>
      <c r="D1968" s="34">
        <v>199.6000061035156</v>
      </c>
      <c r="E1968" s="5">
        <f t="shared" si="121"/>
        <v>-6.5804023271769596E-2</v>
      </c>
      <c r="F1968" s="5">
        <f t="shared" si="122"/>
        <v>-3.967100589247996E-2</v>
      </c>
      <c r="G1968" s="5">
        <f t="shared" si="123"/>
        <v>-1.7909856776553434E-2</v>
      </c>
      <c r="H1968" s="5">
        <f t="shared" si="120"/>
        <v>-3.967100589247996E-2</v>
      </c>
    </row>
    <row r="1969" spans="1:8" x14ac:dyDescent="0.25">
      <c r="A1969" s="3">
        <v>42545</v>
      </c>
      <c r="B1969">
        <v>27.04999923706055</v>
      </c>
      <c r="C1969">
        <v>20.670000076293949</v>
      </c>
      <c r="D1969" s="34">
        <v>203.24000549316409</v>
      </c>
      <c r="E1969" s="5">
        <f t="shared" si="121"/>
        <v>-0.10814377497185024</v>
      </c>
      <c r="F1969" s="5">
        <f t="shared" si="122"/>
        <v>-6.4282483770267684E-2</v>
      </c>
      <c r="G1969" s="5">
        <f t="shared" si="123"/>
        <v>-3.5909075248320099E-2</v>
      </c>
      <c r="H1969" s="5">
        <f t="shared" si="120"/>
        <v>-6.4282483770267684E-2</v>
      </c>
    </row>
    <row r="1970" spans="1:8" x14ac:dyDescent="0.25">
      <c r="A1970" s="3">
        <v>42544</v>
      </c>
      <c r="B1970">
        <v>30.329999923706051</v>
      </c>
      <c r="C1970">
        <v>22.090000152587891</v>
      </c>
      <c r="D1970" s="34">
        <v>210.80999755859381</v>
      </c>
      <c r="E1970" s="5">
        <f t="shared" si="121"/>
        <v>1.4720660523331874E-2</v>
      </c>
      <c r="F1970" s="5">
        <f t="shared" si="122"/>
        <v>5.9199031664418644E-3</v>
      </c>
      <c r="G1970" s="5">
        <f t="shared" si="123"/>
        <v>1.302254385196977E-2</v>
      </c>
      <c r="H1970" s="5">
        <f t="shared" si="120"/>
        <v>5.9199031664418644E-3</v>
      </c>
    </row>
    <row r="1971" spans="1:8" x14ac:dyDescent="0.25">
      <c r="A1971" s="3">
        <v>42543</v>
      </c>
      <c r="B1971">
        <v>29.889999389648441</v>
      </c>
      <c r="C1971">
        <v>21.95999908447266</v>
      </c>
      <c r="D1971" s="34">
        <v>208.1000061035156</v>
      </c>
      <c r="E1971" s="5">
        <f t="shared" si="121"/>
        <v>-4.3304818831741976E-3</v>
      </c>
      <c r="F1971" s="5">
        <f t="shared" si="122"/>
        <v>-2.7248579493036607E-3</v>
      </c>
      <c r="G1971" s="5">
        <f t="shared" si="123"/>
        <v>-1.6311472553650619E-3</v>
      </c>
      <c r="H1971" s="5">
        <f t="shared" si="120"/>
        <v>-2.7248579493036607E-3</v>
      </c>
    </row>
    <row r="1972" spans="1:8" x14ac:dyDescent="0.25">
      <c r="A1972" s="3">
        <v>42542</v>
      </c>
      <c r="B1972">
        <v>30.020000457763668</v>
      </c>
      <c r="C1972">
        <v>22.020000457763668</v>
      </c>
      <c r="D1972" s="34">
        <v>208.44000244140619</v>
      </c>
      <c r="E1972" s="5">
        <f t="shared" si="121"/>
        <v>1.0434243784713804E-2</v>
      </c>
      <c r="F1972" s="5">
        <f t="shared" si="122"/>
        <v>8.6112000290747837E-3</v>
      </c>
      <c r="G1972" s="5">
        <f t="shared" si="123"/>
        <v>2.8385678160469663E-3</v>
      </c>
      <c r="H1972" s="5">
        <f t="shared" si="120"/>
        <v>8.6112000290747837E-3</v>
      </c>
    </row>
    <row r="1973" spans="1:8" x14ac:dyDescent="0.25">
      <c r="A1973" s="3">
        <v>42541</v>
      </c>
      <c r="B1973">
        <v>29.70999908447266</v>
      </c>
      <c r="C1973">
        <v>21.832000732421879</v>
      </c>
      <c r="D1973" s="34">
        <v>207.8500061035156</v>
      </c>
      <c r="E1973" s="5">
        <f t="shared" si="121"/>
        <v>1.2610733809152119E-2</v>
      </c>
      <c r="F1973" s="5">
        <f t="shared" si="122"/>
        <v>1.3556165482056626E-2</v>
      </c>
      <c r="G1973" s="5">
        <f t="shared" si="123"/>
        <v>6.4400629650385177E-3</v>
      </c>
      <c r="H1973" s="5">
        <f t="shared" si="120"/>
        <v>1.3556165482056626E-2</v>
      </c>
    </row>
    <row r="1974" spans="1:8" x14ac:dyDescent="0.25">
      <c r="A1974" s="3">
        <v>42538</v>
      </c>
      <c r="B1974">
        <v>29.340000152587891</v>
      </c>
      <c r="C1974">
        <v>21.54000091552734</v>
      </c>
      <c r="D1974" s="34">
        <v>206.52000427246091</v>
      </c>
      <c r="E1974" s="5">
        <f t="shared" si="121"/>
        <v>6.8634443077750795E-3</v>
      </c>
      <c r="F1974" s="5">
        <f t="shared" si="122"/>
        <v>3.2604380256924248E-3</v>
      </c>
      <c r="G1974" s="5">
        <f t="shared" si="123"/>
        <v>-8.8783936654898143E-3</v>
      </c>
      <c r="H1974" s="5">
        <f t="shared" si="120"/>
        <v>3.2604380256924248E-3</v>
      </c>
    </row>
    <row r="1975" spans="1:8" x14ac:dyDescent="0.25">
      <c r="A1975" s="3">
        <v>42537</v>
      </c>
      <c r="B1975">
        <v>29.139999389648441</v>
      </c>
      <c r="C1975">
        <v>21.469999313354489</v>
      </c>
      <c r="D1975" s="34">
        <v>208.3699951171875</v>
      </c>
      <c r="E1975" s="5">
        <f t="shared" si="121"/>
        <v>-4.4276824913213497E-2</v>
      </c>
      <c r="F1975" s="5">
        <f t="shared" si="122"/>
        <v>-1.3780484065272103E-2</v>
      </c>
      <c r="G1975" s="5">
        <f t="shared" si="123"/>
        <v>2.9843326940433013E-3</v>
      </c>
      <c r="H1975" s="5">
        <f t="shared" si="120"/>
        <v>-1.3780484065272103E-2</v>
      </c>
    </row>
    <row r="1976" spans="1:8" x14ac:dyDescent="0.25">
      <c r="A1976" s="3">
        <v>42536</v>
      </c>
      <c r="B1976">
        <v>30.489999771118161</v>
      </c>
      <c r="C1976">
        <v>21.770000457763668</v>
      </c>
      <c r="D1976" s="34">
        <v>207.75</v>
      </c>
      <c r="E1976" s="5">
        <f t="shared" si="121"/>
        <v>4.2819222053072092E-3</v>
      </c>
      <c r="F1976" s="5">
        <f t="shared" si="122"/>
        <v>9.1956127649051034E-4</v>
      </c>
      <c r="G1976" s="5">
        <f t="shared" si="123"/>
        <v>-1.3939304724642776E-3</v>
      </c>
      <c r="H1976" s="5">
        <f t="shared" si="120"/>
        <v>9.1956127649051034E-4</v>
      </c>
    </row>
    <row r="1977" spans="1:8" x14ac:dyDescent="0.25">
      <c r="A1977" s="3">
        <v>42535</v>
      </c>
      <c r="B1977">
        <v>30.360000610351559</v>
      </c>
      <c r="C1977">
        <v>21.75</v>
      </c>
      <c r="D1977" s="34">
        <v>208.03999328613281</v>
      </c>
      <c r="E1977" s="5">
        <f t="shared" si="121"/>
        <v>-4.5282976769093097E-2</v>
      </c>
      <c r="F1977" s="5">
        <f t="shared" si="122"/>
        <v>-2.7715727133367674E-2</v>
      </c>
      <c r="G1977" s="5">
        <f t="shared" si="123"/>
        <v>-1.9669161339022079E-3</v>
      </c>
      <c r="H1977" s="5">
        <f t="shared" si="120"/>
        <v>-2.7715727133367674E-2</v>
      </c>
    </row>
    <row r="1978" spans="1:8" x14ac:dyDescent="0.25">
      <c r="A1978" s="3">
        <v>42534</v>
      </c>
      <c r="B1978">
        <v>31.79999923706055</v>
      </c>
      <c r="C1978">
        <v>22.370000839233398</v>
      </c>
      <c r="D1978" s="34">
        <v>208.44999694824219</v>
      </c>
      <c r="E1978" s="5">
        <f t="shared" si="121"/>
        <v>-4.0434525566299451E-2</v>
      </c>
      <c r="F1978" s="5">
        <f t="shared" si="122"/>
        <v>-3.0342386859583126E-2</v>
      </c>
      <c r="G1978" s="5">
        <f t="shared" si="123"/>
        <v>-7.7117642666443276E-3</v>
      </c>
      <c r="H1978" s="5">
        <f t="shared" si="120"/>
        <v>-3.0342386859583126E-2</v>
      </c>
    </row>
    <row r="1979" spans="1:8" x14ac:dyDescent="0.25">
      <c r="A1979" s="3">
        <v>42531</v>
      </c>
      <c r="B1979">
        <v>33.139999389648438</v>
      </c>
      <c r="C1979">
        <v>23.069999694824219</v>
      </c>
      <c r="D1979" s="34">
        <v>210.07000732421881</v>
      </c>
      <c r="E1979" s="5">
        <f t="shared" si="121"/>
        <v>-7.7844947410862231E-3</v>
      </c>
      <c r="F1979" s="5">
        <f t="shared" si="122"/>
        <v>-1.6624015552778371E-2</v>
      </c>
      <c r="G1979" s="5">
        <f t="shared" si="123"/>
        <v>-9.4775296561769862E-3</v>
      </c>
      <c r="H1979" s="5">
        <f t="shared" si="120"/>
        <v>-1.6624015552778371E-2</v>
      </c>
    </row>
    <row r="1980" spans="1:8" x14ac:dyDescent="0.25">
      <c r="A1980" s="3">
        <v>42530</v>
      </c>
      <c r="B1980">
        <v>33.400001525878913</v>
      </c>
      <c r="C1980">
        <v>23.45999908447266</v>
      </c>
      <c r="D1980" s="34">
        <v>212.08000183105469</v>
      </c>
      <c r="E1980" s="5">
        <f t="shared" si="121"/>
        <v>2.737629191928348E-2</v>
      </c>
      <c r="F1980" s="5">
        <f t="shared" si="122"/>
        <v>1.0335907761209073E-2</v>
      </c>
      <c r="G1980" s="5">
        <f t="shared" si="123"/>
        <v>-1.3655096896940666E-3</v>
      </c>
      <c r="H1980" s="5">
        <f t="shared" si="120"/>
        <v>1.0335907761209073E-2</v>
      </c>
    </row>
    <row r="1981" spans="1:8" x14ac:dyDescent="0.25">
      <c r="A1981" s="3">
        <v>42529</v>
      </c>
      <c r="B1981">
        <v>32.509998321533203</v>
      </c>
      <c r="C1981">
        <v>23.219999313354489</v>
      </c>
      <c r="D1981" s="34">
        <v>212.3699951171875</v>
      </c>
      <c r="E1981" s="5">
        <f t="shared" si="121"/>
        <v>4.6352814694836653E-3</v>
      </c>
      <c r="F1981" s="5">
        <f t="shared" si="122"/>
        <v>3.0237449666385974E-3</v>
      </c>
      <c r="G1981" s="5">
        <f t="shared" si="123"/>
        <v>3.2596488344702745E-3</v>
      </c>
      <c r="H1981" s="5">
        <f t="shared" si="120"/>
        <v>3.0237449666385974E-3</v>
      </c>
    </row>
    <row r="1982" spans="1:8" x14ac:dyDescent="0.25">
      <c r="A1982" s="3">
        <v>42528</v>
      </c>
      <c r="B1982">
        <v>32.360000610351563</v>
      </c>
      <c r="C1982">
        <v>23.14999961853027</v>
      </c>
      <c r="D1982" s="34">
        <v>211.67999267578119</v>
      </c>
      <c r="E1982" s="5">
        <f t="shared" si="121"/>
        <v>3.5188751548805408E-2</v>
      </c>
      <c r="F1982" s="5">
        <f t="shared" si="122"/>
        <v>2.2978368406888272E-2</v>
      </c>
      <c r="G1982" s="5">
        <f t="shared" si="123"/>
        <v>1.561327479233654E-3</v>
      </c>
      <c r="H1982" s="5">
        <f t="shared" si="120"/>
        <v>2.2978368406888272E-2</v>
      </c>
    </row>
    <row r="1983" spans="1:8" x14ac:dyDescent="0.25">
      <c r="A1983" s="3">
        <v>42527</v>
      </c>
      <c r="B1983">
        <v>31.260000228881839</v>
      </c>
      <c r="C1983">
        <v>22.629999160766602</v>
      </c>
      <c r="D1983" s="34">
        <v>211.3500061035156</v>
      </c>
      <c r="E1983" s="5">
        <f t="shared" si="121"/>
        <v>1.4605672532935099E-2</v>
      </c>
      <c r="F1983" s="5">
        <f t="shared" si="122"/>
        <v>3.5476685770601257E-3</v>
      </c>
      <c r="G1983" s="5">
        <f t="shared" si="123"/>
        <v>5.0884883509141332E-3</v>
      </c>
      <c r="H1983" s="5">
        <f t="shared" si="120"/>
        <v>3.5476685770601257E-3</v>
      </c>
    </row>
    <row r="1984" spans="1:8" x14ac:dyDescent="0.25">
      <c r="A1984" s="3">
        <v>42524</v>
      </c>
      <c r="B1984">
        <v>30.809999465942379</v>
      </c>
      <c r="C1984">
        <v>22.54999923706055</v>
      </c>
      <c r="D1984" s="34">
        <v>210.2799987792969</v>
      </c>
      <c r="E1984" s="5">
        <f t="shared" si="121"/>
        <v>-2.7155055518781279E-2</v>
      </c>
      <c r="F1984" s="5">
        <f t="shared" si="122"/>
        <v>-1.0531007846659279E-2</v>
      </c>
      <c r="G1984" s="5">
        <f t="shared" si="123"/>
        <v>-2.9870791895760807E-3</v>
      </c>
      <c r="H1984" s="5">
        <f t="shared" si="120"/>
        <v>-1.0531007846659279E-2</v>
      </c>
    </row>
    <row r="1985" spans="1:8" x14ac:dyDescent="0.25">
      <c r="A1985" s="3">
        <v>42523</v>
      </c>
      <c r="B1985">
        <v>31.670000076293949</v>
      </c>
      <c r="C1985">
        <v>22.79000091552734</v>
      </c>
      <c r="D1985" s="34">
        <v>210.9100036621094</v>
      </c>
      <c r="E1985" s="5">
        <f t="shared" si="121"/>
        <v>-8.7637145527172944E-3</v>
      </c>
      <c r="F1985" s="5">
        <f t="shared" si="122"/>
        <v>-6.5387800801305351E-3</v>
      </c>
      <c r="G1985" s="5">
        <f t="shared" si="123"/>
        <v>3.0437027471554856E-3</v>
      </c>
      <c r="H1985" s="5">
        <f t="shared" si="120"/>
        <v>-6.5387800801305351E-3</v>
      </c>
    </row>
    <row r="1986" spans="1:8" x14ac:dyDescent="0.25">
      <c r="A1986" s="3">
        <v>42522</v>
      </c>
      <c r="B1986">
        <v>31.95000076293945</v>
      </c>
      <c r="C1986">
        <v>22.940000534057621</v>
      </c>
      <c r="D1986" s="34">
        <v>210.27000427246091</v>
      </c>
      <c r="E1986" s="5">
        <f t="shared" si="121"/>
        <v>1.2535542374998432E-3</v>
      </c>
      <c r="F1986" s="5">
        <f t="shared" si="122"/>
        <v>-2.6086724322773591E-3</v>
      </c>
      <c r="G1986" s="5">
        <f t="shared" si="123"/>
        <v>2.0492181761093686E-3</v>
      </c>
      <c r="H1986" s="5">
        <f t="shared" ref="H1986:H2049" si="124">+F1986</f>
        <v>-2.6086724322773591E-3</v>
      </c>
    </row>
    <row r="1987" spans="1:8" x14ac:dyDescent="0.25">
      <c r="A1987" s="3">
        <v>42521</v>
      </c>
      <c r="B1987">
        <v>31.909999847412109</v>
      </c>
      <c r="C1987">
        <v>23</v>
      </c>
      <c r="D1987" s="34">
        <v>209.8399963378906</v>
      </c>
      <c r="E1987" s="5">
        <f t="shared" ref="E1987:E2050" si="125">+B1987/B1988-1</f>
        <v>8.2148572516764773E-3</v>
      </c>
      <c r="F1987" s="5">
        <f t="shared" ref="F1987:F2050" si="126">+C1987/C1988-1</f>
        <v>2.1786159214989276E-3</v>
      </c>
      <c r="G1987" s="5">
        <f t="shared" ref="G1987:G2050" si="127">+D1987/D1988-1</f>
        <v>-1.9026310160865645E-3</v>
      </c>
      <c r="H1987" s="5">
        <f t="shared" si="124"/>
        <v>2.1786159214989276E-3</v>
      </c>
    </row>
    <row r="1988" spans="1:8" x14ac:dyDescent="0.25">
      <c r="A1988" s="3">
        <v>42517</v>
      </c>
      <c r="B1988">
        <v>31.64999961853027</v>
      </c>
      <c r="C1988">
        <v>22.95000076293945</v>
      </c>
      <c r="D1988" s="34">
        <v>210.24000549316409</v>
      </c>
      <c r="E1988" s="5">
        <f t="shared" si="125"/>
        <v>4.4430145551097588E-3</v>
      </c>
      <c r="F1988" s="5">
        <f t="shared" si="126"/>
        <v>4.0248911585487601E-3</v>
      </c>
      <c r="G1988" s="5">
        <f t="shared" si="127"/>
        <v>4.2992699484947217E-3</v>
      </c>
      <c r="H1988" s="5">
        <f t="shared" si="124"/>
        <v>4.0248911585487601E-3</v>
      </c>
    </row>
    <row r="1989" spans="1:8" x14ac:dyDescent="0.25">
      <c r="A1989" s="3">
        <v>42516</v>
      </c>
      <c r="B1989">
        <v>31.510000228881839</v>
      </c>
      <c r="C1989">
        <v>22.857999801635739</v>
      </c>
      <c r="D1989" s="34">
        <v>209.3399963378906</v>
      </c>
      <c r="E1989" s="5">
        <f t="shared" si="125"/>
        <v>-2.0515945838647576E-2</v>
      </c>
      <c r="F1989" s="5">
        <f t="shared" si="126"/>
        <v>-1.0047654803767903E-2</v>
      </c>
      <c r="G1989" s="5">
        <f t="shared" si="127"/>
        <v>2.8668558363742491E-4</v>
      </c>
      <c r="H1989" s="5">
        <f t="shared" si="124"/>
        <v>-1.0047654803767903E-2</v>
      </c>
    </row>
    <row r="1990" spans="1:8" x14ac:dyDescent="0.25">
      <c r="A1990" s="3">
        <v>42515</v>
      </c>
      <c r="B1990">
        <v>32.169998168945313</v>
      </c>
      <c r="C1990">
        <v>23.090000152587891</v>
      </c>
      <c r="D1990" s="34">
        <v>209.2799987792969</v>
      </c>
      <c r="E1990" s="5">
        <f t="shared" si="125"/>
        <v>6.2197953708653664E-4</v>
      </c>
      <c r="F1990" s="5">
        <f t="shared" si="126"/>
        <v>2.1701056889651404E-3</v>
      </c>
      <c r="G1990" s="5">
        <f t="shared" si="127"/>
        <v>6.7831033589744738E-3</v>
      </c>
      <c r="H1990" s="5">
        <f t="shared" si="124"/>
        <v>2.1701056889651404E-3</v>
      </c>
    </row>
    <row r="1991" spans="1:8" x14ac:dyDescent="0.25">
      <c r="A1991" s="3">
        <v>42514</v>
      </c>
      <c r="B1991">
        <v>32.150001525878913</v>
      </c>
      <c r="C1991">
        <v>23.04000091552734</v>
      </c>
      <c r="D1991" s="34">
        <v>207.8699951171875</v>
      </c>
      <c r="E1991" s="5">
        <f t="shared" si="125"/>
        <v>1.3236747232961976E-2</v>
      </c>
      <c r="F1991" s="5">
        <f t="shared" si="126"/>
        <v>1.2302314755260335E-2</v>
      </c>
      <c r="G1991" s="5">
        <f t="shared" si="127"/>
        <v>1.2962274335038826E-2</v>
      </c>
      <c r="H1991" s="5">
        <f t="shared" si="124"/>
        <v>1.2302314755260335E-2</v>
      </c>
    </row>
    <row r="1992" spans="1:8" x14ac:dyDescent="0.25">
      <c r="A1992" s="3">
        <v>42513</v>
      </c>
      <c r="B1992">
        <v>31.729999542236332</v>
      </c>
      <c r="C1992">
        <v>22.760000228881839</v>
      </c>
      <c r="D1992" s="34">
        <v>205.21000671386719</v>
      </c>
      <c r="E1992" s="5">
        <f t="shared" si="125"/>
        <v>-8.7472288028367373E-3</v>
      </c>
      <c r="F1992" s="5">
        <f t="shared" si="126"/>
        <v>-2.1919876471366839E-3</v>
      </c>
      <c r="G1992" s="5">
        <f t="shared" si="127"/>
        <v>-1.3625907431601414E-3</v>
      </c>
      <c r="H1992" s="5">
        <f t="shared" si="124"/>
        <v>-2.1919876471366839E-3</v>
      </c>
    </row>
    <row r="1993" spans="1:8" x14ac:dyDescent="0.25">
      <c r="A1993" s="3">
        <v>42510</v>
      </c>
      <c r="B1993">
        <v>32.009998321533203</v>
      </c>
      <c r="C1993">
        <v>22.809999465942379</v>
      </c>
      <c r="D1993" s="34">
        <v>205.49000549316409</v>
      </c>
      <c r="E1993" s="5">
        <f t="shared" si="125"/>
        <v>-4.3546873312902967E-3</v>
      </c>
      <c r="F1993" s="5">
        <f t="shared" si="126"/>
        <v>-8.7606035175247232E-4</v>
      </c>
      <c r="G1993" s="5">
        <f t="shared" si="127"/>
        <v>6.3173778854113127E-3</v>
      </c>
      <c r="H1993" s="5">
        <f t="shared" si="124"/>
        <v>-8.7606035175247232E-4</v>
      </c>
    </row>
    <row r="1994" spans="1:8" x14ac:dyDescent="0.25">
      <c r="A1994" s="3">
        <v>42509</v>
      </c>
      <c r="B1994">
        <v>32.150001525878913</v>
      </c>
      <c r="C1994">
        <v>22.829999923706051</v>
      </c>
      <c r="D1994" s="34">
        <v>204.19999694824219</v>
      </c>
      <c r="E1994" s="5">
        <f t="shared" si="125"/>
        <v>-1.4106074083501507E-2</v>
      </c>
      <c r="F1994" s="5">
        <f t="shared" si="126"/>
        <v>-1.3396692917851394E-2</v>
      </c>
      <c r="G1994" s="5">
        <f t="shared" si="127"/>
        <v>-3.4649685285155218E-3</v>
      </c>
      <c r="H1994" s="5">
        <f t="shared" si="124"/>
        <v>-1.3396692917851394E-2</v>
      </c>
    </row>
    <row r="1995" spans="1:8" x14ac:dyDescent="0.25">
      <c r="A1995" s="3">
        <v>42508</v>
      </c>
      <c r="B1995">
        <v>32.610000610351563</v>
      </c>
      <c r="C1995">
        <v>23.139999389648441</v>
      </c>
      <c r="D1995" s="34">
        <v>204.9100036621094</v>
      </c>
      <c r="E1995" s="5">
        <f t="shared" si="125"/>
        <v>-9.1908026525233666E-4</v>
      </c>
      <c r="F1995" s="5">
        <f t="shared" si="126"/>
        <v>3.034230418300643E-3</v>
      </c>
      <c r="G1995" s="5">
        <f t="shared" si="127"/>
        <v>2.9288531513871341E-4</v>
      </c>
      <c r="H1995" s="5">
        <f t="shared" si="124"/>
        <v>3.034230418300643E-3</v>
      </c>
    </row>
    <row r="1996" spans="1:8" x14ac:dyDescent="0.25">
      <c r="A1996" s="3">
        <v>42507</v>
      </c>
      <c r="B1996">
        <v>32.639999389648438</v>
      </c>
      <c r="C1996">
        <v>23.069999694824219</v>
      </c>
      <c r="D1996" s="34">
        <v>204.8500061035156</v>
      </c>
      <c r="E1996" s="5">
        <f t="shared" si="125"/>
        <v>1.6189304951921057E-2</v>
      </c>
      <c r="F1996" s="5">
        <f t="shared" si="126"/>
        <v>4.3535213086223212E-3</v>
      </c>
      <c r="G1996" s="5">
        <f t="shared" si="127"/>
        <v>-9.3335558911635808E-3</v>
      </c>
      <c r="H1996" s="5">
        <f t="shared" si="124"/>
        <v>4.3535213086223212E-3</v>
      </c>
    </row>
    <row r="1997" spans="1:8" x14ac:dyDescent="0.25">
      <c r="A1997" s="3">
        <v>42506</v>
      </c>
      <c r="B1997">
        <v>32.119998931884773</v>
      </c>
      <c r="C1997">
        <v>22.969999313354489</v>
      </c>
      <c r="D1997" s="34">
        <v>206.7799987792969</v>
      </c>
      <c r="E1997" s="5">
        <f t="shared" si="125"/>
        <v>1.9358892369788494E-2</v>
      </c>
      <c r="F1997" s="5">
        <f t="shared" si="126"/>
        <v>1.3233314338373159E-2</v>
      </c>
      <c r="G1997" s="5">
        <f t="shared" si="127"/>
        <v>9.8652291788059454E-3</v>
      </c>
      <c r="H1997" s="5">
        <f t="shared" si="124"/>
        <v>1.3233314338373159E-2</v>
      </c>
    </row>
    <row r="1998" spans="1:8" x14ac:dyDescent="0.25">
      <c r="A1998" s="3">
        <v>42503</v>
      </c>
      <c r="B1998">
        <v>31.510000228881839</v>
      </c>
      <c r="C1998">
        <v>22.670000076293949</v>
      </c>
      <c r="D1998" s="34">
        <v>204.75999450683591</v>
      </c>
      <c r="E1998" s="5">
        <f t="shared" si="125"/>
        <v>5.7453018070259265E-3</v>
      </c>
      <c r="F1998" s="5">
        <f t="shared" si="126"/>
        <v>8.8302243269433589E-4</v>
      </c>
      <c r="G1998" s="5">
        <f t="shared" si="127"/>
        <v>-8.7141899352864982E-3</v>
      </c>
      <c r="H1998" s="5">
        <f t="shared" si="124"/>
        <v>8.8302243269433589E-4</v>
      </c>
    </row>
    <row r="1999" spans="1:8" x14ac:dyDescent="0.25">
      <c r="A1999" s="3">
        <v>42502</v>
      </c>
      <c r="B1999">
        <v>31.329999923706051</v>
      </c>
      <c r="C1999">
        <v>22.64999961853027</v>
      </c>
      <c r="D1999" s="34">
        <v>206.55999755859381</v>
      </c>
      <c r="E1999" s="5">
        <f t="shared" si="125"/>
        <v>-4.6561188625283578E-2</v>
      </c>
      <c r="F1999" s="5">
        <f t="shared" si="126"/>
        <v>-2.5387270154844099E-2</v>
      </c>
      <c r="G1999" s="5">
        <f t="shared" si="127"/>
        <v>2.9054507793602191E-4</v>
      </c>
      <c r="H1999" s="5">
        <f t="shared" si="124"/>
        <v>-2.5387270154844099E-2</v>
      </c>
    </row>
    <row r="2000" spans="1:8" x14ac:dyDescent="0.25">
      <c r="A2000" s="3">
        <v>42501</v>
      </c>
      <c r="B2000">
        <v>32.860000610351563</v>
      </c>
      <c r="C2000">
        <v>23.239999771118161</v>
      </c>
      <c r="D2000" s="34">
        <v>206.5</v>
      </c>
      <c r="E2000" s="5">
        <f t="shared" si="125"/>
        <v>-2.6946989489983864E-2</v>
      </c>
      <c r="F2000" s="5">
        <f t="shared" si="126"/>
        <v>-1.0221455527989032E-2</v>
      </c>
      <c r="G2000" s="5">
        <f t="shared" si="127"/>
        <v>-9.3547468303699643E-3</v>
      </c>
      <c r="H2000" s="5">
        <f t="shared" si="124"/>
        <v>-1.0221455527989032E-2</v>
      </c>
    </row>
    <row r="2001" spans="1:8" x14ac:dyDescent="0.25">
      <c r="A2001" s="3">
        <v>42500</v>
      </c>
      <c r="B2001">
        <v>33.770000457763672</v>
      </c>
      <c r="C2001">
        <v>23.479999542236332</v>
      </c>
      <c r="D2001" s="34">
        <v>208.44999694824219</v>
      </c>
      <c r="E2001" s="5">
        <f t="shared" si="125"/>
        <v>2.5197385114087423E-2</v>
      </c>
      <c r="F2001" s="5">
        <f t="shared" si="126"/>
        <v>1.206891250383757E-2</v>
      </c>
      <c r="G2001" s="5">
        <f t="shared" si="127"/>
        <v>1.2433812065582472E-2</v>
      </c>
      <c r="H2001" s="5">
        <f t="shared" si="124"/>
        <v>1.206891250383757E-2</v>
      </c>
    </row>
    <row r="2002" spans="1:8" x14ac:dyDescent="0.25">
      <c r="A2002" s="3">
        <v>42499</v>
      </c>
      <c r="B2002">
        <v>32.939998626708977</v>
      </c>
      <c r="C2002">
        <v>23.20000076293945</v>
      </c>
      <c r="D2002" s="34">
        <v>205.88999938964841</v>
      </c>
      <c r="E2002" s="5">
        <f t="shared" si="125"/>
        <v>-2.7248003607047711E-3</v>
      </c>
      <c r="F2002" s="5">
        <f t="shared" si="126"/>
        <v>6.0711752055260249E-3</v>
      </c>
      <c r="G2002" s="5">
        <f t="shared" si="127"/>
        <v>8.263570286630717E-4</v>
      </c>
      <c r="H2002" s="5">
        <f t="shared" si="124"/>
        <v>6.0711752055260249E-3</v>
      </c>
    </row>
    <row r="2003" spans="1:8" x14ac:dyDescent="0.25">
      <c r="A2003" s="3">
        <v>42496</v>
      </c>
      <c r="B2003">
        <v>33.029998779296882</v>
      </c>
      <c r="C2003">
        <v>23.059999465942379</v>
      </c>
      <c r="D2003" s="34">
        <v>205.7200012207031</v>
      </c>
      <c r="E2003" s="5">
        <f t="shared" si="125"/>
        <v>6.7051934409532166E-3</v>
      </c>
      <c r="F2003" s="5">
        <f t="shared" si="126"/>
        <v>3.0447888438935866E-3</v>
      </c>
      <c r="G2003" s="5">
        <f t="shared" si="127"/>
        <v>3.6590720375340169E-3</v>
      </c>
      <c r="H2003" s="5">
        <f t="shared" si="124"/>
        <v>3.0447888438935866E-3</v>
      </c>
    </row>
    <row r="2004" spans="1:8" x14ac:dyDescent="0.25">
      <c r="A2004" s="3">
        <v>42495</v>
      </c>
      <c r="B2004">
        <v>32.810001373291023</v>
      </c>
      <c r="C2004">
        <v>22.989999771118161</v>
      </c>
      <c r="D2004" s="34">
        <v>204.9700012207031</v>
      </c>
      <c r="E2004" s="5">
        <f t="shared" si="125"/>
        <v>-1.2044496302580754E-2</v>
      </c>
      <c r="F2004" s="5">
        <f t="shared" si="126"/>
        <v>-1.953552272282888E-3</v>
      </c>
      <c r="G2004" s="5">
        <f t="shared" si="127"/>
        <v>-1.9507968979282087E-4</v>
      </c>
      <c r="H2004" s="5">
        <f t="shared" si="124"/>
        <v>-1.953552272282888E-3</v>
      </c>
    </row>
    <row r="2005" spans="1:8" x14ac:dyDescent="0.25">
      <c r="A2005" s="3">
        <v>42494</v>
      </c>
      <c r="B2005">
        <v>33.209999084472663</v>
      </c>
      <c r="C2005">
        <v>23.034999847412109</v>
      </c>
      <c r="D2005" s="34">
        <v>205.00999450683591</v>
      </c>
      <c r="E2005" s="5">
        <f t="shared" si="125"/>
        <v>-3.9618353789434679E-2</v>
      </c>
      <c r="F2005" s="5">
        <f t="shared" si="126"/>
        <v>-2.5592197878873457E-2</v>
      </c>
      <c r="G2005" s="5">
        <f t="shared" si="127"/>
        <v>-5.5782360052647473E-3</v>
      </c>
      <c r="H2005" s="5">
        <f t="shared" si="124"/>
        <v>-2.5592197878873457E-2</v>
      </c>
    </row>
    <row r="2006" spans="1:8" x14ac:dyDescent="0.25">
      <c r="A2006" s="3">
        <v>42493</v>
      </c>
      <c r="B2006">
        <v>34.580001831054688</v>
      </c>
      <c r="C2006">
        <v>23.639999389648441</v>
      </c>
      <c r="D2006" s="34">
        <v>206.1600036621094</v>
      </c>
      <c r="E2006" s="5">
        <f t="shared" si="125"/>
        <v>4.3567099781975926E-3</v>
      </c>
      <c r="F2006" s="5">
        <f t="shared" si="126"/>
        <v>-6.305234136455895E-3</v>
      </c>
      <c r="G2006" s="5">
        <f t="shared" si="127"/>
        <v>-8.7031665527225188E-3</v>
      </c>
      <c r="H2006" s="5">
        <f t="shared" si="124"/>
        <v>-6.305234136455895E-3</v>
      </c>
    </row>
    <row r="2007" spans="1:8" x14ac:dyDescent="0.25">
      <c r="A2007" s="3">
        <v>42492</v>
      </c>
      <c r="B2007">
        <v>34.430000305175781</v>
      </c>
      <c r="C2007">
        <v>23.79000091552734</v>
      </c>
      <c r="D2007" s="34">
        <v>207.9700012207031</v>
      </c>
      <c r="E2007" s="5">
        <f t="shared" si="125"/>
        <v>-7.4949072304953956E-3</v>
      </c>
      <c r="F2007" s="5">
        <f t="shared" si="126"/>
        <v>4.2212063830879831E-3</v>
      </c>
      <c r="G2007" s="5">
        <f t="shared" si="127"/>
        <v>7.9484290946270075E-3</v>
      </c>
      <c r="H2007" s="5">
        <f t="shared" si="124"/>
        <v>4.2212063830879831E-3</v>
      </c>
    </row>
    <row r="2008" spans="1:8" x14ac:dyDescent="0.25">
      <c r="A2008" s="3">
        <v>42489</v>
      </c>
      <c r="B2008">
        <v>34.689998626708977</v>
      </c>
      <c r="C2008">
        <v>23.690000534057621</v>
      </c>
      <c r="D2008" s="34">
        <v>206.33000183105469</v>
      </c>
      <c r="E2008" s="5">
        <f t="shared" si="125"/>
        <v>-3.558528080497847E-2</v>
      </c>
      <c r="F2008" s="5">
        <f t="shared" si="126"/>
        <v>-1.1268721232548518E-2</v>
      </c>
      <c r="G2008" s="5">
        <f t="shared" si="127"/>
        <v>-5.3988678412317803E-3</v>
      </c>
      <c r="H2008" s="5">
        <f t="shared" si="124"/>
        <v>-1.1268721232548518E-2</v>
      </c>
    </row>
    <row r="2009" spans="1:8" x14ac:dyDescent="0.25">
      <c r="A2009" s="3">
        <v>42488</v>
      </c>
      <c r="B2009">
        <v>35.970001220703118</v>
      </c>
      <c r="C2009">
        <v>23.95999908447266</v>
      </c>
      <c r="D2009" s="34">
        <v>207.44999694824219</v>
      </c>
      <c r="E2009" s="5">
        <f t="shared" si="125"/>
        <v>-2.0157937407373705E-2</v>
      </c>
      <c r="F2009" s="5">
        <f t="shared" si="126"/>
        <v>-1.6420423475232648E-2</v>
      </c>
      <c r="G2009" s="5">
        <f t="shared" si="127"/>
        <v>-9.0757539999015702E-3</v>
      </c>
      <c r="H2009" s="5">
        <f t="shared" si="124"/>
        <v>-1.6420423475232648E-2</v>
      </c>
    </row>
    <row r="2010" spans="1:8" x14ac:dyDescent="0.25">
      <c r="A2010" s="3">
        <v>42487</v>
      </c>
      <c r="B2010">
        <v>36.709999084472663</v>
      </c>
      <c r="C2010">
        <v>24.360000610351559</v>
      </c>
      <c r="D2010" s="34">
        <v>209.3500061035156</v>
      </c>
      <c r="E2010" s="5">
        <f t="shared" si="125"/>
        <v>-5.6879494823292021E-3</v>
      </c>
      <c r="F2010" s="5">
        <f t="shared" si="126"/>
        <v>-8.2028511498988266E-4</v>
      </c>
      <c r="G2010" s="5">
        <f t="shared" si="127"/>
        <v>2.0582420942898416E-3</v>
      </c>
      <c r="H2010" s="5">
        <f t="shared" si="124"/>
        <v>-8.2028511498988266E-4</v>
      </c>
    </row>
    <row r="2011" spans="1:8" x14ac:dyDescent="0.25">
      <c r="A2011" s="3">
        <v>42486</v>
      </c>
      <c r="B2011">
        <v>36.919998168945313</v>
      </c>
      <c r="C2011">
        <v>24.379999160766602</v>
      </c>
      <c r="D2011" s="34">
        <v>208.91999816894531</v>
      </c>
      <c r="E2011" s="5">
        <f t="shared" si="125"/>
        <v>-2.1622116501266442E-3</v>
      </c>
      <c r="F2011" s="5">
        <f t="shared" si="126"/>
        <v>-3.2706429558635453E-3</v>
      </c>
      <c r="G2011" s="5">
        <f t="shared" si="127"/>
        <v>1.4860148491766534E-3</v>
      </c>
      <c r="H2011" s="5">
        <f t="shared" si="124"/>
        <v>-3.2706429558635453E-3</v>
      </c>
    </row>
    <row r="2012" spans="1:8" x14ac:dyDescent="0.25">
      <c r="A2012" s="3">
        <v>42485</v>
      </c>
      <c r="B2012">
        <v>37</v>
      </c>
      <c r="C2012">
        <v>24.45999908447266</v>
      </c>
      <c r="D2012" s="34">
        <v>208.61000061035159</v>
      </c>
      <c r="E2012" s="5">
        <f t="shared" si="125"/>
        <v>-3.1667079651000796E-2</v>
      </c>
      <c r="F2012" s="5">
        <f t="shared" si="126"/>
        <v>-1.0917932177982426E-2</v>
      </c>
      <c r="G2012" s="5">
        <f t="shared" si="127"/>
        <v>-1.7227382315574413E-3</v>
      </c>
      <c r="H2012" s="5">
        <f t="shared" si="124"/>
        <v>-1.0917932177982426E-2</v>
      </c>
    </row>
    <row r="2013" spans="1:8" x14ac:dyDescent="0.25">
      <c r="A2013" s="3">
        <v>42482</v>
      </c>
      <c r="B2013">
        <v>38.209999084472663</v>
      </c>
      <c r="C2013">
        <v>24.729999542236332</v>
      </c>
      <c r="D2013" s="34">
        <v>208.9700012207031</v>
      </c>
      <c r="E2013" s="5">
        <f t="shared" si="125"/>
        <v>-4.4988735630408394E-2</v>
      </c>
      <c r="F2013" s="5">
        <f t="shared" si="126"/>
        <v>-1.9429016037232461E-2</v>
      </c>
      <c r="G2013" s="5">
        <f t="shared" si="127"/>
        <v>0</v>
      </c>
      <c r="H2013" s="5">
        <f t="shared" si="124"/>
        <v>-1.9429016037232461E-2</v>
      </c>
    </row>
    <row r="2014" spans="1:8" x14ac:dyDescent="0.25">
      <c r="A2014" s="3">
        <v>42481</v>
      </c>
      <c r="B2014">
        <v>40.009998321533203</v>
      </c>
      <c r="C2014">
        <v>25.219999313354489</v>
      </c>
      <c r="D2014" s="34">
        <v>208.9700012207031</v>
      </c>
      <c r="E2014" s="5">
        <f t="shared" si="125"/>
        <v>-3.0295687126764559E-2</v>
      </c>
      <c r="F2014" s="5">
        <f t="shared" si="126"/>
        <v>-2.6630665307647128E-2</v>
      </c>
      <c r="G2014" s="5">
        <f t="shared" si="127"/>
        <v>-5.3784143264410389E-3</v>
      </c>
      <c r="H2014" s="5">
        <f t="shared" si="124"/>
        <v>-2.6630665307647128E-2</v>
      </c>
    </row>
    <row r="2015" spans="1:8" x14ac:dyDescent="0.25">
      <c r="A2015" s="3">
        <v>42480</v>
      </c>
      <c r="B2015">
        <v>41.259998321533203</v>
      </c>
      <c r="C2015">
        <v>25.909999847412109</v>
      </c>
      <c r="D2015" s="34">
        <v>210.1000061035156</v>
      </c>
      <c r="E2015" s="5">
        <f t="shared" si="125"/>
        <v>-1.9352160319157097E-3</v>
      </c>
      <c r="F2015" s="5">
        <f t="shared" si="126"/>
        <v>-3.4615443303034343E-3</v>
      </c>
      <c r="G2015" s="5">
        <f t="shared" si="127"/>
        <v>9.5289286730437794E-4</v>
      </c>
      <c r="H2015" s="5">
        <f t="shared" si="124"/>
        <v>-3.4615443303034343E-3</v>
      </c>
    </row>
    <row r="2016" spans="1:8" x14ac:dyDescent="0.25">
      <c r="A2016" s="3">
        <v>42479</v>
      </c>
      <c r="B2016">
        <v>41.340000152587891</v>
      </c>
      <c r="C2016">
        <v>26</v>
      </c>
      <c r="D2016" s="34">
        <v>209.8999938964844</v>
      </c>
      <c r="E2016" s="5">
        <f t="shared" si="125"/>
        <v>1.0263978554166275E-2</v>
      </c>
      <c r="F2016" s="5">
        <f t="shared" si="126"/>
        <v>6.1919445227280878E-3</v>
      </c>
      <c r="G2016" s="5">
        <f t="shared" si="127"/>
        <v>3.1542170999507846E-3</v>
      </c>
      <c r="H2016" s="5">
        <f t="shared" si="124"/>
        <v>6.1919445227280878E-3</v>
      </c>
    </row>
    <row r="2017" spans="1:8" x14ac:dyDescent="0.25">
      <c r="A2017" s="3">
        <v>42478</v>
      </c>
      <c r="B2017">
        <v>40.919998168945313</v>
      </c>
      <c r="C2017">
        <v>25.840000152587891</v>
      </c>
      <c r="D2017" s="34">
        <v>209.24000549316409</v>
      </c>
      <c r="E2017" s="5">
        <f t="shared" si="125"/>
        <v>2.4439798510123012E-4</v>
      </c>
      <c r="F2017" s="5">
        <f t="shared" si="126"/>
        <v>9.2966252947257466E-4</v>
      </c>
      <c r="G2017" s="5">
        <f t="shared" si="127"/>
        <v>7.0266951701063451E-3</v>
      </c>
      <c r="H2017" s="5">
        <f t="shared" si="124"/>
        <v>9.2966252947257466E-4</v>
      </c>
    </row>
    <row r="2018" spans="1:8" x14ac:dyDescent="0.25">
      <c r="A2018" s="3">
        <v>42475</v>
      </c>
      <c r="B2018">
        <v>40.909999847412109</v>
      </c>
      <c r="C2018">
        <v>25.815999984741211</v>
      </c>
      <c r="D2018" s="34">
        <v>207.7799987792969</v>
      </c>
      <c r="E2018" s="5">
        <f t="shared" si="125"/>
        <v>-6.3152376268338362E-3</v>
      </c>
      <c r="F2018" s="5">
        <f t="shared" si="126"/>
        <v>-2.087392838824087E-3</v>
      </c>
      <c r="G2018" s="5">
        <f t="shared" si="127"/>
        <v>-1.1056955608517161E-3</v>
      </c>
      <c r="H2018" s="5">
        <f t="shared" si="124"/>
        <v>-2.087392838824087E-3</v>
      </c>
    </row>
    <row r="2019" spans="1:8" x14ac:dyDescent="0.25">
      <c r="A2019" s="3">
        <v>42474</v>
      </c>
      <c r="B2019">
        <v>41.169998168945313</v>
      </c>
      <c r="C2019">
        <v>25.870000839233398</v>
      </c>
      <c r="D2019" s="34">
        <v>208.00999450683591</v>
      </c>
      <c r="E2019" s="5">
        <f t="shared" si="125"/>
        <v>3.0796183889044926E-2</v>
      </c>
      <c r="F2019" s="5">
        <f t="shared" si="126"/>
        <v>1.2920904928606758E-2</v>
      </c>
      <c r="G2019" s="5">
        <f t="shared" si="127"/>
        <v>4.8050513634212422E-5</v>
      </c>
      <c r="H2019" s="5">
        <f t="shared" si="124"/>
        <v>1.2920904928606758E-2</v>
      </c>
    </row>
    <row r="2020" spans="1:8" x14ac:dyDescent="0.25">
      <c r="A2020" s="3">
        <v>42473</v>
      </c>
      <c r="B2020">
        <v>39.939998626708977</v>
      </c>
      <c r="C2020">
        <v>25.54000091552734</v>
      </c>
      <c r="D2020" s="34">
        <v>208</v>
      </c>
      <c r="E2020" s="5">
        <f t="shared" si="125"/>
        <v>1.9137535756096113E-2</v>
      </c>
      <c r="F2020" s="5">
        <f t="shared" si="126"/>
        <v>1.9154088579981909E-2</v>
      </c>
      <c r="G2020" s="5">
        <f t="shared" si="127"/>
        <v>1.0101019082897178E-2</v>
      </c>
      <c r="H2020" s="5">
        <f t="shared" si="124"/>
        <v>1.9154088579981909E-2</v>
      </c>
    </row>
    <row r="2021" spans="1:8" x14ac:dyDescent="0.25">
      <c r="A2021" s="3">
        <v>42472</v>
      </c>
      <c r="B2021">
        <v>39.189998626708977</v>
      </c>
      <c r="C2021">
        <v>25.059999465942379</v>
      </c>
      <c r="D2021" s="34">
        <v>205.91999816894531</v>
      </c>
      <c r="E2021" s="5">
        <f t="shared" si="125"/>
        <v>1.1877074358624951E-2</v>
      </c>
      <c r="F2021" s="5">
        <f t="shared" si="126"/>
        <v>6.0216627639142484E-3</v>
      </c>
      <c r="G2021" s="5">
        <f t="shared" si="127"/>
        <v>9.3127823580820834E-3</v>
      </c>
      <c r="H2021" s="5">
        <f t="shared" si="124"/>
        <v>6.0216627639142484E-3</v>
      </c>
    </row>
    <row r="2022" spans="1:8" x14ac:dyDescent="0.25">
      <c r="A2022" s="3">
        <v>42471</v>
      </c>
      <c r="B2022">
        <v>38.729999542236328</v>
      </c>
      <c r="C2022">
        <v>24.909999847412109</v>
      </c>
      <c r="D2022" s="34">
        <v>204.02000427246091</v>
      </c>
      <c r="E2022" s="5">
        <f t="shared" si="125"/>
        <v>5.9740140840605083E-3</v>
      </c>
      <c r="F2022" s="5">
        <f t="shared" si="126"/>
        <v>4.0306482717584746E-3</v>
      </c>
      <c r="G2022" s="5">
        <f t="shared" si="127"/>
        <v>-2.3471673718292729E-3</v>
      </c>
      <c r="H2022" s="5">
        <f t="shared" si="124"/>
        <v>4.0306482717584746E-3</v>
      </c>
    </row>
    <row r="2023" spans="1:8" x14ac:dyDescent="0.25">
      <c r="A2023" s="3">
        <v>42468</v>
      </c>
      <c r="B2023">
        <v>38.5</v>
      </c>
      <c r="C2023">
        <v>24.809999465942379</v>
      </c>
      <c r="D2023" s="34">
        <v>204.5</v>
      </c>
      <c r="E2023" s="5">
        <f t="shared" si="125"/>
        <v>3.6496190672807849E-3</v>
      </c>
      <c r="F2023" s="5">
        <f t="shared" si="126"/>
        <v>8.1267310292831851E-3</v>
      </c>
      <c r="G2023" s="5">
        <f t="shared" si="127"/>
        <v>2.6967544005278565E-3</v>
      </c>
      <c r="H2023" s="5">
        <f t="shared" si="124"/>
        <v>8.1267310292831851E-3</v>
      </c>
    </row>
    <row r="2024" spans="1:8" x14ac:dyDescent="0.25">
      <c r="A2024" s="3">
        <v>42467</v>
      </c>
      <c r="B2024">
        <v>38.360000610351563</v>
      </c>
      <c r="C2024">
        <v>24.610000610351559</v>
      </c>
      <c r="D2024" s="34">
        <v>203.94999694824219</v>
      </c>
      <c r="E2024" s="5">
        <f t="shared" si="125"/>
        <v>-1.3881771062865034E-2</v>
      </c>
      <c r="F2024" s="5">
        <f t="shared" si="126"/>
        <v>-1.5442457796783438E-2</v>
      </c>
      <c r="G2024" s="5">
        <f t="shared" si="127"/>
        <v>-1.1965900797467954E-2</v>
      </c>
      <c r="H2024" s="5">
        <f t="shared" si="124"/>
        <v>-1.5442457796783438E-2</v>
      </c>
    </row>
    <row r="2025" spans="1:8" x14ac:dyDescent="0.25">
      <c r="A2025" s="3">
        <v>42466</v>
      </c>
      <c r="B2025">
        <v>38.900001525878913</v>
      </c>
      <c r="C2025">
        <v>24.996000289916989</v>
      </c>
      <c r="D2025" s="34">
        <v>206.41999816894531</v>
      </c>
      <c r="E2025" s="5">
        <f t="shared" si="125"/>
        <v>-7.7058256002326964E-4</v>
      </c>
      <c r="F2025" s="5">
        <f t="shared" si="126"/>
        <v>-1.7572134185932509E-3</v>
      </c>
      <c r="G2025" s="5">
        <f t="shared" si="127"/>
        <v>1.0921179787825475E-2</v>
      </c>
      <c r="H2025" s="5">
        <f t="shared" si="124"/>
        <v>-1.7572134185932509E-3</v>
      </c>
    </row>
    <row r="2026" spans="1:8" x14ac:dyDescent="0.25">
      <c r="A2026" s="3">
        <v>42465</v>
      </c>
      <c r="B2026">
        <v>38.930000305175781</v>
      </c>
      <c r="C2026">
        <v>25.04000091552734</v>
      </c>
      <c r="D2026" s="34">
        <v>204.19000244140619</v>
      </c>
      <c r="E2026" s="5">
        <f t="shared" si="125"/>
        <v>-1.1175987773589857E-2</v>
      </c>
      <c r="F2026" s="5">
        <f t="shared" si="126"/>
        <v>-8.3167954246597953E-3</v>
      </c>
      <c r="G2026" s="5">
        <f t="shared" si="127"/>
        <v>-9.9878669507578177E-3</v>
      </c>
      <c r="H2026" s="5">
        <f t="shared" si="124"/>
        <v>-8.3167954246597953E-3</v>
      </c>
    </row>
    <row r="2027" spans="1:8" x14ac:dyDescent="0.25">
      <c r="A2027" s="3">
        <v>42464</v>
      </c>
      <c r="B2027">
        <v>39.369998931884773</v>
      </c>
      <c r="C2027">
        <v>25.25</v>
      </c>
      <c r="D2027" s="34">
        <v>206.25</v>
      </c>
      <c r="E2027" s="5">
        <f t="shared" si="125"/>
        <v>-3.7955851250358608E-3</v>
      </c>
      <c r="F2027" s="5">
        <f t="shared" si="126"/>
        <v>8.7894249827913384E-3</v>
      </c>
      <c r="G2027" s="5">
        <f t="shared" si="127"/>
        <v>-3.2379575433703067E-3</v>
      </c>
      <c r="H2027" s="5">
        <f t="shared" si="124"/>
        <v>8.7894249827913384E-3</v>
      </c>
    </row>
    <row r="2028" spans="1:8" x14ac:dyDescent="0.25">
      <c r="A2028" s="3">
        <v>42461</v>
      </c>
      <c r="B2028">
        <v>39.520000457763672</v>
      </c>
      <c r="C2028">
        <v>25.030000686645511</v>
      </c>
      <c r="D2028" s="34">
        <v>206.91999816894531</v>
      </c>
      <c r="E2028" s="5">
        <f t="shared" si="125"/>
        <v>-3.6332551200987884E-2</v>
      </c>
      <c r="F2028" s="5">
        <f t="shared" si="126"/>
        <v>-1.3012614974912351E-2</v>
      </c>
      <c r="G2028" s="5">
        <f t="shared" si="127"/>
        <v>6.8119592612911894E-3</v>
      </c>
      <c r="H2028" s="5">
        <f t="shared" si="124"/>
        <v>-1.3012614974912351E-2</v>
      </c>
    </row>
    <row r="2029" spans="1:8" x14ac:dyDescent="0.25">
      <c r="A2029" s="3">
        <v>42460</v>
      </c>
      <c r="B2029">
        <v>41.009998321533203</v>
      </c>
      <c r="C2029">
        <v>25.360000610351559</v>
      </c>
      <c r="D2029" s="34">
        <v>205.52000427246091</v>
      </c>
      <c r="E2029" s="5">
        <f t="shared" si="125"/>
        <v>-8.9415837851952729E-3</v>
      </c>
      <c r="F2029" s="5">
        <f t="shared" si="126"/>
        <v>-8.3290714524437703E-3</v>
      </c>
      <c r="G2029" s="5">
        <f t="shared" si="127"/>
        <v>-2.426948789588157E-3</v>
      </c>
      <c r="H2029" s="5">
        <f t="shared" si="124"/>
        <v>-8.3290714524437703E-3</v>
      </c>
    </row>
    <row r="2030" spans="1:8" x14ac:dyDescent="0.25">
      <c r="A2030" s="3">
        <v>42459</v>
      </c>
      <c r="B2030">
        <v>41.380001068115227</v>
      </c>
      <c r="C2030">
        <v>25.572999954223629</v>
      </c>
      <c r="D2030" s="34">
        <v>206.02000427246091</v>
      </c>
      <c r="E2030" s="5">
        <f t="shared" si="125"/>
        <v>7.255766650853257E-4</v>
      </c>
      <c r="F2030" s="5">
        <f t="shared" si="126"/>
        <v>7.6044444380982679E-3</v>
      </c>
      <c r="G2030" s="5">
        <f t="shared" si="127"/>
        <v>4.3877202452116126E-3</v>
      </c>
      <c r="H2030" s="5">
        <f t="shared" si="124"/>
        <v>7.6044444380982679E-3</v>
      </c>
    </row>
    <row r="2031" spans="1:8" x14ac:dyDescent="0.25">
      <c r="A2031" s="3">
        <v>42458</v>
      </c>
      <c r="B2031">
        <v>41.349998474121087</v>
      </c>
      <c r="C2031">
        <v>25.379999160766602</v>
      </c>
      <c r="D2031" s="34">
        <v>205.1199951171875</v>
      </c>
      <c r="E2031" s="5">
        <f t="shared" si="125"/>
        <v>1.075528302004658E-2</v>
      </c>
      <c r="F2031" s="5">
        <f t="shared" si="126"/>
        <v>1.2769341645801457E-2</v>
      </c>
      <c r="G2031" s="5">
        <f t="shared" si="127"/>
        <v>9.2500963058999019E-3</v>
      </c>
      <c r="H2031" s="5">
        <f t="shared" si="124"/>
        <v>1.2769341645801457E-2</v>
      </c>
    </row>
    <row r="2032" spans="1:8" x14ac:dyDescent="0.25">
      <c r="A2032" s="3">
        <v>42457</v>
      </c>
      <c r="B2032">
        <v>40.909999847412109</v>
      </c>
      <c r="C2032">
        <v>25.059999465942379</v>
      </c>
      <c r="D2032" s="34">
        <v>203.24000549316409</v>
      </c>
      <c r="E2032" s="5">
        <f t="shared" si="125"/>
        <v>1.0123453022521156E-2</v>
      </c>
      <c r="F2032" s="5">
        <f t="shared" si="126"/>
        <v>1.0076582240285292E-2</v>
      </c>
      <c r="G2032" s="5">
        <f t="shared" si="127"/>
        <v>5.9083487033051441E-4</v>
      </c>
      <c r="H2032" s="5">
        <f t="shared" si="124"/>
        <v>1.0076582240285292E-2</v>
      </c>
    </row>
    <row r="2033" spans="1:8" x14ac:dyDescent="0.25">
      <c r="A2033" s="3">
        <v>42453</v>
      </c>
      <c r="B2033">
        <v>40.5</v>
      </c>
      <c r="C2033">
        <v>24.809999465942379</v>
      </c>
      <c r="D2033" s="34">
        <v>203.1199951171875</v>
      </c>
      <c r="E2033" s="5">
        <f t="shared" si="125"/>
        <v>-3.3874003601394698E-2</v>
      </c>
      <c r="F2033" s="5">
        <f t="shared" si="126"/>
        <v>-1.7425763725054333E-2</v>
      </c>
      <c r="G2033" s="5">
        <f t="shared" si="127"/>
        <v>-4.4294864281180235E-4</v>
      </c>
      <c r="H2033" s="5">
        <f t="shared" si="124"/>
        <v>-1.7425763725054333E-2</v>
      </c>
    </row>
    <row r="2034" spans="1:8" x14ac:dyDescent="0.25">
      <c r="A2034" s="3">
        <v>42452</v>
      </c>
      <c r="B2034">
        <v>41.919998168945313</v>
      </c>
      <c r="C2034">
        <v>25.25</v>
      </c>
      <c r="D2034" s="34">
        <v>203.21000671386719</v>
      </c>
      <c r="E2034" s="5">
        <f t="shared" si="125"/>
        <v>-1.9644531935467335E-2</v>
      </c>
      <c r="F2034" s="5">
        <f t="shared" si="126"/>
        <v>-2.370583453512709E-3</v>
      </c>
      <c r="G2034" s="5">
        <f t="shared" si="127"/>
        <v>-6.5994860228717478E-3</v>
      </c>
      <c r="H2034" s="5">
        <f t="shared" si="124"/>
        <v>-2.370583453512709E-3</v>
      </c>
    </row>
    <row r="2035" spans="1:8" x14ac:dyDescent="0.25">
      <c r="A2035" s="3">
        <v>42451</v>
      </c>
      <c r="B2035">
        <v>42.759998321533203</v>
      </c>
      <c r="C2035">
        <v>25.309999465942379</v>
      </c>
      <c r="D2035" s="34">
        <v>204.55999755859381</v>
      </c>
      <c r="E2035" s="5">
        <f t="shared" si="125"/>
        <v>-1.6333169524544777E-2</v>
      </c>
      <c r="F2035" s="5">
        <f t="shared" si="126"/>
        <v>-1.0555139115284051E-2</v>
      </c>
      <c r="G2035" s="5">
        <f t="shared" si="127"/>
        <v>-5.3745351705480893E-4</v>
      </c>
      <c r="H2035" s="5">
        <f t="shared" si="124"/>
        <v>-1.0555139115284051E-2</v>
      </c>
    </row>
    <row r="2036" spans="1:8" x14ac:dyDescent="0.25">
      <c r="A2036" s="3">
        <v>42450</v>
      </c>
      <c r="B2036">
        <v>43.470001220703118</v>
      </c>
      <c r="C2036">
        <v>25.579999923706051</v>
      </c>
      <c r="D2036" s="34">
        <v>204.66999816894531</v>
      </c>
      <c r="E2036" s="5">
        <f t="shared" si="125"/>
        <v>6.9066747105495097E-4</v>
      </c>
      <c r="F2036" s="5">
        <f t="shared" si="126"/>
        <v>6.2942504693899171E-3</v>
      </c>
      <c r="G2036" s="5">
        <f t="shared" si="127"/>
        <v>1.4188926470526386E-3</v>
      </c>
      <c r="H2036" s="5">
        <f t="shared" si="124"/>
        <v>6.2942504693899171E-3</v>
      </c>
    </row>
    <row r="2037" spans="1:8" x14ac:dyDescent="0.25">
      <c r="A2037" s="3">
        <v>42447</v>
      </c>
      <c r="B2037">
        <v>43.439998626708977</v>
      </c>
      <c r="C2037">
        <v>25.420000076293949</v>
      </c>
      <c r="D2037" s="34">
        <v>204.3800048828125</v>
      </c>
      <c r="E2037" s="5">
        <f t="shared" si="125"/>
        <v>3.182898340035778E-2</v>
      </c>
      <c r="F2037" s="5">
        <f t="shared" si="126"/>
        <v>1.9246172091329727E-2</v>
      </c>
      <c r="G2037" s="5">
        <f t="shared" si="127"/>
        <v>-1.2217172166084644E-3</v>
      </c>
      <c r="H2037" s="5">
        <f t="shared" si="124"/>
        <v>1.9246172091329727E-2</v>
      </c>
    </row>
    <row r="2038" spans="1:8" x14ac:dyDescent="0.25">
      <c r="A2038" s="3">
        <v>42446</v>
      </c>
      <c r="B2038">
        <v>42.099998474121087</v>
      </c>
      <c r="C2038">
        <v>24.940000534057621</v>
      </c>
      <c r="D2038" s="34">
        <v>204.6300048828125</v>
      </c>
      <c r="E2038" s="5">
        <f t="shared" si="125"/>
        <v>-4.9634339955967333E-3</v>
      </c>
      <c r="F2038" s="5">
        <f t="shared" si="126"/>
        <v>-1.2013928763235926E-3</v>
      </c>
      <c r="G2038" s="5">
        <f t="shared" si="127"/>
        <v>6.3440964303860259E-3</v>
      </c>
      <c r="H2038" s="5">
        <f t="shared" si="124"/>
        <v>-1.2013928763235926E-3</v>
      </c>
    </row>
    <row r="2039" spans="1:8" x14ac:dyDescent="0.25">
      <c r="A2039" s="3">
        <v>42445</v>
      </c>
      <c r="B2039">
        <v>42.310001373291023</v>
      </c>
      <c r="C2039">
        <v>24.969999313354489</v>
      </c>
      <c r="D2039" s="34">
        <v>203.3399963378906</v>
      </c>
      <c r="E2039" s="5">
        <f t="shared" si="125"/>
        <v>4.7494837340442686E-3</v>
      </c>
      <c r="F2039" s="5">
        <f t="shared" si="126"/>
        <v>1.0931115063775643E-2</v>
      </c>
      <c r="G2039" s="5">
        <f t="shared" si="127"/>
        <v>5.7871997800957864E-3</v>
      </c>
      <c r="H2039" s="5">
        <f t="shared" si="124"/>
        <v>1.0931115063775643E-2</v>
      </c>
    </row>
    <row r="2040" spans="1:8" x14ac:dyDescent="0.25">
      <c r="A2040" s="3">
        <v>42444</v>
      </c>
      <c r="B2040">
        <v>42.110000610351563</v>
      </c>
      <c r="C2040">
        <v>24.70000076293945</v>
      </c>
      <c r="D2040" s="34">
        <v>202.16999816894531</v>
      </c>
      <c r="E2040" s="5">
        <f t="shared" si="125"/>
        <v>-1.1270240444156476E-2</v>
      </c>
      <c r="F2040" s="5">
        <f t="shared" si="126"/>
        <v>-6.0362018602676537E-3</v>
      </c>
      <c r="G2040" s="5">
        <f t="shared" si="127"/>
        <v>-1.6296386718750444E-3</v>
      </c>
      <c r="H2040" s="5">
        <f t="shared" si="124"/>
        <v>-6.0362018602676537E-3</v>
      </c>
    </row>
    <row r="2041" spans="1:8" x14ac:dyDescent="0.25">
      <c r="A2041" s="3">
        <v>42443</v>
      </c>
      <c r="B2041">
        <v>42.590000152587891</v>
      </c>
      <c r="C2041">
        <v>24.85000038146973</v>
      </c>
      <c r="D2041" s="34">
        <v>202.5</v>
      </c>
      <c r="E2041" s="5">
        <f t="shared" si="125"/>
        <v>2.8254986681346406E-3</v>
      </c>
      <c r="F2041" s="5">
        <f t="shared" si="126"/>
        <v>4.4462656171884163E-3</v>
      </c>
      <c r="G2041" s="5">
        <f t="shared" si="127"/>
        <v>-1.2822771448001147E-3</v>
      </c>
      <c r="H2041" s="5">
        <f t="shared" si="124"/>
        <v>4.4462656171884163E-3</v>
      </c>
    </row>
    <row r="2042" spans="1:8" x14ac:dyDescent="0.25">
      <c r="A2042" s="3">
        <v>42440</v>
      </c>
      <c r="B2042">
        <v>42.470001220703118</v>
      </c>
      <c r="C2042">
        <v>24.739999771118161</v>
      </c>
      <c r="D2042" s="34">
        <v>202.75999450683591</v>
      </c>
      <c r="E2042" s="5">
        <f t="shared" si="125"/>
        <v>2.0177759573281717E-2</v>
      </c>
      <c r="F2042" s="5">
        <f t="shared" si="126"/>
        <v>1.6433837963133247E-2</v>
      </c>
      <c r="G2042" s="5">
        <f t="shared" si="127"/>
        <v>1.6137122025887463E-2</v>
      </c>
      <c r="H2042" s="5">
        <f t="shared" si="124"/>
        <v>1.6433837963133247E-2</v>
      </c>
    </row>
    <row r="2043" spans="1:8" x14ac:dyDescent="0.25">
      <c r="A2043" s="3">
        <v>42439</v>
      </c>
      <c r="B2043">
        <v>41.630001068115227</v>
      </c>
      <c r="C2043">
        <v>24.340000152587891</v>
      </c>
      <c r="D2043" s="34">
        <v>199.53999328613281</v>
      </c>
      <c r="E2043" s="5">
        <f t="shared" si="125"/>
        <v>-4.8020304996287955E-4</v>
      </c>
      <c r="F2043" s="5">
        <f t="shared" si="126"/>
        <v>2.8842065720617871E-3</v>
      </c>
      <c r="G2043" s="5">
        <f t="shared" si="127"/>
        <v>8.0242952854958638E-4</v>
      </c>
      <c r="H2043" s="5">
        <f t="shared" si="124"/>
        <v>2.8842065720617871E-3</v>
      </c>
    </row>
    <row r="2044" spans="1:8" x14ac:dyDescent="0.25">
      <c r="A2044" s="3">
        <v>42438</v>
      </c>
      <c r="B2044">
        <v>41.650001525878913</v>
      </c>
      <c r="C2044">
        <v>24.270000457763668</v>
      </c>
      <c r="D2044" s="34">
        <v>199.3800048828125</v>
      </c>
      <c r="E2044" s="5">
        <f t="shared" si="125"/>
        <v>2.1584524361899282E-2</v>
      </c>
      <c r="F2044" s="5">
        <f t="shared" si="126"/>
        <v>9.9875057952676372E-3</v>
      </c>
      <c r="G2044" s="5">
        <f t="shared" si="127"/>
        <v>4.9395716556293046E-3</v>
      </c>
      <c r="H2044" s="5">
        <f t="shared" si="124"/>
        <v>9.9875057952676372E-3</v>
      </c>
    </row>
    <row r="2045" spans="1:8" x14ac:dyDescent="0.25">
      <c r="A2045" s="3">
        <v>42437</v>
      </c>
      <c r="B2045">
        <v>40.770000457763672</v>
      </c>
      <c r="C2045">
        <v>24.030000686645511</v>
      </c>
      <c r="D2045" s="34">
        <v>198.3999938964844</v>
      </c>
      <c r="E2045" s="5">
        <f t="shared" si="125"/>
        <v>-3.2281048560922732E-2</v>
      </c>
      <c r="F2045" s="5">
        <f t="shared" si="126"/>
        <v>-2.5152086875436797E-2</v>
      </c>
      <c r="G2045" s="5">
        <f t="shared" si="127"/>
        <v>-1.0917804882538462E-2</v>
      </c>
      <c r="H2045" s="5">
        <f t="shared" si="124"/>
        <v>-2.5152086875436797E-2</v>
      </c>
    </row>
    <row r="2046" spans="1:8" x14ac:dyDescent="0.25">
      <c r="A2046" s="3">
        <v>42436</v>
      </c>
      <c r="B2046">
        <v>42.130001068115227</v>
      </c>
      <c r="C2046">
        <v>24.64999961853027</v>
      </c>
      <c r="D2046" s="34">
        <v>200.5899963378906</v>
      </c>
      <c r="E2046" s="5">
        <f t="shared" si="125"/>
        <v>1.2010568992825599E-2</v>
      </c>
      <c r="F2046" s="5">
        <f t="shared" si="126"/>
        <v>-2.8317029437133767E-3</v>
      </c>
      <c r="G2046" s="5">
        <f t="shared" si="127"/>
        <v>7.9830199050223705E-4</v>
      </c>
      <c r="H2046" s="5">
        <f t="shared" si="124"/>
        <v>-2.8317029437133767E-3</v>
      </c>
    </row>
    <row r="2047" spans="1:8" x14ac:dyDescent="0.25">
      <c r="A2047" s="3">
        <v>42433</v>
      </c>
      <c r="B2047">
        <v>41.630001068115227</v>
      </c>
      <c r="C2047">
        <v>24.719999313354489</v>
      </c>
      <c r="D2047" s="34">
        <v>200.42999267578119</v>
      </c>
      <c r="E2047" s="5">
        <f t="shared" si="125"/>
        <v>-5.9694363329502176E-3</v>
      </c>
      <c r="F2047" s="5">
        <f t="shared" si="126"/>
        <v>8.0965788653108994E-4</v>
      </c>
      <c r="G2047" s="5">
        <f t="shared" si="127"/>
        <v>3.2535484055256081E-3</v>
      </c>
      <c r="H2047" s="5">
        <f t="shared" si="124"/>
        <v>8.0965788653108994E-4</v>
      </c>
    </row>
    <row r="2048" spans="1:8" x14ac:dyDescent="0.25">
      <c r="A2048" s="3">
        <v>42432</v>
      </c>
      <c r="B2048">
        <v>41.880001068115227</v>
      </c>
      <c r="C2048">
        <v>24.70000076293945</v>
      </c>
      <c r="D2048" s="34">
        <v>199.7799987792969</v>
      </c>
      <c r="E2048" s="5">
        <f t="shared" si="125"/>
        <v>6.9728519947911405E-3</v>
      </c>
      <c r="F2048" s="5">
        <f t="shared" si="126"/>
        <v>8.1632964465081503E-3</v>
      </c>
      <c r="G2048" s="5">
        <f t="shared" si="127"/>
        <v>3.9195918557632936E-3</v>
      </c>
      <c r="H2048" s="5">
        <f t="shared" si="124"/>
        <v>8.1632964465081503E-3</v>
      </c>
    </row>
    <row r="2049" spans="1:8" x14ac:dyDescent="0.25">
      <c r="A2049" s="3">
        <v>42431</v>
      </c>
      <c r="B2049">
        <v>41.590000152587891</v>
      </c>
      <c r="C2049">
        <v>24.5</v>
      </c>
      <c r="D2049" s="34">
        <v>199</v>
      </c>
      <c r="E2049" s="5">
        <f t="shared" si="125"/>
        <v>-5.7375488396134156E-3</v>
      </c>
      <c r="F2049" s="5">
        <f t="shared" si="126"/>
        <v>-5.681793551799208E-3</v>
      </c>
      <c r="G2049" s="5">
        <f t="shared" si="127"/>
        <v>4.4924505926324798E-3</v>
      </c>
      <c r="H2049" s="5">
        <f t="shared" si="124"/>
        <v>-5.681793551799208E-3</v>
      </c>
    </row>
    <row r="2050" spans="1:8" x14ac:dyDescent="0.25">
      <c r="A2050" s="3">
        <v>42430</v>
      </c>
      <c r="B2050">
        <v>41.830001831054688</v>
      </c>
      <c r="C2050">
        <v>24.639999389648441</v>
      </c>
      <c r="D2050" s="34">
        <v>198.11000061035159</v>
      </c>
      <c r="E2050" s="5">
        <f t="shared" si="125"/>
        <v>2.0243947098894877E-2</v>
      </c>
      <c r="F2050" s="5">
        <f t="shared" si="126"/>
        <v>2.0289845915450577E-2</v>
      </c>
      <c r="G2050" s="5">
        <f t="shared" si="127"/>
        <v>2.3506938980924597E-2</v>
      </c>
      <c r="H2050" s="5">
        <f t="shared" ref="H2050:H2113" si="128">+F2050</f>
        <v>2.0289845915450577E-2</v>
      </c>
    </row>
    <row r="2051" spans="1:8" x14ac:dyDescent="0.25">
      <c r="A2051" s="3">
        <v>42429</v>
      </c>
      <c r="B2051">
        <v>41</v>
      </c>
      <c r="C2051">
        <v>24.14999961853027</v>
      </c>
      <c r="D2051" s="34">
        <v>193.55999755859381</v>
      </c>
      <c r="E2051" s="5">
        <f t="shared" ref="E2051:E2114" si="129">+B2051/B2052-1</f>
        <v>3.1808434429345667E-3</v>
      </c>
      <c r="F2051" s="5">
        <f t="shared" ref="F2051:F2114" si="130">+C2051/C2052-1</f>
        <v>2.4906378398645845E-3</v>
      </c>
      <c r="G2051" s="5">
        <f t="shared" ref="G2051:G2114" si="131">+D2051/D2052-1</f>
        <v>-7.8425281050642504E-3</v>
      </c>
      <c r="H2051" s="5">
        <f t="shared" si="128"/>
        <v>2.4906378398645845E-3</v>
      </c>
    </row>
    <row r="2052" spans="1:8" x14ac:dyDescent="0.25">
      <c r="A2052" s="3">
        <v>42426</v>
      </c>
      <c r="B2052">
        <v>40.869998931884773</v>
      </c>
      <c r="C2052">
        <v>24.090000152587891</v>
      </c>
      <c r="D2052" s="34">
        <v>195.0899963378906</v>
      </c>
      <c r="E2052" s="5">
        <f t="shared" si="129"/>
        <v>-1.1847235764888997E-2</v>
      </c>
      <c r="F2052" s="5">
        <f t="shared" si="130"/>
        <v>-8.6419379039479605E-3</v>
      </c>
      <c r="G2052" s="5">
        <f t="shared" si="131"/>
        <v>-2.3013038953302312E-3</v>
      </c>
      <c r="H2052" s="5">
        <f t="shared" si="128"/>
        <v>-8.6419379039479605E-3</v>
      </c>
    </row>
    <row r="2053" spans="1:8" x14ac:dyDescent="0.25">
      <c r="A2053" s="3">
        <v>42425</v>
      </c>
      <c r="B2053">
        <v>41.360000610351563</v>
      </c>
      <c r="C2053">
        <v>24.29999923706055</v>
      </c>
      <c r="D2053" s="34">
        <v>195.53999328613281</v>
      </c>
      <c r="E2053" s="5">
        <f t="shared" si="129"/>
        <v>1.7215955867348809E-2</v>
      </c>
      <c r="F2053" s="5">
        <f t="shared" si="130"/>
        <v>1.1656901497118177E-2</v>
      </c>
      <c r="G2053" s="5">
        <f t="shared" si="131"/>
        <v>1.2111782478534394E-2</v>
      </c>
      <c r="H2053" s="5">
        <f t="shared" si="128"/>
        <v>1.1656901497118177E-2</v>
      </c>
    </row>
    <row r="2054" spans="1:8" x14ac:dyDescent="0.25">
      <c r="A2054" s="3">
        <v>42424</v>
      </c>
      <c r="B2054">
        <v>40.659999847412109</v>
      </c>
      <c r="C2054">
        <v>24.020000457763668</v>
      </c>
      <c r="D2054" s="34">
        <v>193.19999694824219</v>
      </c>
      <c r="E2054" s="5">
        <f t="shared" si="129"/>
        <v>6.934095391046835E-3</v>
      </c>
      <c r="F2054" s="5">
        <f t="shared" si="130"/>
        <v>1.3929924705220031E-2</v>
      </c>
      <c r="G2054" s="5">
        <f t="shared" si="131"/>
        <v>4.5756530288596498E-3</v>
      </c>
      <c r="H2054" s="5">
        <f t="shared" si="128"/>
        <v>1.3929924705220031E-2</v>
      </c>
    </row>
    <row r="2055" spans="1:8" x14ac:dyDescent="0.25">
      <c r="A2055" s="3">
        <v>42423</v>
      </c>
      <c r="B2055">
        <v>40.380001068115227</v>
      </c>
      <c r="C2055">
        <v>23.690000534057621</v>
      </c>
      <c r="D2055" s="34">
        <v>192.32000732421881</v>
      </c>
      <c r="E2055" s="5">
        <f t="shared" si="129"/>
        <v>-1.1263444729529781E-2</v>
      </c>
      <c r="F2055" s="5">
        <f t="shared" si="130"/>
        <v>-2.9461150736492803E-3</v>
      </c>
      <c r="G2055" s="5">
        <f t="shared" si="131"/>
        <v>-1.2629589642135119E-2</v>
      </c>
      <c r="H2055" s="5">
        <f t="shared" si="128"/>
        <v>-2.9461150736492803E-3</v>
      </c>
    </row>
    <row r="2056" spans="1:8" x14ac:dyDescent="0.25">
      <c r="A2056" s="3">
        <v>42422</v>
      </c>
      <c r="B2056">
        <v>40.840000152587891</v>
      </c>
      <c r="C2056">
        <v>23.760000228881839</v>
      </c>
      <c r="D2056" s="34">
        <v>194.7799987792969</v>
      </c>
      <c r="E2056" s="5">
        <f t="shared" si="129"/>
        <v>2.7163025066572422E-2</v>
      </c>
      <c r="F2056" s="5">
        <f t="shared" si="130"/>
        <v>2.2375235063896826E-2</v>
      </c>
      <c r="G2056" s="5">
        <f t="shared" si="131"/>
        <v>1.4479160308838113E-2</v>
      </c>
      <c r="H2056" s="5">
        <f t="shared" si="128"/>
        <v>2.2375235063896826E-2</v>
      </c>
    </row>
    <row r="2057" spans="1:8" x14ac:dyDescent="0.25">
      <c r="A2057" s="3">
        <v>42419</v>
      </c>
      <c r="B2057">
        <v>39.759998321533203</v>
      </c>
      <c r="C2057">
        <v>23.239999771118161</v>
      </c>
      <c r="D2057" s="34">
        <v>192</v>
      </c>
      <c r="E2057" s="5">
        <f t="shared" si="129"/>
        <v>5.5639201039945352E-3</v>
      </c>
      <c r="F2057" s="5">
        <f t="shared" si="130"/>
        <v>1.1798507121230317E-2</v>
      </c>
      <c r="G2057" s="5">
        <f t="shared" si="131"/>
        <v>-4.6851132076808355E-4</v>
      </c>
      <c r="H2057" s="5">
        <f t="shared" si="128"/>
        <v>1.1798507121230317E-2</v>
      </c>
    </row>
    <row r="2058" spans="1:8" x14ac:dyDescent="0.25">
      <c r="A2058" s="3">
        <v>42418</v>
      </c>
      <c r="B2058">
        <v>39.540000915527337</v>
      </c>
      <c r="C2058">
        <v>22.968999862670898</v>
      </c>
      <c r="D2058" s="34">
        <v>192.0899963378906</v>
      </c>
      <c r="E2058" s="5">
        <f t="shared" si="129"/>
        <v>5.0839034612024658E-3</v>
      </c>
      <c r="F2058" s="5">
        <f t="shared" si="130"/>
        <v>3.0131111480367068E-3</v>
      </c>
      <c r="G2058" s="5">
        <f t="shared" si="131"/>
        <v>-4.0958550649243808E-3</v>
      </c>
      <c r="H2058" s="5">
        <f t="shared" si="128"/>
        <v>3.0131111480367068E-3</v>
      </c>
    </row>
    <row r="2059" spans="1:8" x14ac:dyDescent="0.25">
      <c r="A2059" s="3">
        <v>42417</v>
      </c>
      <c r="B2059">
        <v>39.340000152587891</v>
      </c>
      <c r="C2059">
        <v>22.89999961853027</v>
      </c>
      <c r="D2059" s="34">
        <v>192.8800048828125</v>
      </c>
      <c r="E2059" s="5">
        <f t="shared" si="129"/>
        <v>1.8907006752043598E-2</v>
      </c>
      <c r="F2059" s="5">
        <f t="shared" si="130"/>
        <v>2.9676252437251138E-2</v>
      </c>
      <c r="G2059" s="5">
        <f t="shared" si="131"/>
        <v>1.6334735606784001E-2</v>
      </c>
      <c r="H2059" s="5">
        <f t="shared" si="128"/>
        <v>2.9676252437251138E-2</v>
      </c>
    </row>
    <row r="2060" spans="1:8" x14ac:dyDescent="0.25">
      <c r="A2060" s="3">
        <v>42416</v>
      </c>
      <c r="B2060">
        <v>38.610000610351563</v>
      </c>
      <c r="C2060">
        <v>22.239999771118161</v>
      </c>
      <c r="D2060" s="34">
        <v>189.7799987792969</v>
      </c>
      <c r="E2060" s="5">
        <f t="shared" si="129"/>
        <v>2.0888443202062179E-2</v>
      </c>
      <c r="F2060" s="5">
        <f t="shared" si="130"/>
        <v>2.4884746045767514E-2</v>
      </c>
      <c r="G2060" s="5">
        <f t="shared" si="131"/>
        <v>1.6878282237962283E-2</v>
      </c>
      <c r="H2060" s="5">
        <f t="shared" si="128"/>
        <v>2.4884746045767514E-2</v>
      </c>
    </row>
    <row r="2061" spans="1:8" x14ac:dyDescent="0.25">
      <c r="A2061" s="3">
        <v>42412</v>
      </c>
      <c r="B2061">
        <v>37.819999694824219</v>
      </c>
      <c r="C2061">
        <v>21.70000076293945</v>
      </c>
      <c r="D2061" s="34">
        <v>186.6300048828125</v>
      </c>
      <c r="E2061" s="5">
        <f t="shared" si="129"/>
        <v>3.6448285973696537E-2</v>
      </c>
      <c r="F2061" s="5">
        <f t="shared" si="130"/>
        <v>1.9257859548192258E-2</v>
      </c>
      <c r="G2061" s="5">
        <f t="shared" si="131"/>
        <v>2.0616888657319032E-2</v>
      </c>
      <c r="H2061" s="5">
        <f t="shared" si="128"/>
        <v>1.9257859548192258E-2</v>
      </c>
    </row>
    <row r="2062" spans="1:8" x14ac:dyDescent="0.25">
      <c r="A2062" s="3">
        <v>42411</v>
      </c>
      <c r="B2062">
        <v>36.490001678466797</v>
      </c>
      <c r="C2062">
        <v>21.29000091552734</v>
      </c>
      <c r="D2062" s="34">
        <v>182.86000061035159</v>
      </c>
      <c r="E2062" s="5">
        <f t="shared" si="129"/>
        <v>-1.697190925500891E-2</v>
      </c>
      <c r="F2062" s="5">
        <f t="shared" si="130"/>
        <v>-1.068771084311726E-2</v>
      </c>
      <c r="G2062" s="5">
        <f t="shared" si="131"/>
        <v>-1.3008061782980973E-2</v>
      </c>
      <c r="H2062" s="5">
        <f t="shared" si="128"/>
        <v>-1.068771084311726E-2</v>
      </c>
    </row>
    <row r="2063" spans="1:8" x14ac:dyDescent="0.25">
      <c r="A2063" s="3">
        <v>42410</v>
      </c>
      <c r="B2063">
        <v>37.119998931884773</v>
      </c>
      <c r="C2063">
        <v>21.520000457763668</v>
      </c>
      <c r="D2063" s="34">
        <v>185.27000427246091</v>
      </c>
      <c r="E2063" s="5">
        <f t="shared" si="129"/>
        <v>2.5697715956513933E-2</v>
      </c>
      <c r="F2063" s="5">
        <f t="shared" si="130"/>
        <v>1.6052887048580544E-2</v>
      </c>
      <c r="G2063" s="5">
        <f t="shared" si="131"/>
        <v>-8.6279679469125625E-4</v>
      </c>
      <c r="H2063" s="5">
        <f t="shared" si="128"/>
        <v>1.6052887048580544E-2</v>
      </c>
    </row>
    <row r="2064" spans="1:8" x14ac:dyDescent="0.25">
      <c r="A2064" s="3">
        <v>42409</v>
      </c>
      <c r="B2064">
        <v>36.189998626708977</v>
      </c>
      <c r="C2064">
        <v>21.180000305175781</v>
      </c>
      <c r="D2064" s="34">
        <v>185.42999267578119</v>
      </c>
      <c r="E2064" s="5">
        <f t="shared" si="129"/>
        <v>1.8002796157059686E-2</v>
      </c>
      <c r="F2064" s="5">
        <f t="shared" si="130"/>
        <v>1.5340349255091867E-2</v>
      </c>
      <c r="G2064" s="5">
        <f t="shared" si="131"/>
        <v>5.3901989723659227E-5</v>
      </c>
      <c r="H2064" s="5">
        <f t="shared" si="128"/>
        <v>1.5340349255091867E-2</v>
      </c>
    </row>
    <row r="2065" spans="1:8" x14ac:dyDescent="0.25">
      <c r="A2065" s="3">
        <v>42408</v>
      </c>
      <c r="B2065">
        <v>35.549999237060547</v>
      </c>
      <c r="C2065">
        <v>20.860000610351559</v>
      </c>
      <c r="D2065" s="34">
        <v>185.41999816894531</v>
      </c>
      <c r="E2065" s="5">
        <f t="shared" si="129"/>
        <v>-3.2653081984747034E-2</v>
      </c>
      <c r="F2065" s="5">
        <f t="shared" si="130"/>
        <v>-2.4321729224819899E-2</v>
      </c>
      <c r="G2065" s="5">
        <f t="shared" si="131"/>
        <v>-1.3461020592586581E-2</v>
      </c>
      <c r="H2065" s="5">
        <f t="shared" si="128"/>
        <v>-2.4321729224819899E-2</v>
      </c>
    </row>
    <row r="2066" spans="1:8" x14ac:dyDescent="0.25">
      <c r="A2066" s="3">
        <v>42405</v>
      </c>
      <c r="B2066">
        <v>36.75</v>
      </c>
      <c r="C2066">
        <v>21.379999160766602</v>
      </c>
      <c r="D2066" s="34">
        <v>187.94999694824219</v>
      </c>
      <c r="E2066" s="5">
        <f t="shared" si="129"/>
        <v>-3.820986965335893E-2</v>
      </c>
      <c r="F2066" s="5">
        <f t="shared" si="130"/>
        <v>-3.8236635131492225E-2</v>
      </c>
      <c r="G2066" s="5">
        <f t="shared" si="131"/>
        <v>-1.9050151560545459E-2</v>
      </c>
      <c r="H2066" s="5">
        <f t="shared" si="128"/>
        <v>-3.8236635131492225E-2</v>
      </c>
    </row>
    <row r="2067" spans="1:8" x14ac:dyDescent="0.25">
      <c r="A2067" s="3">
        <v>42404</v>
      </c>
      <c r="B2067">
        <v>38.209999084472663</v>
      </c>
      <c r="C2067">
        <v>22.229999542236332</v>
      </c>
      <c r="D2067" s="34">
        <v>191.6000061035156</v>
      </c>
      <c r="E2067" s="5">
        <f t="shared" si="129"/>
        <v>1.8661711390629776E-2</v>
      </c>
      <c r="F2067" s="5">
        <f t="shared" si="130"/>
        <v>9.078477047531841E-3</v>
      </c>
      <c r="G2067" s="5">
        <f t="shared" si="131"/>
        <v>1.5682333872029108E-3</v>
      </c>
      <c r="H2067" s="5">
        <f t="shared" si="128"/>
        <v>9.078477047531841E-3</v>
      </c>
    </row>
    <row r="2068" spans="1:8" x14ac:dyDescent="0.25">
      <c r="A2068" s="3">
        <v>42403</v>
      </c>
      <c r="B2068">
        <v>37.509998321533203</v>
      </c>
      <c r="C2068">
        <v>22.030000686645511</v>
      </c>
      <c r="D2068" s="34">
        <v>191.30000305175781</v>
      </c>
      <c r="E2068" s="5">
        <f t="shared" si="129"/>
        <v>1.2962450933287295E-2</v>
      </c>
      <c r="F2068" s="5">
        <f t="shared" si="130"/>
        <v>8.6996580920402078E-3</v>
      </c>
      <c r="G2068" s="5">
        <f t="shared" si="131"/>
        <v>5.9949482945638177E-3</v>
      </c>
      <c r="H2068" s="5">
        <f t="shared" si="128"/>
        <v>8.6996580920402078E-3</v>
      </c>
    </row>
    <row r="2069" spans="1:8" x14ac:dyDescent="0.25">
      <c r="A2069" s="3">
        <v>42402</v>
      </c>
      <c r="B2069">
        <v>37.029998779296882</v>
      </c>
      <c r="C2069">
        <v>21.840000152587891</v>
      </c>
      <c r="D2069" s="34">
        <v>190.1600036621094</v>
      </c>
      <c r="E2069" s="5">
        <f t="shared" si="129"/>
        <v>-5.967501841235523E-2</v>
      </c>
      <c r="F2069" s="5">
        <f t="shared" si="130"/>
        <v>-3.9535606454905836E-2</v>
      </c>
      <c r="G2069" s="5">
        <f t="shared" si="131"/>
        <v>-1.802215514781047E-2</v>
      </c>
      <c r="H2069" s="5">
        <f t="shared" si="128"/>
        <v>-3.9535606454905836E-2</v>
      </c>
    </row>
    <row r="2070" spans="1:8" x14ac:dyDescent="0.25">
      <c r="A2070" s="3">
        <v>42401</v>
      </c>
      <c r="B2070">
        <v>39.380001068115227</v>
      </c>
      <c r="C2070">
        <v>22.73900032043457</v>
      </c>
      <c r="D2070" s="34">
        <v>193.6499938964844</v>
      </c>
      <c r="E2070" s="5">
        <f t="shared" si="129"/>
        <v>1.000254867554462E-2</v>
      </c>
      <c r="F2070" s="5">
        <f t="shared" si="130"/>
        <v>1.8772429719500217E-2</v>
      </c>
      <c r="G2070" s="5">
        <f t="shared" si="131"/>
        <v>-3.6138407896735281E-4</v>
      </c>
      <c r="H2070" s="5">
        <f t="shared" si="128"/>
        <v>1.8772429719500217E-2</v>
      </c>
    </row>
    <row r="2071" spans="1:8" x14ac:dyDescent="0.25">
      <c r="A2071" s="3">
        <v>42398</v>
      </c>
      <c r="B2071">
        <v>38.990001678466797</v>
      </c>
      <c r="C2071">
        <v>22.319999694824219</v>
      </c>
      <c r="D2071" s="34">
        <v>193.7200012207031</v>
      </c>
      <c r="E2071" s="5">
        <f t="shared" si="129"/>
        <v>2.2286373949157889E-2</v>
      </c>
      <c r="F2071" s="5">
        <f t="shared" si="130"/>
        <v>2.8097680150886761E-2</v>
      </c>
      <c r="G2071" s="5">
        <f t="shared" si="131"/>
        <v>2.4377349666716563E-2</v>
      </c>
      <c r="H2071" s="5">
        <f t="shared" si="128"/>
        <v>2.8097680150886761E-2</v>
      </c>
    </row>
    <row r="2072" spans="1:8" x14ac:dyDescent="0.25">
      <c r="A2072" s="3">
        <v>42397</v>
      </c>
      <c r="B2072">
        <v>38.139999389648438</v>
      </c>
      <c r="C2072">
        <v>21.70999908447266</v>
      </c>
      <c r="D2072" s="34">
        <v>189.11000061035159</v>
      </c>
      <c r="E2072" s="5">
        <f t="shared" si="129"/>
        <v>-3.9052640229054636E-2</v>
      </c>
      <c r="F2072" s="5">
        <f t="shared" si="130"/>
        <v>-2.689378735242276E-2</v>
      </c>
      <c r="G2072" s="5">
        <f t="shared" si="131"/>
        <v>5.2091410306907004E-3</v>
      </c>
      <c r="H2072" s="5">
        <f t="shared" si="128"/>
        <v>-2.689378735242276E-2</v>
      </c>
    </row>
    <row r="2073" spans="1:8" x14ac:dyDescent="0.25">
      <c r="A2073" s="3">
        <v>42396</v>
      </c>
      <c r="B2073">
        <v>39.689998626708977</v>
      </c>
      <c r="C2073">
        <v>22.309999465942379</v>
      </c>
      <c r="D2073" s="34">
        <v>188.1300048828125</v>
      </c>
      <c r="E2073" s="5">
        <f t="shared" si="129"/>
        <v>1.2613329422401787E-3</v>
      </c>
      <c r="F2073" s="5">
        <f t="shared" si="130"/>
        <v>-7.5622811279221214E-3</v>
      </c>
      <c r="G2073" s="5">
        <f t="shared" si="131"/>
        <v>-1.0883239214735552E-2</v>
      </c>
      <c r="H2073" s="5">
        <f t="shared" si="128"/>
        <v>-7.5622811279221214E-3</v>
      </c>
    </row>
    <row r="2074" spans="1:8" x14ac:dyDescent="0.25">
      <c r="A2074" s="3">
        <v>42395</v>
      </c>
      <c r="B2074">
        <v>39.639999389648438</v>
      </c>
      <c r="C2074">
        <v>22.479999542236332</v>
      </c>
      <c r="D2074" s="34">
        <v>190.19999694824219</v>
      </c>
      <c r="E2074" s="5">
        <f t="shared" si="129"/>
        <v>1.9547281395433602E-2</v>
      </c>
      <c r="F2074" s="5">
        <f t="shared" si="130"/>
        <v>1.2156707289215252E-2</v>
      </c>
      <c r="G2074" s="5">
        <f t="shared" si="131"/>
        <v>1.3643133483909997E-2</v>
      </c>
      <c r="H2074" s="5">
        <f t="shared" si="128"/>
        <v>1.2156707289215252E-2</v>
      </c>
    </row>
    <row r="2075" spans="1:8" x14ac:dyDescent="0.25">
      <c r="A2075" s="3">
        <v>42394</v>
      </c>
      <c r="B2075">
        <v>38.880001068115227</v>
      </c>
      <c r="C2075">
        <v>22.20999908447266</v>
      </c>
      <c r="D2075" s="34">
        <v>187.63999938964841</v>
      </c>
      <c r="E2075" s="5">
        <f t="shared" si="129"/>
        <v>-3.1872479685264854E-2</v>
      </c>
      <c r="F2075" s="5">
        <f t="shared" si="130"/>
        <v>-1.5950403864387952E-2</v>
      </c>
      <c r="G2075" s="5">
        <f t="shared" si="131"/>
        <v>-1.511654848954247E-2</v>
      </c>
      <c r="H2075" s="5">
        <f t="shared" si="128"/>
        <v>-1.5950403864387952E-2</v>
      </c>
    </row>
    <row r="2076" spans="1:8" x14ac:dyDescent="0.25">
      <c r="A2076" s="3">
        <v>42391</v>
      </c>
      <c r="B2076">
        <v>40.159999847412109</v>
      </c>
      <c r="C2076">
        <v>22.569999694824219</v>
      </c>
      <c r="D2076" s="34">
        <v>190.52000427246091</v>
      </c>
      <c r="E2076" s="5">
        <f t="shared" si="129"/>
        <v>9.2987917409266263E-3</v>
      </c>
      <c r="F2076" s="5">
        <f t="shared" si="130"/>
        <v>6.6904379134624659E-3</v>
      </c>
      <c r="G2076" s="5">
        <f t="shared" si="131"/>
        <v>2.0515302270976088E-2</v>
      </c>
      <c r="H2076" s="5">
        <f t="shared" si="128"/>
        <v>6.6904379134624659E-3</v>
      </c>
    </row>
    <row r="2077" spans="1:8" x14ac:dyDescent="0.25">
      <c r="A2077" s="3">
        <v>42390</v>
      </c>
      <c r="B2077">
        <v>39.790000915527337</v>
      </c>
      <c r="C2077">
        <v>22.420000076293949</v>
      </c>
      <c r="D2077" s="34">
        <v>186.69000244140619</v>
      </c>
      <c r="E2077" s="5">
        <f t="shared" si="129"/>
        <v>1.868918373196693E-2</v>
      </c>
      <c r="F2077" s="5">
        <f t="shared" si="130"/>
        <v>1.6780083992543604E-2</v>
      </c>
      <c r="G2077" s="5">
        <f t="shared" si="131"/>
        <v>5.6019853439999157E-3</v>
      </c>
      <c r="H2077" s="5">
        <f t="shared" si="128"/>
        <v>1.6780083992543604E-2</v>
      </c>
    </row>
    <row r="2078" spans="1:8" x14ac:dyDescent="0.25">
      <c r="A2078" s="3">
        <v>42389</v>
      </c>
      <c r="B2078">
        <v>39.060001373291023</v>
      </c>
      <c r="C2078">
        <v>22.04999923706055</v>
      </c>
      <c r="D2078" s="34">
        <v>185.6499938964844</v>
      </c>
      <c r="E2078" s="5">
        <f t="shared" si="129"/>
        <v>5.1466999433391614E-3</v>
      </c>
      <c r="F2078" s="5">
        <f t="shared" si="130"/>
        <v>1.4078813114388744E-3</v>
      </c>
      <c r="G2078" s="5">
        <f t="shared" si="131"/>
        <v>-1.2815078663172441E-2</v>
      </c>
      <c r="H2078" s="5">
        <f t="shared" si="128"/>
        <v>1.4078813114388744E-3</v>
      </c>
    </row>
    <row r="2079" spans="1:8" x14ac:dyDescent="0.25">
      <c r="A2079" s="3">
        <v>42388</v>
      </c>
      <c r="B2079">
        <v>38.860000610351563</v>
      </c>
      <c r="C2079">
        <v>22.018999099731449</v>
      </c>
      <c r="D2079" s="34">
        <v>188.05999755859381</v>
      </c>
      <c r="E2079" s="5">
        <f t="shared" si="129"/>
        <v>2.5800385229326483E-3</v>
      </c>
      <c r="F2079" s="5">
        <f t="shared" si="130"/>
        <v>2.2303044109417414E-3</v>
      </c>
      <c r="G2079" s="5">
        <f t="shared" si="131"/>
        <v>1.3311325448583933E-3</v>
      </c>
      <c r="H2079" s="5">
        <f t="shared" si="128"/>
        <v>2.2303044109417414E-3</v>
      </c>
    </row>
    <row r="2080" spans="1:8" x14ac:dyDescent="0.25">
      <c r="A2080" s="3">
        <v>42384</v>
      </c>
      <c r="B2080">
        <v>38.759998321533203</v>
      </c>
      <c r="C2080">
        <v>21.969999313354489</v>
      </c>
      <c r="D2080" s="34">
        <v>187.80999755859381</v>
      </c>
      <c r="E2080" s="5">
        <f t="shared" si="129"/>
        <v>-4.414305670051355E-2</v>
      </c>
      <c r="F2080" s="5">
        <f t="shared" si="130"/>
        <v>-2.1816553476928902E-2</v>
      </c>
      <c r="G2080" s="5">
        <f t="shared" si="131"/>
        <v>-2.1466134915907098E-2</v>
      </c>
      <c r="H2080" s="5">
        <f t="shared" si="128"/>
        <v>-2.1816553476928902E-2</v>
      </c>
    </row>
    <row r="2081" spans="1:8" x14ac:dyDescent="0.25">
      <c r="A2081" s="3">
        <v>42383</v>
      </c>
      <c r="B2081">
        <v>40.549999237060547</v>
      </c>
      <c r="C2081">
        <v>22.45999908447266</v>
      </c>
      <c r="D2081" s="34">
        <v>191.92999267578119</v>
      </c>
      <c r="E2081" s="5">
        <f t="shared" si="129"/>
        <v>1.1221964590095279E-2</v>
      </c>
      <c r="F2081" s="5">
        <f t="shared" si="130"/>
        <v>4.9216421085223061E-3</v>
      </c>
      <c r="G2081" s="5">
        <f t="shared" si="131"/>
        <v>1.6416834267152458E-2</v>
      </c>
      <c r="H2081" s="5">
        <f t="shared" si="128"/>
        <v>4.9216421085223061E-3</v>
      </c>
    </row>
    <row r="2082" spans="1:8" x14ac:dyDescent="0.25">
      <c r="A2082" s="3">
        <v>42382</v>
      </c>
      <c r="B2082">
        <v>40.099998474121087</v>
      </c>
      <c r="C2082">
        <v>22.35000038146973</v>
      </c>
      <c r="D2082" s="34">
        <v>188.83000183105469</v>
      </c>
      <c r="E2082" s="5">
        <f t="shared" si="129"/>
        <v>-4.5238131568545503E-2</v>
      </c>
      <c r="F2082" s="5">
        <f t="shared" si="130"/>
        <v>-3.8047641357368267E-2</v>
      </c>
      <c r="G2082" s="5">
        <f t="shared" si="131"/>
        <v>-2.4940626560567059E-2</v>
      </c>
      <c r="H2082" s="5">
        <f t="shared" si="128"/>
        <v>-3.8047641357368267E-2</v>
      </c>
    </row>
    <row r="2083" spans="1:8" x14ac:dyDescent="0.25">
      <c r="A2083" s="3">
        <v>42381</v>
      </c>
      <c r="B2083">
        <v>42</v>
      </c>
      <c r="C2083">
        <v>23.233999252319339</v>
      </c>
      <c r="D2083" s="34">
        <v>193.6600036621094</v>
      </c>
      <c r="E2083" s="5">
        <f t="shared" si="129"/>
        <v>2.2395280621672953E-2</v>
      </c>
      <c r="F2083" s="5">
        <f t="shared" si="130"/>
        <v>4.9307270306189199E-3</v>
      </c>
      <c r="G2083" s="5">
        <f t="shared" si="131"/>
        <v>8.0683100662812812E-3</v>
      </c>
      <c r="H2083" s="5">
        <f t="shared" si="128"/>
        <v>4.9307270306189199E-3</v>
      </c>
    </row>
    <row r="2084" spans="1:8" x14ac:dyDescent="0.25">
      <c r="A2084" s="3">
        <v>42380</v>
      </c>
      <c r="B2084">
        <v>41.080001831054688</v>
      </c>
      <c r="C2084">
        <v>23.120000839233398</v>
      </c>
      <c r="D2084" s="34">
        <v>192.11000061035159</v>
      </c>
      <c r="E2084" s="5">
        <f t="shared" si="129"/>
        <v>1.7587389595126846E-2</v>
      </c>
      <c r="F2084" s="5">
        <f t="shared" si="130"/>
        <v>4.7805566821981227E-3</v>
      </c>
      <c r="G2084" s="5">
        <f t="shared" si="131"/>
        <v>9.9000856200004428E-4</v>
      </c>
      <c r="H2084" s="5">
        <f t="shared" si="128"/>
        <v>4.7805566821981227E-3</v>
      </c>
    </row>
    <row r="2085" spans="1:8" x14ac:dyDescent="0.25">
      <c r="A2085" s="3">
        <v>42377</v>
      </c>
      <c r="B2085">
        <v>40.369998931884773</v>
      </c>
      <c r="C2085">
        <v>23.010000228881839</v>
      </c>
      <c r="D2085" s="34">
        <v>191.91999816894531</v>
      </c>
      <c r="E2085" s="5">
        <f t="shared" si="129"/>
        <v>-1.9777955388317059E-3</v>
      </c>
      <c r="F2085" s="5">
        <f t="shared" si="130"/>
        <v>-1.2869980434742634E-2</v>
      </c>
      <c r="G2085" s="5">
        <f t="shared" si="131"/>
        <v>-1.0976577424965939E-2</v>
      </c>
      <c r="H2085" s="5">
        <f t="shared" si="128"/>
        <v>-1.2869980434742634E-2</v>
      </c>
    </row>
    <row r="2086" spans="1:8" x14ac:dyDescent="0.25">
      <c r="A2086" s="3">
        <v>42376</v>
      </c>
      <c r="B2086">
        <v>40.450000762939453</v>
      </c>
      <c r="C2086">
        <v>23.309999465942379</v>
      </c>
      <c r="D2086" s="34">
        <v>194.05000305175781</v>
      </c>
      <c r="E2086" s="5">
        <f t="shared" si="129"/>
        <v>-1.891823400332171E-2</v>
      </c>
      <c r="F2086" s="5">
        <f t="shared" si="130"/>
        <v>-3.3582145319558943E-2</v>
      </c>
      <c r="G2086" s="5">
        <f t="shared" si="131"/>
        <v>-2.3991570751139113E-2</v>
      </c>
      <c r="H2086" s="5">
        <f t="shared" si="128"/>
        <v>-3.3582145319558943E-2</v>
      </c>
    </row>
    <row r="2087" spans="1:8" x14ac:dyDescent="0.25">
      <c r="A2087" s="3">
        <v>42375</v>
      </c>
      <c r="B2087">
        <v>41.229999542236328</v>
      </c>
      <c r="C2087">
        <v>24.120000839233398</v>
      </c>
      <c r="D2087" s="34">
        <v>198.82000732421881</v>
      </c>
      <c r="E2087" s="5">
        <f t="shared" si="129"/>
        <v>1.7522188461293942E-2</v>
      </c>
      <c r="F2087" s="5">
        <f t="shared" si="130"/>
        <v>2.5771166848127525E-3</v>
      </c>
      <c r="G2087" s="5">
        <f t="shared" si="131"/>
        <v>-1.2614189900842732E-2</v>
      </c>
      <c r="H2087" s="5">
        <f t="shared" si="128"/>
        <v>2.5771166848127525E-3</v>
      </c>
    </row>
    <row r="2088" spans="1:8" x14ac:dyDescent="0.25">
      <c r="A2088" s="3">
        <v>42374</v>
      </c>
      <c r="B2088">
        <v>40.520000457763672</v>
      </c>
      <c r="C2088">
        <v>24.058000564575199</v>
      </c>
      <c r="D2088" s="34">
        <v>201.36000061035159</v>
      </c>
      <c r="E2088" s="5">
        <f t="shared" si="129"/>
        <v>-9.5331066023728317E-3</v>
      </c>
      <c r="F2088" s="5">
        <f t="shared" si="130"/>
        <v>-1.3283349028644365E-3</v>
      </c>
      <c r="G2088" s="5">
        <f t="shared" si="131"/>
        <v>1.691355739052991E-3</v>
      </c>
      <c r="H2088" s="5">
        <f t="shared" si="128"/>
        <v>-1.3283349028644365E-3</v>
      </c>
    </row>
    <row r="2089" spans="1:8" x14ac:dyDescent="0.25">
      <c r="A2089" s="3">
        <v>42373</v>
      </c>
      <c r="B2089">
        <v>40.909999847412109</v>
      </c>
      <c r="C2089">
        <v>24.090000152587891</v>
      </c>
      <c r="D2089" s="34">
        <v>201.02000427246091</v>
      </c>
      <c r="E2089" s="5">
        <f t="shared" si="129"/>
        <v>-3.4002330073020448E-2</v>
      </c>
      <c r="F2089" s="5">
        <f t="shared" si="130"/>
        <v>-3.3306577895865441E-2</v>
      </c>
      <c r="G2089" s="5">
        <f t="shared" si="131"/>
        <v>-1.3979452165525208E-2</v>
      </c>
      <c r="H2089" s="5">
        <f t="shared" si="128"/>
        <v>-3.3306577895865441E-2</v>
      </c>
    </row>
    <row r="2090" spans="1:8" x14ac:dyDescent="0.25">
      <c r="A2090" s="3">
        <v>42369</v>
      </c>
      <c r="B2090">
        <v>42.349998474121087</v>
      </c>
      <c r="C2090">
        <v>24.920000076293949</v>
      </c>
      <c r="D2090" s="34">
        <v>203.8699951171875</v>
      </c>
      <c r="E2090" s="5">
        <f t="shared" si="129"/>
        <v>-1.0514036704697083E-2</v>
      </c>
      <c r="F2090" s="5">
        <f t="shared" si="130"/>
        <v>-1.0129063296701601E-2</v>
      </c>
      <c r="G2090" s="5">
        <f t="shared" si="131"/>
        <v>-1.0003387713595324E-2</v>
      </c>
      <c r="H2090" s="5">
        <f t="shared" si="128"/>
        <v>-1.0129063296701601E-2</v>
      </c>
    </row>
    <row r="2091" spans="1:8" x14ac:dyDescent="0.25">
      <c r="A2091" s="3">
        <v>42368</v>
      </c>
      <c r="B2091">
        <v>42.799999237060547</v>
      </c>
      <c r="C2091">
        <v>25.17499923706055</v>
      </c>
      <c r="D2091" s="34">
        <v>205.92999267578119</v>
      </c>
      <c r="E2091" s="5">
        <f t="shared" si="129"/>
        <v>-1.6091971561826512E-2</v>
      </c>
      <c r="F2091" s="5">
        <f t="shared" si="130"/>
        <v>-1.7752631237013317E-2</v>
      </c>
      <c r="G2091" s="5">
        <f t="shared" si="131"/>
        <v>-7.0877592283676849E-3</v>
      </c>
      <c r="H2091" s="5">
        <f t="shared" si="128"/>
        <v>-1.7752631237013317E-2</v>
      </c>
    </row>
    <row r="2092" spans="1:8" x14ac:dyDescent="0.25">
      <c r="A2092" s="3">
        <v>42367</v>
      </c>
      <c r="B2092">
        <v>43.5</v>
      </c>
      <c r="C2092">
        <v>25.629999160766602</v>
      </c>
      <c r="D2092" s="34">
        <v>207.3999938964844</v>
      </c>
      <c r="E2092" s="5">
        <f t="shared" si="129"/>
        <v>6.245673389375872E-3</v>
      </c>
      <c r="F2092" s="5">
        <f t="shared" si="130"/>
        <v>6.8748472828543683E-3</v>
      </c>
      <c r="G2092" s="5">
        <f t="shared" si="131"/>
        <v>1.0671931733186923E-2</v>
      </c>
      <c r="H2092" s="5">
        <f t="shared" si="128"/>
        <v>6.8748472828543683E-3</v>
      </c>
    </row>
    <row r="2093" spans="1:8" x14ac:dyDescent="0.25">
      <c r="A2093" s="3">
        <v>42366</v>
      </c>
      <c r="B2093">
        <v>43.229999542236328</v>
      </c>
      <c r="C2093">
        <v>25.454999923706051</v>
      </c>
      <c r="D2093" s="34">
        <v>205.21000671386719</v>
      </c>
      <c r="E2093" s="5">
        <f t="shared" si="129"/>
        <v>-1.3239027913117041E-2</v>
      </c>
      <c r="F2093" s="5">
        <f t="shared" si="130"/>
        <v>-2.5470428249088073E-3</v>
      </c>
      <c r="G2093" s="5">
        <f t="shared" si="131"/>
        <v>-2.2850349020328009E-3</v>
      </c>
      <c r="H2093" s="5">
        <f t="shared" si="128"/>
        <v>-2.5470428249088073E-3</v>
      </c>
    </row>
    <row r="2094" spans="1:8" x14ac:dyDescent="0.25">
      <c r="A2094" s="3">
        <v>42362</v>
      </c>
      <c r="B2094">
        <v>43.810001373291023</v>
      </c>
      <c r="C2094">
        <v>25.520000457763668</v>
      </c>
      <c r="D2094" s="34">
        <v>205.67999267578119</v>
      </c>
      <c r="E2094" s="5">
        <f t="shared" si="129"/>
        <v>1.2012022332325012E-2</v>
      </c>
      <c r="F2094" s="5">
        <f t="shared" si="130"/>
        <v>2.3566918872202081E-3</v>
      </c>
      <c r="G2094" s="5">
        <f t="shared" si="131"/>
        <v>-1.6503814660155935E-3</v>
      </c>
      <c r="H2094" s="5">
        <f t="shared" si="128"/>
        <v>2.3566918872202081E-3</v>
      </c>
    </row>
    <row r="2095" spans="1:8" x14ac:dyDescent="0.25">
      <c r="A2095" s="3">
        <v>42361</v>
      </c>
      <c r="B2095">
        <v>43.290000915527337</v>
      </c>
      <c r="C2095">
        <v>25.45999908447266</v>
      </c>
      <c r="D2095" s="34">
        <v>206.02000427246091</v>
      </c>
      <c r="E2095" s="5">
        <f t="shared" si="129"/>
        <v>9.0908945402521368E-3</v>
      </c>
      <c r="F2095" s="5">
        <f t="shared" si="130"/>
        <v>5.2512900039025645E-3</v>
      </c>
      <c r="G2095" s="5">
        <f t="shared" si="131"/>
        <v>1.2383313378186322E-2</v>
      </c>
      <c r="H2095" s="5">
        <f t="shared" si="128"/>
        <v>5.2512900039025645E-3</v>
      </c>
    </row>
    <row r="2096" spans="1:8" x14ac:dyDescent="0.25">
      <c r="A2096" s="3">
        <v>42360</v>
      </c>
      <c r="B2096">
        <v>42.900001525878913</v>
      </c>
      <c r="C2096">
        <v>25.326999664306641</v>
      </c>
      <c r="D2096" s="34">
        <v>203.5</v>
      </c>
      <c r="E2096" s="5">
        <f t="shared" si="129"/>
        <v>1.1792452405805287E-2</v>
      </c>
      <c r="F2096" s="5">
        <f t="shared" si="130"/>
        <v>6.6375126354267788E-3</v>
      </c>
      <c r="G2096" s="5">
        <f t="shared" si="131"/>
        <v>9.074239339862622E-3</v>
      </c>
      <c r="H2096" s="5">
        <f t="shared" si="128"/>
        <v>6.6375126354267788E-3</v>
      </c>
    </row>
    <row r="2097" spans="1:8" x14ac:dyDescent="0.25">
      <c r="A2097" s="3">
        <v>42359</v>
      </c>
      <c r="B2097">
        <v>42.400001525878913</v>
      </c>
      <c r="C2097">
        <v>25.159999847412109</v>
      </c>
      <c r="D2097" s="34">
        <v>201.66999816894531</v>
      </c>
      <c r="E2097" s="5">
        <f t="shared" si="129"/>
        <v>3.1881269613685204E-2</v>
      </c>
      <c r="F2097" s="5">
        <f t="shared" si="130"/>
        <v>1.8623444140246859E-2</v>
      </c>
      <c r="G2097" s="5">
        <f t="shared" si="131"/>
        <v>8.2491443917620533E-3</v>
      </c>
      <c r="H2097" s="5">
        <f t="shared" si="128"/>
        <v>1.8623444140246859E-2</v>
      </c>
    </row>
    <row r="2098" spans="1:8" x14ac:dyDescent="0.25">
      <c r="A2098" s="3">
        <v>42356</v>
      </c>
      <c r="B2098">
        <v>41.090000152587891</v>
      </c>
      <c r="C2098">
        <v>24.70000076293945</v>
      </c>
      <c r="D2098" s="34">
        <v>200.02000427246091</v>
      </c>
      <c r="E2098" s="5">
        <f t="shared" si="129"/>
        <v>-3.2265637339256803E-2</v>
      </c>
      <c r="F2098" s="5">
        <f t="shared" si="130"/>
        <v>-1.6719747701519849E-2</v>
      </c>
      <c r="G2098" s="5">
        <f t="shared" si="131"/>
        <v>-2.3625872905743361E-2</v>
      </c>
      <c r="H2098" s="5">
        <f t="shared" si="128"/>
        <v>-1.6719747701519849E-2</v>
      </c>
    </row>
    <row r="2099" spans="1:8" x14ac:dyDescent="0.25">
      <c r="A2099" s="3">
        <v>42355</v>
      </c>
      <c r="B2099">
        <v>42.459999084472663</v>
      </c>
      <c r="C2099">
        <v>25.120000839233398</v>
      </c>
      <c r="D2099" s="34">
        <v>204.86000061035159</v>
      </c>
      <c r="E2099" s="5">
        <f t="shared" si="129"/>
        <v>-1.7129668180506763E-2</v>
      </c>
      <c r="F2099" s="5">
        <f t="shared" si="130"/>
        <v>-1.5673965962198166E-2</v>
      </c>
      <c r="G2099" s="5">
        <f t="shared" si="131"/>
        <v>-1.523817808751915E-2</v>
      </c>
      <c r="H2099" s="5">
        <f t="shared" si="128"/>
        <v>-1.5673965962198166E-2</v>
      </c>
    </row>
    <row r="2100" spans="1:8" x14ac:dyDescent="0.25">
      <c r="A2100" s="3">
        <v>42354</v>
      </c>
      <c r="B2100">
        <v>43.200000762939453</v>
      </c>
      <c r="C2100">
        <v>25.520000457763668</v>
      </c>
      <c r="D2100" s="34">
        <v>208.0299987792969</v>
      </c>
      <c r="E2100" s="5">
        <f t="shared" si="129"/>
        <v>1.4084561274875673E-2</v>
      </c>
      <c r="F2100" s="5">
        <f t="shared" si="130"/>
        <v>1.2296762576320175E-2</v>
      </c>
      <c r="G2100" s="5">
        <f t="shared" si="131"/>
        <v>1.4632005159544104E-2</v>
      </c>
      <c r="H2100" s="5">
        <f t="shared" si="128"/>
        <v>1.2296762576320175E-2</v>
      </c>
    </row>
    <row r="2101" spans="1:8" x14ac:dyDescent="0.25">
      <c r="A2101" s="3">
        <v>42353</v>
      </c>
      <c r="B2101">
        <v>42.599998474121087</v>
      </c>
      <c r="C2101">
        <v>25.20999908447266</v>
      </c>
      <c r="D2101" s="34">
        <v>205.0299987792969</v>
      </c>
      <c r="E2101" s="5">
        <f t="shared" si="129"/>
        <v>1.9870672905466735E-2</v>
      </c>
      <c r="F2101" s="5">
        <f t="shared" si="130"/>
        <v>1.2043325527828719E-2</v>
      </c>
      <c r="G2101" s="5">
        <f t="shared" si="131"/>
        <v>1.0497806539605747E-2</v>
      </c>
      <c r="H2101" s="5">
        <f t="shared" si="128"/>
        <v>1.2043325527828719E-2</v>
      </c>
    </row>
    <row r="2102" spans="1:8" x14ac:dyDescent="0.25">
      <c r="A2102" s="3">
        <v>42352</v>
      </c>
      <c r="B2102">
        <v>41.770000457763672</v>
      </c>
      <c r="C2102">
        <v>24.909999847412109</v>
      </c>
      <c r="D2102" s="34">
        <v>202.8999938964844</v>
      </c>
      <c r="E2102" s="5">
        <f t="shared" si="129"/>
        <v>-7.6027487209344713E-3</v>
      </c>
      <c r="F2102" s="5">
        <f t="shared" si="130"/>
        <v>4.8406182917728469E-3</v>
      </c>
      <c r="G2102" s="5">
        <f t="shared" si="131"/>
        <v>5.0524518971752919E-3</v>
      </c>
      <c r="H2102" s="5">
        <f t="shared" si="128"/>
        <v>4.8406182917728469E-3</v>
      </c>
    </row>
    <row r="2103" spans="1:8" x14ac:dyDescent="0.25">
      <c r="A2103" s="3">
        <v>42349</v>
      </c>
      <c r="B2103">
        <v>42.090000152587891</v>
      </c>
      <c r="C2103">
        <v>24.79000091552734</v>
      </c>
      <c r="D2103" s="34">
        <v>201.8800048828125</v>
      </c>
      <c r="E2103" s="5">
        <f t="shared" si="129"/>
        <v>-4.5361759879300134E-2</v>
      </c>
      <c r="F2103" s="5">
        <f t="shared" si="130"/>
        <v>-3.4281229378697264E-2</v>
      </c>
      <c r="G2103" s="5">
        <f t="shared" si="131"/>
        <v>-1.93811158935705E-2</v>
      </c>
      <c r="H2103" s="5">
        <f t="shared" si="128"/>
        <v>-3.4281229378697264E-2</v>
      </c>
    </row>
    <row r="2104" spans="1:8" x14ac:dyDescent="0.25">
      <c r="A2104" s="3">
        <v>42348</v>
      </c>
      <c r="B2104">
        <v>44.090000152587891</v>
      </c>
      <c r="C2104">
        <v>25.670000076293949</v>
      </c>
      <c r="D2104" s="34">
        <v>205.8699951171875</v>
      </c>
      <c r="E2104" s="5">
        <f t="shared" si="129"/>
        <v>1.0080151462265485E-2</v>
      </c>
      <c r="F2104" s="5">
        <f t="shared" si="130"/>
        <v>1.5829030917464459E-2</v>
      </c>
      <c r="G2104" s="5">
        <f t="shared" si="131"/>
        <v>2.581079130949071E-3</v>
      </c>
      <c r="H2104" s="5">
        <f t="shared" si="128"/>
        <v>1.5829030917464459E-2</v>
      </c>
    </row>
    <row r="2105" spans="1:8" x14ac:dyDescent="0.25">
      <c r="A2105" s="3">
        <v>42347</v>
      </c>
      <c r="B2105">
        <v>43.650001525878913</v>
      </c>
      <c r="C2105">
        <v>25.270000457763668</v>
      </c>
      <c r="D2105" s="34">
        <v>205.3399963378906</v>
      </c>
      <c r="E2105" s="5">
        <f t="shared" si="129"/>
        <v>-2.0201969171594003E-2</v>
      </c>
      <c r="F2105" s="5">
        <f t="shared" si="130"/>
        <v>-1.4430535908442788E-2</v>
      </c>
      <c r="G2105" s="5">
        <f t="shared" si="131"/>
        <v>-7.7796599859542015E-3</v>
      </c>
      <c r="H2105" s="5">
        <f t="shared" si="128"/>
        <v>-1.4430535908442788E-2</v>
      </c>
    </row>
    <row r="2106" spans="1:8" x14ac:dyDescent="0.25">
      <c r="A2106" s="3">
        <v>42346</v>
      </c>
      <c r="B2106">
        <v>44.549999237060547</v>
      </c>
      <c r="C2106">
        <v>25.639999389648441</v>
      </c>
      <c r="D2106" s="34">
        <v>206.94999694824219</v>
      </c>
      <c r="E2106" s="5">
        <f t="shared" si="129"/>
        <v>-2.68676185022656E-2</v>
      </c>
      <c r="F2106" s="5">
        <f t="shared" si="130"/>
        <v>-2.9155640371543612E-2</v>
      </c>
      <c r="G2106" s="5">
        <f t="shared" si="131"/>
        <v>-6.719506187956803E-3</v>
      </c>
      <c r="H2106" s="5">
        <f t="shared" si="128"/>
        <v>-2.9155640371543612E-2</v>
      </c>
    </row>
    <row r="2107" spans="1:8" x14ac:dyDescent="0.25">
      <c r="A2107" s="3">
        <v>42345</v>
      </c>
      <c r="B2107">
        <v>45.779998779296882</v>
      </c>
      <c r="C2107">
        <v>26.409999847412109</v>
      </c>
      <c r="D2107" s="34">
        <v>208.3500061035156</v>
      </c>
      <c r="E2107" s="5">
        <f t="shared" si="129"/>
        <v>1.8011953226740429E-2</v>
      </c>
      <c r="F2107" s="5">
        <f t="shared" si="130"/>
        <v>1.7334390555067802E-2</v>
      </c>
      <c r="G2107" s="5">
        <f t="shared" si="131"/>
        <v>-6.0585299267940096E-3</v>
      </c>
      <c r="H2107" s="5">
        <f t="shared" si="128"/>
        <v>1.7334390555067802E-2</v>
      </c>
    </row>
    <row r="2108" spans="1:8" x14ac:dyDescent="0.25">
      <c r="A2108" s="3">
        <v>42342</v>
      </c>
      <c r="B2108">
        <v>44.970001220703118</v>
      </c>
      <c r="C2108">
        <v>25.95999908447266</v>
      </c>
      <c r="D2108" s="34">
        <v>209.6199951171875</v>
      </c>
      <c r="E2108" s="5">
        <f t="shared" si="129"/>
        <v>3.9288207648595641E-2</v>
      </c>
      <c r="F2108" s="5">
        <f t="shared" si="130"/>
        <v>2.6086951277267678E-2</v>
      </c>
      <c r="G2108" s="5">
        <f t="shared" si="131"/>
        <v>1.9502915689568967E-2</v>
      </c>
      <c r="H2108" s="5">
        <f t="shared" si="128"/>
        <v>2.6086951277267678E-2</v>
      </c>
    </row>
    <row r="2109" spans="1:8" x14ac:dyDescent="0.25">
      <c r="A2109" s="3">
        <v>42341</v>
      </c>
      <c r="B2109">
        <v>43.270000457763672</v>
      </c>
      <c r="C2109">
        <v>25.29999923706055</v>
      </c>
      <c r="D2109" s="34">
        <v>205.61000061035159</v>
      </c>
      <c r="E2109" s="5">
        <f t="shared" si="129"/>
        <v>-1.2551329093813512E-2</v>
      </c>
      <c r="F2109" s="5">
        <f t="shared" si="130"/>
        <v>-7.8431671740960551E-3</v>
      </c>
      <c r="G2109" s="5">
        <f t="shared" si="131"/>
        <v>-1.4002772675579256E-2</v>
      </c>
      <c r="H2109" s="5">
        <f t="shared" si="128"/>
        <v>-7.8431671740960551E-3</v>
      </c>
    </row>
    <row r="2110" spans="1:8" x14ac:dyDescent="0.25">
      <c r="A2110" s="3">
        <v>42340</v>
      </c>
      <c r="B2110">
        <v>43.819999694824219</v>
      </c>
      <c r="C2110">
        <v>25.5</v>
      </c>
      <c r="D2110" s="34">
        <v>208.5299987792969</v>
      </c>
      <c r="E2110" s="5">
        <f t="shared" si="129"/>
        <v>1.2945016066084003E-2</v>
      </c>
      <c r="F2110" s="5">
        <f t="shared" si="130"/>
        <v>9.5011785013268124E-3</v>
      </c>
      <c r="G2110" s="5">
        <f t="shared" si="131"/>
        <v>-1.0205021697494265E-2</v>
      </c>
      <c r="H2110" s="5">
        <f t="shared" si="128"/>
        <v>9.5011785013268124E-3</v>
      </c>
    </row>
    <row r="2111" spans="1:8" x14ac:dyDescent="0.25">
      <c r="A2111" s="3">
        <v>42339</v>
      </c>
      <c r="B2111">
        <v>43.259998321533203</v>
      </c>
      <c r="C2111">
        <v>25.260000228881839</v>
      </c>
      <c r="D2111" s="34">
        <v>210.67999267578119</v>
      </c>
      <c r="E2111" s="5">
        <f t="shared" si="129"/>
        <v>4.8473099402823294E-2</v>
      </c>
      <c r="F2111" s="5">
        <f t="shared" si="130"/>
        <v>2.4330915863030489E-2</v>
      </c>
      <c r="G2111" s="5">
        <f t="shared" si="131"/>
        <v>9.5356280180873831E-3</v>
      </c>
      <c r="H2111" s="5">
        <f t="shared" si="128"/>
        <v>2.4330915863030489E-2</v>
      </c>
    </row>
    <row r="2112" spans="1:8" x14ac:dyDescent="0.25">
      <c r="A2112" s="3">
        <v>42338</v>
      </c>
      <c r="B2112">
        <v>41.259998321533203</v>
      </c>
      <c r="C2112">
        <v>24.659999847412109</v>
      </c>
      <c r="D2112" s="34">
        <v>208.69000244140619</v>
      </c>
      <c r="E2112" s="5">
        <f t="shared" si="129"/>
        <v>-1.0314231694416365E-2</v>
      </c>
      <c r="F2112" s="5">
        <f t="shared" si="130"/>
        <v>-9.2406407342856545E-3</v>
      </c>
      <c r="G2112" s="5">
        <f t="shared" si="131"/>
        <v>-4.1515323884481203E-3</v>
      </c>
      <c r="H2112" s="5">
        <f t="shared" si="128"/>
        <v>-9.2406407342856545E-3</v>
      </c>
    </row>
    <row r="2113" spans="1:8" x14ac:dyDescent="0.25">
      <c r="A2113" s="3">
        <v>42335</v>
      </c>
      <c r="B2113">
        <v>41.689998626708977</v>
      </c>
      <c r="C2113">
        <v>24.889999389648441</v>
      </c>
      <c r="D2113" s="34">
        <v>209.55999755859381</v>
      </c>
      <c r="E2113" s="5">
        <f t="shared" si="129"/>
        <v>9.1986744319898506E-3</v>
      </c>
      <c r="F2113" s="5">
        <f t="shared" si="130"/>
        <v>4.8445268335537417E-3</v>
      </c>
      <c r="G2113" s="5">
        <f t="shared" si="131"/>
        <v>1.1465231510492391E-3</v>
      </c>
      <c r="H2113" s="5">
        <f t="shared" si="128"/>
        <v>4.8445268335537417E-3</v>
      </c>
    </row>
    <row r="2114" spans="1:8" x14ac:dyDescent="0.25">
      <c r="A2114" s="3">
        <v>42333</v>
      </c>
      <c r="B2114">
        <v>41.310001373291023</v>
      </c>
      <c r="C2114">
        <v>24.770000457763668</v>
      </c>
      <c r="D2114" s="34">
        <v>209.32000732421881</v>
      </c>
      <c r="E2114" s="5">
        <f t="shared" si="129"/>
        <v>1.9403791400176562E-3</v>
      </c>
      <c r="F2114" s="5">
        <f t="shared" si="130"/>
        <v>-4.0209239282362752E-3</v>
      </c>
      <c r="G2114" s="5">
        <f t="shared" si="131"/>
        <v>-1.4329485752184734E-4</v>
      </c>
      <c r="H2114" s="5">
        <f t="shared" ref="H2114:H2177" si="132">+F2114</f>
        <v>-4.0209239282362752E-3</v>
      </c>
    </row>
    <row r="2115" spans="1:8" x14ac:dyDescent="0.25">
      <c r="A2115" s="3">
        <v>42332</v>
      </c>
      <c r="B2115">
        <v>41.229999542236328</v>
      </c>
      <c r="C2115">
        <v>24.870000839233398</v>
      </c>
      <c r="D2115" s="34">
        <v>209.3500061035156</v>
      </c>
      <c r="E2115" s="5">
        <f t="shared" ref="E2115:E2178" si="133">+B2115/B2116-1</f>
        <v>-2.5295501515913865E-2</v>
      </c>
      <c r="F2115" s="5">
        <f t="shared" ref="F2115:F2178" si="134">+C2115/C2116-1</f>
        <v>-2.1636476609355526E-2</v>
      </c>
      <c r="G2115" s="5">
        <f t="shared" ref="G2115:G2178" si="135">+D2115/D2116-1</f>
        <v>1.3392584755715919E-3</v>
      </c>
      <c r="H2115" s="5">
        <f t="shared" si="132"/>
        <v>-2.1636476609355526E-2</v>
      </c>
    </row>
    <row r="2116" spans="1:8" x14ac:dyDescent="0.25">
      <c r="A2116" s="3">
        <v>42331</v>
      </c>
      <c r="B2116">
        <v>42.299999237060547</v>
      </c>
      <c r="C2116">
        <v>25.420000076293949</v>
      </c>
      <c r="D2116" s="34">
        <v>209.07000732421881</v>
      </c>
      <c r="E2116" s="5">
        <f t="shared" si="133"/>
        <v>2.3696320453365782E-3</v>
      </c>
      <c r="F2116" s="5">
        <f t="shared" si="134"/>
        <v>-1.1788088701824018E-3</v>
      </c>
      <c r="G2116" s="5">
        <f t="shared" si="135"/>
        <v>-1.1465779808621512E-3</v>
      </c>
      <c r="H2116" s="5">
        <f t="shared" si="132"/>
        <v>-1.1788088701824018E-3</v>
      </c>
    </row>
    <row r="2117" spans="1:8" x14ac:dyDescent="0.25">
      <c r="A2117" s="3">
        <v>42328</v>
      </c>
      <c r="B2117">
        <v>42.200000762939453</v>
      </c>
      <c r="C2117">
        <v>25.45000076293945</v>
      </c>
      <c r="D2117" s="34">
        <v>209.30999755859381</v>
      </c>
      <c r="E2117" s="5">
        <f t="shared" si="133"/>
        <v>-2.3640301637046779E-3</v>
      </c>
      <c r="F2117" s="5">
        <f t="shared" si="134"/>
        <v>5.1343234471603605E-3</v>
      </c>
      <c r="G2117" s="5">
        <f t="shared" si="135"/>
        <v>3.6441836284575313E-3</v>
      </c>
      <c r="H2117" s="5">
        <f t="shared" si="132"/>
        <v>5.1343234471603605E-3</v>
      </c>
    </row>
    <row r="2118" spans="1:8" x14ac:dyDescent="0.25">
      <c r="A2118" s="3">
        <v>42327</v>
      </c>
      <c r="B2118">
        <v>42.299999237060547</v>
      </c>
      <c r="C2118">
        <v>25.319999694824219</v>
      </c>
      <c r="D2118" s="34">
        <v>208.55000305175781</v>
      </c>
      <c r="E2118" s="5">
        <f t="shared" si="133"/>
        <v>1.3173634420611924E-2</v>
      </c>
      <c r="F2118" s="5">
        <f t="shared" si="134"/>
        <v>1.3205279180812601E-2</v>
      </c>
      <c r="G2118" s="5">
        <f t="shared" si="135"/>
        <v>-8.623229984454639E-4</v>
      </c>
      <c r="H2118" s="5">
        <f t="shared" si="132"/>
        <v>1.3205279180812601E-2</v>
      </c>
    </row>
    <row r="2119" spans="1:8" x14ac:dyDescent="0.25">
      <c r="A2119" s="3">
        <v>42326</v>
      </c>
      <c r="B2119">
        <v>41.75</v>
      </c>
      <c r="C2119">
        <v>24.989999771118161</v>
      </c>
      <c r="D2119" s="34">
        <v>208.72999572753909</v>
      </c>
      <c r="E2119" s="5">
        <f t="shared" si="133"/>
        <v>-1.3002346264315623E-2</v>
      </c>
      <c r="F2119" s="5">
        <f t="shared" si="134"/>
        <v>2.2860949445429046E-3</v>
      </c>
      <c r="G2119" s="5">
        <f t="shared" si="135"/>
        <v>1.5866036343350709E-2</v>
      </c>
      <c r="H2119" s="5">
        <f t="shared" si="132"/>
        <v>2.2860949445429046E-3</v>
      </c>
    </row>
    <row r="2120" spans="1:8" x14ac:dyDescent="0.25">
      <c r="A2120" s="3">
        <v>42325</v>
      </c>
      <c r="B2120">
        <v>42.299999237060547</v>
      </c>
      <c r="C2120">
        <v>24.933000564575199</v>
      </c>
      <c r="D2120" s="34">
        <v>205.4700012207031</v>
      </c>
      <c r="E2120" s="5">
        <f t="shared" si="133"/>
        <v>-1.2374563888294166E-2</v>
      </c>
      <c r="F2120" s="5">
        <f t="shared" si="134"/>
        <v>2.1302815754180582E-3</v>
      </c>
      <c r="G2120" s="5">
        <f t="shared" si="135"/>
        <v>-7.2947135515166739E-4</v>
      </c>
      <c r="H2120" s="5">
        <f t="shared" si="132"/>
        <v>2.1302815754180582E-3</v>
      </c>
    </row>
    <row r="2121" spans="1:8" x14ac:dyDescent="0.25">
      <c r="A2121" s="3">
        <v>42324</v>
      </c>
      <c r="B2121">
        <v>42.830001831054688</v>
      </c>
      <c r="C2121">
        <v>24.879999160766602</v>
      </c>
      <c r="D2121" s="34">
        <v>205.6199951171875</v>
      </c>
      <c r="E2121" s="5">
        <f t="shared" si="133"/>
        <v>-1.4269250195585559E-2</v>
      </c>
      <c r="F2121" s="5">
        <f t="shared" si="134"/>
        <v>-9.1597548384821925E-3</v>
      </c>
      <c r="G2121" s="5">
        <f t="shared" si="135"/>
        <v>1.5206882261043164E-2</v>
      </c>
      <c r="H2121" s="5">
        <f t="shared" si="132"/>
        <v>-9.1597548384821925E-3</v>
      </c>
    </row>
    <row r="2122" spans="1:8" x14ac:dyDescent="0.25">
      <c r="A2122" s="3">
        <v>42321</v>
      </c>
      <c r="B2122">
        <v>43.450000762939453</v>
      </c>
      <c r="C2122">
        <v>25.110000610351559</v>
      </c>
      <c r="D2122" s="34">
        <v>202.53999328613281</v>
      </c>
      <c r="E2122" s="5">
        <f t="shared" si="133"/>
        <v>-1.0250586498822489E-2</v>
      </c>
      <c r="F2122" s="5">
        <f t="shared" si="134"/>
        <v>-8.6853262541306542E-3</v>
      </c>
      <c r="G2122" s="5">
        <f t="shared" si="135"/>
        <v>-1.1228290826386544E-2</v>
      </c>
      <c r="H2122" s="5">
        <f t="shared" si="132"/>
        <v>-8.6853262541306542E-3</v>
      </c>
    </row>
    <row r="2123" spans="1:8" x14ac:dyDescent="0.25">
      <c r="A2123" s="3">
        <v>42320</v>
      </c>
      <c r="B2123">
        <v>43.900001525878913</v>
      </c>
      <c r="C2123">
        <v>25.329999923706051</v>
      </c>
      <c r="D2123" s="34">
        <v>204.8399963378906</v>
      </c>
      <c r="E2123" s="5">
        <f t="shared" si="133"/>
        <v>-1.1038474217320848E-2</v>
      </c>
      <c r="F2123" s="5">
        <f t="shared" si="134"/>
        <v>-7.4451618593061042E-3</v>
      </c>
      <c r="G2123" s="5">
        <f t="shared" si="135"/>
        <v>-1.3959801090738466E-2</v>
      </c>
      <c r="H2123" s="5">
        <f t="shared" si="132"/>
        <v>-7.4451618593061042E-3</v>
      </c>
    </row>
    <row r="2124" spans="1:8" x14ac:dyDescent="0.25">
      <c r="A2124" s="3">
        <v>42319</v>
      </c>
      <c r="B2124">
        <v>44.389999389648438</v>
      </c>
      <c r="C2124">
        <v>25.520000457763668</v>
      </c>
      <c r="D2124" s="34">
        <v>207.74000549316409</v>
      </c>
      <c r="E2124" s="5">
        <f t="shared" si="133"/>
        <v>-2.2477474723665569E-3</v>
      </c>
      <c r="F2124" s="5">
        <f t="shared" si="134"/>
        <v>-1.564906455964854E-3</v>
      </c>
      <c r="G2124" s="5">
        <f t="shared" si="135"/>
        <v>-3.9316842876321312E-3</v>
      </c>
      <c r="H2124" s="5">
        <f t="shared" si="132"/>
        <v>-1.564906455964854E-3</v>
      </c>
    </row>
    <row r="2125" spans="1:8" x14ac:dyDescent="0.25">
      <c r="A2125" s="3">
        <v>42318</v>
      </c>
      <c r="B2125">
        <v>44.490001678466797</v>
      </c>
      <c r="C2125">
        <v>25.559999465942379</v>
      </c>
      <c r="D2125" s="34">
        <v>208.55999755859381</v>
      </c>
      <c r="E2125" s="5">
        <f t="shared" si="133"/>
        <v>-3.5834231118532234E-3</v>
      </c>
      <c r="F2125" s="5">
        <f t="shared" si="134"/>
        <v>-2.7311625874485435E-3</v>
      </c>
      <c r="G2125" s="5">
        <f t="shared" si="135"/>
        <v>2.3067845218918137E-3</v>
      </c>
      <c r="H2125" s="5">
        <f t="shared" si="132"/>
        <v>-2.7311625874485435E-3</v>
      </c>
    </row>
    <row r="2126" spans="1:8" x14ac:dyDescent="0.25">
      <c r="A2126" s="3">
        <v>42317</v>
      </c>
      <c r="B2126">
        <v>44.650001525878913</v>
      </c>
      <c r="C2126">
        <v>25.629999160766602</v>
      </c>
      <c r="D2126" s="34">
        <v>208.08000183105469</v>
      </c>
      <c r="E2126" s="5">
        <f t="shared" si="133"/>
        <v>-1.5218319902665312E-2</v>
      </c>
      <c r="F2126" s="5">
        <f t="shared" si="134"/>
        <v>-1.600958690346399E-2</v>
      </c>
      <c r="G2126" s="5">
        <f t="shared" si="135"/>
        <v>-9.331515510039412E-3</v>
      </c>
      <c r="H2126" s="5">
        <f t="shared" si="132"/>
        <v>-1.600958690346399E-2</v>
      </c>
    </row>
    <row r="2127" spans="1:8" x14ac:dyDescent="0.25">
      <c r="A2127" s="3">
        <v>42314</v>
      </c>
      <c r="B2127">
        <v>45.340000152587891</v>
      </c>
      <c r="C2127">
        <v>26.047000885009769</v>
      </c>
      <c r="D2127" s="34">
        <v>210.03999328613281</v>
      </c>
      <c r="E2127" s="5">
        <f t="shared" si="133"/>
        <v>-5.7017177682746611E-3</v>
      </c>
      <c r="F2127" s="5">
        <f t="shared" si="134"/>
        <v>7.9718774389907487E-3</v>
      </c>
      <c r="G2127" s="5">
        <f t="shared" si="135"/>
        <v>-5.2343856077285977E-4</v>
      </c>
      <c r="H2127" s="5">
        <f t="shared" si="132"/>
        <v>7.9718774389907487E-3</v>
      </c>
    </row>
    <row r="2128" spans="1:8" x14ac:dyDescent="0.25">
      <c r="A2128" s="3">
        <v>42313</v>
      </c>
      <c r="B2128">
        <v>45.599998474121087</v>
      </c>
      <c r="C2128">
        <v>25.840999603271481</v>
      </c>
      <c r="D2128" s="34">
        <v>210.1499938964844</v>
      </c>
      <c r="E2128" s="5">
        <f t="shared" si="133"/>
        <v>-6.5751902896848957E-4</v>
      </c>
      <c r="F2128" s="5">
        <f t="shared" si="134"/>
        <v>4.31403276369835E-3</v>
      </c>
      <c r="G2128" s="5">
        <f t="shared" si="135"/>
        <v>-9.9832056121818002E-4</v>
      </c>
      <c r="H2128" s="5">
        <f t="shared" si="132"/>
        <v>4.31403276369835E-3</v>
      </c>
    </row>
    <row r="2129" spans="1:8" x14ac:dyDescent="0.25">
      <c r="A2129" s="3">
        <v>42312</v>
      </c>
      <c r="B2129">
        <v>45.630001068115227</v>
      </c>
      <c r="C2129">
        <v>25.729999542236332</v>
      </c>
      <c r="D2129" s="34">
        <v>210.36000061035159</v>
      </c>
      <c r="E2129" s="5">
        <f t="shared" si="133"/>
        <v>-1.870965444913486E-2</v>
      </c>
      <c r="F2129" s="5">
        <f t="shared" si="134"/>
        <v>-7.3302674960787906E-3</v>
      </c>
      <c r="G2129" s="5">
        <f t="shared" si="135"/>
        <v>-3.0331724627886691E-3</v>
      </c>
      <c r="H2129" s="5">
        <f t="shared" si="132"/>
        <v>-7.3302674960787906E-3</v>
      </c>
    </row>
    <row r="2130" spans="1:8" x14ac:dyDescent="0.25">
      <c r="A2130" s="3">
        <v>42311</v>
      </c>
      <c r="B2130">
        <v>46.5</v>
      </c>
      <c r="C2130">
        <v>25.920000076293949</v>
      </c>
      <c r="D2130" s="34">
        <v>211</v>
      </c>
      <c r="E2130" s="5">
        <f t="shared" si="133"/>
        <v>6.4555150653866633E-4</v>
      </c>
      <c r="F2130" s="5">
        <f t="shared" si="134"/>
        <v>3.0959722613641549E-3</v>
      </c>
      <c r="G2130" s="5">
        <f t="shared" si="135"/>
        <v>2.8993802562917725E-3</v>
      </c>
      <c r="H2130" s="5">
        <f t="shared" si="132"/>
        <v>3.0959722613641549E-3</v>
      </c>
    </row>
    <row r="2131" spans="1:8" x14ac:dyDescent="0.25">
      <c r="A2131" s="3">
        <v>42310</v>
      </c>
      <c r="B2131">
        <v>46.470001220703118</v>
      </c>
      <c r="C2131">
        <v>25.840000152587891</v>
      </c>
      <c r="D2131" s="34">
        <v>210.38999938964841</v>
      </c>
      <c r="E2131" s="5">
        <f t="shared" si="133"/>
        <v>5.4089137472375093E-3</v>
      </c>
      <c r="F2131" s="5">
        <f t="shared" si="134"/>
        <v>7.0148209760778624E-3</v>
      </c>
      <c r="G2131" s="5">
        <f t="shared" si="135"/>
        <v>1.1830937337178771E-2</v>
      </c>
      <c r="H2131" s="5">
        <f t="shared" si="132"/>
        <v>7.0148209760778624E-3</v>
      </c>
    </row>
    <row r="2132" spans="1:8" x14ac:dyDescent="0.25">
      <c r="A2132" s="3">
        <v>42307</v>
      </c>
      <c r="B2132">
        <v>46.220001220703118</v>
      </c>
      <c r="C2132">
        <v>25.659999847412109</v>
      </c>
      <c r="D2132" s="34">
        <v>207.92999267578119</v>
      </c>
      <c r="E2132" s="5">
        <f t="shared" si="133"/>
        <v>7.8499913990470738E-3</v>
      </c>
      <c r="F2132" s="5">
        <f t="shared" si="134"/>
        <v>9.0444175963897422E-3</v>
      </c>
      <c r="G2132" s="5">
        <f t="shared" si="135"/>
        <v>-4.3097694171434497E-3</v>
      </c>
      <c r="H2132" s="5">
        <f t="shared" si="132"/>
        <v>9.0444175963897422E-3</v>
      </c>
    </row>
    <row r="2133" spans="1:8" x14ac:dyDescent="0.25">
      <c r="A2133" s="3">
        <v>42306</v>
      </c>
      <c r="B2133">
        <v>45.860000610351563</v>
      </c>
      <c r="C2133">
        <v>25.430000305175781</v>
      </c>
      <c r="D2133" s="34">
        <v>208.83000183105469</v>
      </c>
      <c r="E2133" s="5">
        <f t="shared" si="133"/>
        <v>0</v>
      </c>
      <c r="F2133" s="5">
        <f t="shared" si="134"/>
        <v>0</v>
      </c>
      <c r="G2133" s="5">
        <f t="shared" si="135"/>
        <v>-5.7427671184517859E-4</v>
      </c>
      <c r="H2133" s="5">
        <f t="shared" si="132"/>
        <v>0</v>
      </c>
    </row>
    <row r="2134" spans="1:8" x14ac:dyDescent="0.25">
      <c r="A2134" s="3">
        <v>42305</v>
      </c>
      <c r="B2134">
        <v>45.860000610351563</v>
      </c>
      <c r="C2134">
        <v>25.430000305175781</v>
      </c>
      <c r="D2134" s="34">
        <v>208.94999694824219</v>
      </c>
      <c r="E2134" s="5">
        <f t="shared" si="133"/>
        <v>-1.291430232338564E-2</v>
      </c>
      <c r="F2134" s="5">
        <f t="shared" si="134"/>
        <v>-9.3494261941902135E-3</v>
      </c>
      <c r="G2134" s="5">
        <f t="shared" si="135"/>
        <v>1.1374592329630229E-2</v>
      </c>
      <c r="H2134" s="5">
        <f t="shared" si="132"/>
        <v>-9.3494261941902135E-3</v>
      </c>
    </row>
    <row r="2135" spans="1:8" x14ac:dyDescent="0.25">
      <c r="A2135" s="3">
        <v>42304</v>
      </c>
      <c r="B2135">
        <v>46.459999084472663</v>
      </c>
      <c r="C2135">
        <v>25.670000076293949</v>
      </c>
      <c r="D2135" s="34">
        <v>206.6000061035156</v>
      </c>
      <c r="E2135" s="5">
        <f t="shared" si="133"/>
        <v>-2.1523856181859813E-4</v>
      </c>
      <c r="F2135" s="5">
        <f t="shared" si="134"/>
        <v>-1.1551761455236953E-2</v>
      </c>
      <c r="G2135" s="5">
        <f t="shared" si="135"/>
        <v>-1.9323376641758871E-3</v>
      </c>
      <c r="H2135" s="5">
        <f t="shared" si="132"/>
        <v>-1.1551761455236953E-2</v>
      </c>
    </row>
    <row r="2136" spans="1:8" x14ac:dyDescent="0.25">
      <c r="A2136" s="3">
        <v>42303</v>
      </c>
      <c r="B2136">
        <v>46.470001220703118</v>
      </c>
      <c r="C2136">
        <v>25.969999313354489</v>
      </c>
      <c r="D2136" s="34">
        <v>207</v>
      </c>
      <c r="E2136" s="5">
        <f t="shared" si="133"/>
        <v>1.7517037088514487E-2</v>
      </c>
      <c r="F2136" s="5">
        <f t="shared" si="134"/>
        <v>1.4453083061380712E-2</v>
      </c>
      <c r="G2136" s="5">
        <f t="shared" si="135"/>
        <v>-2.4576864745621263E-3</v>
      </c>
      <c r="H2136" s="5">
        <f t="shared" si="132"/>
        <v>1.4453083061380712E-2</v>
      </c>
    </row>
    <row r="2137" spans="1:8" x14ac:dyDescent="0.25">
      <c r="A2137" s="3">
        <v>42300</v>
      </c>
      <c r="B2137">
        <v>45.669998168945313</v>
      </c>
      <c r="C2137">
        <v>25.60000038146973</v>
      </c>
      <c r="D2137" s="34">
        <v>207.50999450683591</v>
      </c>
      <c r="E2137" s="5">
        <f t="shared" si="133"/>
        <v>-6.9581104118836556E-3</v>
      </c>
      <c r="F2137" s="5">
        <f t="shared" si="134"/>
        <v>1.2618181338071466E-2</v>
      </c>
      <c r="G2137" s="5">
        <f t="shared" si="135"/>
        <v>1.0961707396543119E-2</v>
      </c>
      <c r="H2137" s="5">
        <f t="shared" si="132"/>
        <v>1.2618181338071466E-2</v>
      </c>
    </row>
    <row r="2138" spans="1:8" x14ac:dyDescent="0.25">
      <c r="A2138" s="3">
        <v>42299</v>
      </c>
      <c r="B2138">
        <v>45.990001678466797</v>
      </c>
      <c r="C2138">
        <v>25.281000137329102</v>
      </c>
      <c r="D2138" s="34">
        <v>205.25999450683591</v>
      </c>
      <c r="E2138" s="5">
        <f t="shared" si="133"/>
        <v>3.7914697655334173E-2</v>
      </c>
      <c r="F2138" s="5">
        <f t="shared" si="134"/>
        <v>2.2694208719963083E-2</v>
      </c>
      <c r="G2138" s="5">
        <f t="shared" si="135"/>
        <v>1.6893675007230602E-2</v>
      </c>
      <c r="H2138" s="5">
        <f t="shared" si="132"/>
        <v>2.2694208719963083E-2</v>
      </c>
    </row>
    <row r="2139" spans="1:8" x14ac:dyDescent="0.25">
      <c r="A2139" s="3">
        <v>42298</v>
      </c>
      <c r="B2139">
        <v>44.310001373291023</v>
      </c>
      <c r="C2139">
        <v>24.719999313354489</v>
      </c>
      <c r="D2139" s="34">
        <v>201.8500061035156</v>
      </c>
      <c r="E2139" s="5">
        <f t="shared" si="133"/>
        <v>-1.0716667390598622E-2</v>
      </c>
      <c r="F2139" s="5">
        <f t="shared" si="134"/>
        <v>-7.2289280294537406E-3</v>
      </c>
      <c r="G2139" s="5">
        <f t="shared" si="135"/>
        <v>-6.2035079663712578E-3</v>
      </c>
      <c r="H2139" s="5">
        <f t="shared" si="132"/>
        <v>-7.2289280294537406E-3</v>
      </c>
    </row>
    <row r="2140" spans="1:8" x14ac:dyDescent="0.25">
      <c r="A2140" s="3">
        <v>42297</v>
      </c>
      <c r="B2140">
        <v>44.790000915527337</v>
      </c>
      <c r="C2140">
        <v>24.89999961853027</v>
      </c>
      <c r="D2140" s="34">
        <v>203.11000061035159</v>
      </c>
      <c r="E2140" s="5">
        <f t="shared" si="133"/>
        <v>7.6490471710264352E-3</v>
      </c>
      <c r="F2140" s="5">
        <f t="shared" si="134"/>
        <v>1.2062234935492633E-3</v>
      </c>
      <c r="G2140" s="5">
        <f t="shared" si="135"/>
        <v>-1.2784310029908541E-3</v>
      </c>
      <c r="H2140" s="5">
        <f t="shared" si="132"/>
        <v>1.2062234935492633E-3</v>
      </c>
    </row>
    <row r="2141" spans="1:8" x14ac:dyDescent="0.25">
      <c r="A2141" s="3">
        <v>42296</v>
      </c>
      <c r="B2141">
        <v>44.450000762939453</v>
      </c>
      <c r="C2141">
        <v>24.870000839233398</v>
      </c>
      <c r="D2141" s="34">
        <v>203.3699951171875</v>
      </c>
      <c r="E2141" s="5">
        <f t="shared" si="133"/>
        <v>1.6929803110649511E-2</v>
      </c>
      <c r="F2141" s="5">
        <f t="shared" si="134"/>
        <v>1.7177916694815387E-2</v>
      </c>
      <c r="G2141" s="5">
        <f t="shared" si="135"/>
        <v>4.9191146074156755E-4</v>
      </c>
      <c r="H2141" s="5">
        <f t="shared" si="132"/>
        <v>1.7177916694815387E-2</v>
      </c>
    </row>
    <row r="2142" spans="1:8" x14ac:dyDescent="0.25">
      <c r="A2142" s="3">
        <v>42293</v>
      </c>
      <c r="B2142">
        <v>43.709999084472663</v>
      </c>
      <c r="C2142">
        <v>24.45000076293945</v>
      </c>
      <c r="D2142" s="34">
        <v>203.27000427246091</v>
      </c>
      <c r="E2142" s="5">
        <f t="shared" si="133"/>
        <v>-1.6869096163835362E-2</v>
      </c>
      <c r="F2142" s="5">
        <f t="shared" si="134"/>
        <v>-1.5700458424023345E-2</v>
      </c>
      <c r="G2142" s="5">
        <f t="shared" si="135"/>
        <v>4.5465685257981558E-3</v>
      </c>
      <c r="H2142" s="5">
        <f t="shared" si="132"/>
        <v>-1.5700458424023345E-2</v>
      </c>
    </row>
    <row r="2143" spans="1:8" x14ac:dyDescent="0.25">
      <c r="A2143" s="3">
        <v>42292</v>
      </c>
      <c r="B2143">
        <v>44.459999084472663</v>
      </c>
      <c r="C2143">
        <v>24.840000152587891</v>
      </c>
      <c r="D2143" s="34">
        <v>202.3500061035156</v>
      </c>
      <c r="E2143" s="5">
        <f t="shared" si="133"/>
        <v>1.5068489929416895E-2</v>
      </c>
      <c r="F2143" s="5">
        <f t="shared" si="134"/>
        <v>1.2224907329597023E-2</v>
      </c>
      <c r="G2143" s="5">
        <f t="shared" si="135"/>
        <v>1.5354573337705624E-2</v>
      </c>
      <c r="H2143" s="5">
        <f t="shared" si="132"/>
        <v>1.2224907329597023E-2</v>
      </c>
    </row>
    <row r="2144" spans="1:8" x14ac:dyDescent="0.25">
      <c r="A2144" s="3">
        <v>42291</v>
      </c>
      <c r="B2144">
        <v>43.799999237060547</v>
      </c>
      <c r="C2144">
        <v>24.54000091552734</v>
      </c>
      <c r="D2144" s="34">
        <v>199.28999328613281</v>
      </c>
      <c r="E2144" s="5">
        <f t="shared" si="133"/>
        <v>8.9840910163396792E-3</v>
      </c>
      <c r="F2144" s="5">
        <f t="shared" si="134"/>
        <v>4.9140392652939902E-3</v>
      </c>
      <c r="G2144" s="5">
        <f t="shared" si="135"/>
        <v>-4.7940410180633553E-3</v>
      </c>
      <c r="H2144" s="5">
        <f t="shared" si="132"/>
        <v>4.9140392652939902E-3</v>
      </c>
    </row>
    <row r="2145" spans="1:8" x14ac:dyDescent="0.25">
      <c r="A2145" s="3">
        <v>42290</v>
      </c>
      <c r="B2145">
        <v>43.409999847412109</v>
      </c>
      <c r="C2145">
        <v>24.420000076293949</v>
      </c>
      <c r="D2145" s="34">
        <v>200.25</v>
      </c>
      <c r="E2145" s="5">
        <f t="shared" si="133"/>
        <v>-9.8084010875715277E-3</v>
      </c>
      <c r="F2145" s="5">
        <f t="shared" si="134"/>
        <v>-1.9277090344977821E-2</v>
      </c>
      <c r="G2145" s="5">
        <f t="shared" si="135"/>
        <v>-6.3021250770907145E-3</v>
      </c>
      <c r="H2145" s="5">
        <f t="shared" si="132"/>
        <v>-1.9277090344977821E-2</v>
      </c>
    </row>
    <row r="2146" spans="1:8" x14ac:dyDescent="0.25">
      <c r="A2146" s="3">
        <v>42289</v>
      </c>
      <c r="B2146">
        <v>43.840000152587891</v>
      </c>
      <c r="C2146">
        <v>24.89999961853027</v>
      </c>
      <c r="D2146" s="34">
        <v>201.52000427246091</v>
      </c>
      <c r="E2146" s="5">
        <f t="shared" si="133"/>
        <v>3.3474824255936175E-2</v>
      </c>
      <c r="F2146" s="5">
        <f t="shared" si="134"/>
        <v>2.5535375385132175E-2</v>
      </c>
      <c r="G2146" s="5">
        <f t="shared" si="135"/>
        <v>9.4373635165245773E-4</v>
      </c>
      <c r="H2146" s="5">
        <f t="shared" si="132"/>
        <v>2.5535375385132175E-2</v>
      </c>
    </row>
    <row r="2147" spans="1:8" x14ac:dyDescent="0.25">
      <c r="A2147" s="3">
        <v>42286</v>
      </c>
      <c r="B2147">
        <v>42.419998168945313</v>
      </c>
      <c r="C2147">
        <v>24.280000686645511</v>
      </c>
      <c r="D2147" s="34">
        <v>201.33000183105469</v>
      </c>
      <c r="E2147" s="5">
        <f t="shared" si="133"/>
        <v>6.7438258109854932E-2</v>
      </c>
      <c r="F2147" s="5">
        <f t="shared" si="134"/>
        <v>3.0123080229704113E-2</v>
      </c>
      <c r="G2147" s="5">
        <f t="shared" si="135"/>
        <v>5.9636754228709066E-4</v>
      </c>
      <c r="H2147" s="5">
        <f t="shared" si="132"/>
        <v>3.0123080229704113E-2</v>
      </c>
    </row>
    <row r="2148" spans="1:8" x14ac:dyDescent="0.25">
      <c r="A2148" s="3">
        <v>42285</v>
      </c>
      <c r="B2148">
        <v>39.740001678466797</v>
      </c>
      <c r="C2148">
        <v>23.569999694824219</v>
      </c>
      <c r="D2148" s="34">
        <v>201.21000671386719</v>
      </c>
      <c r="E2148" s="5">
        <f t="shared" si="133"/>
        <v>1.0938699825839615E-2</v>
      </c>
      <c r="F2148" s="5">
        <f t="shared" si="134"/>
        <v>4.6888582542343737E-3</v>
      </c>
      <c r="G2148" s="5">
        <f t="shared" si="135"/>
        <v>9.0266436923986948E-3</v>
      </c>
      <c r="H2148" s="5">
        <f t="shared" si="132"/>
        <v>4.6888582542343737E-3</v>
      </c>
    </row>
    <row r="2149" spans="1:8" x14ac:dyDescent="0.25">
      <c r="A2149" s="3">
        <v>42284</v>
      </c>
      <c r="B2149">
        <v>39.310001373291023</v>
      </c>
      <c r="C2149">
        <v>23.45999908447266</v>
      </c>
      <c r="D2149" s="34">
        <v>199.4100036621094</v>
      </c>
      <c r="E2149" s="5">
        <f t="shared" si="133"/>
        <v>3.0946768217180232E-2</v>
      </c>
      <c r="F2149" s="5">
        <f t="shared" si="134"/>
        <v>1.2079325953863629E-2</v>
      </c>
      <c r="G2149" s="5">
        <f t="shared" si="135"/>
        <v>8.1905578187315697E-3</v>
      </c>
      <c r="H2149" s="5">
        <f t="shared" si="132"/>
        <v>1.2079325953863629E-2</v>
      </c>
    </row>
    <row r="2150" spans="1:8" x14ac:dyDescent="0.25">
      <c r="A2150" s="3">
        <v>42283</v>
      </c>
      <c r="B2150">
        <v>38.130001068115227</v>
      </c>
      <c r="C2150">
        <v>23.180000305175781</v>
      </c>
      <c r="D2150" s="34">
        <v>197.78999328613281</v>
      </c>
      <c r="E2150" s="5">
        <f t="shared" si="133"/>
        <v>-5.125647248031362E-2</v>
      </c>
      <c r="F2150" s="5">
        <f t="shared" si="134"/>
        <v>-3.2554207391533585E-2</v>
      </c>
      <c r="G2150" s="5">
        <f t="shared" si="135"/>
        <v>-3.4262504680195871E-3</v>
      </c>
      <c r="H2150" s="5">
        <f t="shared" si="132"/>
        <v>-3.2554207391533585E-2</v>
      </c>
    </row>
    <row r="2151" spans="1:8" x14ac:dyDescent="0.25">
      <c r="A2151" s="3">
        <v>42282</v>
      </c>
      <c r="B2151">
        <v>40.189998626708977</v>
      </c>
      <c r="C2151">
        <v>23.95999908447266</v>
      </c>
      <c r="D2151" s="34">
        <v>198.4700012207031</v>
      </c>
      <c r="E2151" s="5">
        <f t="shared" si="133"/>
        <v>4.0383057609629569E-2</v>
      </c>
      <c r="F2151" s="5">
        <f t="shared" si="134"/>
        <v>2.7840857859289248E-2</v>
      </c>
      <c r="G2151" s="5">
        <f t="shared" si="135"/>
        <v>1.7794878054887775E-2</v>
      </c>
      <c r="H2151" s="5">
        <f t="shared" si="132"/>
        <v>2.7840857859289248E-2</v>
      </c>
    </row>
    <row r="2152" spans="1:8" x14ac:dyDescent="0.25">
      <c r="A2152" s="3">
        <v>42279</v>
      </c>
      <c r="B2152">
        <v>38.630001068115227</v>
      </c>
      <c r="C2152">
        <v>23.311000823974609</v>
      </c>
      <c r="D2152" s="34">
        <v>195</v>
      </c>
      <c r="E2152" s="5">
        <f t="shared" si="133"/>
        <v>-1.4540808258430293E-2</v>
      </c>
      <c r="F2152" s="5">
        <f t="shared" si="134"/>
        <v>-1.6702165677937586E-3</v>
      </c>
      <c r="G2152" s="5">
        <f t="shared" si="135"/>
        <v>1.4937776735799435E-2</v>
      </c>
      <c r="H2152" s="5">
        <f t="shared" si="132"/>
        <v>-1.6702165677937586E-3</v>
      </c>
    </row>
    <row r="2153" spans="1:8" x14ac:dyDescent="0.25">
      <c r="A2153" s="3">
        <v>42278</v>
      </c>
      <c r="B2153">
        <v>39.200000762939453</v>
      </c>
      <c r="C2153">
        <v>23.35000038146973</v>
      </c>
      <c r="D2153" s="34">
        <v>192.1300048828125</v>
      </c>
      <c r="E2153" s="5">
        <f t="shared" si="133"/>
        <v>9.5286869543451669E-3</v>
      </c>
      <c r="F2153" s="5">
        <f t="shared" si="134"/>
        <v>6.0319389280256708E-3</v>
      </c>
      <c r="G2153" s="5">
        <f t="shared" si="135"/>
        <v>2.6091947360005197E-3</v>
      </c>
      <c r="H2153" s="5">
        <f t="shared" si="132"/>
        <v>6.0319389280256708E-3</v>
      </c>
    </row>
    <row r="2154" spans="1:8" x14ac:dyDescent="0.25">
      <c r="A2154" s="3">
        <v>42277</v>
      </c>
      <c r="B2154">
        <v>38.830001831054688</v>
      </c>
      <c r="C2154">
        <v>23.20999908447266</v>
      </c>
      <c r="D2154" s="34">
        <v>191.6300048828125</v>
      </c>
      <c r="E2154" s="5">
        <f t="shared" si="133"/>
        <v>-8.9330901325913592E-3</v>
      </c>
      <c r="F2154" s="5">
        <f t="shared" si="134"/>
        <v>1.1328902522437678E-2</v>
      </c>
      <c r="G2154" s="5">
        <f t="shared" si="135"/>
        <v>1.8658355606688604E-2</v>
      </c>
      <c r="H2154" s="5">
        <f t="shared" si="132"/>
        <v>1.1328902522437678E-2</v>
      </c>
    </row>
    <row r="2155" spans="1:8" x14ac:dyDescent="0.25">
      <c r="A2155" s="3">
        <v>42276</v>
      </c>
      <c r="B2155">
        <v>39.180000305175781</v>
      </c>
      <c r="C2155">
        <v>22.95000076293945</v>
      </c>
      <c r="D2155" s="34">
        <v>188.1199951171875</v>
      </c>
      <c r="E2155" s="5">
        <f t="shared" si="133"/>
        <v>2.5588144686736758E-3</v>
      </c>
      <c r="F2155" s="5">
        <f t="shared" si="134"/>
        <v>-2.6075386938536615E-3</v>
      </c>
      <c r="G2155" s="5">
        <f t="shared" si="135"/>
        <v>5.8507852542688532E-4</v>
      </c>
      <c r="H2155" s="5">
        <f t="shared" si="132"/>
        <v>-2.6075386938536615E-3</v>
      </c>
    </row>
    <row r="2156" spans="1:8" x14ac:dyDescent="0.25">
      <c r="A2156" s="3">
        <v>42275</v>
      </c>
      <c r="B2156">
        <v>39.080001831054688</v>
      </c>
      <c r="C2156">
        <v>23.010000228881839</v>
      </c>
      <c r="D2156" s="34">
        <v>188.00999450683591</v>
      </c>
      <c r="E2156" s="5">
        <f t="shared" si="133"/>
        <v>-2.882703277899834E-2</v>
      </c>
      <c r="F2156" s="5">
        <f t="shared" si="134"/>
        <v>-3.0341311725395781E-2</v>
      </c>
      <c r="G2156" s="5">
        <f t="shared" si="135"/>
        <v>-2.5097285162032801E-2</v>
      </c>
      <c r="H2156" s="5">
        <f t="shared" si="132"/>
        <v>-3.0341311725395781E-2</v>
      </c>
    </row>
    <row r="2157" spans="1:8" x14ac:dyDescent="0.25">
      <c r="A2157" s="3">
        <v>42272</v>
      </c>
      <c r="B2157">
        <v>40.240001678466797</v>
      </c>
      <c r="C2157">
        <v>23.729999542236332</v>
      </c>
      <c r="D2157" s="34">
        <v>192.8500061035156</v>
      </c>
      <c r="E2157" s="5">
        <f t="shared" si="133"/>
        <v>-2.4840550393046001E-4</v>
      </c>
      <c r="F2157" s="5">
        <f t="shared" si="134"/>
        <v>5.0825467506410149E-3</v>
      </c>
      <c r="G2157" s="5">
        <f t="shared" si="135"/>
        <v>-2.5913838543523138E-4</v>
      </c>
      <c r="H2157" s="5">
        <f t="shared" si="132"/>
        <v>5.0825467506410149E-3</v>
      </c>
    </row>
    <row r="2158" spans="1:8" x14ac:dyDescent="0.25">
      <c r="A2158" s="3">
        <v>42271</v>
      </c>
      <c r="B2158">
        <v>40.25</v>
      </c>
      <c r="C2158">
        <v>23.610000610351559</v>
      </c>
      <c r="D2158" s="34">
        <v>192.8999938964844</v>
      </c>
      <c r="E2158" s="5">
        <f t="shared" si="133"/>
        <v>-2.400585931556154E-2</v>
      </c>
      <c r="F2158" s="5">
        <f t="shared" si="134"/>
        <v>-1.213384990825972E-2</v>
      </c>
      <c r="G2158" s="5">
        <f t="shared" si="135"/>
        <v>-3.6157654181937504E-3</v>
      </c>
      <c r="H2158" s="5">
        <f t="shared" si="132"/>
        <v>-1.213384990825972E-2</v>
      </c>
    </row>
    <row r="2159" spans="1:8" x14ac:dyDescent="0.25">
      <c r="A2159" s="3">
        <v>42270</v>
      </c>
      <c r="B2159">
        <v>41.240001678466797</v>
      </c>
      <c r="C2159">
        <v>23.89999961853027</v>
      </c>
      <c r="D2159" s="34">
        <v>193.6000061035156</v>
      </c>
      <c r="E2159" s="5">
        <f t="shared" si="133"/>
        <v>1.2139609959926911E-3</v>
      </c>
      <c r="F2159" s="5">
        <f t="shared" si="134"/>
        <v>1.6764043233661319E-3</v>
      </c>
      <c r="G2159" s="5">
        <f t="shared" si="135"/>
        <v>-1.5986671793064566E-3</v>
      </c>
      <c r="H2159" s="5">
        <f t="shared" si="132"/>
        <v>1.6764043233661319E-3</v>
      </c>
    </row>
    <row r="2160" spans="1:8" x14ac:dyDescent="0.25">
      <c r="A2160" s="3">
        <v>42269</v>
      </c>
      <c r="B2160">
        <v>41.189998626708977</v>
      </c>
      <c r="C2160">
        <v>23.860000610351559</v>
      </c>
      <c r="D2160" s="34">
        <v>193.9100036621094</v>
      </c>
      <c r="E2160" s="5">
        <f t="shared" si="133"/>
        <v>-4.7189473447350805E-2</v>
      </c>
      <c r="F2160" s="5">
        <f t="shared" si="134"/>
        <v>-2.9292079560183093E-2</v>
      </c>
      <c r="G2160" s="5">
        <f t="shared" si="135"/>
        <v>-1.297975651335348E-2</v>
      </c>
      <c r="H2160" s="5">
        <f t="shared" si="132"/>
        <v>-2.9292079560183093E-2</v>
      </c>
    </row>
    <row r="2161" spans="1:8" x14ac:dyDescent="0.25">
      <c r="A2161" s="3">
        <v>42268</v>
      </c>
      <c r="B2161">
        <v>43.229999542236328</v>
      </c>
      <c r="C2161">
        <v>24.579999923706051</v>
      </c>
      <c r="D2161" s="34">
        <v>196.46000671386719</v>
      </c>
      <c r="E2161" s="5">
        <f t="shared" si="133"/>
        <v>-5.9784347251290448E-3</v>
      </c>
      <c r="F2161" s="5">
        <f t="shared" si="134"/>
        <v>3.2653030084102141E-3</v>
      </c>
      <c r="G2161" s="5">
        <f t="shared" si="135"/>
        <v>5.1676120818382465E-3</v>
      </c>
      <c r="H2161" s="5">
        <f t="shared" si="132"/>
        <v>3.2653030084102141E-3</v>
      </c>
    </row>
    <row r="2162" spans="1:8" x14ac:dyDescent="0.25">
      <c r="A2162" s="3">
        <v>42265</v>
      </c>
      <c r="B2162">
        <v>43.490001678466797</v>
      </c>
      <c r="C2162">
        <v>24.5</v>
      </c>
      <c r="D2162" s="34">
        <v>195.44999694824219</v>
      </c>
      <c r="E2162" s="5">
        <f t="shared" si="133"/>
        <v>-1.1366219161677127E-2</v>
      </c>
      <c r="F2162" s="5">
        <f t="shared" si="134"/>
        <v>-1.2494940452051462E-2</v>
      </c>
      <c r="G2162" s="5">
        <f t="shared" si="135"/>
        <v>-2.14289234008469E-2</v>
      </c>
      <c r="H2162" s="5">
        <f t="shared" si="132"/>
        <v>-1.2494940452051462E-2</v>
      </c>
    </row>
    <row r="2163" spans="1:8" x14ac:dyDescent="0.25">
      <c r="A2163" s="3">
        <v>42264</v>
      </c>
      <c r="B2163">
        <v>43.990001678466797</v>
      </c>
      <c r="C2163">
        <v>24.809999465942379</v>
      </c>
      <c r="D2163" s="34">
        <v>199.72999572753909</v>
      </c>
      <c r="E2163" s="5">
        <f t="shared" si="133"/>
        <v>2.1597776951131964E-2</v>
      </c>
      <c r="F2163" s="5">
        <f t="shared" si="134"/>
        <v>1.6386711226164863E-2</v>
      </c>
      <c r="G2163" s="5">
        <f t="shared" si="135"/>
        <v>-2.2479616580410866E-3</v>
      </c>
      <c r="H2163" s="5">
        <f t="shared" si="132"/>
        <v>1.6386711226164863E-2</v>
      </c>
    </row>
    <row r="2164" spans="1:8" x14ac:dyDescent="0.25">
      <c r="A2164" s="3">
        <v>42263</v>
      </c>
      <c r="B2164">
        <v>43.060001373291023</v>
      </c>
      <c r="C2164">
        <v>24.409999847412109</v>
      </c>
      <c r="D2164" s="34">
        <v>200.17999267578119</v>
      </c>
      <c r="E2164" s="5">
        <f t="shared" si="133"/>
        <v>9.8499528530608949E-3</v>
      </c>
      <c r="F2164" s="5">
        <f t="shared" si="134"/>
        <v>1.1184774838041145E-2</v>
      </c>
      <c r="G2164" s="5">
        <f t="shared" si="135"/>
        <v>8.6666628223681652E-3</v>
      </c>
      <c r="H2164" s="5">
        <f t="shared" si="132"/>
        <v>1.1184774838041145E-2</v>
      </c>
    </row>
    <row r="2165" spans="1:8" x14ac:dyDescent="0.25">
      <c r="A2165" s="3">
        <v>42262</v>
      </c>
      <c r="B2165">
        <v>42.639999389648438</v>
      </c>
      <c r="C2165">
        <v>24.139999389648441</v>
      </c>
      <c r="D2165" s="34">
        <v>198.46000671386719</v>
      </c>
      <c r="E2165" s="5">
        <f t="shared" si="133"/>
        <v>8.2761519636807002E-3</v>
      </c>
      <c r="F2165" s="5">
        <f t="shared" si="134"/>
        <v>4.1596701461235064E-3</v>
      </c>
      <c r="G2165" s="5">
        <f t="shared" si="135"/>
        <v>1.2499424905324519E-2</v>
      </c>
      <c r="H2165" s="5">
        <f t="shared" si="132"/>
        <v>4.1596701461235064E-3</v>
      </c>
    </row>
    <row r="2166" spans="1:8" x14ac:dyDescent="0.25">
      <c r="A2166" s="3">
        <v>42261</v>
      </c>
      <c r="B2166">
        <v>42.290000915527337</v>
      </c>
      <c r="C2166">
        <v>24.04000091552734</v>
      </c>
      <c r="D2166" s="34">
        <v>196.00999450683591</v>
      </c>
      <c r="E2166" s="5">
        <f t="shared" si="133"/>
        <v>3.3214563364243332E-3</v>
      </c>
      <c r="F2166" s="5">
        <f t="shared" si="134"/>
        <v>4.1771252814910564E-3</v>
      </c>
      <c r="G2166" s="5">
        <f t="shared" si="135"/>
        <v>-3.7105365759153575E-3</v>
      </c>
      <c r="H2166" s="5">
        <f t="shared" si="132"/>
        <v>4.1771252814910564E-3</v>
      </c>
    </row>
    <row r="2167" spans="1:8" x14ac:dyDescent="0.25">
      <c r="A2167" s="3">
        <v>42258</v>
      </c>
      <c r="B2167">
        <v>42.150001525878913</v>
      </c>
      <c r="C2167">
        <v>23.940000534057621</v>
      </c>
      <c r="D2167" s="34">
        <v>196.74000549316409</v>
      </c>
      <c r="E2167" s="5">
        <f t="shared" si="133"/>
        <v>2.2810057323209953E-2</v>
      </c>
      <c r="F2167" s="5">
        <f t="shared" si="134"/>
        <v>6.3051539620739838E-3</v>
      </c>
      <c r="G2167" s="5">
        <f t="shared" si="135"/>
        <v>4.5442908445869623E-3</v>
      </c>
      <c r="H2167" s="5">
        <f t="shared" si="132"/>
        <v>6.3051539620739838E-3</v>
      </c>
    </row>
    <row r="2168" spans="1:8" x14ac:dyDescent="0.25">
      <c r="A2168" s="3">
        <v>42257</v>
      </c>
      <c r="B2168">
        <v>41.209999084472663</v>
      </c>
      <c r="C2168">
        <v>23.79000091552734</v>
      </c>
      <c r="D2168" s="34">
        <v>195.8500061035156</v>
      </c>
      <c r="E2168" s="5">
        <f t="shared" si="133"/>
        <v>5.1219288895771875E-3</v>
      </c>
      <c r="F2168" s="5">
        <f t="shared" si="134"/>
        <v>1.2626551496843774E-3</v>
      </c>
      <c r="G2168" s="5">
        <f t="shared" si="135"/>
        <v>5.4418237790361257E-3</v>
      </c>
      <c r="H2168" s="5">
        <f t="shared" si="132"/>
        <v>1.2626551496843774E-3</v>
      </c>
    </row>
    <row r="2169" spans="1:8" x14ac:dyDescent="0.25">
      <c r="A2169" s="3">
        <v>42256</v>
      </c>
      <c r="B2169">
        <v>41</v>
      </c>
      <c r="C2169">
        <v>23.760000228881839</v>
      </c>
      <c r="D2169" s="34">
        <v>194.78999328613281</v>
      </c>
      <c r="E2169" s="5">
        <f t="shared" si="133"/>
        <v>4.9019795754747797E-3</v>
      </c>
      <c r="F2169" s="5">
        <f t="shared" si="134"/>
        <v>1.2642514633054436E-3</v>
      </c>
      <c r="G2169" s="5">
        <f t="shared" si="135"/>
        <v>-1.337182539424886E-2</v>
      </c>
      <c r="H2169" s="5">
        <f t="shared" si="132"/>
        <v>1.2642514633054436E-3</v>
      </c>
    </row>
    <row r="2170" spans="1:8" x14ac:dyDescent="0.25">
      <c r="A2170" s="3">
        <v>42255</v>
      </c>
      <c r="B2170">
        <v>40.799999237060547</v>
      </c>
      <c r="C2170">
        <v>23.729999542236332</v>
      </c>
      <c r="D2170" s="34">
        <v>197.42999267578119</v>
      </c>
      <c r="E2170" s="5">
        <f t="shared" si="133"/>
        <v>4.9261273511362891E-3</v>
      </c>
      <c r="F2170" s="5">
        <f t="shared" si="134"/>
        <v>2.1084327708433381E-2</v>
      </c>
      <c r="G2170" s="5">
        <f t="shared" si="135"/>
        <v>2.5131088996954043E-2</v>
      </c>
      <c r="H2170" s="5">
        <f t="shared" si="132"/>
        <v>2.1084327708433381E-2</v>
      </c>
    </row>
    <row r="2171" spans="1:8" x14ac:dyDescent="0.25">
      <c r="A2171" s="3">
        <v>42251</v>
      </c>
      <c r="B2171">
        <v>40.599998474121087</v>
      </c>
      <c r="C2171">
        <v>23.239999771118161</v>
      </c>
      <c r="D2171" s="34">
        <v>192.5899963378906</v>
      </c>
      <c r="E2171" s="5">
        <f t="shared" si="133"/>
        <v>-7.0922210774296834E-3</v>
      </c>
      <c r="F2171" s="5">
        <f t="shared" si="134"/>
        <v>-4.3011737126186222E-4</v>
      </c>
      <c r="G2171" s="5">
        <f t="shared" si="135"/>
        <v>-1.5136827755935944E-2</v>
      </c>
      <c r="H2171" s="5">
        <f t="shared" si="132"/>
        <v>-4.3011737126186222E-4</v>
      </c>
    </row>
    <row r="2172" spans="1:8" x14ac:dyDescent="0.25">
      <c r="A2172" s="3">
        <v>42250</v>
      </c>
      <c r="B2172">
        <v>40.889999389648438</v>
      </c>
      <c r="C2172">
        <v>23.25</v>
      </c>
      <c r="D2172" s="34">
        <v>195.55000305175781</v>
      </c>
      <c r="E2172" s="5">
        <f t="shared" si="133"/>
        <v>-1.4936134833885117E-2</v>
      </c>
      <c r="F2172" s="5">
        <f t="shared" si="134"/>
        <v>-3.429058035476551E-3</v>
      </c>
      <c r="G2172" s="5">
        <f t="shared" si="135"/>
        <v>7.1643921511044262E-4</v>
      </c>
      <c r="H2172" s="5">
        <f t="shared" si="132"/>
        <v>-3.429058035476551E-3</v>
      </c>
    </row>
    <row r="2173" spans="1:8" x14ac:dyDescent="0.25">
      <c r="A2173" s="3">
        <v>42249</v>
      </c>
      <c r="B2173">
        <v>41.509998321533203</v>
      </c>
      <c r="C2173">
        <v>23.329999923706051</v>
      </c>
      <c r="D2173" s="34">
        <v>195.4100036621094</v>
      </c>
      <c r="E2173" s="5">
        <f t="shared" si="133"/>
        <v>5.8928508000889446E-2</v>
      </c>
      <c r="F2173" s="5">
        <f t="shared" si="134"/>
        <v>3.1388110439023009E-2</v>
      </c>
      <c r="G2173" s="5">
        <f t="shared" si="135"/>
        <v>1.8981067469117319E-2</v>
      </c>
      <c r="H2173" s="5">
        <f t="shared" si="132"/>
        <v>3.1388110439023009E-2</v>
      </c>
    </row>
    <row r="2174" spans="1:8" x14ac:dyDescent="0.25">
      <c r="A2174" s="3">
        <v>42248</v>
      </c>
      <c r="B2174">
        <v>39.200000762939453</v>
      </c>
      <c r="C2174">
        <v>22.620000839233398</v>
      </c>
      <c r="D2174" s="34">
        <v>191.77000427246091</v>
      </c>
      <c r="E2174" s="5">
        <f t="shared" si="133"/>
        <v>5.6439513413730769E-3</v>
      </c>
      <c r="F2174" s="5">
        <f t="shared" si="134"/>
        <v>-7.8946668355396321E-3</v>
      </c>
      <c r="G2174" s="5">
        <f t="shared" si="135"/>
        <v>-2.9847695407179464E-2</v>
      </c>
      <c r="H2174" s="5">
        <f t="shared" si="132"/>
        <v>-7.8946668355396321E-3</v>
      </c>
    </row>
    <row r="2175" spans="1:8" x14ac:dyDescent="0.25">
      <c r="A2175" s="3">
        <v>42247</v>
      </c>
      <c r="B2175">
        <v>38.979999542236328</v>
      </c>
      <c r="C2175">
        <v>22.79999923706055</v>
      </c>
      <c r="D2175" s="34">
        <v>197.66999816894531</v>
      </c>
      <c r="E2175" s="5">
        <f t="shared" si="133"/>
        <v>9.3216110903187044E-3</v>
      </c>
      <c r="F2175" s="5">
        <f t="shared" si="134"/>
        <v>-2.6247319199037555E-3</v>
      </c>
      <c r="G2175" s="5">
        <f t="shared" si="135"/>
        <v>-8.0790878172107838E-3</v>
      </c>
      <c r="H2175" s="5">
        <f t="shared" si="132"/>
        <v>-2.6247319199037555E-3</v>
      </c>
    </row>
    <row r="2176" spans="1:8" x14ac:dyDescent="0.25">
      <c r="A2176" s="3">
        <v>42244</v>
      </c>
      <c r="B2176">
        <v>38.619998931884773</v>
      </c>
      <c r="C2176">
        <v>22.860000610351559</v>
      </c>
      <c r="D2176" s="34">
        <v>199.2799987792969</v>
      </c>
      <c r="E2176" s="5">
        <f t="shared" si="133"/>
        <v>-1.0504736362676792E-2</v>
      </c>
      <c r="F2176" s="5">
        <f t="shared" si="134"/>
        <v>-4.355334412392331E-3</v>
      </c>
      <c r="G2176" s="5">
        <f t="shared" si="135"/>
        <v>5.0155601052370713E-5</v>
      </c>
      <c r="H2176" s="5">
        <f t="shared" si="132"/>
        <v>-4.355334412392331E-3</v>
      </c>
    </row>
    <row r="2177" spans="1:8" x14ac:dyDescent="0.25">
      <c r="A2177" s="3">
        <v>42243</v>
      </c>
      <c r="B2177">
        <v>39.029998779296882</v>
      </c>
      <c r="C2177">
        <v>22.95999908447266</v>
      </c>
      <c r="D2177" s="34">
        <v>199.27000427246091</v>
      </c>
      <c r="E2177" s="5">
        <f t="shared" si="133"/>
        <v>4.6332126704122789E-3</v>
      </c>
      <c r="F2177" s="5">
        <f t="shared" si="134"/>
        <v>9.2307289878093002E-3</v>
      </c>
      <c r="G2177" s="5">
        <f t="shared" si="135"/>
        <v>2.4735150635221581E-2</v>
      </c>
      <c r="H2177" s="5">
        <f t="shared" si="132"/>
        <v>9.2307289878093002E-3</v>
      </c>
    </row>
    <row r="2178" spans="1:8" x14ac:dyDescent="0.25">
      <c r="A2178" s="3">
        <v>42242</v>
      </c>
      <c r="B2178">
        <v>38.849998474121087</v>
      </c>
      <c r="C2178">
        <v>22.75</v>
      </c>
      <c r="D2178" s="34">
        <v>194.46000671386719</v>
      </c>
      <c r="E2178" s="5">
        <f t="shared" si="133"/>
        <v>3.5999959309895635E-2</v>
      </c>
      <c r="F2178" s="5">
        <f t="shared" si="134"/>
        <v>3.0344206458742251E-2</v>
      </c>
      <c r="G2178" s="5">
        <f t="shared" si="135"/>
        <v>3.8393775176859046E-2</v>
      </c>
      <c r="H2178" s="5">
        <f t="shared" ref="H2178:H2241" si="136">+F2178</f>
        <v>3.0344206458742251E-2</v>
      </c>
    </row>
    <row r="2179" spans="1:8" x14ac:dyDescent="0.25">
      <c r="A2179" s="3">
        <v>42241</v>
      </c>
      <c r="B2179">
        <v>37.5</v>
      </c>
      <c r="C2179">
        <v>22.079999923706051</v>
      </c>
      <c r="D2179" s="34">
        <v>187.27000427246091</v>
      </c>
      <c r="E2179" s="5">
        <f t="shared" ref="E2179:E2242" si="137">+B2179/B2180-1</f>
        <v>-3.1897643618237215E-3</v>
      </c>
      <c r="F2179" s="5">
        <f t="shared" ref="F2179:F2242" si="138">+C2179/C2180-1</f>
        <v>-1.1638327086211819E-2</v>
      </c>
      <c r="G2179" s="5">
        <f t="shared" ref="G2179:G2242" si="139">+D2179/D2180-1</f>
        <v>-1.1767787480417402E-2</v>
      </c>
      <c r="H2179" s="5">
        <f t="shared" si="136"/>
        <v>-1.1638327086211819E-2</v>
      </c>
    </row>
    <row r="2180" spans="1:8" x14ac:dyDescent="0.25">
      <c r="A2180" s="3">
        <v>42240</v>
      </c>
      <c r="B2180">
        <v>37.619998931884773</v>
      </c>
      <c r="C2180">
        <v>22.340000152587891</v>
      </c>
      <c r="D2180" s="34">
        <v>189.5</v>
      </c>
      <c r="E2180" s="5">
        <f t="shared" si="137"/>
        <v>-5.3584932531200669E-2</v>
      </c>
      <c r="F2180" s="5">
        <f t="shared" si="138"/>
        <v>-2.8695645539656978E-2</v>
      </c>
      <c r="G2180" s="5">
        <f t="shared" si="139"/>
        <v>-4.2106868290727961E-2</v>
      </c>
      <c r="H2180" s="5">
        <f t="shared" si="136"/>
        <v>-2.8695645539656978E-2</v>
      </c>
    </row>
    <row r="2181" spans="1:8" x14ac:dyDescent="0.25">
      <c r="A2181" s="3">
        <v>42237</v>
      </c>
      <c r="B2181">
        <v>39.75</v>
      </c>
      <c r="C2181">
        <v>23</v>
      </c>
      <c r="D2181" s="34">
        <v>197.83000183105469</v>
      </c>
      <c r="E2181" s="5">
        <f t="shared" si="137"/>
        <v>-5.3120523262338626E-2</v>
      </c>
      <c r="F2181" s="5">
        <f t="shared" si="138"/>
        <v>-4.2065815045969956E-2</v>
      </c>
      <c r="G2181" s="5">
        <f t="shared" si="139"/>
        <v>-3.0102462876414382E-2</v>
      </c>
      <c r="H2181" s="5">
        <f t="shared" si="136"/>
        <v>-4.2065815045969956E-2</v>
      </c>
    </row>
    <row r="2182" spans="1:8" x14ac:dyDescent="0.25">
      <c r="A2182" s="3">
        <v>42236</v>
      </c>
      <c r="B2182">
        <v>41.979999542236328</v>
      </c>
      <c r="C2182">
        <v>24.010000228881839</v>
      </c>
      <c r="D2182" s="34">
        <v>203.9700012207031</v>
      </c>
      <c r="E2182" s="5">
        <f t="shared" si="137"/>
        <v>-3.5607610395747225E-2</v>
      </c>
      <c r="F2182" s="5">
        <f t="shared" si="138"/>
        <v>-2.989898065123886E-2</v>
      </c>
      <c r="G2182" s="5">
        <f t="shared" si="139"/>
        <v>-2.0881364970123051E-2</v>
      </c>
      <c r="H2182" s="5">
        <f t="shared" si="136"/>
        <v>-2.989898065123886E-2</v>
      </c>
    </row>
    <row r="2183" spans="1:8" x14ac:dyDescent="0.25">
      <c r="A2183" s="3">
        <v>42235</v>
      </c>
      <c r="B2183">
        <v>43.529998779296882</v>
      </c>
      <c r="C2183">
        <v>24.75</v>
      </c>
      <c r="D2183" s="34">
        <v>208.32000732421881</v>
      </c>
      <c r="E2183" s="5">
        <f t="shared" si="137"/>
        <v>-2.2920533204255911E-3</v>
      </c>
      <c r="F2183" s="5">
        <f t="shared" si="138"/>
        <v>-2.8202939437914631E-3</v>
      </c>
      <c r="G2183" s="5">
        <f t="shared" si="139"/>
        <v>-7.9054597442425045E-3</v>
      </c>
      <c r="H2183" s="5">
        <f t="shared" si="136"/>
        <v>-2.8202939437914631E-3</v>
      </c>
    </row>
    <row r="2184" spans="1:8" x14ac:dyDescent="0.25">
      <c r="A2184" s="3">
        <v>42234</v>
      </c>
      <c r="B2184">
        <v>43.630001068115227</v>
      </c>
      <c r="C2184">
        <v>24.819999694824219</v>
      </c>
      <c r="D2184" s="34">
        <v>209.97999572753909</v>
      </c>
      <c r="E2184" s="5">
        <f t="shared" si="137"/>
        <v>-7.2809940675601093E-3</v>
      </c>
      <c r="F2184" s="5">
        <f t="shared" si="138"/>
        <v>-7.5969824997524915E-3</v>
      </c>
      <c r="G2184" s="5">
        <f t="shared" si="139"/>
        <v>-2.896626719973705E-3</v>
      </c>
      <c r="H2184" s="5">
        <f t="shared" si="136"/>
        <v>-7.5969824997524915E-3</v>
      </c>
    </row>
    <row r="2185" spans="1:8" x14ac:dyDescent="0.25">
      <c r="A2185" s="3">
        <v>42233</v>
      </c>
      <c r="B2185">
        <v>43.950000762939453</v>
      </c>
      <c r="C2185">
        <v>25.010000228881839</v>
      </c>
      <c r="D2185" s="34">
        <v>210.5899963378906</v>
      </c>
      <c r="E2185" s="5">
        <f t="shared" si="137"/>
        <v>2.4953350470409807E-2</v>
      </c>
      <c r="F2185" s="5">
        <f t="shared" si="138"/>
        <v>9.6891306694726342E-3</v>
      </c>
      <c r="G2185" s="5">
        <f t="shared" si="139"/>
        <v>5.5868502491409622E-3</v>
      </c>
      <c r="H2185" s="5">
        <f t="shared" si="136"/>
        <v>9.6891306694726342E-3</v>
      </c>
    </row>
    <row r="2186" spans="1:8" x14ac:dyDescent="0.25">
      <c r="A2186" s="3">
        <v>42230</v>
      </c>
      <c r="B2186">
        <v>42.880001068115227</v>
      </c>
      <c r="C2186">
        <v>24.770000457763668</v>
      </c>
      <c r="D2186" s="34">
        <v>209.41999816894531</v>
      </c>
      <c r="E2186" s="5">
        <f t="shared" si="137"/>
        <v>4.9215586637345599E-3</v>
      </c>
      <c r="F2186" s="5">
        <f t="shared" si="138"/>
        <v>4.0535217332979823E-3</v>
      </c>
      <c r="G2186" s="5">
        <f t="shared" si="139"/>
        <v>3.6422625011862664E-3</v>
      </c>
      <c r="H2186" s="5">
        <f t="shared" si="136"/>
        <v>4.0535217332979823E-3</v>
      </c>
    </row>
    <row r="2187" spans="1:8" x14ac:dyDescent="0.25">
      <c r="A2187" s="3">
        <v>42229</v>
      </c>
      <c r="B2187">
        <v>42.669998168945313</v>
      </c>
      <c r="C2187">
        <v>24.670000076293949</v>
      </c>
      <c r="D2187" s="34">
        <v>208.6600036621094</v>
      </c>
      <c r="E2187" s="5">
        <f t="shared" si="137"/>
        <v>3.5276977790872355E-3</v>
      </c>
      <c r="F2187" s="5">
        <f t="shared" si="138"/>
        <v>1.2725757724762143E-2</v>
      </c>
      <c r="G2187" s="5">
        <f t="shared" si="139"/>
        <v>-1.2444692184310213E-3</v>
      </c>
      <c r="H2187" s="5">
        <f t="shared" si="136"/>
        <v>1.2725757724762143E-2</v>
      </c>
    </row>
    <row r="2188" spans="1:8" x14ac:dyDescent="0.25">
      <c r="A2188" s="3">
        <v>42228</v>
      </c>
      <c r="B2188">
        <v>42.520000457763672</v>
      </c>
      <c r="C2188">
        <v>24.360000610351559</v>
      </c>
      <c r="D2188" s="34">
        <v>208.91999816894531</v>
      </c>
      <c r="E2188" s="5">
        <f t="shared" si="137"/>
        <v>-4.215463746127357E-3</v>
      </c>
      <c r="F2188" s="5">
        <f t="shared" si="138"/>
        <v>-1.2565847790177997E-2</v>
      </c>
      <c r="G2188" s="5">
        <f t="shared" si="139"/>
        <v>1.1980639392041859E-3</v>
      </c>
      <c r="H2188" s="5">
        <f t="shared" si="136"/>
        <v>-1.2565847790177997E-2</v>
      </c>
    </row>
    <row r="2189" spans="1:8" x14ac:dyDescent="0.25">
      <c r="A2189" s="3">
        <v>42227</v>
      </c>
      <c r="B2189">
        <v>42.700000762939453</v>
      </c>
      <c r="C2189">
        <v>24.670000076293949</v>
      </c>
      <c r="D2189" s="34">
        <v>208.66999816894531</v>
      </c>
      <c r="E2189" s="5">
        <f t="shared" si="137"/>
        <v>2.4472179709581487E-2</v>
      </c>
      <c r="F2189" s="5">
        <f t="shared" si="138"/>
        <v>1.1065592704297744E-2</v>
      </c>
      <c r="G2189" s="5">
        <f t="shared" si="139"/>
        <v>-9.023170865678054E-3</v>
      </c>
      <c r="H2189" s="5">
        <f t="shared" si="136"/>
        <v>1.1065592704297744E-2</v>
      </c>
    </row>
    <row r="2190" spans="1:8" x14ac:dyDescent="0.25">
      <c r="A2190" s="3">
        <v>42226</v>
      </c>
      <c r="B2190">
        <v>41.680000305175781</v>
      </c>
      <c r="C2190">
        <v>24.39999961853027</v>
      </c>
      <c r="D2190" s="34">
        <v>210.57000732421881</v>
      </c>
      <c r="E2190" s="5">
        <f t="shared" si="137"/>
        <v>4.5793834423388802E-3</v>
      </c>
      <c r="F2190" s="5">
        <f t="shared" si="138"/>
        <v>5.7707909450783745E-3</v>
      </c>
      <c r="G2190" s="5">
        <f t="shared" si="139"/>
        <v>1.2599232577188868E-2</v>
      </c>
      <c r="H2190" s="5">
        <f t="shared" si="136"/>
        <v>5.7707909450783745E-3</v>
      </c>
    </row>
    <row r="2191" spans="1:8" x14ac:dyDescent="0.25">
      <c r="A2191" s="3">
        <v>42223</v>
      </c>
      <c r="B2191">
        <v>41.490001678466797</v>
      </c>
      <c r="C2191">
        <v>24.260000228881839</v>
      </c>
      <c r="D2191" s="34">
        <v>207.94999694824219</v>
      </c>
      <c r="E2191" s="5">
        <f t="shared" si="137"/>
        <v>-1.6358431050658817E-2</v>
      </c>
      <c r="F2191" s="5">
        <f t="shared" si="138"/>
        <v>-4.5137712992798784E-3</v>
      </c>
      <c r="G2191" s="5">
        <f t="shared" si="139"/>
        <v>-1.9198902978417864E-3</v>
      </c>
      <c r="H2191" s="5">
        <f t="shared" si="136"/>
        <v>-4.5137712992798784E-3</v>
      </c>
    </row>
    <row r="2192" spans="1:8" x14ac:dyDescent="0.25">
      <c r="A2192" s="3">
        <v>42222</v>
      </c>
      <c r="B2192">
        <v>42.180000305175781</v>
      </c>
      <c r="C2192">
        <v>24.370000839233398</v>
      </c>
      <c r="D2192" s="34">
        <v>208.3500061035156</v>
      </c>
      <c r="E2192" s="5">
        <f t="shared" si="137"/>
        <v>-1.8156396553062337E-2</v>
      </c>
      <c r="F2192" s="5">
        <f t="shared" si="138"/>
        <v>-7.33191052631188E-3</v>
      </c>
      <c r="G2192" s="5">
        <f t="shared" si="139"/>
        <v>-8.1877524669601298E-3</v>
      </c>
      <c r="H2192" s="5">
        <f t="shared" si="136"/>
        <v>-7.33191052631188E-3</v>
      </c>
    </row>
    <row r="2193" spans="1:8" x14ac:dyDescent="0.25">
      <c r="A2193" s="3">
        <v>42221</v>
      </c>
      <c r="B2193">
        <v>42.959999084472663</v>
      </c>
      <c r="C2193">
        <v>24.54999923706055</v>
      </c>
      <c r="D2193" s="34">
        <v>210.07000732421881</v>
      </c>
      <c r="E2193" s="5">
        <f t="shared" si="137"/>
        <v>5.1473420066967535E-3</v>
      </c>
      <c r="F2193" s="5">
        <f t="shared" si="138"/>
        <v>3.6794830726312178E-3</v>
      </c>
      <c r="G2193" s="5">
        <f t="shared" si="139"/>
        <v>3.2954552742154863E-3</v>
      </c>
      <c r="H2193" s="5">
        <f t="shared" si="136"/>
        <v>3.6794830726312178E-3</v>
      </c>
    </row>
    <row r="2194" spans="1:8" x14ac:dyDescent="0.25">
      <c r="A2194" s="3">
        <v>42220</v>
      </c>
      <c r="B2194">
        <v>42.740001678466797</v>
      </c>
      <c r="C2194">
        <v>24.45999908447266</v>
      </c>
      <c r="D2194" s="34">
        <v>209.3800048828125</v>
      </c>
      <c r="E2194" s="5">
        <f t="shared" si="137"/>
        <v>2.4694380642592106E-2</v>
      </c>
      <c r="F2194" s="5">
        <f t="shared" si="138"/>
        <v>1.3675919402542425E-2</v>
      </c>
      <c r="G2194" s="5">
        <f t="shared" si="139"/>
        <v>-1.9542800726493059E-3</v>
      </c>
      <c r="H2194" s="5">
        <f t="shared" si="136"/>
        <v>1.3675919402542425E-2</v>
      </c>
    </row>
    <row r="2195" spans="1:8" x14ac:dyDescent="0.25">
      <c r="A2195" s="3">
        <v>42219</v>
      </c>
      <c r="B2195">
        <v>41.709999084472663</v>
      </c>
      <c r="C2195">
        <v>24.129999160766602</v>
      </c>
      <c r="D2195" s="34">
        <v>209.78999328613281</v>
      </c>
      <c r="E2195" s="5">
        <f t="shared" si="137"/>
        <v>4.0149642683667608E-2</v>
      </c>
      <c r="F2195" s="5">
        <f t="shared" si="138"/>
        <v>2.419353598238394E-2</v>
      </c>
      <c r="G2195" s="5">
        <f t="shared" si="139"/>
        <v>-3.3729535100579522E-3</v>
      </c>
      <c r="H2195" s="5">
        <f t="shared" si="136"/>
        <v>2.419353598238394E-2</v>
      </c>
    </row>
    <row r="2196" spans="1:8" x14ac:dyDescent="0.25">
      <c r="A2196" s="3">
        <v>42216</v>
      </c>
      <c r="B2196">
        <v>40.099998474121087</v>
      </c>
      <c r="C2196">
        <v>23.559999465942379</v>
      </c>
      <c r="D2196" s="34">
        <v>210.5</v>
      </c>
      <c r="E2196" s="5">
        <f t="shared" si="137"/>
        <v>-4.2215540528957041E-3</v>
      </c>
      <c r="F2196" s="5">
        <f t="shared" si="138"/>
        <v>0</v>
      </c>
      <c r="G2196" s="5">
        <f t="shared" si="139"/>
        <v>-1.5179172426773579E-3</v>
      </c>
      <c r="H2196" s="5">
        <f t="shared" si="136"/>
        <v>0</v>
      </c>
    </row>
    <row r="2197" spans="1:8" x14ac:dyDescent="0.25">
      <c r="A2197" s="3">
        <v>42215</v>
      </c>
      <c r="B2197">
        <v>40.270000457763672</v>
      </c>
      <c r="C2197">
        <v>23.559999465942379</v>
      </c>
      <c r="D2197" s="34">
        <v>210.82000732421881</v>
      </c>
      <c r="E2197" s="5">
        <f t="shared" si="137"/>
        <v>-1.1293864219066418E-2</v>
      </c>
      <c r="F2197" s="5">
        <f t="shared" si="138"/>
        <v>2.9799785230431031E-3</v>
      </c>
      <c r="G2197" s="5">
        <f t="shared" si="139"/>
        <v>2.3723988586743516E-4</v>
      </c>
      <c r="H2197" s="5">
        <f t="shared" si="136"/>
        <v>2.9799785230431031E-3</v>
      </c>
    </row>
    <row r="2198" spans="1:8" x14ac:dyDescent="0.25">
      <c r="A2198" s="3">
        <v>42214</v>
      </c>
      <c r="B2198">
        <v>40.729999542236328</v>
      </c>
      <c r="C2198">
        <v>23.489999771118161</v>
      </c>
      <c r="D2198" s="34">
        <v>210.77000427246091</v>
      </c>
      <c r="E2198" s="5">
        <f t="shared" si="137"/>
        <v>-1.0687360852031258E-2</v>
      </c>
      <c r="F2198" s="5">
        <f t="shared" si="138"/>
        <v>-5.9246464079815153E-3</v>
      </c>
      <c r="G2198" s="5">
        <f t="shared" si="139"/>
        <v>6.879102034157647E-3</v>
      </c>
      <c r="H2198" s="5">
        <f t="shared" si="136"/>
        <v>-5.9246464079815153E-3</v>
      </c>
    </row>
    <row r="2199" spans="1:8" x14ac:dyDescent="0.25">
      <c r="A2199" s="3">
        <v>42213</v>
      </c>
      <c r="B2199">
        <v>41.169998168945313</v>
      </c>
      <c r="C2199">
        <v>23.629999160766602</v>
      </c>
      <c r="D2199" s="34">
        <v>209.33000183105469</v>
      </c>
      <c r="E2199" s="5">
        <f t="shared" si="137"/>
        <v>2.5660159316357678E-2</v>
      </c>
      <c r="F2199" s="5">
        <f t="shared" si="138"/>
        <v>2.4273926022982062E-2</v>
      </c>
      <c r="G2199" s="5">
        <f t="shared" si="139"/>
        <v>1.2283034128287351E-2</v>
      </c>
      <c r="H2199" s="5">
        <f t="shared" si="136"/>
        <v>2.4273926022982062E-2</v>
      </c>
    </row>
    <row r="2200" spans="1:8" x14ac:dyDescent="0.25">
      <c r="A2200" s="3">
        <v>42212</v>
      </c>
      <c r="B2200">
        <v>40.139999389648438</v>
      </c>
      <c r="C2200">
        <v>23.069999694824219</v>
      </c>
      <c r="D2200" s="34">
        <v>206.78999328613281</v>
      </c>
      <c r="E2200" s="5">
        <f t="shared" si="137"/>
        <v>1.2868995906829106E-2</v>
      </c>
      <c r="F2200" s="5">
        <f t="shared" si="138"/>
        <v>-4.3159422158156602E-3</v>
      </c>
      <c r="G2200" s="5">
        <f t="shared" si="139"/>
        <v>-5.8173399705153672E-3</v>
      </c>
      <c r="H2200" s="5">
        <f t="shared" si="136"/>
        <v>-4.3159422158156602E-3</v>
      </c>
    </row>
    <row r="2201" spans="1:8" x14ac:dyDescent="0.25">
      <c r="A2201" s="3">
        <v>42209</v>
      </c>
      <c r="B2201">
        <v>39.630001068115227</v>
      </c>
      <c r="C2201">
        <v>23.170000076293949</v>
      </c>
      <c r="D2201" s="34">
        <v>208</v>
      </c>
      <c r="E2201" s="5">
        <f t="shared" si="137"/>
        <v>-6.9936622847932561E-2</v>
      </c>
      <c r="F2201" s="5">
        <f t="shared" si="138"/>
        <v>-2.7696174969582543E-2</v>
      </c>
      <c r="G2201" s="5">
        <f t="shared" si="139"/>
        <v>-1.0372027556133756E-2</v>
      </c>
      <c r="H2201" s="5">
        <f t="shared" si="136"/>
        <v>-2.7696174969582543E-2</v>
      </c>
    </row>
    <row r="2202" spans="1:8" x14ac:dyDescent="0.25">
      <c r="A2202" s="3">
        <v>42208</v>
      </c>
      <c r="B2202">
        <v>42.610000610351563</v>
      </c>
      <c r="C2202">
        <v>23.829999923706051</v>
      </c>
      <c r="D2202" s="34">
        <v>210.17999267578119</v>
      </c>
      <c r="E2202" s="5">
        <f t="shared" si="137"/>
        <v>2.8481783646725267E-2</v>
      </c>
      <c r="F2202" s="5">
        <f t="shared" si="138"/>
        <v>4.6374626279872544E-3</v>
      </c>
      <c r="G2202" s="5">
        <f t="shared" si="139"/>
        <v>-5.6299497038193591E-3</v>
      </c>
      <c r="H2202" s="5">
        <f t="shared" si="136"/>
        <v>4.6374626279872544E-3</v>
      </c>
    </row>
    <row r="2203" spans="1:8" x14ac:dyDescent="0.25">
      <c r="A2203" s="3">
        <v>42207</v>
      </c>
      <c r="B2203">
        <v>41.430000305175781</v>
      </c>
      <c r="C2203">
        <v>23.719999313354489</v>
      </c>
      <c r="D2203" s="34">
        <v>211.3699951171875</v>
      </c>
      <c r="E2203" s="5">
        <f t="shared" si="137"/>
        <v>1.2958404878335328E-2</v>
      </c>
      <c r="F2203" s="5">
        <f t="shared" si="138"/>
        <v>9.791381203805738E-3</v>
      </c>
      <c r="G2203" s="5">
        <f t="shared" si="139"/>
        <v>-1.7945921266233622E-3</v>
      </c>
      <c r="H2203" s="5">
        <f t="shared" si="136"/>
        <v>9.791381203805738E-3</v>
      </c>
    </row>
    <row r="2204" spans="1:8" x14ac:dyDescent="0.25">
      <c r="A2204" s="3">
        <v>42206</v>
      </c>
      <c r="B2204">
        <v>40.900001525878913</v>
      </c>
      <c r="C2204">
        <v>23.489999771118161</v>
      </c>
      <c r="D2204" s="34">
        <v>211.75</v>
      </c>
      <c r="E2204" s="5">
        <f t="shared" si="137"/>
        <v>8.6313759655631817E-3</v>
      </c>
      <c r="F2204" s="5">
        <f t="shared" si="138"/>
        <v>1.1192433663595347E-2</v>
      </c>
      <c r="G2204" s="5">
        <f t="shared" si="139"/>
        <v>-3.9512505402912179E-3</v>
      </c>
      <c r="H2204" s="5">
        <f t="shared" si="136"/>
        <v>1.1192433663595347E-2</v>
      </c>
    </row>
    <row r="2205" spans="1:8" x14ac:dyDescent="0.25">
      <c r="A2205" s="3">
        <v>42205</v>
      </c>
      <c r="B2205">
        <v>40.549999237060547</v>
      </c>
      <c r="C2205">
        <v>23.229999542236332</v>
      </c>
      <c r="D2205" s="34">
        <v>212.5899963378906</v>
      </c>
      <c r="E2205" s="5">
        <f t="shared" si="137"/>
        <v>-2.0531455494923967E-2</v>
      </c>
      <c r="F2205" s="5">
        <f t="shared" si="138"/>
        <v>-1.4843103587877771E-2</v>
      </c>
      <c r="G2205" s="5">
        <f t="shared" si="139"/>
        <v>5.1769866605488879E-4</v>
      </c>
      <c r="H2205" s="5">
        <f t="shared" si="136"/>
        <v>-1.4843103587877771E-2</v>
      </c>
    </row>
    <row r="2206" spans="1:8" x14ac:dyDescent="0.25">
      <c r="A2206" s="3">
        <v>42202</v>
      </c>
      <c r="B2206">
        <v>41.400001525878913</v>
      </c>
      <c r="C2206">
        <v>23.579999923706051</v>
      </c>
      <c r="D2206" s="34">
        <v>212.47999572753909</v>
      </c>
      <c r="E2206" s="5">
        <f t="shared" si="137"/>
        <v>2.4165586803515104E-4</v>
      </c>
      <c r="F2206" s="5">
        <f t="shared" si="138"/>
        <v>5.1151254866337315E-3</v>
      </c>
      <c r="G2206" s="5">
        <f t="shared" si="139"/>
        <v>8.4782229483715277E-4</v>
      </c>
      <c r="H2206" s="5">
        <f t="shared" si="136"/>
        <v>5.1151254866337315E-3</v>
      </c>
    </row>
    <row r="2207" spans="1:8" x14ac:dyDescent="0.25">
      <c r="A2207" s="3">
        <v>42201</v>
      </c>
      <c r="B2207">
        <v>41.389999389648438</v>
      </c>
      <c r="C2207">
        <v>23.45999908447266</v>
      </c>
      <c r="D2207" s="34">
        <v>212.30000305175781</v>
      </c>
      <c r="E2207" s="5">
        <f t="shared" si="137"/>
        <v>-3.6110140243841293E-3</v>
      </c>
      <c r="F2207" s="5">
        <f t="shared" si="138"/>
        <v>5.5721886494528583E-3</v>
      </c>
      <c r="G2207" s="5">
        <f t="shared" si="139"/>
        <v>8.0243219054583204E-3</v>
      </c>
      <c r="H2207" s="5">
        <f t="shared" si="136"/>
        <v>5.5721886494528583E-3</v>
      </c>
    </row>
    <row r="2208" spans="1:8" x14ac:dyDescent="0.25">
      <c r="A2208" s="3">
        <v>42200</v>
      </c>
      <c r="B2208">
        <v>41.540000915527337</v>
      </c>
      <c r="C2208">
        <v>23.329999923706051</v>
      </c>
      <c r="D2208" s="34">
        <v>210.61000061035159</v>
      </c>
      <c r="E2208" s="5">
        <f t="shared" si="137"/>
        <v>-1.2363301017243811E-2</v>
      </c>
      <c r="F2208" s="5">
        <f t="shared" si="138"/>
        <v>-4.2845881818598386E-4</v>
      </c>
      <c r="G2208" s="5">
        <f t="shared" si="139"/>
        <v>-3.3221980189312994E-4</v>
      </c>
      <c r="H2208" s="5">
        <f t="shared" si="136"/>
        <v>-4.2845881818598386E-4</v>
      </c>
    </row>
    <row r="2209" spans="1:8" x14ac:dyDescent="0.25">
      <c r="A2209" s="3">
        <v>42199</v>
      </c>
      <c r="B2209">
        <v>42.060001373291023</v>
      </c>
      <c r="C2209">
        <v>23.340000152587891</v>
      </c>
      <c r="D2209" s="34">
        <v>210.67999267578119</v>
      </c>
      <c r="E2209" s="5">
        <f t="shared" si="137"/>
        <v>-8.4864877697669039E-3</v>
      </c>
      <c r="F2209" s="5">
        <f t="shared" si="138"/>
        <v>-2.1376331066805809E-3</v>
      </c>
      <c r="G2209" s="5">
        <f t="shared" si="139"/>
        <v>4.3380291976269358E-3</v>
      </c>
      <c r="H2209" s="5">
        <f t="shared" si="136"/>
        <v>-2.1376331066805809E-3</v>
      </c>
    </row>
    <row r="2210" spans="1:8" x14ac:dyDescent="0.25">
      <c r="A2210" s="3">
        <v>42198</v>
      </c>
      <c r="B2210">
        <v>42.419998168945313</v>
      </c>
      <c r="C2210">
        <v>23.389999389648441</v>
      </c>
      <c r="D2210" s="34">
        <v>209.77000427246091</v>
      </c>
      <c r="E2210" s="5">
        <f t="shared" si="137"/>
        <v>2.9361783823202314E-2</v>
      </c>
      <c r="F2210" s="5">
        <f t="shared" si="138"/>
        <v>1.2554069410810165E-2</v>
      </c>
      <c r="G2210" s="5">
        <f t="shared" si="139"/>
        <v>1.103724981722598E-2</v>
      </c>
      <c r="H2210" s="5">
        <f t="shared" si="136"/>
        <v>1.2554069410810165E-2</v>
      </c>
    </row>
    <row r="2211" spans="1:8" x14ac:dyDescent="0.25">
      <c r="A2211" s="3">
        <v>42195</v>
      </c>
      <c r="B2211">
        <v>41.209999084472663</v>
      </c>
      <c r="C2211">
        <v>23.10000038146973</v>
      </c>
      <c r="D2211" s="34">
        <v>207.47999572753909</v>
      </c>
      <c r="E2211" s="5">
        <f t="shared" si="137"/>
        <v>3.8820292074853269E-2</v>
      </c>
      <c r="F2211" s="5">
        <f t="shared" si="138"/>
        <v>3.6339140092997546E-2</v>
      </c>
      <c r="G2211" s="5">
        <f t="shared" si="139"/>
        <v>1.2591517364115123E-2</v>
      </c>
      <c r="H2211" s="5">
        <f t="shared" si="136"/>
        <v>3.6339140092997546E-2</v>
      </c>
    </row>
    <row r="2212" spans="1:8" x14ac:dyDescent="0.25">
      <c r="A2212" s="3">
        <v>42194</v>
      </c>
      <c r="B2212">
        <v>39.669998168945313</v>
      </c>
      <c r="C2212">
        <v>22.29000091552734</v>
      </c>
      <c r="D2212" s="34">
        <v>204.8999938964844</v>
      </c>
      <c r="E2212" s="5">
        <f t="shared" si="137"/>
        <v>9.1578932352540665E-3</v>
      </c>
      <c r="F2212" s="5">
        <f t="shared" si="138"/>
        <v>1.336609482339024E-2</v>
      </c>
      <c r="G2212" s="5">
        <f t="shared" si="139"/>
        <v>1.8090017082861287E-3</v>
      </c>
      <c r="H2212" s="5">
        <f t="shared" si="136"/>
        <v>1.336609482339024E-2</v>
      </c>
    </row>
    <row r="2213" spans="1:8" x14ac:dyDescent="0.25">
      <c r="A2213" s="3">
        <v>42193</v>
      </c>
      <c r="B2213">
        <v>39.310001373291023</v>
      </c>
      <c r="C2213">
        <v>21.996000289916989</v>
      </c>
      <c r="D2213" s="34">
        <v>204.5299987792969</v>
      </c>
      <c r="E2213" s="5">
        <f t="shared" si="137"/>
        <v>-3.3439804693493946E-2</v>
      </c>
      <c r="F2213" s="5">
        <f t="shared" si="138"/>
        <v>-2.1094750241304694E-2</v>
      </c>
      <c r="G2213" s="5">
        <f t="shared" si="139"/>
        <v>-1.6777259020689494E-2</v>
      </c>
      <c r="H2213" s="5">
        <f t="shared" si="136"/>
        <v>-2.1094750241304694E-2</v>
      </c>
    </row>
    <row r="2214" spans="1:8" x14ac:dyDescent="0.25">
      <c r="A2214" s="3">
        <v>42192</v>
      </c>
      <c r="B2214">
        <v>40.669998168945313</v>
      </c>
      <c r="C2214">
        <v>22.469999313354489</v>
      </c>
      <c r="D2214" s="34">
        <v>208.02000427246091</v>
      </c>
      <c r="E2214" s="5">
        <f t="shared" si="137"/>
        <v>2.3659668702228132E-2</v>
      </c>
      <c r="F2214" s="5">
        <f t="shared" si="138"/>
        <v>9.4339210383376226E-3</v>
      </c>
      <c r="G2214" s="5">
        <f t="shared" si="139"/>
        <v>6.2887144160272967E-3</v>
      </c>
      <c r="H2214" s="5">
        <f t="shared" si="136"/>
        <v>9.4339210383376226E-3</v>
      </c>
    </row>
    <row r="2215" spans="1:8" x14ac:dyDescent="0.25">
      <c r="A2215" s="3">
        <v>42191</v>
      </c>
      <c r="B2215">
        <v>39.729999542236328</v>
      </c>
      <c r="C2215">
        <v>22.260000228881839</v>
      </c>
      <c r="D2215" s="34">
        <v>206.7200012207031</v>
      </c>
      <c r="E2215" s="5">
        <f t="shared" si="137"/>
        <v>1.7934941963430262E-2</v>
      </c>
      <c r="F2215" s="5">
        <f t="shared" si="138"/>
        <v>7.2398119751284629E-3</v>
      </c>
      <c r="G2215" s="5">
        <f t="shared" si="139"/>
        <v>-2.8459618196847725E-3</v>
      </c>
      <c r="H2215" s="5">
        <f t="shared" si="136"/>
        <v>7.2398119751284629E-3</v>
      </c>
    </row>
    <row r="2216" spans="1:8" x14ac:dyDescent="0.25">
      <c r="A2216" s="3">
        <v>42187</v>
      </c>
      <c r="B2216">
        <v>39.029998779296882</v>
      </c>
      <c r="C2216">
        <v>22.10000038146973</v>
      </c>
      <c r="D2216" s="34">
        <v>207.30999755859381</v>
      </c>
      <c r="E2216" s="5">
        <f t="shared" si="137"/>
        <v>5.9278233700748029E-3</v>
      </c>
      <c r="F2216" s="5">
        <f t="shared" si="138"/>
        <v>1.8132781729711667E-3</v>
      </c>
      <c r="G2216" s="5">
        <f t="shared" si="139"/>
        <v>-9.1567441641537961E-4</v>
      </c>
      <c r="H2216" s="5">
        <f t="shared" si="136"/>
        <v>1.8132781729711667E-3</v>
      </c>
    </row>
    <row r="2217" spans="1:8" x14ac:dyDescent="0.25">
      <c r="A2217" s="3">
        <v>42186</v>
      </c>
      <c r="B2217">
        <v>38.799999237060547</v>
      </c>
      <c r="C2217">
        <v>22.059999465942379</v>
      </c>
      <c r="D2217" s="34">
        <v>207.5</v>
      </c>
      <c r="E2217" s="5">
        <f t="shared" si="137"/>
        <v>-2.8542799921031592E-2</v>
      </c>
      <c r="F2217" s="5">
        <f t="shared" si="138"/>
        <v>-1.4738719638314524E-2</v>
      </c>
      <c r="G2217" s="5">
        <f t="shared" si="139"/>
        <v>8.0155154120067351E-3</v>
      </c>
      <c r="H2217" s="5">
        <f t="shared" si="136"/>
        <v>-1.4738719638314524E-2</v>
      </c>
    </row>
    <row r="2218" spans="1:8" x14ac:dyDescent="0.25">
      <c r="A2218" s="3">
        <v>42185</v>
      </c>
      <c r="B2218">
        <v>39.939998626708977</v>
      </c>
      <c r="C2218">
        <v>22.389999389648441</v>
      </c>
      <c r="D2218" s="34">
        <v>205.8500061035156</v>
      </c>
      <c r="E2218" s="5">
        <f t="shared" si="137"/>
        <v>4.7798396656346664E-3</v>
      </c>
      <c r="F2218" s="5">
        <f t="shared" si="138"/>
        <v>5.8400341163487024E-3</v>
      </c>
      <c r="G2218" s="5">
        <f t="shared" si="139"/>
        <v>2.0933109648684223E-3</v>
      </c>
      <c r="H2218" s="5">
        <f t="shared" si="136"/>
        <v>5.8400341163487024E-3</v>
      </c>
    </row>
    <row r="2219" spans="1:8" x14ac:dyDescent="0.25">
      <c r="A2219" s="3">
        <v>42184</v>
      </c>
      <c r="B2219">
        <v>39.75</v>
      </c>
      <c r="C2219">
        <v>22.260000228881839</v>
      </c>
      <c r="D2219" s="34">
        <v>205.41999816894531</v>
      </c>
      <c r="E2219" s="5">
        <f t="shared" si="137"/>
        <v>-4.0781821494070614E-2</v>
      </c>
      <c r="F2219" s="5">
        <f t="shared" si="138"/>
        <v>-3.0487756250139109E-2</v>
      </c>
      <c r="G2219" s="5">
        <f t="shared" si="139"/>
        <v>-2.0970398444770333E-2</v>
      </c>
      <c r="H2219" s="5">
        <f t="shared" si="136"/>
        <v>-3.0487756250139109E-2</v>
      </c>
    </row>
    <row r="2220" spans="1:8" x14ac:dyDescent="0.25">
      <c r="A2220" s="3">
        <v>42181</v>
      </c>
      <c r="B2220">
        <v>41.439998626708977</v>
      </c>
      <c r="C2220">
        <v>22.95999908447266</v>
      </c>
      <c r="D2220" s="34">
        <v>209.82000732421881</v>
      </c>
      <c r="E2220" s="5">
        <f t="shared" si="137"/>
        <v>-1.8939465434861691E-2</v>
      </c>
      <c r="F2220" s="5">
        <f t="shared" si="138"/>
        <v>-9.9181304134586812E-3</v>
      </c>
      <c r="G2220" s="5">
        <f t="shared" si="139"/>
        <v>-1.9057126663712953E-4</v>
      </c>
      <c r="H2220" s="5">
        <f t="shared" si="136"/>
        <v>-9.9181304134586812E-3</v>
      </c>
    </row>
    <row r="2221" spans="1:8" x14ac:dyDescent="0.25">
      <c r="A2221" s="3">
        <v>42180</v>
      </c>
      <c r="B2221">
        <v>42.240001678466797</v>
      </c>
      <c r="C2221">
        <v>23.190000534057621</v>
      </c>
      <c r="D2221" s="34">
        <v>209.86000061035159</v>
      </c>
      <c r="E2221" s="5">
        <f t="shared" si="137"/>
        <v>0</v>
      </c>
      <c r="F2221" s="5">
        <f t="shared" si="138"/>
        <v>8.632049071133352E-4</v>
      </c>
      <c r="G2221" s="5">
        <f t="shared" si="139"/>
        <v>-3.0403771479734498E-3</v>
      </c>
      <c r="H2221" s="5">
        <f t="shared" si="136"/>
        <v>8.632049071133352E-4</v>
      </c>
    </row>
    <row r="2222" spans="1:8" x14ac:dyDescent="0.25">
      <c r="A2222" s="3">
        <v>42179</v>
      </c>
      <c r="B2222">
        <v>42.240001678466797</v>
      </c>
      <c r="C2222">
        <v>23.170000076293949</v>
      </c>
      <c r="D2222" s="34">
        <v>210.5</v>
      </c>
      <c r="E2222" s="5">
        <f t="shared" si="137"/>
        <v>-1.1467303276827656E-2</v>
      </c>
      <c r="F2222" s="5">
        <f t="shared" si="138"/>
        <v>-8.9819970919865488E-3</v>
      </c>
      <c r="G2222" s="5">
        <f t="shared" si="139"/>
        <v>-7.2627491741839023E-3</v>
      </c>
      <c r="H2222" s="5">
        <f t="shared" si="136"/>
        <v>-8.9819970919865488E-3</v>
      </c>
    </row>
    <row r="2223" spans="1:8" x14ac:dyDescent="0.25">
      <c r="A2223" s="3">
        <v>42178</v>
      </c>
      <c r="B2223">
        <v>42.729999542236328</v>
      </c>
      <c r="C2223">
        <v>23.379999160766602</v>
      </c>
      <c r="D2223" s="34">
        <v>212.03999328613281</v>
      </c>
      <c r="E2223" s="5">
        <f t="shared" si="137"/>
        <v>-6.9718625510371002E-3</v>
      </c>
      <c r="F2223" s="5">
        <f t="shared" si="138"/>
        <v>1.2847442743804116E-3</v>
      </c>
      <c r="G2223" s="5">
        <f t="shared" si="139"/>
        <v>7.0788568085555781E-4</v>
      </c>
      <c r="H2223" s="5">
        <f t="shared" si="136"/>
        <v>1.2847442743804116E-3</v>
      </c>
    </row>
    <row r="2224" spans="1:8" x14ac:dyDescent="0.25">
      <c r="A2224" s="3">
        <v>42177</v>
      </c>
      <c r="B2224">
        <v>43.029998779296882</v>
      </c>
      <c r="C2224">
        <v>23.35000038146973</v>
      </c>
      <c r="D2224" s="34">
        <v>211.88999938964841</v>
      </c>
      <c r="E2224" s="5">
        <f t="shared" si="137"/>
        <v>3.5370485020016496E-2</v>
      </c>
      <c r="F2224" s="5">
        <f t="shared" si="138"/>
        <v>2.5021934927261569E-2</v>
      </c>
      <c r="G2224" s="5">
        <f t="shared" si="139"/>
        <v>5.1231053724309916E-3</v>
      </c>
      <c r="H2224" s="5">
        <f t="shared" si="136"/>
        <v>2.5021934927261569E-2</v>
      </c>
    </row>
    <row r="2225" spans="1:8" x14ac:dyDescent="0.25">
      <c r="A2225" s="3">
        <v>42174</v>
      </c>
      <c r="B2225">
        <v>41.560001373291023</v>
      </c>
      <c r="C2225">
        <v>22.780000686645511</v>
      </c>
      <c r="D2225" s="34">
        <v>210.80999755859381</v>
      </c>
      <c r="E2225" s="5">
        <f t="shared" si="137"/>
        <v>3.9519806131701474E-2</v>
      </c>
      <c r="F2225" s="5">
        <f t="shared" si="138"/>
        <v>1.0199621169252993E-2</v>
      </c>
      <c r="G2225" s="5">
        <f t="shared" si="139"/>
        <v>-9.2583947363701347E-3</v>
      </c>
      <c r="H2225" s="5">
        <f t="shared" si="136"/>
        <v>1.0199621169252993E-2</v>
      </c>
    </row>
    <row r="2226" spans="1:8" x14ac:dyDescent="0.25">
      <c r="A2226" s="3">
        <v>42173</v>
      </c>
      <c r="B2226">
        <v>39.979999542236328</v>
      </c>
      <c r="C2226">
        <v>22.54999923706055</v>
      </c>
      <c r="D2226" s="34">
        <v>212.7799987792969</v>
      </c>
      <c r="E2226" s="5">
        <f t="shared" si="137"/>
        <v>2.5074842387868834E-3</v>
      </c>
      <c r="F2226" s="5">
        <f t="shared" si="138"/>
        <v>9.4001380052959327E-3</v>
      </c>
      <c r="G2226" s="5">
        <f t="shared" si="139"/>
        <v>1.0399365969371299E-2</v>
      </c>
      <c r="H2226" s="5">
        <f t="shared" si="136"/>
        <v>9.4001380052959327E-3</v>
      </c>
    </row>
    <row r="2227" spans="1:8" x14ac:dyDescent="0.25">
      <c r="A2227" s="3">
        <v>42172</v>
      </c>
      <c r="B2227">
        <v>39.880001068115227</v>
      </c>
      <c r="C2227">
        <v>22.340000152587891</v>
      </c>
      <c r="D2227" s="34">
        <v>210.5899963378906</v>
      </c>
      <c r="E2227" s="5">
        <f t="shared" si="137"/>
        <v>1.0131751026262625E-2</v>
      </c>
      <c r="F2227" s="5">
        <f t="shared" si="138"/>
        <v>3.1432282615790896E-3</v>
      </c>
      <c r="G2227" s="5">
        <f t="shared" si="139"/>
        <v>1.6171050553654975E-3</v>
      </c>
      <c r="H2227" s="5">
        <f t="shared" si="136"/>
        <v>3.1432282615790896E-3</v>
      </c>
    </row>
    <row r="2228" spans="1:8" x14ac:dyDescent="0.25">
      <c r="A2228" s="3">
        <v>42171</v>
      </c>
      <c r="B2228">
        <v>39.479999542236328</v>
      </c>
      <c r="C2228">
        <v>22.270000457763668</v>
      </c>
      <c r="D2228" s="34">
        <v>210.25</v>
      </c>
      <c r="E2228" s="5">
        <f t="shared" si="137"/>
        <v>-1.4724236513136257E-2</v>
      </c>
      <c r="F2228" s="5">
        <f t="shared" si="138"/>
        <v>-5.3594879480099999E-3</v>
      </c>
      <c r="G2228" s="5">
        <f t="shared" si="139"/>
        <v>5.4516732165892368E-3</v>
      </c>
      <c r="H2228" s="5">
        <f t="shared" si="136"/>
        <v>-5.3594879480099999E-3</v>
      </c>
    </row>
    <row r="2229" spans="1:8" x14ac:dyDescent="0.25">
      <c r="A2229" s="3">
        <v>42170</v>
      </c>
      <c r="B2229">
        <v>40.069999694824219</v>
      </c>
      <c r="C2229">
        <v>22.389999389648441</v>
      </c>
      <c r="D2229" s="34">
        <v>209.11000061035159</v>
      </c>
      <c r="E2229" s="5">
        <f t="shared" si="137"/>
        <v>-1.5720938443659849E-2</v>
      </c>
      <c r="F2229" s="5">
        <f t="shared" si="138"/>
        <v>-1.1479038996058955E-2</v>
      </c>
      <c r="G2229" s="5">
        <f t="shared" si="139"/>
        <v>-4.2854812629168348E-3</v>
      </c>
      <c r="H2229" s="5">
        <f t="shared" si="136"/>
        <v>-1.1479038996058955E-2</v>
      </c>
    </row>
    <row r="2230" spans="1:8" x14ac:dyDescent="0.25">
      <c r="A2230" s="3">
        <v>42167</v>
      </c>
      <c r="B2230">
        <v>40.709999084472663</v>
      </c>
      <c r="C2230">
        <v>22.64999961853027</v>
      </c>
      <c r="D2230" s="34">
        <v>210.00999450683591</v>
      </c>
      <c r="E2230" s="5">
        <f t="shared" si="137"/>
        <v>1.7241344798014202E-2</v>
      </c>
      <c r="F2230" s="5">
        <f t="shared" si="138"/>
        <v>1.0529136508179882E-2</v>
      </c>
      <c r="G2230" s="5">
        <f t="shared" si="139"/>
        <v>-7.654918199683669E-3</v>
      </c>
      <c r="H2230" s="5">
        <f t="shared" si="136"/>
        <v>1.0529136508179882E-2</v>
      </c>
    </row>
    <row r="2231" spans="1:8" x14ac:dyDescent="0.25">
      <c r="A2231" s="3">
        <v>42166</v>
      </c>
      <c r="B2231">
        <v>40.020000457763672</v>
      </c>
      <c r="C2231">
        <v>22.413999557495121</v>
      </c>
      <c r="D2231" s="34">
        <v>211.6300048828125</v>
      </c>
      <c r="E2231" s="5">
        <f t="shared" si="137"/>
        <v>-1.0140980566839652E-2</v>
      </c>
      <c r="F2231" s="5">
        <f t="shared" si="138"/>
        <v>-7.1336368537489037E-4</v>
      </c>
      <c r="G2231" s="5">
        <f t="shared" si="139"/>
        <v>3.2235503408761801E-3</v>
      </c>
      <c r="H2231" s="5">
        <f t="shared" si="136"/>
        <v>-7.1336368537489037E-4</v>
      </c>
    </row>
    <row r="2232" spans="1:8" x14ac:dyDescent="0.25">
      <c r="A2232" s="3">
        <v>42165</v>
      </c>
      <c r="B2232">
        <v>40.430000305175781</v>
      </c>
      <c r="C2232">
        <v>22.430000305175781</v>
      </c>
      <c r="D2232" s="34">
        <v>210.94999694824219</v>
      </c>
      <c r="E2232" s="5">
        <f t="shared" si="137"/>
        <v>2.4795058165381079E-3</v>
      </c>
      <c r="F2232" s="5">
        <f t="shared" si="138"/>
        <v>8.5431895689298543E-3</v>
      </c>
      <c r="G2232" s="5">
        <f t="shared" si="139"/>
        <v>1.1993283936678312E-2</v>
      </c>
      <c r="H2232" s="5">
        <f t="shared" si="136"/>
        <v>8.5431895689298543E-3</v>
      </c>
    </row>
    <row r="2233" spans="1:8" x14ac:dyDescent="0.25">
      <c r="A2233" s="3">
        <v>42164</v>
      </c>
      <c r="B2233">
        <v>40.330001831054688</v>
      </c>
      <c r="C2233">
        <v>22.239999771118161</v>
      </c>
      <c r="D2233" s="34">
        <v>208.44999694824219</v>
      </c>
      <c r="E2233" s="5">
        <f t="shared" si="137"/>
        <v>1.1791299887262685E-2</v>
      </c>
      <c r="F2233" s="5">
        <f t="shared" si="138"/>
        <v>-5.3667636832641641E-3</v>
      </c>
      <c r="G2233" s="5">
        <f t="shared" si="139"/>
        <v>-1.438928430146369E-4</v>
      </c>
      <c r="H2233" s="5">
        <f t="shared" si="136"/>
        <v>-5.3667636832641641E-3</v>
      </c>
    </row>
    <row r="2234" spans="1:8" x14ac:dyDescent="0.25">
      <c r="A2234" s="3">
        <v>42163</v>
      </c>
      <c r="B2234">
        <v>39.860000610351563</v>
      </c>
      <c r="C2234">
        <v>22.360000610351559</v>
      </c>
      <c r="D2234" s="34">
        <v>208.47999572753909</v>
      </c>
      <c r="E2234" s="5">
        <f t="shared" si="137"/>
        <v>-4.4582947169918841E-2</v>
      </c>
      <c r="F2234" s="5">
        <f t="shared" si="138"/>
        <v>-3.2453482483425611E-2</v>
      </c>
      <c r="G2234" s="5">
        <f t="shared" si="139"/>
        <v>-6.1496330202018834E-3</v>
      </c>
      <c r="H2234" s="5">
        <f t="shared" si="136"/>
        <v>-3.2453482483425611E-2</v>
      </c>
    </row>
    <row r="2235" spans="1:8" x14ac:dyDescent="0.25">
      <c r="A2235" s="3">
        <v>42160</v>
      </c>
      <c r="B2235">
        <v>41.720001220703118</v>
      </c>
      <c r="C2235">
        <v>23.110000610351559</v>
      </c>
      <c r="D2235" s="34">
        <v>209.77000427246091</v>
      </c>
      <c r="E2235" s="5">
        <f t="shared" si="137"/>
        <v>-1.0671021289575977E-2</v>
      </c>
      <c r="F2235" s="5">
        <f t="shared" si="138"/>
        <v>-3.4927072762255262E-3</v>
      </c>
      <c r="G2235" s="5">
        <f t="shared" si="139"/>
        <v>-1.7132280111655795E-3</v>
      </c>
      <c r="H2235" s="5">
        <f t="shared" si="136"/>
        <v>-3.4927072762255262E-3</v>
      </c>
    </row>
    <row r="2236" spans="1:8" x14ac:dyDescent="0.25">
      <c r="A2236" s="3">
        <v>42159</v>
      </c>
      <c r="B2236">
        <v>42.169998168945313</v>
      </c>
      <c r="C2236">
        <v>23.190999984741211</v>
      </c>
      <c r="D2236" s="34">
        <v>210.1300048828125</v>
      </c>
      <c r="E2236" s="5">
        <f t="shared" si="137"/>
        <v>-2.2258355562147614E-2</v>
      </c>
      <c r="F2236" s="5">
        <f t="shared" si="138"/>
        <v>-1.4825867341233701E-2</v>
      </c>
      <c r="G2236" s="5">
        <f t="shared" si="139"/>
        <v>-8.4465520082999124E-3</v>
      </c>
      <c r="H2236" s="5">
        <f t="shared" si="136"/>
        <v>-1.4825867341233701E-2</v>
      </c>
    </row>
    <row r="2237" spans="1:8" x14ac:dyDescent="0.25">
      <c r="A2237" s="3">
        <v>42158</v>
      </c>
      <c r="B2237">
        <v>43.130001068115227</v>
      </c>
      <c r="C2237">
        <v>23.54000091552734</v>
      </c>
      <c r="D2237" s="34">
        <v>211.91999816894531</v>
      </c>
      <c r="E2237" s="5">
        <f t="shared" si="137"/>
        <v>-1.4846910217115705E-2</v>
      </c>
      <c r="F2237" s="5">
        <f t="shared" si="138"/>
        <v>4.2662277811991167E-3</v>
      </c>
      <c r="G2237" s="5">
        <f t="shared" si="139"/>
        <v>2.6494963899346136E-3</v>
      </c>
      <c r="H2237" s="5">
        <f t="shared" si="136"/>
        <v>4.2662277811991167E-3</v>
      </c>
    </row>
    <row r="2238" spans="1:8" x14ac:dyDescent="0.25">
      <c r="A2238" s="3">
        <v>42157</v>
      </c>
      <c r="B2238">
        <v>43.779998779296882</v>
      </c>
      <c r="C2238">
        <v>23.440000534057621</v>
      </c>
      <c r="D2238" s="34">
        <v>211.36000061035159</v>
      </c>
      <c r="E2238" s="5">
        <f t="shared" si="137"/>
        <v>-9.0539050048861203E-3</v>
      </c>
      <c r="F2238" s="5">
        <f t="shared" si="138"/>
        <v>-8.8794540321307514E-3</v>
      </c>
      <c r="G2238" s="5">
        <f t="shared" si="139"/>
        <v>-9.9261098736647124E-4</v>
      </c>
      <c r="H2238" s="5">
        <f t="shared" si="136"/>
        <v>-8.8794540321307514E-3</v>
      </c>
    </row>
    <row r="2239" spans="1:8" x14ac:dyDescent="0.25">
      <c r="A2239" s="3">
        <v>42156</v>
      </c>
      <c r="B2239">
        <v>44.180000305175781</v>
      </c>
      <c r="C2239">
        <v>23.64999961853027</v>
      </c>
      <c r="D2239" s="34">
        <v>211.57000732421881</v>
      </c>
      <c r="E2239" s="5">
        <f t="shared" si="137"/>
        <v>4.2718938374315618E-2</v>
      </c>
      <c r="F2239" s="5">
        <f t="shared" si="138"/>
        <v>2.380949038865543E-2</v>
      </c>
      <c r="G2239" s="5">
        <f t="shared" si="139"/>
        <v>2.0366010031895865E-3</v>
      </c>
      <c r="H2239" s="5">
        <f t="shared" si="136"/>
        <v>2.380949038865543E-2</v>
      </c>
    </row>
    <row r="2240" spans="1:8" x14ac:dyDescent="0.25">
      <c r="A2240" s="3">
        <v>42153</v>
      </c>
      <c r="B2240">
        <v>42.369998931884773</v>
      </c>
      <c r="C2240">
        <v>23.10000038146973</v>
      </c>
      <c r="D2240" s="34">
        <v>211.13999938964841</v>
      </c>
      <c r="E2240" s="5">
        <f t="shared" si="137"/>
        <v>9.5305622956318725E-3</v>
      </c>
      <c r="F2240" s="5">
        <f t="shared" si="138"/>
        <v>4.3309782658096374E-4</v>
      </c>
      <c r="G2240" s="5">
        <f t="shared" si="139"/>
        <v>-6.2129684764460347E-3</v>
      </c>
      <c r="H2240" s="5">
        <f t="shared" si="136"/>
        <v>4.3309782658096374E-4</v>
      </c>
    </row>
    <row r="2241" spans="1:8" x14ac:dyDescent="0.25">
      <c r="A2241" s="3">
        <v>42152</v>
      </c>
      <c r="B2241">
        <v>41.970001220703118</v>
      </c>
      <c r="C2241">
        <v>23.090000152587891</v>
      </c>
      <c r="D2241" s="34">
        <v>212.46000671386719</v>
      </c>
      <c r="E2241" s="5">
        <f t="shared" si="137"/>
        <v>-6.3920560377562774E-3</v>
      </c>
      <c r="F2241" s="5">
        <f t="shared" si="138"/>
        <v>-2.5917696298514148E-3</v>
      </c>
      <c r="G2241" s="5">
        <f t="shared" si="139"/>
        <v>-1.128303891952509E-3</v>
      </c>
      <c r="H2241" s="5">
        <f t="shared" si="136"/>
        <v>-2.5917696298514148E-3</v>
      </c>
    </row>
    <row r="2242" spans="1:8" x14ac:dyDescent="0.25">
      <c r="A2242" s="3">
        <v>42151</v>
      </c>
      <c r="B2242">
        <v>42.240001678466797</v>
      </c>
      <c r="C2242">
        <v>23.14999961853027</v>
      </c>
      <c r="D2242" s="34">
        <v>212.69999694824219</v>
      </c>
      <c r="E2242" s="5">
        <f t="shared" si="137"/>
        <v>1.6361893231620073E-2</v>
      </c>
      <c r="F2242" s="5">
        <f t="shared" si="138"/>
        <v>2.0723073502218137E-2</v>
      </c>
      <c r="G2242" s="5">
        <f t="shared" si="139"/>
        <v>9.4921690980911411E-3</v>
      </c>
      <c r="H2242" s="5">
        <f t="shared" ref="H2242:H2258" si="140">+F2242</f>
        <v>2.0723073502218137E-2</v>
      </c>
    </row>
    <row r="2243" spans="1:8" x14ac:dyDescent="0.25">
      <c r="A2243" s="3">
        <v>42150</v>
      </c>
      <c r="B2243">
        <v>41.560001373291023</v>
      </c>
      <c r="C2243">
        <v>22.680000305175781</v>
      </c>
      <c r="D2243" s="34">
        <v>210.69999694824219</v>
      </c>
      <c r="E2243" s="5">
        <f t="shared" ref="E2243:E2306" si="141">+B2243/B2244-1</f>
        <v>-2.4642084534621134E-2</v>
      </c>
      <c r="F2243" s="5">
        <f t="shared" ref="F2243:F2259" si="142">+C2243/C2244-1</f>
        <v>-1.9031164277077406E-2</v>
      </c>
      <c r="G2243" s="5">
        <f t="shared" ref="G2243:G2259" si="143">+D2243/D2244-1</f>
        <v>-1.0751718324151116E-2</v>
      </c>
      <c r="H2243" s="5">
        <f t="shared" si="140"/>
        <v>-1.9031164277077406E-2</v>
      </c>
    </row>
    <row r="2244" spans="1:8" x14ac:dyDescent="0.25">
      <c r="A2244" s="3">
        <v>42146</v>
      </c>
      <c r="B2244">
        <v>42.610000610351563</v>
      </c>
      <c r="C2244">
        <v>23.120000839233398</v>
      </c>
      <c r="D2244" s="34">
        <v>212.99000549316409</v>
      </c>
      <c r="E2244" s="5">
        <f t="shared" si="141"/>
        <v>3.2964300829876336E-3</v>
      </c>
      <c r="F2244" s="5">
        <f t="shared" si="142"/>
        <v>-1.0273962536276993E-2</v>
      </c>
      <c r="G2244" s="5">
        <f t="shared" si="143"/>
        <v>-2.3887330530956152E-3</v>
      </c>
      <c r="H2244" s="5">
        <f t="shared" si="140"/>
        <v>-1.0273962536276993E-2</v>
      </c>
    </row>
    <row r="2245" spans="1:8" x14ac:dyDescent="0.25">
      <c r="A2245" s="3">
        <v>42145</v>
      </c>
      <c r="B2245">
        <v>42.470001220703118</v>
      </c>
      <c r="C2245">
        <v>23.360000610351559</v>
      </c>
      <c r="D2245" s="34">
        <v>213.5</v>
      </c>
      <c r="E2245" s="5">
        <f t="shared" si="141"/>
        <v>-1.3701814532543599E-2</v>
      </c>
      <c r="F2245" s="5">
        <f t="shared" si="142"/>
        <v>-4.2790879429710493E-4</v>
      </c>
      <c r="G2245" s="5">
        <f t="shared" si="143"/>
        <v>2.9124159290057072E-3</v>
      </c>
      <c r="H2245" s="5">
        <f t="shared" si="140"/>
        <v>-4.2790879429710493E-4</v>
      </c>
    </row>
    <row r="2246" spans="1:8" x14ac:dyDescent="0.25">
      <c r="A2246" s="3">
        <v>42144</v>
      </c>
      <c r="B2246">
        <v>43.060001373291023</v>
      </c>
      <c r="C2246">
        <v>23.370000839233398</v>
      </c>
      <c r="D2246" s="34">
        <v>212.8800048828125</v>
      </c>
      <c r="E2246" s="5">
        <f t="shared" si="141"/>
        <v>-0.10010443581143802</v>
      </c>
      <c r="F2246" s="5">
        <f t="shared" si="142"/>
        <v>-5.2695550589387907E-2</v>
      </c>
      <c r="G2246" s="5">
        <f t="shared" si="143"/>
        <v>-7.0409753247846485E-4</v>
      </c>
      <c r="H2246" s="5">
        <f t="shared" si="140"/>
        <v>-5.2695550589387907E-2</v>
      </c>
    </row>
    <row r="2247" spans="1:8" x14ac:dyDescent="0.25">
      <c r="A2247" s="3">
        <v>42143</v>
      </c>
      <c r="B2247">
        <v>47.849998474121087</v>
      </c>
      <c r="C2247">
        <v>24.670000076293949</v>
      </c>
      <c r="D2247" s="34">
        <v>213.0299987792969</v>
      </c>
      <c r="E2247" s="5">
        <f t="shared" si="141"/>
        <v>-2.3469418895488037E-2</v>
      </c>
      <c r="F2247" s="5">
        <f t="shared" si="142"/>
        <v>-1.2014387076898836E-2</v>
      </c>
      <c r="G2247" s="5">
        <f t="shared" si="143"/>
        <v>-3.285186401388307E-4</v>
      </c>
      <c r="H2247" s="5">
        <f t="shared" si="140"/>
        <v>-1.2014387076898836E-2</v>
      </c>
    </row>
    <row r="2248" spans="1:8" x14ac:dyDescent="0.25">
      <c r="A2248" s="3">
        <v>42142</v>
      </c>
      <c r="B2248">
        <v>49</v>
      </c>
      <c r="C2248">
        <v>24.969999313354489</v>
      </c>
      <c r="D2248" s="34">
        <v>213.1000061035156</v>
      </c>
      <c r="E2248" s="5">
        <f t="shared" si="141"/>
        <v>6.7803953866851785E-3</v>
      </c>
      <c r="F2248" s="5">
        <f t="shared" si="142"/>
        <v>3.2141392393651991E-3</v>
      </c>
      <c r="G2248" s="5">
        <f t="shared" si="143"/>
        <v>3.1067767582588779E-3</v>
      </c>
      <c r="H2248" s="5">
        <f t="shared" si="140"/>
        <v>3.2141392393651991E-3</v>
      </c>
    </row>
    <row r="2249" spans="1:8" x14ac:dyDescent="0.25">
      <c r="A2249" s="3">
        <v>42139</v>
      </c>
      <c r="B2249">
        <v>48.669998168945313</v>
      </c>
      <c r="C2249">
        <v>24.889999389648441</v>
      </c>
      <c r="D2249" s="34">
        <v>212.44000244140619</v>
      </c>
      <c r="E2249" s="5">
        <f t="shared" si="141"/>
        <v>-3.0725425402821083E-3</v>
      </c>
      <c r="F2249" s="5">
        <f t="shared" si="142"/>
        <v>4.0193847343883427E-4</v>
      </c>
      <c r="G2249" s="5">
        <f t="shared" si="143"/>
        <v>1.0838118856908441E-3</v>
      </c>
      <c r="H2249" s="5">
        <f t="shared" si="140"/>
        <v>4.0193847343883427E-4</v>
      </c>
    </row>
    <row r="2250" spans="1:8" x14ac:dyDescent="0.25">
      <c r="A2250" s="3">
        <v>42138</v>
      </c>
      <c r="B2250">
        <v>48.819999694824219</v>
      </c>
      <c r="C2250">
        <v>24.879999160766602</v>
      </c>
      <c r="D2250" s="34">
        <v>212.21000671386719</v>
      </c>
      <c r="E2250" s="5">
        <f t="shared" si="141"/>
        <v>6.8054857689139325E-3</v>
      </c>
      <c r="F2250" s="5">
        <f t="shared" si="142"/>
        <v>1.5095835513243561E-2</v>
      </c>
      <c r="G2250" s="5">
        <f t="shared" si="143"/>
        <v>1.0427589738381204E-2</v>
      </c>
      <c r="H2250" s="5">
        <f t="shared" si="140"/>
        <v>1.5095835513243561E-2</v>
      </c>
    </row>
    <row r="2251" spans="1:8" x14ac:dyDescent="0.25">
      <c r="A2251" s="3">
        <v>42137</v>
      </c>
      <c r="B2251">
        <v>48.490001678466797</v>
      </c>
      <c r="C2251">
        <v>24.510000228881839</v>
      </c>
      <c r="D2251" s="34">
        <v>210.02000427246091</v>
      </c>
      <c r="E2251" s="5">
        <f t="shared" si="141"/>
        <v>-7.3694330992661872E-3</v>
      </c>
      <c r="F2251" s="5">
        <f t="shared" si="142"/>
        <v>-5.2759400968660497E-3</v>
      </c>
      <c r="G2251" s="5">
        <f t="shared" si="143"/>
        <v>1.9053503064991872E-4</v>
      </c>
      <c r="H2251" s="5">
        <f t="shared" si="140"/>
        <v>-5.2759400968660497E-3</v>
      </c>
    </row>
    <row r="2252" spans="1:8" x14ac:dyDescent="0.25">
      <c r="A2252" s="3">
        <v>42136</v>
      </c>
      <c r="B2252">
        <v>48.849998474121087</v>
      </c>
      <c r="C2252">
        <v>24.639999389648441</v>
      </c>
      <c r="D2252" s="34">
        <v>209.97999572753909</v>
      </c>
      <c r="E2252" s="5">
        <f t="shared" si="141"/>
        <v>-1.6112850496909692E-2</v>
      </c>
      <c r="F2252" s="5">
        <f t="shared" si="142"/>
        <v>-1.3215856338832821E-2</v>
      </c>
      <c r="G2252" s="5">
        <f t="shared" si="143"/>
        <v>-2.991334129370582E-3</v>
      </c>
      <c r="H2252" s="5">
        <f t="shared" si="140"/>
        <v>-1.3215856338832821E-2</v>
      </c>
    </row>
    <row r="2253" spans="1:8" x14ac:dyDescent="0.25">
      <c r="A2253" s="3">
        <v>42135</v>
      </c>
      <c r="B2253">
        <v>49.650001525878913</v>
      </c>
      <c r="C2253">
        <v>24.969999313354489</v>
      </c>
      <c r="D2253" s="34">
        <v>210.61000061035159</v>
      </c>
      <c r="E2253" s="5">
        <f t="shared" si="141"/>
        <v>1.2438837662387403E-2</v>
      </c>
      <c r="F2253" s="5">
        <f t="shared" si="142"/>
        <v>6.0434980005881211E-3</v>
      </c>
      <c r="G2253" s="5">
        <f t="shared" si="143"/>
        <v>-4.7726799458464031E-3</v>
      </c>
      <c r="H2253" s="5">
        <f t="shared" si="140"/>
        <v>6.0434980005881211E-3</v>
      </c>
    </row>
    <row r="2254" spans="1:8" x14ac:dyDescent="0.25">
      <c r="A2254" s="3">
        <v>42132</v>
      </c>
      <c r="B2254">
        <v>49.040000915527337</v>
      </c>
      <c r="C2254">
        <v>24.819999694824219</v>
      </c>
      <c r="D2254" s="34">
        <v>211.6199951171875</v>
      </c>
      <c r="E2254" s="5">
        <f t="shared" si="141"/>
        <v>-4.0767340407321662E-4</v>
      </c>
      <c r="F2254" s="5">
        <f t="shared" si="142"/>
        <v>1.5548246827452372E-2</v>
      </c>
      <c r="G2254" s="5">
        <f t="shared" si="143"/>
        <v>1.3166084474972584E-2</v>
      </c>
      <c r="H2254" s="5">
        <f t="shared" si="140"/>
        <v>1.5548246827452372E-2</v>
      </c>
    </row>
    <row r="2255" spans="1:8" x14ac:dyDescent="0.25">
      <c r="A2255" s="3">
        <v>42131</v>
      </c>
      <c r="B2255">
        <v>49.060001373291023</v>
      </c>
      <c r="C2255">
        <v>24.440000534057621</v>
      </c>
      <c r="D2255" s="34">
        <v>208.8699951171875</v>
      </c>
      <c r="E2255" s="5">
        <f t="shared" si="141"/>
        <v>4.2720556191788939E-2</v>
      </c>
      <c r="F2255" s="5">
        <f t="shared" si="142"/>
        <v>1.9182693936715234E-2</v>
      </c>
      <c r="G2255" s="5">
        <f t="shared" si="143"/>
        <v>3.9896263114809205E-3</v>
      </c>
      <c r="H2255" s="5">
        <f t="shared" si="140"/>
        <v>1.9182693936715234E-2</v>
      </c>
    </row>
    <row r="2256" spans="1:8" x14ac:dyDescent="0.25">
      <c r="A2256" s="3">
        <v>42130</v>
      </c>
      <c r="B2256">
        <v>47.049999237060547</v>
      </c>
      <c r="C2256">
        <v>23.979999542236332</v>
      </c>
      <c r="D2256" s="34">
        <v>208.03999328613281</v>
      </c>
      <c r="E2256" s="5">
        <f t="shared" si="141"/>
        <v>8.5090229643802751E-4</v>
      </c>
      <c r="F2256" s="5">
        <f t="shared" si="142"/>
        <v>-8.3335240681947642E-4</v>
      </c>
      <c r="G2256" s="5">
        <f t="shared" si="143"/>
        <v>-4.1168053397729887E-3</v>
      </c>
      <c r="H2256" s="5">
        <f t="shared" si="140"/>
        <v>-8.3335240681947642E-4</v>
      </c>
    </row>
    <row r="2257" spans="1:8" x14ac:dyDescent="0.25">
      <c r="A2257" s="3">
        <v>42129</v>
      </c>
      <c r="B2257">
        <v>47.009998321533203</v>
      </c>
      <c r="C2257">
        <v>24</v>
      </c>
      <c r="D2257" s="34">
        <v>208.8999938964844</v>
      </c>
      <c r="E2257" s="5">
        <f t="shared" si="141"/>
        <v>-3.963232709232245E-2</v>
      </c>
      <c r="F2257" s="5">
        <f t="shared" si="142"/>
        <v>-2.6763984245578687E-2</v>
      </c>
      <c r="G2257" s="5">
        <f t="shared" si="143"/>
        <v>-1.1451889758935518E-2</v>
      </c>
      <c r="H2257" s="5">
        <f t="shared" si="140"/>
        <v>-2.6763984245578687E-2</v>
      </c>
    </row>
    <row r="2258" spans="1:8" x14ac:dyDescent="0.25">
      <c r="A2258" s="3">
        <v>42128</v>
      </c>
      <c r="B2258">
        <v>48.950000762939453</v>
      </c>
      <c r="C2258">
        <v>24.659999847412109</v>
      </c>
      <c r="D2258" s="34">
        <v>211.32000732421881</v>
      </c>
      <c r="E2258" s="5">
        <f t="shared" si="141"/>
        <v>-8.9086582738691078E-3</v>
      </c>
      <c r="F2258" s="5">
        <f t="shared" si="142"/>
        <v>-8.4439479185703936E-3</v>
      </c>
      <c r="G2258" s="5">
        <f t="shared" si="143"/>
        <v>2.8474093585795224E-3</v>
      </c>
      <c r="H2258" s="5">
        <f t="shared" si="140"/>
        <v>-8.4439479185703936E-3</v>
      </c>
    </row>
    <row r="2259" spans="1:8" x14ac:dyDescent="0.25">
      <c r="A2259" s="3">
        <v>42125</v>
      </c>
      <c r="B2259">
        <v>49.389999389648438</v>
      </c>
      <c r="C2259">
        <v>24.870000839233398</v>
      </c>
      <c r="D2259" s="34">
        <v>210.7200012207031</v>
      </c>
      <c r="E2259" s="5">
        <f t="shared" si="141"/>
        <v>2.2779011250078529E-2</v>
      </c>
      <c r="F2259" s="5">
        <f t="shared" si="142"/>
        <v>2.8195845941616504E-2</v>
      </c>
      <c r="G2259" s="5">
        <f t="shared" si="143"/>
        <v>1.0841381723344146E-2</v>
      </c>
      <c r="H2259" s="5">
        <f>+F2259</f>
        <v>2.8195845941616504E-2</v>
      </c>
    </row>
    <row r="2260" spans="1:8" x14ac:dyDescent="0.25">
      <c r="A2260" s="3">
        <v>42124</v>
      </c>
      <c r="B2260">
        <v>48.290000915527337</v>
      </c>
      <c r="C2260">
        <v>24.1879997253418</v>
      </c>
      <c r="D2260" s="34">
        <v>208.46000671386719</v>
      </c>
      <c r="E2260" s="5">
        <f t="shared" si="141"/>
        <v>-1.2070379290002764E-2</v>
      </c>
      <c r="F2260" s="5"/>
      <c r="G2260" s="5">
        <f t="shared" ref="G2260:G2305" si="144">+D2260/D2261-1</f>
        <v>-1.0020423312721904E-2</v>
      </c>
      <c r="H2260" s="5">
        <f>+G2260</f>
        <v>-1.0020423312721904E-2</v>
      </c>
    </row>
    <row r="2261" spans="1:8" x14ac:dyDescent="0.25">
      <c r="A2261" s="3">
        <v>42123</v>
      </c>
      <c r="B2261">
        <v>48.880001068115227</v>
      </c>
      <c r="D2261" s="34">
        <v>210.57000732421881</v>
      </c>
      <c r="E2261" s="5">
        <f t="shared" si="141"/>
        <v>-4.5125954689681946E-2</v>
      </c>
      <c r="F2261" s="5"/>
      <c r="G2261" s="5">
        <f t="shared" si="144"/>
        <v>-4.1146193111138984E-3</v>
      </c>
      <c r="H2261" s="5">
        <f t="shared" ref="H2261:H2324" si="145">+G2261</f>
        <v>-4.1146193111138984E-3</v>
      </c>
    </row>
    <row r="2262" spans="1:8" x14ac:dyDescent="0.25">
      <c r="A2262" s="3">
        <v>42122</v>
      </c>
      <c r="B2262">
        <v>51.189998626708977</v>
      </c>
      <c r="D2262" s="34">
        <v>211.44000244140619</v>
      </c>
      <c r="E2262" s="5">
        <f t="shared" si="141"/>
        <v>-1.3109703473654699E-2</v>
      </c>
      <c r="F2262" s="5"/>
      <c r="G2262" s="5">
        <f t="shared" si="144"/>
        <v>3.1788117633626545E-3</v>
      </c>
      <c r="H2262" s="5">
        <f t="shared" si="145"/>
        <v>3.1788117633626545E-3</v>
      </c>
    </row>
    <row r="2263" spans="1:8" x14ac:dyDescent="0.25">
      <c r="A2263" s="3">
        <v>42121</v>
      </c>
      <c r="B2263">
        <v>51.869998931884773</v>
      </c>
      <c r="D2263" s="34">
        <v>210.77000427246091</v>
      </c>
      <c r="E2263" s="5">
        <f t="shared" si="141"/>
        <v>-1.5936258151735383E-2</v>
      </c>
      <c r="F2263" s="5"/>
      <c r="G2263" s="5">
        <f t="shared" si="144"/>
        <v>-4.157758797072697E-3</v>
      </c>
      <c r="H2263" s="5">
        <f t="shared" si="145"/>
        <v>-4.157758797072697E-3</v>
      </c>
    </row>
    <row r="2264" spans="1:8" x14ac:dyDescent="0.25">
      <c r="A2264" s="3">
        <v>42118</v>
      </c>
      <c r="B2264">
        <v>52.709999084472663</v>
      </c>
      <c r="D2264" s="34">
        <v>211.6499938964844</v>
      </c>
      <c r="E2264" s="5">
        <f t="shared" si="141"/>
        <v>2.4489762931953374E-2</v>
      </c>
      <c r="F2264" s="5"/>
      <c r="G2264" s="5">
        <f t="shared" si="144"/>
        <v>2.3204689613429696E-3</v>
      </c>
      <c r="H2264" s="5">
        <f t="shared" si="145"/>
        <v>2.3204689613429696E-3</v>
      </c>
    </row>
    <row r="2265" spans="1:8" x14ac:dyDescent="0.25">
      <c r="A2265" s="3">
        <v>42117</v>
      </c>
      <c r="B2265">
        <v>51.450000762939453</v>
      </c>
      <c r="D2265" s="34">
        <v>211.1600036621094</v>
      </c>
      <c r="E2265" s="5">
        <f t="shared" si="141"/>
        <v>9.72747773856808E-4</v>
      </c>
      <c r="F2265" s="5"/>
      <c r="G2265" s="5">
        <f t="shared" si="144"/>
        <v>2.5162548877677438E-3</v>
      </c>
      <c r="H2265" s="5">
        <f t="shared" si="145"/>
        <v>2.5162548877677438E-3</v>
      </c>
    </row>
    <row r="2266" spans="1:8" x14ac:dyDescent="0.25">
      <c r="A2266" s="3">
        <v>42116</v>
      </c>
      <c r="B2266">
        <v>51.400001525878913</v>
      </c>
      <c r="D2266" s="34">
        <v>210.6300048828125</v>
      </c>
      <c r="E2266" s="5">
        <f t="shared" si="141"/>
        <v>7.7883401580969291E-4</v>
      </c>
      <c r="F2266" s="5"/>
      <c r="G2266" s="5">
        <f t="shared" si="144"/>
        <v>4.9141161703412095E-3</v>
      </c>
      <c r="H2266" s="5">
        <f t="shared" si="145"/>
        <v>4.9141161703412095E-3</v>
      </c>
    </row>
    <row r="2267" spans="1:8" x14ac:dyDescent="0.25">
      <c r="A2267" s="3">
        <v>42115</v>
      </c>
      <c r="B2267">
        <v>51.360000610351563</v>
      </c>
      <c r="D2267" s="34">
        <v>209.6000061035156</v>
      </c>
      <c r="E2267" s="5">
        <f t="shared" si="141"/>
        <v>3.2154387917773919E-2</v>
      </c>
      <c r="F2267" s="5"/>
      <c r="G2267" s="5">
        <f t="shared" si="144"/>
        <v>-1.1913271037823359E-3</v>
      </c>
      <c r="H2267" s="5">
        <f t="shared" si="145"/>
        <v>-1.1913271037823359E-3</v>
      </c>
    </row>
    <row r="2268" spans="1:8" x14ac:dyDescent="0.25">
      <c r="A2268" s="3">
        <v>42114</v>
      </c>
      <c r="B2268">
        <v>49.759998321533203</v>
      </c>
      <c r="D2268" s="34">
        <v>209.8500061035156</v>
      </c>
      <c r="E2268" s="5">
        <f t="shared" si="141"/>
        <v>3.2579367909632229E-2</v>
      </c>
      <c r="F2268" s="5"/>
      <c r="G2268" s="5">
        <f t="shared" si="144"/>
        <v>9.1368558939979305E-3</v>
      </c>
      <c r="H2268" s="5">
        <f t="shared" si="145"/>
        <v>9.1368558939979305E-3</v>
      </c>
    </row>
    <row r="2269" spans="1:8" x14ac:dyDescent="0.25">
      <c r="A2269" s="3">
        <v>42111</v>
      </c>
      <c r="B2269">
        <v>48.189998626708977</v>
      </c>
      <c r="D2269" s="34">
        <v>207.94999694824219</v>
      </c>
      <c r="E2269" s="5">
        <f t="shared" si="141"/>
        <v>-1.0365474713517342E-3</v>
      </c>
      <c r="F2269" s="5"/>
      <c r="G2269" s="5">
        <f t="shared" si="144"/>
        <v>-1.1503532942505612E-2</v>
      </c>
      <c r="H2269" s="5">
        <f t="shared" si="145"/>
        <v>-1.1503532942505612E-2</v>
      </c>
    </row>
    <row r="2270" spans="1:8" x14ac:dyDescent="0.25">
      <c r="A2270" s="3">
        <v>42110</v>
      </c>
      <c r="B2270">
        <v>48.240001678466797</v>
      </c>
      <c r="D2270" s="34">
        <v>210.3699951171875</v>
      </c>
      <c r="E2270" s="5">
        <f t="shared" si="141"/>
        <v>1.0261815255849127E-2</v>
      </c>
      <c r="F2270" s="5"/>
      <c r="G2270" s="5">
        <f t="shared" si="144"/>
        <v>-2.8511885511550705E-4</v>
      </c>
      <c r="H2270" s="5">
        <f t="shared" si="145"/>
        <v>-2.8511885511550705E-4</v>
      </c>
    </row>
    <row r="2271" spans="1:8" x14ac:dyDescent="0.25">
      <c r="A2271" s="3">
        <v>42109</v>
      </c>
      <c r="B2271">
        <v>47.75</v>
      </c>
      <c r="D2271" s="34">
        <v>210.42999267578119</v>
      </c>
      <c r="E2271" s="5">
        <f t="shared" si="141"/>
        <v>6.9591278742562324E-3</v>
      </c>
      <c r="F2271" s="5"/>
      <c r="G2271" s="5">
        <f t="shared" si="144"/>
        <v>4.4870263877470062E-3</v>
      </c>
      <c r="H2271" s="5">
        <f t="shared" si="145"/>
        <v>4.4870263877470062E-3</v>
      </c>
    </row>
    <row r="2272" spans="1:8" x14ac:dyDescent="0.25">
      <c r="A2272" s="3">
        <v>42108</v>
      </c>
      <c r="B2272">
        <v>47.419998168945313</v>
      </c>
      <c r="D2272" s="34">
        <v>209.49000549316409</v>
      </c>
      <c r="E2272" s="5">
        <f t="shared" si="141"/>
        <v>-7.7422628058960719E-3</v>
      </c>
      <c r="F2272" s="5"/>
      <c r="G2272" s="5">
        <f t="shared" si="144"/>
        <v>1.9130956156652168E-3</v>
      </c>
      <c r="H2272" s="5">
        <f t="shared" si="145"/>
        <v>1.9130956156652168E-3</v>
      </c>
    </row>
    <row r="2273" spans="1:8" x14ac:dyDescent="0.25">
      <c r="A2273" s="3">
        <v>42107</v>
      </c>
      <c r="B2273">
        <v>47.790000915527337</v>
      </c>
      <c r="D2273" s="34">
        <v>209.0899963378906</v>
      </c>
      <c r="E2273" s="5">
        <f t="shared" si="141"/>
        <v>1.2570998086416374E-3</v>
      </c>
      <c r="F2273" s="5"/>
      <c r="G2273" s="5">
        <f t="shared" si="144"/>
        <v>-4.522933625064729E-3</v>
      </c>
      <c r="H2273" s="5">
        <f t="shared" si="145"/>
        <v>-4.522933625064729E-3</v>
      </c>
    </row>
    <row r="2274" spans="1:8" x14ac:dyDescent="0.25">
      <c r="A2274" s="3">
        <v>42104</v>
      </c>
      <c r="B2274">
        <v>47.729999542236328</v>
      </c>
      <c r="D2274" s="34">
        <v>210.03999328613281</v>
      </c>
      <c r="E2274" s="5">
        <f t="shared" si="141"/>
        <v>-2.2993438545299005E-3</v>
      </c>
      <c r="F2274" s="5"/>
      <c r="G2274" s="5">
        <f t="shared" si="144"/>
        <v>5.4571537719303453E-3</v>
      </c>
      <c r="H2274" s="5">
        <f t="shared" si="145"/>
        <v>5.4571537719303453E-3</v>
      </c>
    </row>
    <row r="2275" spans="1:8" x14ac:dyDescent="0.25">
      <c r="A2275" s="3">
        <v>42103</v>
      </c>
      <c r="B2275">
        <v>47.840000152587891</v>
      </c>
      <c r="D2275" s="34">
        <v>208.8999938964844</v>
      </c>
      <c r="E2275" s="5">
        <f t="shared" si="141"/>
        <v>-1.8465356891370854E-2</v>
      </c>
      <c r="F2275" s="5"/>
      <c r="G2275" s="5">
        <f t="shared" si="144"/>
        <v>4.4234935467089009E-3</v>
      </c>
      <c r="H2275" s="5">
        <f t="shared" si="145"/>
        <v>4.4234935467089009E-3</v>
      </c>
    </row>
    <row r="2276" spans="1:8" x14ac:dyDescent="0.25">
      <c r="A2276" s="3">
        <v>42102</v>
      </c>
      <c r="B2276">
        <v>48.740001678466797</v>
      </c>
      <c r="D2276" s="34">
        <v>207.97999572753909</v>
      </c>
      <c r="E2276" s="5">
        <f t="shared" si="141"/>
        <v>2.6105298494037754E-2</v>
      </c>
      <c r="F2276" s="5"/>
      <c r="G2276" s="5">
        <f t="shared" si="144"/>
        <v>3.3770597856261908E-3</v>
      </c>
      <c r="H2276" s="5">
        <f t="shared" si="145"/>
        <v>3.3770597856261908E-3</v>
      </c>
    </row>
    <row r="2277" spans="1:8" x14ac:dyDescent="0.25">
      <c r="A2277" s="3">
        <v>42101</v>
      </c>
      <c r="B2277">
        <v>47.5</v>
      </c>
      <c r="D2277" s="34">
        <v>207.2799987792969</v>
      </c>
      <c r="E2277" s="5">
        <f t="shared" si="141"/>
        <v>-1.2063265577499815E-2</v>
      </c>
      <c r="F2277" s="5"/>
      <c r="G2277" s="5">
        <f t="shared" si="144"/>
        <v>-2.6464083477460987E-3</v>
      </c>
      <c r="H2277" s="5">
        <f t="shared" si="145"/>
        <v>-2.6464083477460987E-3</v>
      </c>
    </row>
    <row r="2278" spans="1:8" x14ac:dyDescent="0.25">
      <c r="A2278" s="3">
        <v>42100</v>
      </c>
      <c r="B2278">
        <v>48.080001831054688</v>
      </c>
      <c r="D2278" s="34">
        <v>207.83000183105469</v>
      </c>
      <c r="E2278" s="5">
        <f t="shared" si="141"/>
        <v>-2.2366784613568336E-2</v>
      </c>
      <c r="F2278" s="5"/>
      <c r="G2278" s="5">
        <f t="shared" si="144"/>
        <v>6.7331882058228043E-3</v>
      </c>
      <c r="H2278" s="5">
        <f t="shared" si="145"/>
        <v>6.7331882058228043E-3</v>
      </c>
    </row>
    <row r="2279" spans="1:8" x14ac:dyDescent="0.25">
      <c r="A2279" s="3">
        <v>42096</v>
      </c>
      <c r="B2279">
        <v>49.180000305175781</v>
      </c>
      <c r="D2279" s="34">
        <v>206.44000244140619</v>
      </c>
      <c r="E2279" s="5">
        <f t="shared" si="141"/>
        <v>-2.4980141868322758E-2</v>
      </c>
      <c r="F2279" s="5"/>
      <c r="G2279" s="5">
        <f t="shared" si="144"/>
        <v>3.5974988047773326E-3</v>
      </c>
      <c r="H2279" s="5">
        <f t="shared" si="145"/>
        <v>3.5974988047773326E-3</v>
      </c>
    </row>
    <row r="2280" spans="1:8" x14ac:dyDescent="0.25">
      <c r="A2280" s="3">
        <v>42095</v>
      </c>
      <c r="B2280">
        <v>50.439998626708977</v>
      </c>
      <c r="D2280" s="34">
        <v>205.69999694824219</v>
      </c>
      <c r="E2280" s="5">
        <f t="shared" si="141"/>
        <v>-4.4334979285861165E-2</v>
      </c>
      <c r="F2280" s="5"/>
      <c r="G2280" s="5">
        <f t="shared" si="144"/>
        <v>-3.5362871357823566E-3</v>
      </c>
      <c r="H2280" s="5">
        <f t="shared" si="145"/>
        <v>-3.5362871357823566E-3</v>
      </c>
    </row>
    <row r="2281" spans="1:8" x14ac:dyDescent="0.25">
      <c r="A2281" s="3">
        <v>42094</v>
      </c>
      <c r="B2281">
        <v>52.779998779296882</v>
      </c>
      <c r="D2281" s="34">
        <v>206.42999267578119</v>
      </c>
      <c r="E2281" s="5">
        <f t="shared" si="141"/>
        <v>-1.6032822895921228E-2</v>
      </c>
      <c r="F2281" s="5"/>
      <c r="G2281" s="5">
        <f t="shared" si="144"/>
        <v>-8.7395309686377765E-3</v>
      </c>
      <c r="H2281" s="5">
        <f t="shared" si="145"/>
        <v>-8.7395309686377765E-3</v>
      </c>
    </row>
    <row r="2282" spans="1:8" x14ac:dyDescent="0.25">
      <c r="A2282" s="3">
        <v>42093</v>
      </c>
      <c r="B2282">
        <v>53.639999389648438</v>
      </c>
      <c r="D2282" s="34">
        <v>208.25</v>
      </c>
      <c r="E2282" s="5">
        <f t="shared" si="141"/>
        <v>1.8609941987770329E-2</v>
      </c>
      <c r="F2282" s="5"/>
      <c r="G2282" s="5">
        <f t="shared" si="144"/>
        <v>1.2199836880627091E-2</v>
      </c>
      <c r="H2282" s="5">
        <f t="shared" si="145"/>
        <v>1.2199836880627091E-2</v>
      </c>
    </row>
    <row r="2283" spans="1:8" x14ac:dyDescent="0.25">
      <c r="A2283" s="3">
        <v>42090</v>
      </c>
      <c r="B2283">
        <v>52.659999847412109</v>
      </c>
      <c r="D2283" s="34">
        <v>205.74000549316409</v>
      </c>
      <c r="E2283" s="5">
        <f t="shared" si="141"/>
        <v>2.7111359025508985E-2</v>
      </c>
      <c r="F2283" s="5"/>
      <c r="G2283" s="5">
        <f t="shared" si="144"/>
        <v>2.289673166661732E-3</v>
      </c>
      <c r="H2283" s="5">
        <f t="shared" si="145"/>
        <v>2.289673166661732E-3</v>
      </c>
    </row>
    <row r="2284" spans="1:8" x14ac:dyDescent="0.25">
      <c r="A2284" s="3">
        <v>42089</v>
      </c>
      <c r="B2284">
        <v>51.270000457763672</v>
      </c>
      <c r="D2284" s="34">
        <v>205.27000427246091</v>
      </c>
      <c r="E2284" s="5">
        <f t="shared" si="141"/>
        <v>-1.4227992456272709E-2</v>
      </c>
      <c r="F2284" s="5"/>
      <c r="G2284" s="5">
        <f t="shared" si="144"/>
        <v>-2.3813678433914909E-3</v>
      </c>
      <c r="H2284" s="5">
        <f t="shared" si="145"/>
        <v>-2.3813678433914909E-3</v>
      </c>
    </row>
    <row r="2285" spans="1:8" x14ac:dyDescent="0.25">
      <c r="A2285" s="3">
        <v>42088</v>
      </c>
      <c r="B2285">
        <v>52.009998321533203</v>
      </c>
      <c r="D2285" s="34">
        <v>205.75999450683591</v>
      </c>
      <c r="E2285" s="5">
        <f t="shared" si="141"/>
        <v>-3.5601742495416033E-2</v>
      </c>
      <c r="F2285" s="5"/>
      <c r="G2285" s="5">
        <f t="shared" si="144"/>
        <v>-1.4653829662173323E-2</v>
      </c>
      <c r="H2285" s="5">
        <f t="shared" si="145"/>
        <v>-1.4653829662173323E-2</v>
      </c>
    </row>
    <row r="2286" spans="1:8" x14ac:dyDescent="0.25">
      <c r="A2286" s="3">
        <v>42087</v>
      </c>
      <c r="B2286">
        <v>53.930000305175781</v>
      </c>
      <c r="D2286" s="34">
        <v>208.82000732421881</v>
      </c>
      <c r="E2286" s="5">
        <f t="shared" si="141"/>
        <v>-8.6397280794109355E-3</v>
      </c>
      <c r="F2286" s="5"/>
      <c r="G2286" s="5">
        <f t="shared" si="144"/>
        <v>-5.6190127418151992E-3</v>
      </c>
      <c r="H2286" s="5">
        <f t="shared" si="145"/>
        <v>-5.6190127418151992E-3</v>
      </c>
    </row>
    <row r="2287" spans="1:8" x14ac:dyDescent="0.25">
      <c r="A2287" s="3">
        <v>42086</v>
      </c>
      <c r="B2287">
        <v>54.400001525878913</v>
      </c>
      <c r="D2287" s="34">
        <v>210</v>
      </c>
      <c r="E2287" s="5">
        <f t="shared" si="141"/>
        <v>-2.4390187169878175E-2</v>
      </c>
      <c r="F2287" s="5"/>
      <c r="G2287" s="5">
        <f t="shared" si="144"/>
        <v>-1.948593959286371E-3</v>
      </c>
      <c r="H2287" s="5">
        <f t="shared" si="145"/>
        <v>-1.948593959286371E-3</v>
      </c>
    </row>
    <row r="2288" spans="1:8" x14ac:dyDescent="0.25">
      <c r="A2288" s="3">
        <v>42083</v>
      </c>
      <c r="B2288">
        <v>55.759998321533203</v>
      </c>
      <c r="D2288" s="34">
        <v>210.4100036621094</v>
      </c>
      <c r="E2288" s="5">
        <f t="shared" si="141"/>
        <v>1.0327952690840858E-2</v>
      </c>
      <c r="F2288" s="5"/>
      <c r="G2288" s="5">
        <f t="shared" si="144"/>
        <v>4.3436928978968226E-3</v>
      </c>
      <c r="H2288" s="5">
        <f t="shared" si="145"/>
        <v>4.3436928978968226E-3</v>
      </c>
    </row>
    <row r="2289" spans="1:8" x14ac:dyDescent="0.25">
      <c r="A2289" s="3">
        <v>42082</v>
      </c>
      <c r="B2289">
        <v>55.189998626708977</v>
      </c>
      <c r="D2289" s="34">
        <v>209.5</v>
      </c>
      <c r="E2289" s="5">
        <f t="shared" si="141"/>
        <v>1.9582441117262928E-2</v>
      </c>
      <c r="F2289" s="5"/>
      <c r="G2289" s="5">
        <f t="shared" si="144"/>
        <v>-4.5614686080114319E-3</v>
      </c>
      <c r="H2289" s="5">
        <f t="shared" si="145"/>
        <v>-4.5614686080114319E-3</v>
      </c>
    </row>
    <row r="2290" spans="1:8" x14ac:dyDescent="0.25">
      <c r="A2290" s="3">
        <v>42081</v>
      </c>
      <c r="B2290">
        <v>54.130001068115227</v>
      </c>
      <c r="D2290" s="34">
        <v>210.46000671386719</v>
      </c>
      <c r="E2290" s="5">
        <f t="shared" si="141"/>
        <v>8.1952403177629751E-3</v>
      </c>
      <c r="F2290" s="5"/>
      <c r="G2290" s="5">
        <f t="shared" si="144"/>
        <v>1.2021542216238412E-2</v>
      </c>
      <c r="H2290" s="5">
        <f t="shared" si="145"/>
        <v>1.2021542216238412E-2</v>
      </c>
    </row>
    <row r="2291" spans="1:8" x14ac:dyDescent="0.25">
      <c r="A2291" s="3">
        <v>42080</v>
      </c>
      <c r="B2291">
        <v>53.689998626708977</v>
      </c>
      <c r="D2291" s="34">
        <v>207.96000671386719</v>
      </c>
      <c r="E2291" s="5">
        <f t="shared" si="141"/>
        <v>6.9095924365994543E-2</v>
      </c>
      <c r="F2291" s="5"/>
      <c r="G2291" s="5">
        <f t="shared" si="144"/>
        <v>-2.9724571471126948E-3</v>
      </c>
      <c r="H2291" s="5">
        <f t="shared" si="145"/>
        <v>-2.9724571471126948E-3</v>
      </c>
    </row>
    <row r="2292" spans="1:8" x14ac:dyDescent="0.25">
      <c r="A2292" s="3">
        <v>42079</v>
      </c>
      <c r="B2292">
        <v>50.220001220703118</v>
      </c>
      <c r="D2292" s="34">
        <v>208.58000183105469</v>
      </c>
      <c r="E2292" s="5">
        <f t="shared" si="141"/>
        <v>2.031694382769289E-2</v>
      </c>
      <c r="F2292" s="5"/>
      <c r="G2292" s="5">
        <f t="shared" si="144"/>
        <v>1.3360540132809184E-2</v>
      </c>
      <c r="H2292" s="5">
        <f t="shared" si="145"/>
        <v>1.3360540132809184E-2</v>
      </c>
    </row>
    <row r="2293" spans="1:8" x14ac:dyDescent="0.25">
      <c r="A2293" s="3">
        <v>42076</v>
      </c>
      <c r="B2293">
        <v>49.220001220703118</v>
      </c>
      <c r="D2293" s="34">
        <v>205.83000183105469</v>
      </c>
      <c r="E2293" s="5">
        <f t="shared" si="141"/>
        <v>1.1092870011135236E-2</v>
      </c>
      <c r="F2293" s="5"/>
      <c r="G2293" s="5">
        <f t="shared" si="144"/>
        <v>-6.1323236843658924E-3</v>
      </c>
      <c r="H2293" s="5">
        <f t="shared" si="145"/>
        <v>-6.1323236843658924E-3</v>
      </c>
    </row>
    <row r="2294" spans="1:8" x14ac:dyDescent="0.25">
      <c r="A2294" s="3">
        <v>42075</v>
      </c>
      <c r="B2294">
        <v>48.680000305175781</v>
      </c>
      <c r="D2294" s="34">
        <v>207.1000061035156</v>
      </c>
      <c r="E2294" s="5">
        <f t="shared" si="141"/>
        <v>2.7220952355807126E-2</v>
      </c>
      <c r="F2294" s="5"/>
      <c r="G2294" s="5">
        <f t="shared" si="144"/>
        <v>1.2713966276359789E-2</v>
      </c>
      <c r="H2294" s="5">
        <f t="shared" si="145"/>
        <v>1.2713966276359789E-2</v>
      </c>
    </row>
    <row r="2295" spans="1:8" x14ac:dyDescent="0.25">
      <c r="A2295" s="3">
        <v>42074</v>
      </c>
      <c r="B2295">
        <v>47.389999389648438</v>
      </c>
      <c r="D2295" s="34">
        <v>204.5</v>
      </c>
      <c r="E2295" s="5">
        <f t="shared" si="141"/>
        <v>1.3906668545994094E-2</v>
      </c>
      <c r="F2295" s="5"/>
      <c r="G2295" s="5">
        <f t="shared" si="144"/>
        <v>-2.3416710778797478E-3</v>
      </c>
      <c r="H2295" s="5">
        <f t="shared" si="145"/>
        <v>-2.3416710778797478E-3</v>
      </c>
    </row>
    <row r="2296" spans="1:8" x14ac:dyDescent="0.25">
      <c r="A2296" s="3">
        <v>42073</v>
      </c>
      <c r="B2296">
        <v>46.740001678466797</v>
      </c>
      <c r="D2296" s="34">
        <v>204.97999572753909</v>
      </c>
      <c r="E2296" s="5">
        <f t="shared" si="141"/>
        <v>-2.4624301660412296E-2</v>
      </c>
      <c r="F2296" s="5"/>
      <c r="G2296" s="5">
        <f t="shared" si="144"/>
        <v>-1.6221946980761182E-2</v>
      </c>
      <c r="H2296" s="5">
        <f t="shared" si="145"/>
        <v>-1.6221946980761182E-2</v>
      </c>
    </row>
    <row r="2297" spans="1:8" x14ac:dyDescent="0.25">
      <c r="A2297" s="3">
        <v>42072</v>
      </c>
      <c r="B2297">
        <v>47.919998168945313</v>
      </c>
      <c r="D2297" s="34">
        <v>208.36000061035159</v>
      </c>
      <c r="E2297" s="5">
        <f t="shared" si="141"/>
        <v>-1.6667048136392859E-3</v>
      </c>
      <c r="F2297" s="5"/>
      <c r="G2297" s="5">
        <f t="shared" si="144"/>
        <v>4.1445812547065142E-3</v>
      </c>
      <c r="H2297" s="5">
        <f t="shared" si="145"/>
        <v>4.1445812547065142E-3</v>
      </c>
    </row>
    <row r="2298" spans="1:8" x14ac:dyDescent="0.25">
      <c r="A2298" s="3">
        <v>42069</v>
      </c>
      <c r="B2298">
        <v>48</v>
      </c>
      <c r="D2298" s="34">
        <v>207.5</v>
      </c>
      <c r="E2298" s="5">
        <f t="shared" si="141"/>
        <v>-8.2644940757912178E-3</v>
      </c>
      <c r="F2298" s="5"/>
      <c r="G2298" s="5">
        <f t="shared" si="144"/>
        <v>-1.4064461747791746E-2</v>
      </c>
      <c r="H2298" s="5">
        <f t="shared" si="145"/>
        <v>-1.4064461747791746E-2</v>
      </c>
    </row>
    <row r="2299" spans="1:8" x14ac:dyDescent="0.25">
      <c r="A2299" s="3">
        <v>42068</v>
      </c>
      <c r="B2299">
        <v>48.400001525878913</v>
      </c>
      <c r="D2299" s="34">
        <v>210.46000671386719</v>
      </c>
      <c r="E2299" s="5">
        <f t="shared" si="141"/>
        <v>-1.1235939294958142E-2</v>
      </c>
      <c r="F2299" s="5"/>
      <c r="G2299" s="5">
        <f t="shared" si="144"/>
        <v>1.0940921419519967E-3</v>
      </c>
      <c r="H2299" s="5">
        <f t="shared" si="145"/>
        <v>1.0940921419519967E-3</v>
      </c>
    </row>
    <row r="2300" spans="1:8" x14ac:dyDescent="0.25">
      <c r="A2300" s="3">
        <v>42067</v>
      </c>
      <c r="B2300">
        <v>48.950000762939453</v>
      </c>
      <c r="D2300" s="34">
        <v>210.22999572753909</v>
      </c>
      <c r="E2300" s="5">
        <f t="shared" si="141"/>
        <v>3.6907997434132422E-3</v>
      </c>
      <c r="F2300" s="5"/>
      <c r="G2300" s="5">
        <f t="shared" si="144"/>
        <v>-4.215609180714508E-3</v>
      </c>
      <c r="H2300" s="5">
        <f t="shared" si="145"/>
        <v>-4.215609180714508E-3</v>
      </c>
    </row>
    <row r="2301" spans="1:8" x14ac:dyDescent="0.25">
      <c r="A2301" s="3">
        <v>42066</v>
      </c>
      <c r="B2301">
        <v>48.770000457763672</v>
      </c>
      <c r="D2301" s="34">
        <v>211.1199951171875</v>
      </c>
      <c r="E2301" s="5">
        <f t="shared" si="141"/>
        <v>9.5218189069845582E-3</v>
      </c>
      <c r="F2301" s="5"/>
      <c r="G2301" s="5">
        <f t="shared" si="144"/>
        <v>-4.1040160075124232E-3</v>
      </c>
      <c r="H2301" s="5">
        <f t="shared" si="145"/>
        <v>-4.1040160075124232E-3</v>
      </c>
    </row>
    <row r="2302" spans="1:8" x14ac:dyDescent="0.25">
      <c r="A2302" s="3">
        <v>42065</v>
      </c>
      <c r="B2302">
        <v>48.310001373291023</v>
      </c>
      <c r="D2302" s="34">
        <v>211.99000549316409</v>
      </c>
      <c r="E2302" s="5">
        <f t="shared" si="141"/>
        <v>8.5594954979406612E-3</v>
      </c>
      <c r="F2302" s="5"/>
      <c r="G2302" s="5">
        <f t="shared" si="144"/>
        <v>6.31349951549387E-3</v>
      </c>
      <c r="H2302" s="5">
        <f t="shared" si="145"/>
        <v>6.31349951549387E-3</v>
      </c>
    </row>
    <row r="2303" spans="1:8" x14ac:dyDescent="0.25">
      <c r="A2303" s="3">
        <v>42062</v>
      </c>
      <c r="B2303">
        <v>47.900001525878913</v>
      </c>
      <c r="D2303" s="34">
        <v>210.6600036621094</v>
      </c>
      <c r="E2303" s="5">
        <f t="shared" si="141"/>
        <v>-2.9381904621588739E-2</v>
      </c>
      <c r="F2303" s="5"/>
      <c r="G2303" s="5">
        <f t="shared" si="144"/>
        <v>-3.4061936042732999E-3</v>
      </c>
      <c r="H2303" s="5">
        <f t="shared" si="145"/>
        <v>-3.4061936042732999E-3</v>
      </c>
    </row>
    <row r="2304" spans="1:8" x14ac:dyDescent="0.25">
      <c r="A2304" s="3">
        <v>42061</v>
      </c>
      <c r="B2304">
        <v>49.349998474121087</v>
      </c>
      <c r="D2304" s="34">
        <v>211.3800048828125</v>
      </c>
      <c r="E2304" s="5">
        <f t="shared" si="141"/>
        <v>-7.641284367849277E-3</v>
      </c>
      <c r="F2304" s="5"/>
      <c r="G2304" s="5">
        <f t="shared" si="144"/>
        <v>-1.1813069708070945E-3</v>
      </c>
      <c r="H2304" s="5">
        <f t="shared" si="145"/>
        <v>-1.1813069708070945E-3</v>
      </c>
    </row>
    <row r="2305" spans="1:8" x14ac:dyDescent="0.25">
      <c r="A2305" s="3">
        <v>42060</v>
      </c>
      <c r="B2305">
        <v>49.729999542236328</v>
      </c>
      <c r="D2305" s="34">
        <v>211.6300048828125</v>
      </c>
      <c r="E2305" s="5">
        <f t="shared" si="141"/>
        <v>-3.47438062815002E-2</v>
      </c>
      <c r="F2305" s="5"/>
      <c r="G2305" s="5">
        <f t="shared" si="144"/>
        <v>-8.4978366392507443E-4</v>
      </c>
      <c r="H2305" s="5">
        <f t="shared" si="145"/>
        <v>-8.4978366392507443E-4</v>
      </c>
    </row>
    <row r="2306" spans="1:8" x14ac:dyDescent="0.25">
      <c r="A2306" s="3">
        <v>42059</v>
      </c>
      <c r="B2306">
        <v>51.520000457763672</v>
      </c>
      <c r="D2306" s="34">
        <v>211.80999755859381</v>
      </c>
      <c r="E2306" s="5">
        <f t="shared" si="141"/>
        <v>4.0927514880551019E-3</v>
      </c>
      <c r="F2306" s="5"/>
      <c r="G2306" s="5">
        <f t="shared" ref="G2306:G2369" si="146">+D2306/D2307-1</f>
        <v>2.8407311474567543E-3</v>
      </c>
      <c r="H2306" s="5">
        <f t="shared" si="145"/>
        <v>2.8407311474567543E-3</v>
      </c>
    </row>
    <row r="2307" spans="1:8" x14ac:dyDescent="0.25">
      <c r="A2307" s="3">
        <v>42058</v>
      </c>
      <c r="B2307">
        <v>51.310001373291023</v>
      </c>
      <c r="D2307" s="34">
        <v>211.21000671386719</v>
      </c>
      <c r="E2307" s="5">
        <f t="shared" ref="E2307:E2370" si="147">+B2307/B2308-1</f>
        <v>5.6840633658445938E-3</v>
      </c>
      <c r="F2307" s="5"/>
      <c r="G2307" s="5">
        <f t="shared" si="146"/>
        <v>-1.4201277464875872E-4</v>
      </c>
      <c r="H2307" s="5">
        <f t="shared" si="145"/>
        <v>-1.4201277464875872E-4</v>
      </c>
    </row>
    <row r="2308" spans="1:8" x14ac:dyDescent="0.25">
      <c r="A2308" s="3">
        <v>42055</v>
      </c>
      <c r="B2308">
        <v>51.020000457763672</v>
      </c>
      <c r="D2308" s="34">
        <v>211.24000549316409</v>
      </c>
      <c r="E2308" s="5">
        <f t="shared" si="147"/>
        <v>2.4909636578426264E-2</v>
      </c>
      <c r="F2308" s="5"/>
      <c r="G2308" s="5">
        <f t="shared" si="146"/>
        <v>6.0006181124983016E-3</v>
      </c>
      <c r="H2308" s="5">
        <f t="shared" si="145"/>
        <v>6.0006181124983016E-3</v>
      </c>
    </row>
    <row r="2309" spans="1:8" x14ac:dyDescent="0.25">
      <c r="A2309" s="3">
        <v>42054</v>
      </c>
      <c r="B2309">
        <v>49.779998779296882</v>
      </c>
      <c r="D2309" s="34">
        <v>209.97999572753909</v>
      </c>
      <c r="E2309" s="5">
        <f t="shared" si="147"/>
        <v>9.5314823142640392E-3</v>
      </c>
      <c r="F2309" s="5"/>
      <c r="G2309" s="5">
        <f t="shared" si="146"/>
        <v>-7.1388736395383567E-4</v>
      </c>
      <c r="H2309" s="5">
        <f t="shared" si="145"/>
        <v>-7.1388736395383567E-4</v>
      </c>
    </row>
    <row r="2310" spans="1:8" x14ac:dyDescent="0.25">
      <c r="A2310" s="3">
        <v>42053</v>
      </c>
      <c r="B2310">
        <v>49.310001373291023</v>
      </c>
      <c r="D2310" s="34">
        <v>210.1300048828125</v>
      </c>
      <c r="E2310" s="5">
        <f t="shared" si="147"/>
        <v>2.7077756659173779E-2</v>
      </c>
      <c r="F2310" s="5"/>
      <c r="G2310" s="5">
        <f t="shared" si="146"/>
        <v>9.5208568858140552E-5</v>
      </c>
      <c r="H2310" s="5">
        <f t="shared" si="145"/>
        <v>9.5208568858140552E-5</v>
      </c>
    </row>
    <row r="2311" spans="1:8" x14ac:dyDescent="0.25">
      <c r="A2311" s="3">
        <v>42052</v>
      </c>
      <c r="B2311">
        <v>48.009998321533203</v>
      </c>
      <c r="D2311" s="34">
        <v>210.11000061035159</v>
      </c>
      <c r="E2311" s="5">
        <f t="shared" si="147"/>
        <v>-7.8528843337105636E-3</v>
      </c>
      <c r="F2311" s="5"/>
      <c r="G2311" s="5">
        <f t="shared" si="146"/>
        <v>1.5730852939983553E-3</v>
      </c>
      <c r="H2311" s="5">
        <f t="shared" si="145"/>
        <v>1.5730852939983553E-3</v>
      </c>
    </row>
    <row r="2312" spans="1:8" x14ac:dyDescent="0.25">
      <c r="A2312" s="3">
        <v>42048</v>
      </c>
      <c r="B2312">
        <v>48.389999389648438</v>
      </c>
      <c r="D2312" s="34">
        <v>209.7799987792969</v>
      </c>
      <c r="E2312" s="5">
        <f t="shared" si="147"/>
        <v>1.0651593779366753E-2</v>
      </c>
      <c r="F2312" s="5"/>
      <c r="G2312" s="5">
        <f t="shared" si="146"/>
        <v>4.1164111520628488E-3</v>
      </c>
      <c r="H2312" s="5">
        <f t="shared" si="145"/>
        <v>4.1164111520628488E-3</v>
      </c>
    </row>
    <row r="2313" spans="1:8" x14ac:dyDescent="0.25">
      <c r="A2313" s="3">
        <v>42047</v>
      </c>
      <c r="B2313">
        <v>47.880001068115227</v>
      </c>
      <c r="D2313" s="34">
        <v>208.91999816894531</v>
      </c>
      <c r="E2313" s="5">
        <f t="shared" si="147"/>
        <v>6.0937363857429538E-3</v>
      </c>
      <c r="F2313" s="5"/>
      <c r="G2313" s="5">
        <f t="shared" si="146"/>
        <v>9.6168055071750302E-3</v>
      </c>
      <c r="H2313" s="5">
        <f t="shared" si="145"/>
        <v>9.6168055071750302E-3</v>
      </c>
    </row>
    <row r="2314" spans="1:8" x14ac:dyDescent="0.25">
      <c r="A2314" s="3">
        <v>42046</v>
      </c>
      <c r="B2314">
        <v>47.590000152587891</v>
      </c>
      <c r="D2314" s="34">
        <v>206.92999267578119</v>
      </c>
      <c r="E2314" s="5">
        <f t="shared" si="147"/>
        <v>-9.5733421805730412E-3</v>
      </c>
      <c r="F2314" s="5"/>
      <c r="G2314" s="5">
        <f t="shared" si="146"/>
        <v>5.8021913158912142E-4</v>
      </c>
      <c r="H2314" s="5">
        <f t="shared" si="145"/>
        <v>5.8021913158912142E-4</v>
      </c>
    </row>
    <row r="2315" spans="1:8" x14ac:dyDescent="0.25">
      <c r="A2315" s="3">
        <v>42045</v>
      </c>
      <c r="B2315">
        <v>48.049999237060547</v>
      </c>
      <c r="D2315" s="34">
        <v>206.80999755859381</v>
      </c>
      <c r="E2315" s="5">
        <f t="shared" si="147"/>
        <v>3.266710719193E-2</v>
      </c>
      <c r="F2315" s="5"/>
      <c r="G2315" s="5">
        <f t="shared" si="146"/>
        <v>1.0653338336329199E-2</v>
      </c>
      <c r="H2315" s="5">
        <f t="shared" si="145"/>
        <v>1.0653338336329199E-2</v>
      </c>
    </row>
    <row r="2316" spans="1:8" x14ac:dyDescent="0.25">
      <c r="A2316" s="3">
        <v>42044</v>
      </c>
      <c r="B2316">
        <v>46.529998779296882</v>
      </c>
      <c r="D2316" s="34">
        <v>204.6300048828125</v>
      </c>
      <c r="E2316" s="5">
        <f t="shared" si="147"/>
        <v>-3.3644915789075025E-2</v>
      </c>
      <c r="F2316" s="5"/>
      <c r="G2316" s="5">
        <f t="shared" si="146"/>
        <v>-4.475787668627107E-3</v>
      </c>
      <c r="H2316" s="5">
        <f t="shared" si="145"/>
        <v>-4.475787668627107E-3</v>
      </c>
    </row>
    <row r="2317" spans="1:8" x14ac:dyDescent="0.25">
      <c r="A2317" s="3">
        <v>42041</v>
      </c>
      <c r="B2317">
        <v>48.150001525878913</v>
      </c>
      <c r="D2317" s="34">
        <v>205.55000305175781</v>
      </c>
      <c r="E2317" s="5">
        <f t="shared" si="147"/>
        <v>-1.3521815792721159E-2</v>
      </c>
      <c r="F2317" s="5"/>
      <c r="G2317" s="5">
        <f t="shared" si="146"/>
        <v>-2.7653409612474755E-3</v>
      </c>
      <c r="H2317" s="5">
        <f t="shared" si="145"/>
        <v>-2.7653409612474755E-3</v>
      </c>
    </row>
    <row r="2318" spans="1:8" x14ac:dyDescent="0.25">
      <c r="A2318" s="3">
        <v>42040</v>
      </c>
      <c r="B2318">
        <v>48.810001373291023</v>
      </c>
      <c r="D2318" s="34">
        <v>206.1199951171875</v>
      </c>
      <c r="E2318" s="5">
        <f t="shared" si="147"/>
        <v>-1.3141886842163331E-2</v>
      </c>
      <c r="F2318" s="5"/>
      <c r="G2318" s="5">
        <f t="shared" si="146"/>
        <v>1.0095058234047993E-2</v>
      </c>
      <c r="H2318" s="5">
        <f t="shared" si="145"/>
        <v>1.0095058234047993E-2</v>
      </c>
    </row>
    <row r="2319" spans="1:8" x14ac:dyDescent="0.25">
      <c r="A2319" s="3">
        <v>42039</v>
      </c>
      <c r="B2319">
        <v>49.459999084472663</v>
      </c>
      <c r="D2319" s="34">
        <v>204.05999755859381</v>
      </c>
      <c r="E2319" s="5">
        <f t="shared" si="147"/>
        <v>4.1263138620477147E-2</v>
      </c>
      <c r="F2319" s="5"/>
      <c r="G2319" s="5">
        <f t="shared" si="146"/>
        <v>-3.8078441380664518E-3</v>
      </c>
      <c r="H2319" s="5">
        <f t="shared" si="145"/>
        <v>-3.8078441380664518E-3</v>
      </c>
    </row>
    <row r="2320" spans="1:8" x14ac:dyDescent="0.25">
      <c r="A2320" s="3">
        <v>42038</v>
      </c>
      <c r="B2320">
        <v>47.5</v>
      </c>
      <c r="D2320" s="34">
        <v>204.8399963378906</v>
      </c>
      <c r="E2320" s="5">
        <f t="shared" si="147"/>
        <v>-2.504107533118638E-2</v>
      </c>
      <c r="F2320" s="5"/>
      <c r="G2320" s="5">
        <f t="shared" si="146"/>
        <v>1.4461163804598165E-2</v>
      </c>
      <c r="H2320" s="5">
        <f t="shared" si="145"/>
        <v>1.4461163804598165E-2</v>
      </c>
    </row>
    <row r="2321" spans="1:8" x14ac:dyDescent="0.25">
      <c r="A2321" s="3">
        <v>42037</v>
      </c>
      <c r="B2321">
        <v>48.720001220703118</v>
      </c>
      <c r="D2321" s="34">
        <v>201.91999816894531</v>
      </c>
      <c r="E2321" s="5">
        <f t="shared" si="147"/>
        <v>-7.3349754873844875E-3</v>
      </c>
      <c r="F2321" s="5"/>
      <c r="G2321" s="5">
        <f t="shared" si="146"/>
        <v>1.2384062464258161E-2</v>
      </c>
      <c r="H2321" s="5">
        <f t="shared" si="145"/>
        <v>1.2384062464258161E-2</v>
      </c>
    </row>
    <row r="2322" spans="1:8" x14ac:dyDescent="0.25">
      <c r="A2322" s="3">
        <v>42034</v>
      </c>
      <c r="B2322">
        <v>49.080001831054688</v>
      </c>
      <c r="D2322" s="34">
        <v>199.44999694824219</v>
      </c>
      <c r="E2322" s="5">
        <f t="shared" si="147"/>
        <v>-6.0490041077365664E-2</v>
      </c>
      <c r="F2322" s="5"/>
      <c r="G2322" s="5">
        <f t="shared" si="146"/>
        <v>-1.2574921906261638E-2</v>
      </c>
      <c r="H2322" s="5">
        <f t="shared" si="145"/>
        <v>-1.2574921906261638E-2</v>
      </c>
    </row>
    <row r="2323" spans="1:8" x14ac:dyDescent="0.25">
      <c r="A2323" s="3">
        <v>42033</v>
      </c>
      <c r="B2323">
        <v>52.240001678466797</v>
      </c>
      <c r="D2323" s="34">
        <v>201.99000549316409</v>
      </c>
      <c r="E2323" s="5">
        <f t="shared" si="147"/>
        <v>3.2003215740125324E-2</v>
      </c>
      <c r="F2323" s="5"/>
      <c r="G2323" s="5">
        <f t="shared" si="146"/>
        <v>9.2435600537499329E-3</v>
      </c>
      <c r="H2323" s="5">
        <f t="shared" si="145"/>
        <v>9.2435600537499329E-3</v>
      </c>
    </row>
    <row r="2324" spans="1:8" x14ac:dyDescent="0.25">
      <c r="A2324" s="3">
        <v>42032</v>
      </c>
      <c r="B2324">
        <v>50.619998931884773</v>
      </c>
      <c r="D2324" s="34">
        <v>200.13999938964841</v>
      </c>
      <c r="E2324" s="5">
        <f t="shared" si="147"/>
        <v>-3.9468724875567962E-2</v>
      </c>
      <c r="F2324" s="5"/>
      <c r="G2324" s="5">
        <f t="shared" si="146"/>
        <v>-1.2824336751847132E-2</v>
      </c>
      <c r="H2324" s="5">
        <f t="shared" si="145"/>
        <v>-1.2824336751847132E-2</v>
      </c>
    </row>
    <row r="2325" spans="1:8" x14ac:dyDescent="0.25">
      <c r="A2325" s="3">
        <v>42031</v>
      </c>
      <c r="B2325">
        <v>52.700000762939453</v>
      </c>
      <c r="D2325" s="34">
        <v>202.74000549316409</v>
      </c>
      <c r="E2325" s="5">
        <f t="shared" si="147"/>
        <v>-4.9594228352797254E-2</v>
      </c>
      <c r="F2325" s="5"/>
      <c r="G2325" s="5">
        <f t="shared" si="146"/>
        <v>-1.3190515917898993E-2</v>
      </c>
      <c r="H2325" s="5">
        <f t="shared" ref="H2325:H2388" si="148">+G2325</f>
        <v>-1.3190515917898993E-2</v>
      </c>
    </row>
    <row r="2326" spans="1:8" x14ac:dyDescent="0.25">
      <c r="A2326" s="3">
        <v>42030</v>
      </c>
      <c r="B2326">
        <v>55.450000762939453</v>
      </c>
      <c r="D2326" s="34">
        <v>205.44999694824219</v>
      </c>
      <c r="E2326" s="5">
        <f t="shared" si="147"/>
        <v>-4.3095325855228017E-3</v>
      </c>
      <c r="F2326" s="5"/>
      <c r="G2326" s="5">
        <f t="shared" si="146"/>
        <v>2.3417852596987476E-3</v>
      </c>
      <c r="H2326" s="5">
        <f t="shared" si="148"/>
        <v>2.3417852596987476E-3</v>
      </c>
    </row>
    <row r="2327" spans="1:8" x14ac:dyDescent="0.25">
      <c r="A2327" s="3">
        <v>42027</v>
      </c>
      <c r="B2327">
        <v>55.689998626708977</v>
      </c>
      <c r="D2327" s="34">
        <v>204.9700012207031</v>
      </c>
      <c r="E2327" s="5">
        <f t="shared" si="147"/>
        <v>1.7988572377514167E-3</v>
      </c>
      <c r="F2327" s="5"/>
      <c r="G2327" s="5">
        <f t="shared" si="146"/>
        <v>-5.4827988808741068E-3</v>
      </c>
      <c r="H2327" s="5">
        <f t="shared" si="148"/>
        <v>-5.4827988808741068E-3</v>
      </c>
    </row>
    <row r="2328" spans="1:8" x14ac:dyDescent="0.25">
      <c r="A2328" s="3">
        <v>42026</v>
      </c>
      <c r="B2328">
        <v>55.590000152587891</v>
      </c>
      <c r="D2328" s="34">
        <v>206.1000061035156</v>
      </c>
      <c r="E2328" s="5">
        <f t="shared" si="147"/>
        <v>3.5774213697542745E-2</v>
      </c>
      <c r="F2328" s="5"/>
      <c r="G2328" s="5">
        <f t="shared" si="146"/>
        <v>1.4871007707461414E-2</v>
      </c>
      <c r="H2328" s="5">
        <f t="shared" si="148"/>
        <v>1.4871007707461414E-2</v>
      </c>
    </row>
    <row r="2329" spans="1:8" x14ac:dyDescent="0.25">
      <c r="A2329" s="3">
        <v>42025</v>
      </c>
      <c r="B2329">
        <v>53.669998168945313</v>
      </c>
      <c r="D2329" s="34">
        <v>203.08000183105469</v>
      </c>
      <c r="E2329" s="5">
        <f t="shared" si="147"/>
        <v>1.7440723581901629E-2</v>
      </c>
      <c r="F2329" s="5"/>
      <c r="G2329" s="5">
        <f t="shared" si="146"/>
        <v>5.0480267484172003E-3</v>
      </c>
      <c r="H2329" s="5">
        <f t="shared" si="148"/>
        <v>5.0480267484172003E-3</v>
      </c>
    </row>
    <row r="2330" spans="1:8" x14ac:dyDescent="0.25">
      <c r="A2330" s="3">
        <v>42024</v>
      </c>
      <c r="B2330">
        <v>52.75</v>
      </c>
      <c r="D2330" s="34">
        <v>202.05999755859381</v>
      </c>
      <c r="E2330" s="5">
        <f t="shared" si="147"/>
        <v>5.9024263112858577E-2</v>
      </c>
      <c r="F2330" s="5"/>
      <c r="G2330" s="5">
        <f t="shared" si="146"/>
        <v>2.1325827772071815E-3</v>
      </c>
      <c r="H2330" s="5">
        <f t="shared" si="148"/>
        <v>2.1325827772071815E-3</v>
      </c>
    </row>
    <row r="2331" spans="1:8" x14ac:dyDescent="0.25">
      <c r="A2331" s="3">
        <v>42020</v>
      </c>
      <c r="B2331">
        <v>49.810001373291023</v>
      </c>
      <c r="D2331" s="34">
        <v>201.6300048828125</v>
      </c>
      <c r="E2331" s="5">
        <f t="shared" si="147"/>
        <v>8.0955581281967337E-3</v>
      </c>
      <c r="F2331" s="5"/>
      <c r="G2331" s="5">
        <f t="shared" si="146"/>
        <v>1.3114262658634468E-2</v>
      </c>
      <c r="H2331" s="5">
        <f t="shared" si="148"/>
        <v>1.3114262658634468E-2</v>
      </c>
    </row>
    <row r="2332" spans="1:8" x14ac:dyDescent="0.25">
      <c r="A2332" s="3">
        <v>42019</v>
      </c>
      <c r="B2332">
        <v>49.409999847412109</v>
      </c>
      <c r="D2332" s="34">
        <v>199.02000427246091</v>
      </c>
      <c r="E2332" s="5">
        <f t="shared" si="147"/>
        <v>0</v>
      </c>
      <c r="F2332" s="5"/>
      <c r="G2332" s="5">
        <f t="shared" si="146"/>
        <v>-9.1605911196828149E-3</v>
      </c>
      <c r="H2332" s="5">
        <f t="shared" si="148"/>
        <v>-9.1605911196828149E-3</v>
      </c>
    </row>
    <row r="2333" spans="1:8" x14ac:dyDescent="0.25">
      <c r="A2333" s="3">
        <v>42018</v>
      </c>
      <c r="B2333">
        <v>49.409999847412109</v>
      </c>
      <c r="D2333" s="34">
        <v>200.86000061035159</v>
      </c>
      <c r="E2333" s="5">
        <f t="shared" si="147"/>
        <v>-1.9642889851074097E-2</v>
      </c>
      <c r="F2333" s="5"/>
      <c r="G2333" s="5">
        <f t="shared" si="146"/>
        <v>-6.037218970945224E-3</v>
      </c>
      <c r="H2333" s="5">
        <f t="shared" si="148"/>
        <v>-6.037218970945224E-3</v>
      </c>
    </row>
    <row r="2334" spans="1:8" x14ac:dyDescent="0.25">
      <c r="A2334" s="3">
        <v>42017</v>
      </c>
      <c r="B2334">
        <v>50.400001525878913</v>
      </c>
      <c r="D2334" s="34">
        <v>202.08000183105469</v>
      </c>
      <c r="E2334" s="5">
        <f t="shared" si="147"/>
        <v>1.6538920220664721E-2</v>
      </c>
      <c r="F2334" s="5"/>
      <c r="G2334" s="5">
        <f t="shared" si="146"/>
        <v>-2.812692240794612E-3</v>
      </c>
      <c r="H2334" s="5">
        <f t="shared" si="148"/>
        <v>-2.812692240794612E-3</v>
      </c>
    </row>
    <row r="2335" spans="1:8" x14ac:dyDescent="0.25">
      <c r="A2335" s="3">
        <v>42016</v>
      </c>
      <c r="B2335">
        <v>49.580001831054688</v>
      </c>
      <c r="D2335" s="34">
        <v>202.6499938964844</v>
      </c>
      <c r="E2335" s="5">
        <f t="shared" si="147"/>
        <v>-4.6905009712371659E-2</v>
      </c>
      <c r="F2335" s="5"/>
      <c r="G2335" s="5">
        <f t="shared" si="146"/>
        <v>-7.8335672142746393E-3</v>
      </c>
      <c r="H2335" s="5">
        <f t="shared" si="148"/>
        <v>-7.8335672142746393E-3</v>
      </c>
    </row>
    <row r="2336" spans="1:8" x14ac:dyDescent="0.25">
      <c r="A2336" s="3">
        <v>42013</v>
      </c>
      <c r="B2336">
        <v>52.020000457763672</v>
      </c>
      <c r="D2336" s="34">
        <v>204.25</v>
      </c>
      <c r="E2336" s="5">
        <f t="shared" si="147"/>
        <v>-3.0562791545135082E-2</v>
      </c>
      <c r="F2336" s="5"/>
      <c r="G2336" s="5">
        <f t="shared" si="146"/>
        <v>-8.0135694288263615E-3</v>
      </c>
      <c r="H2336" s="5">
        <f t="shared" si="148"/>
        <v>-8.0135694288263615E-3</v>
      </c>
    </row>
    <row r="2337" spans="1:8" x14ac:dyDescent="0.25">
      <c r="A2337" s="3">
        <v>42012</v>
      </c>
      <c r="B2337">
        <v>53.659999847412109</v>
      </c>
      <c r="D2337" s="34">
        <v>205.8999938964844</v>
      </c>
      <c r="E2337" s="5">
        <f t="shared" si="147"/>
        <v>1.2261866562158774E-2</v>
      </c>
      <c r="F2337" s="5"/>
      <c r="G2337" s="5">
        <f t="shared" si="146"/>
        <v>1.7745026845995771E-2</v>
      </c>
      <c r="H2337" s="5">
        <f t="shared" si="148"/>
        <v>1.7745026845995771E-2</v>
      </c>
    </row>
    <row r="2338" spans="1:8" x14ac:dyDescent="0.25">
      <c r="A2338" s="3">
        <v>42011</v>
      </c>
      <c r="B2338">
        <v>53.009998321533203</v>
      </c>
      <c r="D2338" s="34">
        <v>202.30999755859381</v>
      </c>
      <c r="E2338" s="5">
        <f t="shared" si="147"/>
        <v>-5.6565975633970922E-4</v>
      </c>
      <c r="F2338" s="5"/>
      <c r="G2338" s="5">
        <f t="shared" si="146"/>
        <v>1.2461165764721782E-2</v>
      </c>
      <c r="H2338" s="5">
        <f t="shared" si="148"/>
        <v>1.2461165764721782E-2</v>
      </c>
    </row>
    <row r="2339" spans="1:8" x14ac:dyDescent="0.25">
      <c r="A2339" s="3">
        <v>42010</v>
      </c>
      <c r="B2339">
        <v>53.040000915527337</v>
      </c>
      <c r="D2339" s="34">
        <v>199.82000732421881</v>
      </c>
      <c r="E2339" s="5">
        <f t="shared" si="147"/>
        <v>-1.559020296836966E-2</v>
      </c>
      <c r="F2339" s="5"/>
      <c r="G2339" s="5">
        <f t="shared" si="146"/>
        <v>-9.4189663146267977E-3</v>
      </c>
      <c r="H2339" s="5">
        <f t="shared" si="148"/>
        <v>-9.4189663146267977E-3</v>
      </c>
    </row>
    <row r="2340" spans="1:8" x14ac:dyDescent="0.25">
      <c r="A2340" s="3">
        <v>42009</v>
      </c>
      <c r="B2340">
        <v>53.880001068115227</v>
      </c>
      <c r="D2340" s="34">
        <v>201.7200012207031</v>
      </c>
      <c r="E2340" s="5">
        <f t="shared" si="147"/>
        <v>-5.5646038549050925E-4</v>
      </c>
      <c r="F2340" s="5"/>
      <c r="G2340" s="5">
        <f t="shared" si="146"/>
        <v>-1.8059638744832074E-2</v>
      </c>
      <c r="H2340" s="5">
        <f t="shared" si="148"/>
        <v>-1.8059638744832074E-2</v>
      </c>
    </row>
    <row r="2341" spans="1:8" x14ac:dyDescent="0.25">
      <c r="A2341" s="3">
        <v>42006</v>
      </c>
      <c r="B2341">
        <v>53.909999847412109</v>
      </c>
      <c r="D2341" s="34">
        <v>205.42999267578119</v>
      </c>
      <c r="E2341" s="5">
        <f t="shared" si="147"/>
        <v>5.2209355532411017E-3</v>
      </c>
      <c r="F2341" s="5"/>
      <c r="G2341" s="5">
        <f t="shared" si="146"/>
        <v>-5.351786218971144E-4</v>
      </c>
      <c r="H2341" s="5">
        <f t="shared" si="148"/>
        <v>-5.351786218971144E-4</v>
      </c>
    </row>
    <row r="2342" spans="1:8" x14ac:dyDescent="0.25">
      <c r="A2342" s="3">
        <v>42004</v>
      </c>
      <c r="B2342">
        <v>53.630001068115227</v>
      </c>
      <c r="D2342" s="34">
        <v>205.53999328613281</v>
      </c>
      <c r="E2342" s="5">
        <f t="shared" si="147"/>
        <v>3.931166349084636E-3</v>
      </c>
      <c r="F2342" s="5"/>
      <c r="G2342" s="5">
        <f t="shared" si="146"/>
        <v>-9.9229901580811797E-3</v>
      </c>
      <c r="H2342" s="5">
        <f t="shared" si="148"/>
        <v>-9.9229901580811797E-3</v>
      </c>
    </row>
    <row r="2343" spans="1:8" x14ac:dyDescent="0.25">
      <c r="A2343" s="3">
        <v>42003</v>
      </c>
      <c r="B2343">
        <v>53.419998168945313</v>
      </c>
      <c r="D2343" s="34">
        <v>207.6000061035156</v>
      </c>
      <c r="E2343" s="5">
        <f t="shared" si="147"/>
        <v>1.0785235785831349E-2</v>
      </c>
      <c r="F2343" s="5"/>
      <c r="G2343" s="5">
        <f t="shared" si="146"/>
        <v>-5.3660172031294584E-3</v>
      </c>
      <c r="H2343" s="5">
        <f t="shared" si="148"/>
        <v>-5.3660172031294584E-3</v>
      </c>
    </row>
    <row r="2344" spans="1:8" x14ac:dyDescent="0.25">
      <c r="A2344" s="3">
        <v>42002</v>
      </c>
      <c r="B2344">
        <v>52.849998474121087</v>
      </c>
      <c r="D2344" s="34">
        <v>208.7200012207031</v>
      </c>
      <c r="E2344" s="5">
        <f t="shared" si="147"/>
        <v>1.7128548986337089E-2</v>
      </c>
      <c r="F2344" s="5"/>
      <c r="G2344" s="5">
        <f t="shared" si="146"/>
        <v>1.3433063520309485E-3</v>
      </c>
      <c r="H2344" s="5">
        <f t="shared" si="148"/>
        <v>1.3433063520309485E-3</v>
      </c>
    </row>
    <row r="2345" spans="1:8" x14ac:dyDescent="0.25">
      <c r="A2345" s="3">
        <v>41999</v>
      </c>
      <c r="B2345">
        <v>51.959999084472663</v>
      </c>
      <c r="D2345" s="34">
        <v>208.44000244140619</v>
      </c>
      <c r="E2345" s="5">
        <f t="shared" si="147"/>
        <v>1.0305245501690985E-2</v>
      </c>
      <c r="F2345" s="5"/>
      <c r="G2345" s="5">
        <f t="shared" si="146"/>
        <v>3.2247107627079163E-3</v>
      </c>
      <c r="H2345" s="5">
        <f t="shared" si="148"/>
        <v>3.2247107627079163E-3</v>
      </c>
    </row>
    <row r="2346" spans="1:8" x14ac:dyDescent="0.25">
      <c r="A2346" s="3">
        <v>41997</v>
      </c>
      <c r="B2346">
        <v>51.430000305175781</v>
      </c>
      <c r="D2346" s="34">
        <v>207.77000427246091</v>
      </c>
      <c r="E2346" s="5">
        <f t="shared" si="147"/>
        <v>2.4297973370814185E-2</v>
      </c>
      <c r="F2346" s="5"/>
      <c r="G2346" s="5">
        <f t="shared" si="146"/>
        <v>9.6290120148889713E-5</v>
      </c>
      <c r="H2346" s="5">
        <f t="shared" si="148"/>
        <v>9.6290120148889713E-5</v>
      </c>
    </row>
    <row r="2347" spans="1:8" x14ac:dyDescent="0.25">
      <c r="A2347" s="3">
        <v>41996</v>
      </c>
      <c r="B2347">
        <v>50.209999084472663</v>
      </c>
      <c r="D2347" s="34">
        <v>207.75</v>
      </c>
      <c r="E2347" s="5">
        <f t="shared" si="147"/>
        <v>-1.2391838438717162E-2</v>
      </c>
      <c r="F2347" s="5"/>
      <c r="G2347" s="5">
        <f t="shared" si="146"/>
        <v>1.3495868205015693E-3</v>
      </c>
      <c r="H2347" s="5">
        <f t="shared" si="148"/>
        <v>1.3495868205015693E-3</v>
      </c>
    </row>
    <row r="2348" spans="1:8" x14ac:dyDescent="0.25">
      <c r="A2348" s="3">
        <v>41995</v>
      </c>
      <c r="B2348">
        <v>50.840000152587891</v>
      </c>
      <c r="D2348" s="34">
        <v>207.4700012207031</v>
      </c>
      <c r="E2348" s="5">
        <f t="shared" si="147"/>
        <v>2.5636180331747305E-3</v>
      </c>
      <c r="F2348" s="5"/>
      <c r="G2348" s="5">
        <f t="shared" si="146"/>
        <v>4.600023864946623E-3</v>
      </c>
      <c r="H2348" s="5">
        <f t="shared" si="148"/>
        <v>4.600023864946623E-3</v>
      </c>
    </row>
    <row r="2349" spans="1:8" x14ac:dyDescent="0.25">
      <c r="A2349" s="3">
        <v>41992</v>
      </c>
      <c r="B2349">
        <v>50.709999084472663</v>
      </c>
      <c r="D2349" s="34">
        <v>206.52000427246091</v>
      </c>
      <c r="E2349" s="5">
        <f t="shared" si="147"/>
        <v>1.1368163178356649E-2</v>
      </c>
      <c r="F2349" s="5"/>
      <c r="G2349" s="5">
        <f t="shared" si="146"/>
        <v>-1.257348430074634E-3</v>
      </c>
      <c r="H2349" s="5">
        <f t="shared" si="148"/>
        <v>-1.257348430074634E-3</v>
      </c>
    </row>
    <row r="2350" spans="1:8" x14ac:dyDescent="0.25">
      <c r="A2350" s="3">
        <v>41991</v>
      </c>
      <c r="B2350">
        <v>50.139999389648438</v>
      </c>
      <c r="D2350" s="34">
        <v>206.7799987792969</v>
      </c>
      <c r="E2350" s="5">
        <f t="shared" si="147"/>
        <v>2.7459019949538144E-2</v>
      </c>
      <c r="F2350" s="5"/>
      <c r="G2350" s="5">
        <f t="shared" si="146"/>
        <v>2.4728706373900344E-2</v>
      </c>
      <c r="H2350" s="5">
        <f t="shared" si="148"/>
        <v>2.4728706373900344E-2</v>
      </c>
    </row>
    <row r="2351" spans="1:8" x14ac:dyDescent="0.25">
      <c r="A2351" s="3">
        <v>41990</v>
      </c>
      <c r="B2351">
        <v>48.799999237060547</v>
      </c>
      <c r="D2351" s="34">
        <v>201.78999328613281</v>
      </c>
      <c r="E2351" s="5">
        <f t="shared" si="147"/>
        <v>1.7514599012155463E-2</v>
      </c>
      <c r="F2351" s="5"/>
      <c r="G2351" s="5">
        <f t="shared" si="146"/>
        <v>1.9604818110395827E-2</v>
      </c>
      <c r="H2351" s="5">
        <f t="shared" si="148"/>
        <v>1.9604818110395827E-2</v>
      </c>
    </row>
    <row r="2352" spans="1:8" x14ac:dyDescent="0.25">
      <c r="A2352" s="3">
        <v>41989</v>
      </c>
      <c r="B2352">
        <v>47.959999084472663</v>
      </c>
      <c r="D2352" s="34">
        <v>197.9100036621094</v>
      </c>
      <c r="E2352" s="5">
        <f t="shared" si="147"/>
        <v>-5.664832925789498E-2</v>
      </c>
      <c r="F2352" s="5"/>
      <c r="G2352" s="5">
        <f t="shared" si="146"/>
        <v>-8.0196024699488166E-3</v>
      </c>
      <c r="H2352" s="5">
        <f t="shared" si="148"/>
        <v>-8.0196024699488166E-3</v>
      </c>
    </row>
    <row r="2353" spans="1:8" x14ac:dyDescent="0.25">
      <c r="A2353" s="3">
        <v>41988</v>
      </c>
      <c r="B2353">
        <v>50.840000152587891</v>
      </c>
      <c r="D2353" s="34">
        <v>199.50999450683591</v>
      </c>
      <c r="E2353" s="5">
        <f t="shared" si="147"/>
        <v>1.7410424467316554E-2</v>
      </c>
      <c r="F2353" s="5"/>
      <c r="G2353" s="5">
        <f t="shared" si="146"/>
        <v>-6.869455358680332E-3</v>
      </c>
      <c r="H2353" s="5">
        <f t="shared" si="148"/>
        <v>-6.869455358680332E-3</v>
      </c>
    </row>
    <row r="2354" spans="1:8" x14ac:dyDescent="0.25">
      <c r="A2354" s="3">
        <v>41985</v>
      </c>
      <c r="B2354">
        <v>49.970001220703118</v>
      </c>
      <c r="D2354" s="34">
        <v>200.88999938964841</v>
      </c>
      <c r="E2354" s="5">
        <f t="shared" si="147"/>
        <v>-1.1082477184290118E-2</v>
      </c>
      <c r="F2354" s="5"/>
      <c r="G2354" s="5">
        <f t="shared" si="146"/>
        <v>-1.6161433039331818E-2</v>
      </c>
      <c r="H2354" s="5">
        <f t="shared" si="148"/>
        <v>-1.6161433039331818E-2</v>
      </c>
    </row>
    <row r="2355" spans="1:8" x14ac:dyDescent="0.25">
      <c r="A2355" s="3">
        <v>41984</v>
      </c>
      <c r="B2355">
        <v>50.529998779296882</v>
      </c>
      <c r="D2355" s="34">
        <v>204.19000244140619</v>
      </c>
      <c r="E2355" s="5">
        <f t="shared" si="147"/>
        <v>3.248876577859483E-2</v>
      </c>
      <c r="F2355" s="5"/>
      <c r="G2355" s="5">
        <f t="shared" si="146"/>
        <v>5.0698895487808482E-3</v>
      </c>
      <c r="H2355" s="5">
        <f t="shared" si="148"/>
        <v>5.0698895487808482E-3</v>
      </c>
    </row>
    <row r="2356" spans="1:8" x14ac:dyDescent="0.25">
      <c r="A2356" s="3">
        <v>41983</v>
      </c>
      <c r="B2356">
        <v>48.939998626708977</v>
      </c>
      <c r="D2356" s="34">
        <v>203.1600036621094</v>
      </c>
      <c r="E2356" s="5">
        <f t="shared" si="147"/>
        <v>1.304072108278298E-2</v>
      </c>
      <c r="F2356" s="5"/>
      <c r="G2356" s="5">
        <f t="shared" si="146"/>
        <v>-1.6031372785509479E-2</v>
      </c>
      <c r="H2356" s="5">
        <f t="shared" si="148"/>
        <v>-1.6031372785509479E-2</v>
      </c>
    </row>
    <row r="2357" spans="1:8" x14ac:dyDescent="0.25">
      <c r="A2357" s="3">
        <v>41982</v>
      </c>
      <c r="B2357">
        <v>48.310001373291023</v>
      </c>
      <c r="D2357" s="34">
        <v>206.4700012207031</v>
      </c>
      <c r="E2357" s="5">
        <f t="shared" si="147"/>
        <v>-4.9389971204364835E-2</v>
      </c>
      <c r="F2357" s="5"/>
      <c r="G2357" s="5">
        <f t="shared" si="146"/>
        <v>-6.7760219367363206E-4</v>
      </c>
      <c r="H2357" s="5">
        <f t="shared" si="148"/>
        <v>-6.7760219367363206E-4</v>
      </c>
    </row>
    <row r="2358" spans="1:8" x14ac:dyDescent="0.25">
      <c r="A2358" s="3">
        <v>41981</v>
      </c>
      <c r="B2358">
        <v>50.819999694824219</v>
      </c>
      <c r="D2358" s="34">
        <v>206.61000061035159</v>
      </c>
      <c r="E2358" s="5">
        <f t="shared" si="147"/>
        <v>-3.7247330515747246E-3</v>
      </c>
      <c r="F2358" s="5"/>
      <c r="G2358" s="5">
        <f t="shared" si="146"/>
        <v>-6.6826893733096249E-3</v>
      </c>
      <c r="H2358" s="5">
        <f t="shared" si="148"/>
        <v>-6.6826893733096249E-3</v>
      </c>
    </row>
    <row r="2359" spans="1:8" x14ac:dyDescent="0.25">
      <c r="A2359" s="3">
        <v>41978</v>
      </c>
      <c r="B2359">
        <v>51.009998321533203</v>
      </c>
      <c r="D2359" s="34">
        <v>208</v>
      </c>
      <c r="E2359" s="5">
        <f t="shared" si="147"/>
        <v>2.7391676814862098E-2</v>
      </c>
      <c r="F2359" s="5"/>
      <c r="G2359" s="5">
        <f t="shared" si="146"/>
        <v>1.6372740628658455E-3</v>
      </c>
      <c r="H2359" s="5">
        <f t="shared" si="148"/>
        <v>1.6372740628658455E-3</v>
      </c>
    </row>
    <row r="2360" spans="1:8" x14ac:dyDescent="0.25">
      <c r="A2360" s="3">
        <v>41977</v>
      </c>
      <c r="B2360">
        <v>49.650001525878913</v>
      </c>
      <c r="D2360" s="34">
        <v>207.6600036621094</v>
      </c>
      <c r="E2360" s="5">
        <f t="shared" si="147"/>
        <v>2.9228851541303058E-2</v>
      </c>
      <c r="F2360" s="5"/>
      <c r="G2360" s="5">
        <f t="shared" si="146"/>
        <v>-1.1063337736988421E-3</v>
      </c>
      <c r="H2360" s="5">
        <f t="shared" si="148"/>
        <v>-1.1063337736988421E-3</v>
      </c>
    </row>
    <row r="2361" spans="1:8" x14ac:dyDescent="0.25">
      <c r="A2361" s="3">
        <v>41976</v>
      </c>
      <c r="B2361">
        <v>48.240001678466797</v>
      </c>
      <c r="D2361" s="34">
        <v>207.88999938964841</v>
      </c>
      <c r="E2361" s="5">
        <f t="shared" si="147"/>
        <v>7.939846704327902E-3</v>
      </c>
      <c r="F2361" s="5"/>
      <c r="G2361" s="5">
        <f t="shared" si="146"/>
        <v>3.8630695152097605E-3</v>
      </c>
      <c r="H2361" s="5">
        <f t="shared" si="148"/>
        <v>3.8630695152097605E-3</v>
      </c>
    </row>
    <row r="2362" spans="1:8" x14ac:dyDescent="0.25">
      <c r="A2362" s="3">
        <v>41975</v>
      </c>
      <c r="B2362">
        <v>47.860000610351563</v>
      </c>
      <c r="D2362" s="34">
        <v>207.0899963378906</v>
      </c>
      <c r="E2362" s="5">
        <f t="shared" si="147"/>
        <v>-4.1772049535282463E-4</v>
      </c>
      <c r="F2362" s="5"/>
      <c r="G2362" s="5">
        <f t="shared" si="146"/>
        <v>6.4638504401326458E-3</v>
      </c>
      <c r="H2362" s="5">
        <f t="shared" si="148"/>
        <v>6.4638504401326458E-3</v>
      </c>
    </row>
    <row r="2363" spans="1:8" x14ac:dyDescent="0.25">
      <c r="A2363" s="3">
        <v>41974</v>
      </c>
      <c r="B2363">
        <v>47.880001068115227</v>
      </c>
      <c r="D2363" s="34">
        <v>205.75999450683591</v>
      </c>
      <c r="E2363" s="5">
        <f t="shared" si="147"/>
        <v>-1.3393730219069089E-2</v>
      </c>
      <c r="F2363" s="5"/>
      <c r="G2363" s="5">
        <f t="shared" si="146"/>
        <v>-6.9498188350166634E-3</v>
      </c>
      <c r="H2363" s="5">
        <f t="shared" si="148"/>
        <v>-6.9498188350166634E-3</v>
      </c>
    </row>
    <row r="2364" spans="1:8" x14ac:dyDescent="0.25">
      <c r="A2364" s="3">
        <v>41971</v>
      </c>
      <c r="B2364">
        <v>48.529998779296882</v>
      </c>
      <c r="D2364" s="34">
        <v>207.19999694824219</v>
      </c>
      <c r="E2364" s="5">
        <f t="shared" si="147"/>
        <v>7.9163830597247742E-2</v>
      </c>
      <c r="F2364" s="5"/>
      <c r="G2364" s="5">
        <f t="shared" si="146"/>
        <v>-2.1190639698497327E-3</v>
      </c>
      <c r="H2364" s="5">
        <f t="shared" si="148"/>
        <v>-2.1190639698497327E-3</v>
      </c>
    </row>
    <row r="2365" spans="1:8" x14ac:dyDescent="0.25">
      <c r="A2365" s="3">
        <v>41969</v>
      </c>
      <c r="B2365">
        <v>44.970001220703118</v>
      </c>
      <c r="D2365" s="34">
        <v>207.63999938964841</v>
      </c>
      <c r="E2365" s="5">
        <f t="shared" si="147"/>
        <v>1.8573038878459736E-2</v>
      </c>
      <c r="F2365" s="5"/>
      <c r="G2365" s="5">
        <f t="shared" si="146"/>
        <v>2.5590207026937595E-3</v>
      </c>
      <c r="H2365" s="5">
        <f t="shared" si="148"/>
        <v>2.5590207026937595E-3</v>
      </c>
    </row>
    <row r="2366" spans="1:8" x14ac:dyDescent="0.25">
      <c r="A2366" s="3">
        <v>41968</v>
      </c>
      <c r="B2366">
        <v>44.150001525878913</v>
      </c>
      <c r="D2366" s="34">
        <v>207.11000061035159</v>
      </c>
      <c r="E2366" s="5">
        <f t="shared" si="147"/>
        <v>2.1754280521242508E-2</v>
      </c>
      <c r="F2366" s="5"/>
      <c r="G2366" s="5">
        <f t="shared" si="146"/>
        <v>-7.2369922059112302E-4</v>
      </c>
      <c r="H2366" s="5">
        <f t="shared" si="148"/>
        <v>-7.2369922059112302E-4</v>
      </c>
    </row>
    <row r="2367" spans="1:8" x14ac:dyDescent="0.25">
      <c r="A2367" s="3">
        <v>41967</v>
      </c>
      <c r="B2367">
        <v>43.209999084472663</v>
      </c>
      <c r="D2367" s="34">
        <v>207.25999450683591</v>
      </c>
      <c r="E2367" s="5">
        <f t="shared" si="147"/>
        <v>-2.3089883548244039E-3</v>
      </c>
      <c r="F2367" s="5"/>
      <c r="G2367" s="5">
        <f t="shared" si="146"/>
        <v>2.8062795220076264E-3</v>
      </c>
      <c r="H2367" s="5">
        <f t="shared" si="148"/>
        <v>2.8062795220076264E-3</v>
      </c>
    </row>
    <row r="2368" spans="1:8" x14ac:dyDescent="0.25">
      <c r="A2368" s="3">
        <v>41964</v>
      </c>
      <c r="B2368">
        <v>43.310001373291023</v>
      </c>
      <c r="D2368" s="34">
        <v>206.67999267578119</v>
      </c>
      <c r="E2368" s="5">
        <f t="shared" si="147"/>
        <v>-1.9248153918888677E-2</v>
      </c>
      <c r="F2368" s="5"/>
      <c r="G2368" s="5">
        <f t="shared" si="146"/>
        <v>5.3506704685724049E-3</v>
      </c>
      <c r="H2368" s="5">
        <f t="shared" si="148"/>
        <v>5.3506704685724049E-3</v>
      </c>
    </row>
    <row r="2369" spans="1:8" x14ac:dyDescent="0.25">
      <c r="A2369" s="3">
        <v>41963</v>
      </c>
      <c r="B2369">
        <v>44.159999847412109</v>
      </c>
      <c r="D2369" s="34">
        <v>205.58000183105469</v>
      </c>
      <c r="E2369" s="5">
        <f t="shared" si="147"/>
        <v>1.3605754051495556E-3</v>
      </c>
      <c r="F2369" s="5"/>
      <c r="G2369" s="5">
        <f t="shared" si="146"/>
        <v>1.7542179524909773E-3</v>
      </c>
      <c r="H2369" s="5">
        <f t="shared" si="148"/>
        <v>1.7542179524909773E-3</v>
      </c>
    </row>
    <row r="2370" spans="1:8" x14ac:dyDescent="0.25">
      <c r="A2370" s="3">
        <v>41962</v>
      </c>
      <c r="B2370">
        <v>44.099998474121087</v>
      </c>
      <c r="D2370" s="34">
        <v>205.2200012207031</v>
      </c>
      <c r="E2370" s="5">
        <f t="shared" si="147"/>
        <v>-2.108769764768248E-2</v>
      </c>
      <c r="F2370" s="5"/>
      <c r="G2370" s="5">
        <f t="shared" ref="G2370:G2433" si="149">+D2370/D2371-1</f>
        <v>-1.6054576801519671E-3</v>
      </c>
      <c r="H2370" s="5">
        <f t="shared" si="148"/>
        <v>-1.6054576801519671E-3</v>
      </c>
    </row>
    <row r="2371" spans="1:8" x14ac:dyDescent="0.25">
      <c r="A2371" s="3">
        <v>41961</v>
      </c>
      <c r="B2371">
        <v>45.049999237060547</v>
      </c>
      <c r="D2371" s="34">
        <v>205.55000305175781</v>
      </c>
      <c r="E2371" s="5">
        <f t="shared" ref="E2371:E2434" si="150">+B2371/B2372-1</f>
        <v>3.1128419617760361E-2</v>
      </c>
      <c r="F2371" s="5"/>
      <c r="G2371" s="5">
        <f t="shared" si="149"/>
        <v>5.7738805243581215E-3</v>
      </c>
      <c r="H2371" s="5">
        <f t="shared" si="148"/>
        <v>5.7738805243581215E-3</v>
      </c>
    </row>
    <row r="2372" spans="1:8" x14ac:dyDescent="0.25">
      <c r="A2372" s="3">
        <v>41960</v>
      </c>
      <c r="B2372">
        <v>43.689998626708977</v>
      </c>
      <c r="D2372" s="34">
        <v>204.3699951171875</v>
      </c>
      <c r="E2372" s="5">
        <f t="shared" si="150"/>
        <v>-7.2710680988065102E-3</v>
      </c>
      <c r="F2372" s="5"/>
      <c r="G2372" s="5">
        <f t="shared" si="149"/>
        <v>6.3645525130850977E-4</v>
      </c>
      <c r="H2372" s="5">
        <f t="shared" si="148"/>
        <v>6.3645525130850977E-4</v>
      </c>
    </row>
    <row r="2373" spans="1:8" x14ac:dyDescent="0.25">
      <c r="A2373" s="3">
        <v>41957</v>
      </c>
      <c r="B2373">
        <v>44.009998321533203</v>
      </c>
      <c r="D2373" s="34">
        <v>204.24000549316409</v>
      </c>
      <c r="E2373" s="5">
        <f t="shared" si="150"/>
        <v>-2.4932142569040749E-3</v>
      </c>
      <c r="F2373" s="5"/>
      <c r="G2373" s="5">
        <f t="shared" si="149"/>
        <v>2.448849167933087E-4</v>
      </c>
      <c r="H2373" s="5">
        <f t="shared" si="148"/>
        <v>2.448849167933087E-4</v>
      </c>
    </row>
    <row r="2374" spans="1:8" x14ac:dyDescent="0.25">
      <c r="A2374" s="3">
        <v>41956</v>
      </c>
      <c r="B2374">
        <v>44.119998931884773</v>
      </c>
      <c r="D2374" s="34">
        <v>204.19000244140619</v>
      </c>
      <c r="E2374" s="5">
        <f t="shared" si="150"/>
        <v>1.5887603542723561E-2</v>
      </c>
      <c r="F2374" s="5"/>
      <c r="G2374" s="5">
        <f t="shared" si="149"/>
        <v>1.1276511079041374E-3</v>
      </c>
      <c r="H2374" s="5">
        <f t="shared" si="148"/>
        <v>1.1276511079041374E-3</v>
      </c>
    </row>
    <row r="2375" spans="1:8" x14ac:dyDescent="0.25">
      <c r="A2375" s="3">
        <v>41955</v>
      </c>
      <c r="B2375">
        <v>43.430000305175781</v>
      </c>
      <c r="D2375" s="34">
        <v>203.96000671386719</v>
      </c>
      <c r="E2375" s="5">
        <f t="shared" si="150"/>
        <v>-2.3016394680663854E-4</v>
      </c>
      <c r="F2375" s="5"/>
      <c r="G2375" s="5">
        <f t="shared" si="149"/>
        <v>-1.0774119394906245E-3</v>
      </c>
      <c r="H2375" s="5">
        <f t="shared" si="148"/>
        <v>-1.0774119394906245E-3</v>
      </c>
    </row>
    <row r="2376" spans="1:8" x14ac:dyDescent="0.25">
      <c r="A2376" s="3">
        <v>41954</v>
      </c>
      <c r="B2376">
        <v>43.439998626708977</v>
      </c>
      <c r="D2376" s="34">
        <v>204.17999267578119</v>
      </c>
      <c r="E2376" s="5">
        <f t="shared" si="150"/>
        <v>-8.898087794953824E-3</v>
      </c>
      <c r="F2376" s="5"/>
      <c r="G2376" s="5">
        <f t="shared" si="149"/>
        <v>9.8047334263728914E-4</v>
      </c>
      <c r="H2376" s="5">
        <f t="shared" si="148"/>
        <v>9.8047334263728914E-4</v>
      </c>
    </row>
    <row r="2377" spans="1:8" x14ac:dyDescent="0.25">
      <c r="A2377" s="3">
        <v>41953</v>
      </c>
      <c r="B2377">
        <v>43.830001831054688</v>
      </c>
      <c r="D2377" s="34">
        <v>203.97999572753909</v>
      </c>
      <c r="E2377" s="5">
        <f t="shared" si="150"/>
        <v>1.4583357800671548E-2</v>
      </c>
      <c r="F2377" s="5"/>
      <c r="G2377" s="5">
        <f t="shared" si="149"/>
        <v>3.1474348439792799E-3</v>
      </c>
      <c r="H2377" s="5">
        <f t="shared" si="148"/>
        <v>3.1474348439792799E-3</v>
      </c>
    </row>
    <row r="2378" spans="1:8" x14ac:dyDescent="0.25">
      <c r="A2378" s="3">
        <v>41950</v>
      </c>
      <c r="B2378">
        <v>43.200000762939453</v>
      </c>
      <c r="D2378" s="34">
        <v>203.3399963378906</v>
      </c>
      <c r="E2378" s="5">
        <f t="shared" si="150"/>
        <v>1.3908524371795128E-3</v>
      </c>
      <c r="F2378" s="5"/>
      <c r="G2378" s="5">
        <f t="shared" si="149"/>
        <v>9.3528155114297462E-4</v>
      </c>
      <c r="H2378" s="5">
        <f t="shared" si="148"/>
        <v>9.3528155114297462E-4</v>
      </c>
    </row>
    <row r="2379" spans="1:8" x14ac:dyDescent="0.25">
      <c r="A2379" s="3">
        <v>41949</v>
      </c>
      <c r="B2379">
        <v>43.139999389648438</v>
      </c>
      <c r="D2379" s="34">
        <v>203.1499938964844</v>
      </c>
      <c r="E2379" s="5">
        <f t="shared" si="150"/>
        <v>2.1065074311205523E-2</v>
      </c>
      <c r="F2379" s="5"/>
      <c r="G2379" s="5">
        <f t="shared" si="149"/>
        <v>4.0031509995739345E-3</v>
      </c>
      <c r="H2379" s="5">
        <f t="shared" si="148"/>
        <v>4.0031509995739345E-3</v>
      </c>
    </row>
    <row r="2380" spans="1:8" x14ac:dyDescent="0.25">
      <c r="A2380" s="3">
        <v>41948</v>
      </c>
      <c r="B2380">
        <v>42.25</v>
      </c>
      <c r="D2380" s="34">
        <v>202.3399963378906</v>
      </c>
      <c r="E2380" s="5">
        <f t="shared" si="150"/>
        <v>-1.0538659365318392E-2</v>
      </c>
      <c r="F2380" s="5"/>
      <c r="G2380" s="5">
        <f t="shared" si="149"/>
        <v>6.316153416277448E-3</v>
      </c>
      <c r="H2380" s="5">
        <f t="shared" si="148"/>
        <v>6.316153416277448E-3</v>
      </c>
    </row>
    <row r="2381" spans="1:8" x14ac:dyDescent="0.25">
      <c r="A2381" s="3">
        <v>41947</v>
      </c>
      <c r="B2381">
        <v>42.700000762939453</v>
      </c>
      <c r="D2381" s="34">
        <v>201.07000732421881</v>
      </c>
      <c r="E2381" s="5">
        <f t="shared" si="150"/>
        <v>1.6666684831891709E-2</v>
      </c>
      <c r="F2381" s="5"/>
      <c r="G2381" s="5">
        <f t="shared" si="149"/>
        <v>-3.4692815255971121E-3</v>
      </c>
      <c r="H2381" s="5">
        <f t="shared" si="148"/>
        <v>-3.4692815255971121E-3</v>
      </c>
    </row>
    <row r="2382" spans="1:8" x14ac:dyDescent="0.25">
      <c r="A2382" s="3">
        <v>41946</v>
      </c>
      <c r="B2382">
        <v>42</v>
      </c>
      <c r="D2382" s="34">
        <v>201.77000427246091</v>
      </c>
      <c r="E2382" s="5">
        <f t="shared" si="150"/>
        <v>1.5719505438088976E-2</v>
      </c>
      <c r="F2382" s="5"/>
      <c r="G2382" s="5">
        <f t="shared" si="149"/>
        <v>5.4547559433659742E-4</v>
      </c>
      <c r="H2382" s="5">
        <f t="shared" si="148"/>
        <v>5.4547559433659742E-4</v>
      </c>
    </row>
    <row r="2383" spans="1:8" x14ac:dyDescent="0.25">
      <c r="A2383" s="3">
        <v>41943</v>
      </c>
      <c r="B2383">
        <v>41.349998474121087</v>
      </c>
      <c r="D2383" s="34">
        <v>201.6600036621094</v>
      </c>
      <c r="E2383" s="5">
        <f t="shared" si="150"/>
        <v>2.6054572132471421E-2</v>
      </c>
      <c r="F2383" s="5"/>
      <c r="G2383" s="5">
        <f t="shared" si="149"/>
        <v>1.1435443492124442E-2</v>
      </c>
      <c r="H2383" s="5">
        <f t="shared" si="148"/>
        <v>1.1435443492124442E-2</v>
      </c>
    </row>
    <row r="2384" spans="1:8" x14ac:dyDescent="0.25">
      <c r="A2384" s="3">
        <v>41942</v>
      </c>
      <c r="B2384">
        <v>40.299999237060547</v>
      </c>
      <c r="D2384" s="34">
        <v>199.3800048828125</v>
      </c>
      <c r="E2384" s="5">
        <f t="shared" si="150"/>
        <v>9.0135358720524472E-3</v>
      </c>
      <c r="F2384" s="5"/>
      <c r="G2384" s="5">
        <f t="shared" si="149"/>
        <v>6.4106015271727657E-3</v>
      </c>
      <c r="H2384" s="5">
        <f t="shared" si="148"/>
        <v>6.4106015271727657E-3</v>
      </c>
    </row>
    <row r="2385" spans="1:8" x14ac:dyDescent="0.25">
      <c r="A2385" s="3">
        <v>41941</v>
      </c>
      <c r="B2385">
        <v>39.939998626708977</v>
      </c>
      <c r="D2385" s="34">
        <v>198.11000061035159</v>
      </c>
      <c r="E2385" s="5">
        <f t="shared" si="150"/>
        <v>-7.4553439176011649E-3</v>
      </c>
      <c r="F2385" s="5"/>
      <c r="G2385" s="5">
        <f t="shared" si="149"/>
        <v>-1.5120359166401753E-3</v>
      </c>
      <c r="H2385" s="5">
        <f t="shared" si="148"/>
        <v>-1.5120359166401753E-3</v>
      </c>
    </row>
    <row r="2386" spans="1:8" x14ac:dyDescent="0.25">
      <c r="A2386" s="3">
        <v>41940</v>
      </c>
      <c r="B2386">
        <v>40.240001678466797</v>
      </c>
      <c r="D2386" s="34">
        <v>198.4100036621094</v>
      </c>
      <c r="E2386" s="5">
        <f t="shared" si="150"/>
        <v>8.2686502710194176E-3</v>
      </c>
      <c r="F2386" s="5"/>
      <c r="G2386" s="5">
        <f t="shared" si="149"/>
        <v>1.1470228170854302E-2</v>
      </c>
      <c r="H2386" s="5">
        <f t="shared" si="148"/>
        <v>1.1470228170854302E-2</v>
      </c>
    </row>
    <row r="2387" spans="1:8" x14ac:dyDescent="0.25">
      <c r="A2387" s="3">
        <v>41939</v>
      </c>
      <c r="B2387">
        <v>39.909999847412109</v>
      </c>
      <c r="D2387" s="34">
        <v>196.1600036621094</v>
      </c>
      <c r="E2387" s="5">
        <f t="shared" si="150"/>
        <v>2.2601746177208781E-3</v>
      </c>
      <c r="F2387" s="5"/>
      <c r="G2387" s="5">
        <f t="shared" si="149"/>
        <v>-1.3744795791823528E-3</v>
      </c>
      <c r="H2387" s="5">
        <f t="shared" si="148"/>
        <v>-1.3744795791823528E-3</v>
      </c>
    </row>
    <row r="2388" spans="1:8" x14ac:dyDescent="0.25">
      <c r="A2388" s="3">
        <v>41936</v>
      </c>
      <c r="B2388">
        <v>39.819999694824219</v>
      </c>
      <c r="D2388" s="34">
        <v>196.42999267578119</v>
      </c>
      <c r="E2388" s="5">
        <f t="shared" si="150"/>
        <v>3.4823289202929431E-2</v>
      </c>
      <c r="F2388" s="5"/>
      <c r="G2388" s="5">
        <f t="shared" si="149"/>
        <v>7.6950703142686372E-3</v>
      </c>
      <c r="H2388" s="5">
        <f t="shared" si="148"/>
        <v>7.6950703142686372E-3</v>
      </c>
    </row>
    <row r="2389" spans="1:8" x14ac:dyDescent="0.25">
      <c r="A2389" s="3">
        <v>41935</v>
      </c>
      <c r="B2389">
        <v>38.479999542236328</v>
      </c>
      <c r="D2389" s="34">
        <v>194.92999267578119</v>
      </c>
      <c r="E2389" s="5">
        <f t="shared" si="150"/>
        <v>3.8876851811991742E-2</v>
      </c>
      <c r="F2389" s="5"/>
      <c r="G2389" s="5">
        <f t="shared" si="149"/>
        <v>1.1624838891452827E-2</v>
      </c>
      <c r="H2389" s="5">
        <f t="shared" ref="H2389:H2452" si="151">+G2389</f>
        <v>1.1624838891452827E-2</v>
      </c>
    </row>
    <row r="2390" spans="1:8" x14ac:dyDescent="0.25">
      <c r="A2390" s="3">
        <v>41934</v>
      </c>
      <c r="B2390">
        <v>37.040000915527337</v>
      </c>
      <c r="D2390" s="34">
        <v>192.69000244140619</v>
      </c>
      <c r="E2390" s="5">
        <f t="shared" si="150"/>
        <v>-2.1400200561370264E-2</v>
      </c>
      <c r="F2390" s="5"/>
      <c r="G2390" s="5">
        <f t="shared" si="149"/>
        <v>-7.1108611878760719E-3</v>
      </c>
      <c r="H2390" s="5">
        <f t="shared" si="151"/>
        <v>-7.1108611878760719E-3</v>
      </c>
    </row>
    <row r="2391" spans="1:8" x14ac:dyDescent="0.25">
      <c r="A2391" s="3">
        <v>41933</v>
      </c>
      <c r="B2391">
        <v>37.849998474121087</v>
      </c>
      <c r="D2391" s="34">
        <v>194.07000732421881</v>
      </c>
      <c r="E2391" s="5">
        <f t="shared" si="150"/>
        <v>7.4673400404994705E-2</v>
      </c>
      <c r="F2391" s="5"/>
      <c r="G2391" s="5">
        <f t="shared" si="149"/>
        <v>1.9810847146626731E-2</v>
      </c>
      <c r="H2391" s="5">
        <f t="shared" si="151"/>
        <v>1.9810847146626731E-2</v>
      </c>
    </row>
    <row r="2392" spans="1:8" x14ac:dyDescent="0.25">
      <c r="A2392" s="3">
        <v>41932</v>
      </c>
      <c r="B2392">
        <v>35.220001220703118</v>
      </c>
      <c r="D2392" s="34">
        <v>190.30000305175781</v>
      </c>
      <c r="E2392" s="5">
        <f t="shared" si="150"/>
        <v>5.5122830848123305E-2</v>
      </c>
      <c r="F2392" s="5"/>
      <c r="G2392" s="5">
        <f t="shared" si="149"/>
        <v>9.7097777853343281E-3</v>
      </c>
      <c r="H2392" s="5">
        <f t="shared" si="151"/>
        <v>9.7097777853343281E-3</v>
      </c>
    </row>
    <row r="2393" spans="1:8" x14ac:dyDescent="0.25">
      <c r="A2393" s="3">
        <v>41929</v>
      </c>
      <c r="B2393">
        <v>33.380001068115227</v>
      </c>
      <c r="D2393" s="34">
        <v>188.4700012207031</v>
      </c>
      <c r="E2393" s="5">
        <f t="shared" si="150"/>
        <v>1.2435542378889997E-2</v>
      </c>
      <c r="F2393" s="5"/>
      <c r="G2393" s="5">
        <f t="shared" si="149"/>
        <v>1.1810795607349656E-2</v>
      </c>
      <c r="H2393" s="5">
        <f t="shared" si="151"/>
        <v>1.1810795607349656E-2</v>
      </c>
    </row>
    <row r="2394" spans="1:8" x14ac:dyDescent="0.25">
      <c r="A2394" s="3">
        <v>41928</v>
      </c>
      <c r="B2394">
        <v>32.970001220703118</v>
      </c>
      <c r="D2394" s="34">
        <v>186.27000427246091</v>
      </c>
      <c r="E2394" s="5">
        <f t="shared" si="150"/>
        <v>4.0391311614837777E-2</v>
      </c>
      <c r="F2394" s="5"/>
      <c r="G2394" s="5">
        <f t="shared" si="149"/>
        <v>-8.5816880118916306E-4</v>
      </c>
      <c r="H2394" s="5">
        <f t="shared" si="151"/>
        <v>-8.5816880118916306E-4</v>
      </c>
    </row>
    <row r="2395" spans="1:8" x14ac:dyDescent="0.25">
      <c r="A2395" s="3">
        <v>41927</v>
      </c>
      <c r="B2395">
        <v>31.690000534057621</v>
      </c>
      <c r="D2395" s="34">
        <v>186.42999267578119</v>
      </c>
      <c r="E2395" s="5">
        <f t="shared" si="150"/>
        <v>5.7124818745890593E-3</v>
      </c>
      <c r="F2395" s="5"/>
      <c r="G2395" s="5">
        <f t="shared" si="149"/>
        <v>-6.7661390149685863E-3</v>
      </c>
      <c r="H2395" s="5">
        <f t="shared" si="151"/>
        <v>-6.7661390149685863E-3</v>
      </c>
    </row>
    <row r="2396" spans="1:8" x14ac:dyDescent="0.25">
      <c r="A2396" s="3">
        <v>41926</v>
      </c>
      <c r="B2396">
        <v>31.510000228881839</v>
      </c>
      <c r="D2396" s="34">
        <v>187.69999694824219</v>
      </c>
      <c r="E2396" s="5">
        <f t="shared" si="150"/>
        <v>0.10251925517835514</v>
      </c>
      <c r="F2396" s="5"/>
      <c r="G2396" s="5">
        <f t="shared" si="149"/>
        <v>1.547373568465682E-3</v>
      </c>
      <c r="H2396" s="5">
        <f t="shared" si="151"/>
        <v>1.547373568465682E-3</v>
      </c>
    </row>
    <row r="2397" spans="1:8" x14ac:dyDescent="0.25">
      <c r="A2397" s="3">
        <v>41925</v>
      </c>
      <c r="B2397">
        <v>28.579999923706051</v>
      </c>
      <c r="D2397" s="34">
        <v>187.4100036621094</v>
      </c>
      <c r="E2397" s="5">
        <f t="shared" si="150"/>
        <v>-7.1475006948065856E-2</v>
      </c>
      <c r="F2397" s="5"/>
      <c r="G2397" s="5">
        <f t="shared" si="149"/>
        <v>-1.6426943079205003E-2</v>
      </c>
      <c r="H2397" s="5">
        <f t="shared" si="151"/>
        <v>-1.6426943079205003E-2</v>
      </c>
    </row>
    <row r="2398" spans="1:8" x14ac:dyDescent="0.25">
      <c r="A2398" s="3">
        <v>41922</v>
      </c>
      <c r="B2398">
        <v>30.780000686645511</v>
      </c>
      <c r="D2398" s="34">
        <v>190.53999328613281</v>
      </c>
      <c r="E2398" s="5">
        <f t="shared" si="150"/>
        <v>-3.7523416909558405E-2</v>
      </c>
      <c r="F2398" s="5"/>
      <c r="G2398" s="5">
        <f t="shared" si="149"/>
        <v>-1.1414403571288201E-2</v>
      </c>
      <c r="H2398" s="5">
        <f t="shared" si="151"/>
        <v>-1.1414403571288201E-2</v>
      </c>
    </row>
    <row r="2399" spans="1:8" x14ac:dyDescent="0.25">
      <c r="A2399" s="3">
        <v>41921</v>
      </c>
      <c r="B2399">
        <v>31.979999542236332</v>
      </c>
      <c r="D2399" s="34">
        <v>192.74000549316409</v>
      </c>
      <c r="E2399" s="5">
        <f t="shared" si="150"/>
        <v>-3.0909104780717178E-2</v>
      </c>
      <c r="F2399" s="5"/>
      <c r="G2399" s="5">
        <f t="shared" si="149"/>
        <v>-1.9833166744251063E-2</v>
      </c>
      <c r="H2399" s="5">
        <f t="shared" si="151"/>
        <v>-1.9833166744251063E-2</v>
      </c>
    </row>
    <row r="2400" spans="1:8" x14ac:dyDescent="0.25">
      <c r="A2400" s="3">
        <v>41920</v>
      </c>
      <c r="B2400">
        <v>33</v>
      </c>
      <c r="D2400" s="34">
        <v>196.63999938964841</v>
      </c>
      <c r="E2400" s="5">
        <f t="shared" si="150"/>
        <v>-3.1974190311206074E-2</v>
      </c>
      <c r="F2400" s="5"/>
      <c r="G2400" s="5">
        <f t="shared" si="149"/>
        <v>1.748941829082451E-2</v>
      </c>
      <c r="H2400" s="5">
        <f t="shared" si="151"/>
        <v>1.748941829082451E-2</v>
      </c>
    </row>
    <row r="2401" spans="1:8" x14ac:dyDescent="0.25">
      <c r="A2401" s="3">
        <v>41919</v>
      </c>
      <c r="B2401">
        <v>34.090000152587891</v>
      </c>
      <c r="D2401" s="34">
        <v>193.25999450683591</v>
      </c>
      <c r="E2401" s="5">
        <f t="shared" si="150"/>
        <v>-2.4048100350672619E-2</v>
      </c>
      <c r="F2401" s="5"/>
      <c r="G2401" s="5">
        <f t="shared" si="149"/>
        <v>-1.5436338493730828E-2</v>
      </c>
      <c r="H2401" s="5">
        <f t="shared" si="151"/>
        <v>-1.5436338493730828E-2</v>
      </c>
    </row>
    <row r="2402" spans="1:8" x14ac:dyDescent="0.25">
      <c r="A2402" s="3">
        <v>41918</v>
      </c>
      <c r="B2402">
        <v>34.930000305175781</v>
      </c>
      <c r="D2402" s="34">
        <v>196.28999328613281</v>
      </c>
      <c r="E2402" s="5">
        <f t="shared" si="150"/>
        <v>-3.5881845252165423E-2</v>
      </c>
      <c r="F2402" s="5"/>
      <c r="G2402" s="5">
        <f t="shared" si="149"/>
        <v>-1.1704202184383838E-3</v>
      </c>
      <c r="H2402" s="5">
        <f t="shared" si="151"/>
        <v>-1.1704202184383838E-3</v>
      </c>
    </row>
    <row r="2403" spans="1:8" x14ac:dyDescent="0.25">
      <c r="A2403" s="3">
        <v>41915</v>
      </c>
      <c r="B2403">
        <v>36.229999542236328</v>
      </c>
      <c r="D2403" s="34">
        <v>196.52000427246091</v>
      </c>
      <c r="E2403" s="5">
        <f t="shared" si="150"/>
        <v>6.7786596415376321E-2</v>
      </c>
      <c r="F2403" s="5"/>
      <c r="G2403" s="5">
        <f t="shared" si="149"/>
        <v>1.1009359686653841E-2</v>
      </c>
      <c r="H2403" s="5">
        <f t="shared" si="151"/>
        <v>1.1009359686653841E-2</v>
      </c>
    </row>
    <row r="2404" spans="1:8" x14ac:dyDescent="0.25">
      <c r="A2404" s="3">
        <v>41914</v>
      </c>
      <c r="B2404">
        <v>33.930000305175781</v>
      </c>
      <c r="D2404" s="34">
        <v>194.3800048828125</v>
      </c>
      <c r="E2404" s="5">
        <f t="shared" si="150"/>
        <v>-1.3375955005428652E-2</v>
      </c>
      <c r="F2404" s="5"/>
      <c r="G2404" s="5">
        <f t="shared" si="149"/>
        <v>1.5435440367794762E-4</v>
      </c>
      <c r="H2404" s="5">
        <f t="shared" si="151"/>
        <v>1.5435440367794762E-4</v>
      </c>
    </row>
    <row r="2405" spans="1:8" x14ac:dyDescent="0.25">
      <c r="A2405" s="3">
        <v>41913</v>
      </c>
      <c r="B2405">
        <v>34.389999389648438</v>
      </c>
      <c r="D2405" s="34">
        <v>194.3500061035156</v>
      </c>
      <c r="E2405" s="5">
        <f t="shared" si="150"/>
        <v>-3.0721537955216927E-2</v>
      </c>
      <c r="F2405" s="5"/>
      <c r="G2405" s="5">
        <f t="shared" si="149"/>
        <v>-1.355191407494305E-2</v>
      </c>
      <c r="H2405" s="5">
        <f t="shared" si="151"/>
        <v>-1.355191407494305E-2</v>
      </c>
    </row>
    <row r="2406" spans="1:8" x14ac:dyDescent="0.25">
      <c r="A2406" s="3">
        <v>41912</v>
      </c>
      <c r="B2406">
        <v>35.479999542236328</v>
      </c>
      <c r="D2406" s="34">
        <v>197.02000427246091</v>
      </c>
      <c r="E2406" s="5">
        <f t="shared" si="150"/>
        <v>1.2846154114210195E-2</v>
      </c>
      <c r="F2406" s="5"/>
      <c r="G2406" s="5">
        <f t="shared" si="149"/>
        <v>-2.6323227262577964E-3</v>
      </c>
      <c r="H2406" s="5">
        <f t="shared" si="151"/>
        <v>-2.6323227262577964E-3</v>
      </c>
    </row>
    <row r="2407" spans="1:8" x14ac:dyDescent="0.25">
      <c r="A2407" s="3">
        <v>41911</v>
      </c>
      <c r="B2407">
        <v>35.029998779296882</v>
      </c>
      <c r="D2407" s="34">
        <v>197.53999328613281</v>
      </c>
      <c r="E2407" s="5">
        <f t="shared" si="150"/>
        <v>-2.5048748072213467E-2</v>
      </c>
      <c r="F2407" s="5"/>
      <c r="G2407" s="5">
        <f t="shared" si="149"/>
        <v>-1.8191036960814033E-3</v>
      </c>
      <c r="H2407" s="5">
        <f t="shared" si="151"/>
        <v>-1.8191036960814033E-3</v>
      </c>
    </row>
    <row r="2408" spans="1:8" x14ac:dyDescent="0.25">
      <c r="A2408" s="3">
        <v>41908</v>
      </c>
      <c r="B2408">
        <v>35.930000305175781</v>
      </c>
      <c r="D2408" s="34">
        <v>197.8999938964844</v>
      </c>
      <c r="E2408" s="5">
        <f t="shared" si="150"/>
        <v>2.0448771355425333E-2</v>
      </c>
      <c r="F2408" s="5"/>
      <c r="G2408" s="5">
        <f t="shared" si="149"/>
        <v>7.9453885488982579E-3</v>
      </c>
      <c r="H2408" s="5">
        <f t="shared" si="151"/>
        <v>7.9453885488982579E-3</v>
      </c>
    </row>
    <row r="2409" spans="1:8" x14ac:dyDescent="0.25">
      <c r="A2409" s="3">
        <v>41907</v>
      </c>
      <c r="B2409">
        <v>35.209999084472663</v>
      </c>
      <c r="D2409" s="34">
        <v>196.3399963378906</v>
      </c>
      <c r="E2409" s="5">
        <f t="shared" si="150"/>
        <v>-2.5193794970154615E-2</v>
      </c>
      <c r="F2409" s="5"/>
      <c r="G2409" s="5">
        <f t="shared" si="149"/>
        <v>-1.6135504410185075E-2</v>
      </c>
      <c r="H2409" s="5">
        <f t="shared" si="151"/>
        <v>-1.6135504410185075E-2</v>
      </c>
    </row>
    <row r="2410" spans="1:8" x14ac:dyDescent="0.25">
      <c r="A2410" s="3">
        <v>41906</v>
      </c>
      <c r="B2410">
        <v>36.119998931884773</v>
      </c>
      <c r="D2410" s="34">
        <v>199.55999755859381</v>
      </c>
      <c r="E2410" s="5">
        <f t="shared" si="150"/>
        <v>2.2360516838006106E-2</v>
      </c>
      <c r="F2410" s="5"/>
      <c r="G2410" s="5">
        <f t="shared" si="149"/>
        <v>7.827903109731027E-3</v>
      </c>
      <c r="H2410" s="5">
        <f t="shared" si="151"/>
        <v>7.827903109731027E-3</v>
      </c>
    </row>
    <row r="2411" spans="1:8" x14ac:dyDescent="0.25">
      <c r="A2411" s="3">
        <v>41905</v>
      </c>
      <c r="B2411">
        <v>35.330001831054688</v>
      </c>
      <c r="D2411" s="34">
        <v>198.00999450683591</v>
      </c>
      <c r="E2411" s="5">
        <f t="shared" si="150"/>
        <v>-7.026418975105142E-3</v>
      </c>
      <c r="F2411" s="5"/>
      <c r="G2411" s="5">
        <f t="shared" si="149"/>
        <v>-5.7243255063369469E-3</v>
      </c>
      <c r="H2411" s="5">
        <f t="shared" si="151"/>
        <v>-5.7243255063369469E-3</v>
      </c>
    </row>
    <row r="2412" spans="1:8" x14ac:dyDescent="0.25">
      <c r="A2412" s="3">
        <v>41904</v>
      </c>
      <c r="B2412">
        <v>35.580001831054688</v>
      </c>
      <c r="D2412" s="34">
        <v>199.1499938964844</v>
      </c>
      <c r="E2412" s="5">
        <f t="shared" si="150"/>
        <v>-2.8665007000901133E-2</v>
      </c>
      <c r="F2412" s="5"/>
      <c r="G2412" s="5">
        <f t="shared" si="149"/>
        <v>-7.7229849293795061E-3</v>
      </c>
      <c r="H2412" s="5">
        <f t="shared" si="151"/>
        <v>-7.7229849293795061E-3</v>
      </c>
    </row>
    <row r="2413" spans="1:8" x14ac:dyDescent="0.25">
      <c r="A2413" s="3">
        <v>41901</v>
      </c>
      <c r="B2413">
        <v>36.630001068115227</v>
      </c>
      <c r="D2413" s="34">
        <v>200.69999694824219</v>
      </c>
      <c r="E2413" s="5">
        <f t="shared" si="150"/>
        <v>-3.7319269314524672E-2</v>
      </c>
      <c r="F2413" s="5"/>
      <c r="G2413" s="5">
        <f t="shared" si="149"/>
        <v>-5.549550764693767E-3</v>
      </c>
      <c r="H2413" s="5">
        <f t="shared" si="151"/>
        <v>-5.549550764693767E-3</v>
      </c>
    </row>
    <row r="2414" spans="1:8" x14ac:dyDescent="0.25">
      <c r="A2414" s="3">
        <v>41900</v>
      </c>
      <c r="B2414">
        <v>38.049999237060547</v>
      </c>
      <c r="D2414" s="34">
        <v>201.82000732421881</v>
      </c>
      <c r="E2414" s="5">
        <f t="shared" si="150"/>
        <v>1.5750137933997932E-2</v>
      </c>
      <c r="F2414" s="5"/>
      <c r="G2414" s="5">
        <f t="shared" si="149"/>
        <v>5.3300489375780469E-3</v>
      </c>
      <c r="H2414" s="5">
        <f t="shared" si="151"/>
        <v>5.3300489375780469E-3</v>
      </c>
    </row>
    <row r="2415" spans="1:8" x14ac:dyDescent="0.25">
      <c r="A2415" s="3">
        <v>41899</v>
      </c>
      <c r="B2415">
        <v>37.459999084472663</v>
      </c>
      <c r="D2415" s="34">
        <v>200.75</v>
      </c>
      <c r="E2415" s="5">
        <f t="shared" si="150"/>
        <v>-1.3691428752793722E-2</v>
      </c>
      <c r="F2415" s="5"/>
      <c r="G2415" s="5">
        <f t="shared" si="149"/>
        <v>1.3467890972416185E-3</v>
      </c>
      <c r="H2415" s="5">
        <f t="shared" si="151"/>
        <v>1.3467890972416185E-3</v>
      </c>
    </row>
    <row r="2416" spans="1:8" x14ac:dyDescent="0.25">
      <c r="A2416" s="3">
        <v>41898</v>
      </c>
      <c r="B2416">
        <v>37.979999542236328</v>
      </c>
      <c r="D2416" s="34">
        <v>200.47999572753909</v>
      </c>
      <c r="E2416" s="5">
        <f t="shared" si="150"/>
        <v>2.4548148230472355E-2</v>
      </c>
      <c r="F2416" s="5"/>
      <c r="G2416" s="5">
        <f t="shared" si="149"/>
        <v>7.5384462368464078E-3</v>
      </c>
      <c r="H2416" s="5">
        <f t="shared" si="151"/>
        <v>7.5384462368464078E-3</v>
      </c>
    </row>
    <row r="2417" spans="1:8" x14ac:dyDescent="0.25">
      <c r="A2417" s="3">
        <v>41897</v>
      </c>
      <c r="B2417">
        <v>37.069999694824219</v>
      </c>
      <c r="D2417" s="34">
        <v>198.97999572753909</v>
      </c>
      <c r="E2417" s="5">
        <f t="shared" si="150"/>
        <v>-1.540509448999694E-2</v>
      </c>
      <c r="F2417" s="5"/>
      <c r="G2417" s="5">
        <f t="shared" si="149"/>
        <v>-7.5332271177153132E-4</v>
      </c>
      <c r="H2417" s="5">
        <f t="shared" si="151"/>
        <v>-7.5332271177153132E-4</v>
      </c>
    </row>
    <row r="2418" spans="1:8" x14ac:dyDescent="0.25">
      <c r="A2418" s="3">
        <v>41894</v>
      </c>
      <c r="B2418">
        <v>37.650001525878913</v>
      </c>
      <c r="D2418" s="34">
        <v>199.1300048828125</v>
      </c>
      <c r="E2418" s="5">
        <f t="shared" si="150"/>
        <v>-1.1551552243275198E-2</v>
      </c>
      <c r="F2418" s="5"/>
      <c r="G2418" s="5">
        <f t="shared" si="149"/>
        <v>-5.841228912228158E-3</v>
      </c>
      <c r="H2418" s="5">
        <f t="shared" si="151"/>
        <v>-5.841228912228158E-3</v>
      </c>
    </row>
    <row r="2419" spans="1:8" x14ac:dyDescent="0.25">
      <c r="A2419" s="3">
        <v>41893</v>
      </c>
      <c r="B2419">
        <v>38.090000152587891</v>
      </c>
      <c r="D2419" s="34">
        <v>200.30000305175781</v>
      </c>
      <c r="E2419" s="5">
        <f t="shared" si="150"/>
        <v>-1.2700924188976392E-2</v>
      </c>
      <c r="F2419" s="5"/>
      <c r="G2419" s="5">
        <f t="shared" si="149"/>
        <v>1.149576243910877E-3</v>
      </c>
      <c r="H2419" s="5">
        <f t="shared" si="151"/>
        <v>1.149576243910877E-3</v>
      </c>
    </row>
    <row r="2420" spans="1:8" x14ac:dyDescent="0.25">
      <c r="A2420" s="3">
        <v>41892</v>
      </c>
      <c r="B2420">
        <v>38.580001831054688</v>
      </c>
      <c r="D2420" s="34">
        <v>200.07000732421881</v>
      </c>
      <c r="E2420" s="5">
        <f t="shared" si="150"/>
        <v>1.6333054834967831E-2</v>
      </c>
      <c r="F2420" s="5"/>
      <c r="G2420" s="5">
        <f t="shared" si="149"/>
        <v>3.7627933596251495E-3</v>
      </c>
      <c r="H2420" s="5">
        <f t="shared" si="151"/>
        <v>3.7627933596251495E-3</v>
      </c>
    </row>
    <row r="2421" spans="1:8" x14ac:dyDescent="0.25">
      <c r="A2421" s="3">
        <v>41891</v>
      </c>
      <c r="B2421">
        <v>37.959999084472663</v>
      </c>
      <c r="D2421" s="34">
        <v>199.32000732421881</v>
      </c>
      <c r="E2421" s="5">
        <f t="shared" si="150"/>
        <v>-7.0625284069221195E-3</v>
      </c>
      <c r="F2421" s="5"/>
      <c r="G2421" s="5">
        <f t="shared" si="149"/>
        <v>-6.3312679438535246E-3</v>
      </c>
      <c r="H2421" s="5">
        <f t="shared" si="151"/>
        <v>-6.3312679438535246E-3</v>
      </c>
    </row>
    <row r="2422" spans="1:8" x14ac:dyDescent="0.25">
      <c r="A2422" s="3">
        <v>41890</v>
      </c>
      <c r="B2422">
        <v>38.229999542236328</v>
      </c>
      <c r="D2422" s="34">
        <v>200.5899963378906</v>
      </c>
      <c r="E2422" s="5">
        <f t="shared" si="150"/>
        <v>1.0039658743316915E-2</v>
      </c>
      <c r="F2422" s="5"/>
      <c r="G2422" s="5">
        <f t="shared" si="149"/>
        <v>-2.58567088102446E-3</v>
      </c>
      <c r="H2422" s="5">
        <f t="shared" si="151"/>
        <v>-2.58567088102446E-3</v>
      </c>
    </row>
    <row r="2423" spans="1:8" x14ac:dyDescent="0.25">
      <c r="A2423" s="3">
        <v>41887</v>
      </c>
      <c r="B2423">
        <v>37.849998474121087</v>
      </c>
      <c r="D2423" s="34">
        <v>201.11000061035159</v>
      </c>
      <c r="E2423" s="5">
        <f t="shared" si="150"/>
        <v>-1.611652526406393E-2</v>
      </c>
      <c r="F2423" s="5"/>
      <c r="G2423" s="5">
        <f t="shared" si="149"/>
        <v>4.4952493197336629E-3</v>
      </c>
      <c r="H2423" s="5">
        <f t="shared" si="151"/>
        <v>4.4952493197336629E-3</v>
      </c>
    </row>
    <row r="2424" spans="1:8" x14ac:dyDescent="0.25">
      <c r="A2424" s="3">
        <v>41886</v>
      </c>
      <c r="B2424">
        <v>38.470001220703118</v>
      </c>
      <c r="D2424" s="34">
        <v>200.21000671386719</v>
      </c>
      <c r="E2424" s="5">
        <f t="shared" si="150"/>
        <v>-1.7117991297734059E-2</v>
      </c>
      <c r="F2424" s="5"/>
      <c r="G2424" s="5">
        <f t="shared" si="149"/>
        <v>-1.4463505542783306E-3</v>
      </c>
      <c r="H2424" s="5">
        <f t="shared" si="151"/>
        <v>-1.4463505542783306E-3</v>
      </c>
    </row>
    <row r="2425" spans="1:8" x14ac:dyDescent="0.25">
      <c r="A2425" s="3">
        <v>41885</v>
      </c>
      <c r="B2425">
        <v>39.139999389648438</v>
      </c>
      <c r="D2425" s="34">
        <v>200.5</v>
      </c>
      <c r="E2425" s="5">
        <f t="shared" si="150"/>
        <v>-3.3580261983989224E-2</v>
      </c>
      <c r="F2425" s="5"/>
      <c r="G2425" s="5">
        <f t="shared" si="149"/>
        <v>-5.4833064162762568E-4</v>
      </c>
      <c r="H2425" s="5">
        <f t="shared" si="151"/>
        <v>-5.4833064162762568E-4</v>
      </c>
    </row>
    <row r="2426" spans="1:8" x14ac:dyDescent="0.25">
      <c r="A2426" s="3">
        <v>41884</v>
      </c>
      <c r="B2426">
        <v>40.5</v>
      </c>
      <c r="D2426" s="34">
        <v>200.61000061035159</v>
      </c>
      <c r="E2426" s="5">
        <f t="shared" si="150"/>
        <v>4.166663804989712E-2</v>
      </c>
      <c r="F2426" s="5"/>
      <c r="G2426" s="5">
        <f t="shared" si="149"/>
        <v>-4.9826167191635573E-4</v>
      </c>
      <c r="H2426" s="5">
        <f t="shared" si="151"/>
        <v>-4.9826167191635573E-4</v>
      </c>
    </row>
    <row r="2427" spans="1:8" x14ac:dyDescent="0.25">
      <c r="A2427" s="3">
        <v>41880</v>
      </c>
      <c r="B2427">
        <v>38.880001068115227</v>
      </c>
      <c r="D2427" s="34">
        <v>200.71000671386719</v>
      </c>
      <c r="E2427" s="5">
        <f t="shared" si="150"/>
        <v>-7.4035515544139674E-3</v>
      </c>
      <c r="F2427" s="5"/>
      <c r="G2427" s="5">
        <f t="shared" si="149"/>
        <v>2.8480429996855516E-3</v>
      </c>
      <c r="H2427" s="5">
        <f t="shared" si="151"/>
        <v>2.8480429996855516E-3</v>
      </c>
    </row>
    <row r="2428" spans="1:8" x14ac:dyDescent="0.25">
      <c r="A2428" s="3">
        <v>41879</v>
      </c>
      <c r="B2428">
        <v>39.169998168945313</v>
      </c>
      <c r="D2428" s="34">
        <v>200.13999938964841</v>
      </c>
      <c r="E2428" s="5">
        <f t="shared" si="150"/>
        <v>4.6164781413160494E-3</v>
      </c>
      <c r="F2428" s="5"/>
      <c r="G2428" s="5">
        <f t="shared" si="149"/>
        <v>-5.4931640625011102E-4</v>
      </c>
      <c r="H2428" s="5">
        <f t="shared" si="151"/>
        <v>-5.4931640625011102E-4</v>
      </c>
    </row>
    <row r="2429" spans="1:8" x14ac:dyDescent="0.25">
      <c r="A2429" s="3">
        <v>41878</v>
      </c>
      <c r="B2429">
        <v>38.990001678466797</v>
      </c>
      <c r="D2429" s="34">
        <v>200.25</v>
      </c>
      <c r="E2429" s="5">
        <f t="shared" si="150"/>
        <v>-2.5581599828792267E-3</v>
      </c>
      <c r="F2429" s="5"/>
      <c r="G2429" s="5">
        <f t="shared" si="149"/>
        <v>-3.9935022374804063E-4</v>
      </c>
      <c r="H2429" s="5">
        <f t="shared" si="151"/>
        <v>-3.9935022374804063E-4</v>
      </c>
    </row>
    <row r="2430" spans="1:8" x14ac:dyDescent="0.25">
      <c r="A2430" s="3">
        <v>41877</v>
      </c>
      <c r="B2430">
        <v>39.090000152587891</v>
      </c>
      <c r="D2430" s="34">
        <v>200.33000183105469</v>
      </c>
      <c r="E2430" s="5">
        <f t="shared" si="150"/>
        <v>-8.3713351518466261E-3</v>
      </c>
      <c r="F2430" s="5"/>
      <c r="G2430" s="5">
        <f t="shared" si="149"/>
        <v>6.4937504892226272E-4</v>
      </c>
      <c r="H2430" s="5">
        <f t="shared" si="151"/>
        <v>6.4937504892226272E-4</v>
      </c>
    </row>
    <row r="2431" spans="1:8" x14ac:dyDescent="0.25">
      <c r="A2431" s="3">
        <v>41876</v>
      </c>
      <c r="B2431">
        <v>39.419998168945313</v>
      </c>
      <c r="D2431" s="34">
        <v>200.19999694824219</v>
      </c>
      <c r="E2431" s="5">
        <f t="shared" si="150"/>
        <v>-1.0790472312188881E-2</v>
      </c>
      <c r="F2431" s="5"/>
      <c r="G2431" s="5">
        <f t="shared" si="149"/>
        <v>5.0705080298047989E-3</v>
      </c>
      <c r="H2431" s="5">
        <f t="shared" si="151"/>
        <v>5.0705080298047989E-3</v>
      </c>
    </row>
    <row r="2432" spans="1:8" x14ac:dyDescent="0.25">
      <c r="A2432" s="3">
        <v>41873</v>
      </c>
      <c r="B2432">
        <v>39.849998474121087</v>
      </c>
      <c r="D2432" s="34">
        <v>199.19000244140619</v>
      </c>
      <c r="E2432" s="5">
        <f t="shared" si="150"/>
        <v>8.6054205778738346E-3</v>
      </c>
      <c r="F2432" s="5"/>
      <c r="G2432" s="5">
        <f t="shared" si="149"/>
        <v>-1.5538724741543941E-3</v>
      </c>
      <c r="H2432" s="5">
        <f t="shared" si="151"/>
        <v>-1.5538724741543941E-3</v>
      </c>
    </row>
    <row r="2433" spans="1:8" x14ac:dyDescent="0.25">
      <c r="A2433" s="3">
        <v>41872</v>
      </c>
      <c r="B2433">
        <v>39.509998321533203</v>
      </c>
      <c r="D2433" s="34">
        <v>199.5</v>
      </c>
      <c r="E2433" s="5">
        <f t="shared" si="150"/>
        <v>-2.6847295407724237E-2</v>
      </c>
      <c r="F2433" s="5"/>
      <c r="G2433" s="5">
        <f t="shared" si="149"/>
        <v>2.9157542549447246E-3</v>
      </c>
      <c r="H2433" s="5">
        <f t="shared" si="151"/>
        <v>2.9157542549447246E-3</v>
      </c>
    </row>
    <row r="2434" spans="1:8" x14ac:dyDescent="0.25">
      <c r="A2434" s="3">
        <v>41871</v>
      </c>
      <c r="B2434">
        <v>40.599998474121087</v>
      </c>
      <c r="D2434" s="34">
        <v>198.91999816894531</v>
      </c>
      <c r="E2434" s="5">
        <f t="shared" si="150"/>
        <v>4.2047530957733947E-3</v>
      </c>
      <c r="F2434" s="5"/>
      <c r="G2434" s="5">
        <f t="shared" ref="G2434:G2497" si="152">+D2434/D2435-1</f>
        <v>2.6714994754144517E-3</v>
      </c>
      <c r="H2434" s="5">
        <f t="shared" si="151"/>
        <v>2.6714994754144517E-3</v>
      </c>
    </row>
    <row r="2435" spans="1:8" x14ac:dyDescent="0.25">
      <c r="A2435" s="3">
        <v>41870</v>
      </c>
      <c r="B2435">
        <v>40.430000305175781</v>
      </c>
      <c r="D2435" s="34">
        <v>198.38999938964841</v>
      </c>
      <c r="E2435" s="5">
        <f t="shared" ref="E2435:E2498" si="153">+B2435/B2436-1</f>
        <v>-5.6566537899523928E-3</v>
      </c>
      <c r="F2435" s="5"/>
      <c r="G2435" s="5">
        <f t="shared" si="152"/>
        <v>5.2188831379786915E-3</v>
      </c>
      <c r="H2435" s="5">
        <f t="shared" si="151"/>
        <v>5.2188831379786915E-3</v>
      </c>
    </row>
    <row r="2436" spans="1:8" x14ac:dyDescent="0.25">
      <c r="A2436" s="3">
        <v>41869</v>
      </c>
      <c r="B2436">
        <v>40.659999847412109</v>
      </c>
      <c r="D2436" s="34">
        <v>197.36000061035159</v>
      </c>
      <c r="E2436" s="5">
        <f t="shared" si="153"/>
        <v>3.7509601230281575E-2</v>
      </c>
      <c r="F2436" s="5"/>
      <c r="G2436" s="5">
        <f t="shared" si="152"/>
        <v>8.3793142214378946E-3</v>
      </c>
      <c r="H2436" s="5">
        <f t="shared" si="151"/>
        <v>8.3793142214378946E-3</v>
      </c>
    </row>
    <row r="2437" spans="1:8" x14ac:dyDescent="0.25">
      <c r="A2437" s="3">
        <v>41866</v>
      </c>
      <c r="B2437">
        <v>39.189998626708977</v>
      </c>
      <c r="D2437" s="34">
        <v>195.7200012207031</v>
      </c>
      <c r="E2437" s="5">
        <f t="shared" si="153"/>
        <v>-9.603261840938182E-3</v>
      </c>
      <c r="F2437" s="5"/>
      <c r="G2437" s="5">
        <f t="shared" si="152"/>
        <v>-2.0429754421258384E-4</v>
      </c>
      <c r="H2437" s="5">
        <f t="shared" si="151"/>
        <v>-2.0429754421258384E-4</v>
      </c>
    </row>
    <row r="2438" spans="1:8" x14ac:dyDescent="0.25">
      <c r="A2438" s="3">
        <v>41865</v>
      </c>
      <c r="B2438">
        <v>39.569999694824219</v>
      </c>
      <c r="D2438" s="34">
        <v>195.75999450683591</v>
      </c>
      <c r="E2438" s="5">
        <f t="shared" si="153"/>
        <v>3.8037796525923318E-2</v>
      </c>
      <c r="F2438" s="5"/>
      <c r="G2438" s="5">
        <f t="shared" si="152"/>
        <v>4.7218137252982295E-3</v>
      </c>
      <c r="H2438" s="5">
        <f t="shared" si="151"/>
        <v>4.7218137252982295E-3</v>
      </c>
    </row>
    <row r="2439" spans="1:8" x14ac:dyDescent="0.25">
      <c r="A2439" s="3">
        <v>41864</v>
      </c>
      <c r="B2439">
        <v>38.119998931884773</v>
      </c>
      <c r="D2439" s="34">
        <v>194.8399963378906</v>
      </c>
      <c r="E2439" s="5">
        <f t="shared" si="153"/>
        <v>1.5991430351833813E-2</v>
      </c>
      <c r="F2439" s="5"/>
      <c r="G2439" s="5">
        <f t="shared" si="152"/>
        <v>6.7689638136547714E-3</v>
      </c>
      <c r="H2439" s="5">
        <f t="shared" si="151"/>
        <v>6.7689638136547714E-3</v>
      </c>
    </row>
    <row r="2440" spans="1:8" x14ac:dyDescent="0.25">
      <c r="A2440" s="3">
        <v>41863</v>
      </c>
      <c r="B2440">
        <v>37.520000457763672</v>
      </c>
      <c r="D2440" s="34">
        <v>193.5299987792969</v>
      </c>
      <c r="E2440" s="5">
        <f t="shared" si="153"/>
        <v>-1.1851481392475827E-2</v>
      </c>
      <c r="F2440" s="5"/>
      <c r="G2440" s="5">
        <f t="shared" si="152"/>
        <v>-1.3932108782722663E-3</v>
      </c>
      <c r="H2440" s="5">
        <f t="shared" si="151"/>
        <v>-1.3932108782722663E-3</v>
      </c>
    </row>
    <row r="2441" spans="1:8" x14ac:dyDescent="0.25">
      <c r="A2441" s="3">
        <v>41862</v>
      </c>
      <c r="B2441">
        <v>37.970001220703118</v>
      </c>
      <c r="D2441" s="34">
        <v>193.80000305175781</v>
      </c>
      <c r="E2441" s="5">
        <f t="shared" si="153"/>
        <v>2.1248007236227995E-2</v>
      </c>
      <c r="F2441" s="5"/>
      <c r="G2441" s="5">
        <f t="shared" si="152"/>
        <v>2.8979380183962178E-3</v>
      </c>
      <c r="H2441" s="5">
        <f t="shared" si="151"/>
        <v>2.8979380183962178E-3</v>
      </c>
    </row>
    <row r="2442" spans="1:8" x14ac:dyDescent="0.25">
      <c r="A2442" s="3">
        <v>41859</v>
      </c>
      <c r="B2442">
        <v>37.180000305175781</v>
      </c>
      <c r="D2442" s="34">
        <v>193.24000549316409</v>
      </c>
      <c r="E2442" s="5">
        <f t="shared" si="153"/>
        <v>8.6814891352537948E-3</v>
      </c>
      <c r="F2442" s="5"/>
      <c r="G2442" s="5">
        <f t="shared" si="152"/>
        <v>1.1568898748832046E-2</v>
      </c>
      <c r="H2442" s="5">
        <f t="shared" si="151"/>
        <v>1.1568898748832046E-2</v>
      </c>
    </row>
    <row r="2443" spans="1:8" x14ac:dyDescent="0.25">
      <c r="A2443" s="3">
        <v>41858</v>
      </c>
      <c r="B2443">
        <v>36.860000610351563</v>
      </c>
      <c r="D2443" s="34">
        <v>191.0299987792969</v>
      </c>
      <c r="E2443" s="5">
        <f t="shared" si="153"/>
        <v>-1.6017044548455539E-2</v>
      </c>
      <c r="F2443" s="5"/>
      <c r="G2443" s="5">
        <f t="shared" si="152"/>
        <v>-5.414736842105361E-3</v>
      </c>
      <c r="H2443" s="5">
        <f t="shared" si="151"/>
        <v>-5.414736842105361E-3</v>
      </c>
    </row>
    <row r="2444" spans="1:8" x14ac:dyDescent="0.25">
      <c r="A2444" s="3">
        <v>41857</v>
      </c>
      <c r="B2444">
        <v>37.459999084472663</v>
      </c>
      <c r="D2444" s="34">
        <v>192.07000732421881</v>
      </c>
      <c r="E2444" s="5">
        <f t="shared" si="153"/>
        <v>7.5308977137880095E-3</v>
      </c>
      <c r="F2444" s="5"/>
      <c r="G2444" s="5">
        <f t="shared" si="152"/>
        <v>3.1255048747347303E-4</v>
      </c>
      <c r="H2444" s="5">
        <f t="shared" si="151"/>
        <v>3.1255048747347303E-4</v>
      </c>
    </row>
    <row r="2445" spans="1:8" x14ac:dyDescent="0.25">
      <c r="A2445" s="3">
        <v>41856</v>
      </c>
      <c r="B2445">
        <v>37.180000305175781</v>
      </c>
      <c r="D2445" s="34">
        <v>192.00999450683591</v>
      </c>
      <c r="E2445" s="5">
        <f t="shared" si="153"/>
        <v>-2.5170401149330113E-2</v>
      </c>
      <c r="F2445" s="5"/>
      <c r="G2445" s="5">
        <f t="shared" si="152"/>
        <v>-9.6962447198443158E-3</v>
      </c>
      <c r="H2445" s="5">
        <f t="shared" si="151"/>
        <v>-9.6962447198443158E-3</v>
      </c>
    </row>
    <row r="2446" spans="1:8" x14ac:dyDescent="0.25">
      <c r="A2446" s="3">
        <v>41855</v>
      </c>
      <c r="B2446">
        <v>38.139999389648438</v>
      </c>
      <c r="D2446" s="34">
        <v>193.88999938964841</v>
      </c>
      <c r="E2446" s="5">
        <f t="shared" si="153"/>
        <v>-3.2716228900409372E-2</v>
      </c>
      <c r="F2446" s="5"/>
      <c r="G2446" s="5">
        <f t="shared" si="152"/>
        <v>7.2207760501215024E-3</v>
      </c>
      <c r="H2446" s="5">
        <f t="shared" si="151"/>
        <v>7.2207760501215024E-3</v>
      </c>
    </row>
    <row r="2447" spans="1:8" x14ac:dyDescent="0.25">
      <c r="A2447" s="3">
        <v>41852</v>
      </c>
      <c r="B2447">
        <v>39.430000305175781</v>
      </c>
      <c r="D2447" s="34">
        <v>192.5</v>
      </c>
      <c r="E2447" s="5">
        <f t="shared" si="153"/>
        <v>1.492926264697414E-2</v>
      </c>
      <c r="F2447" s="5"/>
      <c r="G2447" s="5">
        <f t="shared" si="152"/>
        <v>-3.055551033613102E-3</v>
      </c>
      <c r="H2447" s="5">
        <f t="shared" si="151"/>
        <v>-3.055551033613102E-3</v>
      </c>
    </row>
    <row r="2448" spans="1:8" x14ac:dyDescent="0.25">
      <c r="A2448" s="3">
        <v>41851</v>
      </c>
      <c r="B2448">
        <v>38.849998474121087</v>
      </c>
      <c r="D2448" s="34">
        <v>193.0899963378906</v>
      </c>
      <c r="E2448" s="5">
        <f t="shared" si="153"/>
        <v>-1.7699134676177675E-2</v>
      </c>
      <c r="F2448" s="5"/>
      <c r="G2448" s="5">
        <f t="shared" si="152"/>
        <v>-1.9748195116366607E-2</v>
      </c>
      <c r="H2448" s="5">
        <f t="shared" si="151"/>
        <v>-1.9748195116366607E-2</v>
      </c>
    </row>
    <row r="2449" spans="1:8" x14ac:dyDescent="0.25">
      <c r="A2449" s="3">
        <v>41850</v>
      </c>
      <c r="B2449">
        <v>39.549999237060547</v>
      </c>
      <c r="D2449" s="34">
        <v>196.97999572753909</v>
      </c>
      <c r="E2449" s="5">
        <f t="shared" si="153"/>
        <v>5.0595644779383164E-4</v>
      </c>
      <c r="F2449" s="5"/>
      <c r="G2449" s="5">
        <f t="shared" si="152"/>
        <v>1.5231672892479509E-4</v>
      </c>
      <c r="H2449" s="5">
        <f t="shared" si="151"/>
        <v>1.5231672892479509E-4</v>
      </c>
    </row>
    <row r="2450" spans="1:8" x14ac:dyDescent="0.25">
      <c r="A2450" s="3">
        <v>41849</v>
      </c>
      <c r="B2450">
        <v>39.529998779296882</v>
      </c>
      <c r="D2450" s="34">
        <v>196.94999694824219</v>
      </c>
      <c r="E2450" s="5">
        <f t="shared" si="153"/>
        <v>-1.8863294091848948E-2</v>
      </c>
      <c r="F2450" s="5"/>
      <c r="G2450" s="5">
        <f t="shared" si="152"/>
        <v>-4.2973007603706037E-3</v>
      </c>
      <c r="H2450" s="5">
        <f t="shared" si="151"/>
        <v>-4.2973007603706037E-3</v>
      </c>
    </row>
    <row r="2451" spans="1:8" x14ac:dyDescent="0.25">
      <c r="A2451" s="3">
        <v>41848</v>
      </c>
      <c r="B2451">
        <v>40.290000915527337</v>
      </c>
      <c r="D2451" s="34">
        <v>197.80000305175781</v>
      </c>
      <c r="E2451" s="5">
        <f t="shared" si="153"/>
        <v>-3.3349313327040386E-2</v>
      </c>
      <c r="F2451" s="5"/>
      <c r="G2451" s="5">
        <f t="shared" si="152"/>
        <v>4.0462184180056759E-4</v>
      </c>
      <c r="H2451" s="5">
        <f t="shared" si="151"/>
        <v>4.0462184180056759E-4</v>
      </c>
    </row>
    <row r="2452" spans="1:8" x14ac:dyDescent="0.25">
      <c r="A2452" s="3">
        <v>41845</v>
      </c>
      <c r="B2452">
        <v>41.680000305175781</v>
      </c>
      <c r="D2452" s="34">
        <v>197.7200012207031</v>
      </c>
      <c r="E2452" s="5">
        <f t="shared" si="153"/>
        <v>-1.1385188424420489E-2</v>
      </c>
      <c r="F2452" s="5"/>
      <c r="G2452" s="5">
        <f t="shared" si="152"/>
        <v>-4.6815640793118618E-3</v>
      </c>
      <c r="H2452" s="5">
        <f t="shared" si="151"/>
        <v>-4.6815640793118618E-3</v>
      </c>
    </row>
    <row r="2453" spans="1:8" x14ac:dyDescent="0.25">
      <c r="A2453" s="3">
        <v>41844</v>
      </c>
      <c r="B2453">
        <v>42.159999847412109</v>
      </c>
      <c r="D2453" s="34">
        <v>198.6499938964844</v>
      </c>
      <c r="E2453" s="5">
        <f t="shared" si="153"/>
        <v>-2.7002121721675931E-2</v>
      </c>
      <c r="F2453" s="5"/>
      <c r="G2453" s="5">
        <f t="shared" si="152"/>
        <v>5.0314674117535318E-5</v>
      </c>
      <c r="H2453" s="5">
        <f t="shared" ref="H2453:H2516" si="154">+G2453</f>
        <v>5.0314674117535318E-5</v>
      </c>
    </row>
    <row r="2454" spans="1:8" x14ac:dyDescent="0.25">
      <c r="A2454" s="3">
        <v>41843</v>
      </c>
      <c r="B2454">
        <v>43.330001831054688</v>
      </c>
      <c r="D2454" s="34">
        <v>198.63999938964841</v>
      </c>
      <c r="E2454" s="5">
        <f t="shared" si="153"/>
        <v>2.2416251510059437E-2</v>
      </c>
      <c r="F2454" s="5"/>
      <c r="G2454" s="5">
        <f t="shared" si="152"/>
        <v>2.2199921704395553E-3</v>
      </c>
      <c r="H2454" s="5">
        <f t="shared" si="154"/>
        <v>2.2199921704395553E-3</v>
      </c>
    </row>
    <row r="2455" spans="1:8" x14ac:dyDescent="0.25">
      <c r="A2455" s="3">
        <v>41842</v>
      </c>
      <c r="B2455">
        <v>42.380001068115227</v>
      </c>
      <c r="D2455" s="34">
        <v>198.19999694824219</v>
      </c>
      <c r="E2455" s="5">
        <f t="shared" si="153"/>
        <v>-2.3540130696488859E-3</v>
      </c>
      <c r="F2455" s="5"/>
      <c r="G2455" s="5">
        <f t="shared" si="152"/>
        <v>4.3579640534656683E-3</v>
      </c>
      <c r="H2455" s="5">
        <f t="shared" si="154"/>
        <v>4.3579640534656683E-3</v>
      </c>
    </row>
    <row r="2456" spans="1:8" x14ac:dyDescent="0.25">
      <c r="A2456" s="3">
        <v>41841</v>
      </c>
      <c r="B2456">
        <v>42.479999542236328</v>
      </c>
      <c r="D2456" s="34">
        <v>197.3399963378906</v>
      </c>
      <c r="E2456" s="5">
        <f t="shared" si="153"/>
        <v>-1.0251599382111398E-2</v>
      </c>
      <c r="F2456" s="5"/>
      <c r="G2456" s="5">
        <f t="shared" si="152"/>
        <v>-1.8714802661055074E-3</v>
      </c>
      <c r="H2456" s="5">
        <f t="shared" si="154"/>
        <v>-1.8714802661055074E-3</v>
      </c>
    </row>
    <row r="2457" spans="1:8" x14ac:dyDescent="0.25">
      <c r="A2457" s="3">
        <v>41838</v>
      </c>
      <c r="B2457">
        <v>42.919998168945313</v>
      </c>
      <c r="D2457" s="34">
        <v>197.71000671386719</v>
      </c>
      <c r="E2457" s="5">
        <f t="shared" si="153"/>
        <v>2.9256531982851275E-2</v>
      </c>
      <c r="F2457" s="5"/>
      <c r="G2457" s="5">
        <f t="shared" si="152"/>
        <v>1.0219201529761524E-2</v>
      </c>
      <c r="H2457" s="5">
        <f t="shared" si="154"/>
        <v>1.0219201529761524E-2</v>
      </c>
    </row>
    <row r="2458" spans="1:8" x14ac:dyDescent="0.25">
      <c r="A2458" s="3">
        <v>41837</v>
      </c>
      <c r="B2458">
        <v>41.700000762939453</v>
      </c>
      <c r="D2458" s="34">
        <v>195.71000671386719</v>
      </c>
      <c r="E2458" s="5">
        <f t="shared" si="153"/>
        <v>-4.0938334821457145E-2</v>
      </c>
      <c r="F2458" s="5"/>
      <c r="G2458" s="5">
        <f t="shared" si="152"/>
        <v>-1.1365932126139788E-2</v>
      </c>
      <c r="H2458" s="5">
        <f t="shared" si="154"/>
        <v>-1.1365932126139788E-2</v>
      </c>
    </row>
    <row r="2459" spans="1:8" x14ac:dyDescent="0.25">
      <c r="A2459" s="3">
        <v>41836</v>
      </c>
      <c r="B2459">
        <v>43.479999542236328</v>
      </c>
      <c r="D2459" s="34">
        <v>197.96000671386719</v>
      </c>
      <c r="E2459" s="5">
        <f t="shared" si="153"/>
        <v>-5.0343527886090866E-3</v>
      </c>
      <c r="F2459" s="5"/>
      <c r="G2459" s="5">
        <f t="shared" si="152"/>
        <v>3.7013182687311019E-3</v>
      </c>
      <c r="H2459" s="5">
        <f t="shared" si="154"/>
        <v>3.7013182687311019E-3</v>
      </c>
    </row>
    <row r="2460" spans="1:8" x14ac:dyDescent="0.25">
      <c r="A2460" s="3">
        <v>41835</v>
      </c>
      <c r="B2460">
        <v>43.700000762939453</v>
      </c>
      <c r="D2460" s="34">
        <v>197.22999572753909</v>
      </c>
      <c r="E2460" s="5">
        <f t="shared" si="153"/>
        <v>1.6752006244103779E-2</v>
      </c>
      <c r="F2460" s="5"/>
      <c r="G2460" s="5">
        <f t="shared" si="152"/>
        <v>-1.8725220877912063E-3</v>
      </c>
      <c r="H2460" s="5">
        <f t="shared" si="154"/>
        <v>-1.8725220877912063E-3</v>
      </c>
    </row>
    <row r="2461" spans="1:8" x14ac:dyDescent="0.25">
      <c r="A2461" s="3">
        <v>41834</v>
      </c>
      <c r="B2461">
        <v>42.979999542236328</v>
      </c>
      <c r="D2461" s="34">
        <v>197.6000061035156</v>
      </c>
      <c r="E2461" s="5">
        <f t="shared" si="153"/>
        <v>2.332053909286369E-3</v>
      </c>
      <c r="F2461" s="5"/>
      <c r="G2461" s="5">
        <f t="shared" si="152"/>
        <v>5.035377092165394E-3</v>
      </c>
      <c r="H2461" s="5">
        <f t="shared" si="154"/>
        <v>5.035377092165394E-3</v>
      </c>
    </row>
    <row r="2462" spans="1:8" x14ac:dyDescent="0.25">
      <c r="A2462" s="3">
        <v>41831</v>
      </c>
      <c r="B2462">
        <v>42.880001068115227</v>
      </c>
      <c r="D2462" s="34">
        <v>196.61000061035159</v>
      </c>
      <c r="E2462" s="5">
        <f t="shared" si="153"/>
        <v>1.4012464670396518E-3</v>
      </c>
      <c r="F2462" s="5"/>
      <c r="G2462" s="5">
        <f t="shared" si="152"/>
        <v>1.3751873153564631E-3</v>
      </c>
      <c r="H2462" s="5">
        <f t="shared" si="154"/>
        <v>1.3751873153564631E-3</v>
      </c>
    </row>
    <row r="2463" spans="1:8" x14ac:dyDescent="0.25">
      <c r="A2463" s="3">
        <v>41830</v>
      </c>
      <c r="B2463">
        <v>42.819999694824219</v>
      </c>
      <c r="D2463" s="34">
        <v>196.3399963378906</v>
      </c>
      <c r="E2463" s="5">
        <f t="shared" si="153"/>
        <v>1.9766563066918375E-2</v>
      </c>
      <c r="F2463" s="5"/>
      <c r="G2463" s="5">
        <f t="shared" si="152"/>
        <v>-3.95697442480758E-3</v>
      </c>
      <c r="H2463" s="5">
        <f t="shared" si="154"/>
        <v>-3.95697442480758E-3</v>
      </c>
    </row>
    <row r="2464" spans="1:8" x14ac:dyDescent="0.25">
      <c r="A2464" s="3">
        <v>41829</v>
      </c>
      <c r="B2464">
        <v>41.990001678466797</v>
      </c>
      <c r="D2464" s="34">
        <v>197.1199951171875</v>
      </c>
      <c r="E2464" s="5">
        <f t="shared" si="153"/>
        <v>4.2970775684515905E-2</v>
      </c>
      <c r="F2464" s="5"/>
      <c r="G2464" s="5">
        <f t="shared" si="152"/>
        <v>4.4842519332994879E-3</v>
      </c>
      <c r="H2464" s="5">
        <f t="shared" si="154"/>
        <v>4.4842519332994879E-3</v>
      </c>
    </row>
    <row r="2465" spans="1:8" x14ac:dyDescent="0.25">
      <c r="A2465" s="3">
        <v>41828</v>
      </c>
      <c r="B2465">
        <v>40.259998321533203</v>
      </c>
      <c r="D2465" s="34">
        <v>196.24000549316409</v>
      </c>
      <c r="E2465" s="5">
        <f t="shared" si="153"/>
        <v>3.9900212842993721E-3</v>
      </c>
      <c r="F2465" s="5"/>
      <c r="G2465" s="5">
        <f t="shared" si="152"/>
        <v>-6.4299987291420724E-3</v>
      </c>
      <c r="H2465" s="5">
        <f t="shared" si="154"/>
        <v>-6.4299987291420724E-3</v>
      </c>
    </row>
    <row r="2466" spans="1:8" x14ac:dyDescent="0.25">
      <c r="A2466" s="3">
        <v>41827</v>
      </c>
      <c r="B2466">
        <v>40.099998474121087</v>
      </c>
      <c r="D2466" s="34">
        <v>197.50999450683591</v>
      </c>
      <c r="E2466" s="5">
        <f t="shared" si="153"/>
        <v>-3.652091534772306E-2</v>
      </c>
      <c r="F2466" s="5"/>
      <c r="G2466" s="5">
        <f t="shared" si="152"/>
        <v>-3.481344359386962E-3</v>
      </c>
      <c r="H2466" s="5">
        <f t="shared" si="154"/>
        <v>-3.481344359386962E-3</v>
      </c>
    </row>
    <row r="2467" spans="1:8" x14ac:dyDescent="0.25">
      <c r="A2467" s="3">
        <v>41823</v>
      </c>
      <c r="B2467">
        <v>41.619998931884773</v>
      </c>
      <c r="D2467" s="34">
        <v>198.19999694824219</v>
      </c>
      <c r="E2467" s="5">
        <f t="shared" si="153"/>
        <v>-7.8665512527527071E-3</v>
      </c>
      <c r="F2467" s="5"/>
      <c r="G2467" s="5">
        <f t="shared" si="152"/>
        <v>4.9181222010625802E-3</v>
      </c>
      <c r="H2467" s="5">
        <f t="shared" si="154"/>
        <v>4.9181222010625802E-3</v>
      </c>
    </row>
    <row r="2468" spans="1:8" x14ac:dyDescent="0.25">
      <c r="A2468" s="3">
        <v>41822</v>
      </c>
      <c r="B2468">
        <v>41.950000762939453</v>
      </c>
      <c r="D2468" s="34">
        <v>197.22999572753909</v>
      </c>
      <c r="E2468" s="5">
        <f t="shared" si="153"/>
        <v>-4.3547647533806133E-2</v>
      </c>
      <c r="F2468" s="5"/>
      <c r="G2468" s="5">
        <f t="shared" si="152"/>
        <v>1.0150583641135302E-3</v>
      </c>
      <c r="H2468" s="5">
        <f t="shared" si="154"/>
        <v>1.0150583641135302E-3</v>
      </c>
    </row>
    <row r="2469" spans="1:8" x14ac:dyDescent="0.25">
      <c r="A2469" s="3">
        <v>41821</v>
      </c>
      <c r="B2469">
        <v>43.860000610351563</v>
      </c>
      <c r="D2469" s="34">
        <v>197.0299987792969</v>
      </c>
      <c r="E2469" s="5">
        <f t="shared" si="153"/>
        <v>2.0949756635451067E-2</v>
      </c>
      <c r="F2469" s="5"/>
      <c r="G2469" s="5">
        <f t="shared" si="152"/>
        <v>6.6932227182883164E-3</v>
      </c>
      <c r="H2469" s="5">
        <f t="shared" si="154"/>
        <v>6.6932227182883164E-3</v>
      </c>
    </row>
    <row r="2470" spans="1:8" x14ac:dyDescent="0.25">
      <c r="A2470" s="3">
        <v>41820</v>
      </c>
      <c r="B2470">
        <v>42.959999084472663</v>
      </c>
      <c r="D2470" s="34">
        <v>195.7200012207031</v>
      </c>
      <c r="E2470" s="5">
        <f t="shared" si="153"/>
        <v>-2.3636384443803116E-2</v>
      </c>
      <c r="F2470" s="5"/>
      <c r="G2470" s="5">
        <f t="shared" si="152"/>
        <v>-5.1070421701149282E-4</v>
      </c>
      <c r="H2470" s="5">
        <f t="shared" si="154"/>
        <v>-5.1070421701149282E-4</v>
      </c>
    </row>
    <row r="2471" spans="1:8" x14ac:dyDescent="0.25">
      <c r="A2471" s="3">
        <v>41817</v>
      </c>
      <c r="B2471">
        <v>44</v>
      </c>
      <c r="D2471" s="34">
        <v>195.82000732421881</v>
      </c>
      <c r="E2471" s="5">
        <f t="shared" si="153"/>
        <v>-1.234566209830612E-2</v>
      </c>
      <c r="F2471" s="5"/>
      <c r="G2471" s="5">
        <f t="shared" si="152"/>
        <v>1.9443557002949419E-3</v>
      </c>
      <c r="H2471" s="5">
        <f t="shared" si="154"/>
        <v>1.9443557002949419E-3</v>
      </c>
    </row>
    <row r="2472" spans="1:8" x14ac:dyDescent="0.25">
      <c r="A2472" s="3">
        <v>41816</v>
      </c>
      <c r="B2472">
        <v>44.549999237060547</v>
      </c>
      <c r="D2472" s="34">
        <v>195.44000244140619</v>
      </c>
      <c r="E2472" s="5">
        <f t="shared" si="153"/>
        <v>1.4575253743394301E-2</v>
      </c>
      <c r="F2472" s="5"/>
      <c r="G2472" s="5">
        <f t="shared" si="152"/>
        <v>-7.1581648603025183E-4</v>
      </c>
      <c r="H2472" s="5">
        <f t="shared" si="154"/>
        <v>-7.1581648603025183E-4</v>
      </c>
    </row>
    <row r="2473" spans="1:8" x14ac:dyDescent="0.25">
      <c r="A2473" s="3">
        <v>41815</v>
      </c>
      <c r="B2473">
        <v>43.909999847412109</v>
      </c>
      <c r="D2473" s="34">
        <v>195.58000183105469</v>
      </c>
      <c r="E2473" s="5">
        <f t="shared" si="153"/>
        <v>1.6905964267647899E-2</v>
      </c>
      <c r="F2473" s="5"/>
      <c r="G2473" s="5">
        <f t="shared" si="152"/>
        <v>4.51979916079015E-3</v>
      </c>
      <c r="H2473" s="5">
        <f t="shared" si="154"/>
        <v>4.51979916079015E-3</v>
      </c>
    </row>
    <row r="2474" spans="1:8" x14ac:dyDescent="0.25">
      <c r="A2474" s="3">
        <v>41814</v>
      </c>
      <c r="B2474">
        <v>43.180000305175781</v>
      </c>
      <c r="D2474" s="34">
        <v>194.69999694824219</v>
      </c>
      <c r="E2474" s="5">
        <f t="shared" si="153"/>
        <v>-2.6600547541481001E-2</v>
      </c>
      <c r="F2474" s="5"/>
      <c r="G2474" s="5">
        <f t="shared" si="152"/>
        <v>-6.0241367426770998E-3</v>
      </c>
      <c r="H2474" s="5">
        <f t="shared" si="154"/>
        <v>-6.0241367426770998E-3</v>
      </c>
    </row>
    <row r="2475" spans="1:8" x14ac:dyDescent="0.25">
      <c r="A2475" s="3">
        <v>41813</v>
      </c>
      <c r="B2475">
        <v>44.360000610351563</v>
      </c>
      <c r="D2475" s="34">
        <v>195.8800048828125</v>
      </c>
      <c r="E2475" s="5">
        <f t="shared" si="153"/>
        <v>-4.264840178738516E-3</v>
      </c>
      <c r="F2475" s="5"/>
      <c r="G2475" s="5">
        <f t="shared" si="152"/>
        <v>-3.0620372484502223E-4</v>
      </c>
      <c r="H2475" s="5">
        <f t="shared" si="154"/>
        <v>-3.0620372484502223E-4</v>
      </c>
    </row>
    <row r="2476" spans="1:8" x14ac:dyDescent="0.25">
      <c r="A2476" s="3">
        <v>41810</v>
      </c>
      <c r="B2476">
        <v>44.549999237060547</v>
      </c>
      <c r="D2476" s="34">
        <v>195.94000244140619</v>
      </c>
      <c r="E2476" s="5">
        <f t="shared" si="153"/>
        <v>3.4602828988615109E-2</v>
      </c>
      <c r="F2476" s="5"/>
      <c r="G2476" s="5">
        <f t="shared" si="152"/>
        <v>-2.7483372245269422E-3</v>
      </c>
      <c r="H2476" s="5">
        <f t="shared" si="154"/>
        <v>-2.7483372245269422E-3</v>
      </c>
    </row>
    <row r="2477" spans="1:8" x14ac:dyDescent="0.25">
      <c r="A2477" s="3">
        <v>41809</v>
      </c>
      <c r="B2477">
        <v>43.060001373291023</v>
      </c>
      <c r="D2477" s="34">
        <v>196.47999572753909</v>
      </c>
      <c r="E2477" s="5">
        <f t="shared" si="153"/>
        <v>9.3765008745816392E-3</v>
      </c>
      <c r="F2477" s="5"/>
      <c r="G2477" s="5">
        <f t="shared" si="152"/>
        <v>1.1209682403996446E-3</v>
      </c>
      <c r="H2477" s="5">
        <f t="shared" si="154"/>
        <v>1.1209682403996446E-3</v>
      </c>
    </row>
    <row r="2478" spans="1:8" x14ac:dyDescent="0.25">
      <c r="A2478" s="3">
        <v>41808</v>
      </c>
      <c r="B2478">
        <v>42.659999847412109</v>
      </c>
      <c r="D2478" s="34">
        <v>196.25999450683591</v>
      </c>
      <c r="E2478" s="5">
        <f t="shared" si="153"/>
        <v>1.8867946875578578E-2</v>
      </c>
      <c r="F2478" s="5"/>
      <c r="G2478" s="5">
        <f t="shared" si="152"/>
        <v>7.3396944122663399E-3</v>
      </c>
      <c r="H2478" s="5">
        <f t="shared" si="154"/>
        <v>7.3396944122663399E-3</v>
      </c>
    </row>
    <row r="2479" spans="1:8" x14ac:dyDescent="0.25">
      <c r="A2479" s="3">
        <v>41807</v>
      </c>
      <c r="B2479">
        <v>41.869998931884773</v>
      </c>
      <c r="D2479" s="34">
        <v>194.83000183105469</v>
      </c>
      <c r="E2479" s="5">
        <f t="shared" si="153"/>
        <v>1.9727168326902245E-2</v>
      </c>
      <c r="F2479" s="5"/>
      <c r="G2479" s="5">
        <f t="shared" si="152"/>
        <v>2.7793945317944324E-3</v>
      </c>
      <c r="H2479" s="5">
        <f t="shared" si="154"/>
        <v>2.7793945317944324E-3</v>
      </c>
    </row>
    <row r="2480" spans="1:8" x14ac:dyDescent="0.25">
      <c r="A2480" s="3">
        <v>41806</v>
      </c>
      <c r="B2480">
        <v>41.060001373291023</v>
      </c>
      <c r="D2480" s="34">
        <v>194.28999328613281</v>
      </c>
      <c r="E2480" s="5">
        <f t="shared" si="153"/>
        <v>1.6840026923940155E-2</v>
      </c>
      <c r="F2480" s="5"/>
      <c r="G2480" s="5">
        <f t="shared" si="152"/>
        <v>8.2413021839089495E-4</v>
      </c>
      <c r="H2480" s="5">
        <f t="shared" si="154"/>
        <v>8.2413021839089495E-4</v>
      </c>
    </row>
    <row r="2481" spans="1:8" x14ac:dyDescent="0.25">
      <c r="A2481" s="3">
        <v>41803</v>
      </c>
      <c r="B2481">
        <v>40.380001068115227</v>
      </c>
      <c r="D2481" s="34">
        <v>194.1300048828125</v>
      </c>
      <c r="E2481" s="5">
        <f t="shared" si="153"/>
        <v>4.477619446756842E-3</v>
      </c>
      <c r="F2481" s="5"/>
      <c r="G2481" s="5">
        <f t="shared" si="152"/>
        <v>3.0485254580296939E-3</v>
      </c>
      <c r="H2481" s="5">
        <f t="shared" si="154"/>
        <v>3.0485254580296939E-3</v>
      </c>
    </row>
    <row r="2482" spans="1:8" x14ac:dyDescent="0.25">
      <c r="A2482" s="3">
        <v>41802</v>
      </c>
      <c r="B2482">
        <v>40.200000762939453</v>
      </c>
      <c r="D2482" s="34">
        <v>193.53999328613281</v>
      </c>
      <c r="E2482" s="5">
        <f t="shared" si="153"/>
        <v>-4.9420669362542191E-2</v>
      </c>
      <c r="F2482" s="5"/>
      <c r="G2482" s="5">
        <f t="shared" si="152"/>
        <v>-7.0798527384368093E-3</v>
      </c>
      <c r="H2482" s="5">
        <f t="shared" si="154"/>
        <v>-7.0798527384368093E-3</v>
      </c>
    </row>
    <row r="2483" spans="1:8" x14ac:dyDescent="0.25">
      <c r="A2483" s="3">
        <v>41801</v>
      </c>
      <c r="B2483">
        <v>42.290000915527337</v>
      </c>
      <c r="D2483" s="34">
        <v>194.91999816894531</v>
      </c>
      <c r="E2483" s="5">
        <f t="shared" si="153"/>
        <v>-3.13788121088594E-2</v>
      </c>
      <c r="F2483" s="5"/>
      <c r="G2483" s="5">
        <f t="shared" si="152"/>
        <v>-3.4765230743930564E-3</v>
      </c>
      <c r="H2483" s="5">
        <f t="shared" si="154"/>
        <v>-3.4765230743930564E-3</v>
      </c>
    </row>
    <row r="2484" spans="1:8" x14ac:dyDescent="0.25">
      <c r="A2484" s="3">
        <v>41800</v>
      </c>
      <c r="B2484">
        <v>43.659999847412109</v>
      </c>
      <c r="D2484" s="34">
        <v>195.6000061035156</v>
      </c>
      <c r="E2484" s="5">
        <f t="shared" si="153"/>
        <v>1.6058658999582587E-3</v>
      </c>
      <c r="F2484" s="5"/>
      <c r="G2484" s="5">
        <f t="shared" si="152"/>
        <v>1.0228178890292483E-4</v>
      </c>
      <c r="H2484" s="5">
        <f t="shared" si="154"/>
        <v>1.0228178890292483E-4</v>
      </c>
    </row>
    <row r="2485" spans="1:8" x14ac:dyDescent="0.25">
      <c r="A2485" s="3">
        <v>41799</v>
      </c>
      <c r="B2485">
        <v>43.590000152587891</v>
      </c>
      <c r="D2485" s="34">
        <v>195.58000183105469</v>
      </c>
      <c r="E2485" s="5">
        <f t="shared" si="153"/>
        <v>-6.6089541583457256E-3</v>
      </c>
      <c r="F2485" s="5"/>
      <c r="G2485" s="5">
        <f t="shared" si="152"/>
        <v>1.0236305826798464E-3</v>
      </c>
      <c r="H2485" s="5">
        <f t="shared" si="154"/>
        <v>1.0236305826798464E-3</v>
      </c>
    </row>
    <row r="2486" spans="1:8" x14ac:dyDescent="0.25">
      <c r="A2486" s="3">
        <v>41796</v>
      </c>
      <c r="B2486">
        <v>43.880001068115227</v>
      </c>
      <c r="D2486" s="34">
        <v>195.3800048828125</v>
      </c>
      <c r="E2486" s="5">
        <f t="shared" si="153"/>
        <v>3.4661665314597245E-2</v>
      </c>
      <c r="F2486" s="5"/>
      <c r="G2486" s="5">
        <f t="shared" si="152"/>
        <v>4.7827613739579444E-3</v>
      </c>
      <c r="H2486" s="5">
        <f t="shared" si="154"/>
        <v>4.7827613739579444E-3</v>
      </c>
    </row>
    <row r="2487" spans="1:8" x14ac:dyDescent="0.25">
      <c r="A2487" s="3">
        <v>41795</v>
      </c>
      <c r="B2487">
        <v>42.409999847412109</v>
      </c>
      <c r="D2487" s="34">
        <v>194.44999694824219</v>
      </c>
      <c r="E2487" s="5">
        <f t="shared" si="153"/>
        <v>-9.5749614744081724E-3</v>
      </c>
      <c r="F2487" s="5"/>
      <c r="G2487" s="5">
        <f t="shared" si="152"/>
        <v>6.5220481956262955E-3</v>
      </c>
      <c r="H2487" s="5">
        <f t="shared" si="154"/>
        <v>6.5220481956262955E-3</v>
      </c>
    </row>
    <row r="2488" spans="1:8" x14ac:dyDescent="0.25">
      <c r="A2488" s="3">
        <v>41794</v>
      </c>
      <c r="B2488">
        <v>42.819999694824219</v>
      </c>
      <c r="D2488" s="34">
        <v>193.19000244140619</v>
      </c>
      <c r="E2488" s="5">
        <f t="shared" si="153"/>
        <v>3.3301185179716697E-2</v>
      </c>
      <c r="F2488" s="5"/>
      <c r="G2488" s="5">
        <f t="shared" si="152"/>
        <v>2.0228183790209631E-3</v>
      </c>
      <c r="H2488" s="5">
        <f t="shared" si="154"/>
        <v>2.0228183790209631E-3</v>
      </c>
    </row>
    <row r="2489" spans="1:8" x14ac:dyDescent="0.25">
      <c r="A2489" s="3">
        <v>41793</v>
      </c>
      <c r="B2489">
        <v>41.439998626708977</v>
      </c>
      <c r="D2489" s="34">
        <v>192.80000305175781</v>
      </c>
      <c r="E2489" s="5">
        <f t="shared" si="153"/>
        <v>5.3371518556715181E-3</v>
      </c>
      <c r="F2489" s="5"/>
      <c r="G2489" s="5">
        <f t="shared" si="152"/>
        <v>-5.1835587294135621E-4</v>
      </c>
      <c r="H2489" s="5">
        <f t="shared" si="154"/>
        <v>-5.1835587294135621E-4</v>
      </c>
    </row>
    <row r="2490" spans="1:8" x14ac:dyDescent="0.25">
      <c r="A2490" s="3">
        <v>41792</v>
      </c>
      <c r="B2490">
        <v>41.220001220703118</v>
      </c>
      <c r="D2490" s="34">
        <v>192.8999938964844</v>
      </c>
      <c r="E2490" s="5">
        <f t="shared" si="153"/>
        <v>2.6394456606535943E-2</v>
      </c>
      <c r="F2490" s="5"/>
      <c r="G2490" s="5">
        <f t="shared" si="152"/>
        <v>1.1417958743302759E-3</v>
      </c>
      <c r="H2490" s="5">
        <f t="shared" si="154"/>
        <v>1.1417958743302759E-3</v>
      </c>
    </row>
    <row r="2491" spans="1:8" x14ac:dyDescent="0.25">
      <c r="A2491" s="3">
        <v>41789</v>
      </c>
      <c r="B2491">
        <v>40.159999847412109</v>
      </c>
      <c r="D2491" s="34">
        <v>192.67999267578119</v>
      </c>
      <c r="E2491" s="5">
        <f t="shared" si="153"/>
        <v>8.5384268004422559E-3</v>
      </c>
      <c r="F2491" s="5"/>
      <c r="G2491" s="5">
        <f t="shared" si="152"/>
        <v>1.6114652308685251E-3</v>
      </c>
      <c r="H2491" s="5">
        <f t="shared" si="154"/>
        <v>1.6114652308685251E-3</v>
      </c>
    </row>
    <row r="2492" spans="1:8" x14ac:dyDescent="0.25">
      <c r="A2492" s="3">
        <v>41788</v>
      </c>
      <c r="B2492">
        <v>39.819999694824219</v>
      </c>
      <c r="D2492" s="34">
        <v>192.3699951171875</v>
      </c>
      <c r="E2492" s="5">
        <f t="shared" si="153"/>
        <v>5.0252407404682842E-4</v>
      </c>
      <c r="F2492" s="5"/>
      <c r="G2492" s="5">
        <f t="shared" si="152"/>
        <v>5.1729031723100061E-3</v>
      </c>
      <c r="H2492" s="5">
        <f t="shared" si="154"/>
        <v>5.1729031723100061E-3</v>
      </c>
    </row>
    <row r="2493" spans="1:8" x14ac:dyDescent="0.25">
      <c r="A2493" s="3">
        <v>41787</v>
      </c>
      <c r="B2493">
        <v>39.799999237060547</v>
      </c>
      <c r="D2493" s="34">
        <v>191.3800048828125</v>
      </c>
      <c r="E2493" s="5">
        <f t="shared" si="153"/>
        <v>1.1435852106459699E-2</v>
      </c>
      <c r="F2493" s="5"/>
      <c r="G2493" s="5">
        <f t="shared" si="152"/>
        <v>-7.3099094885797911E-4</v>
      </c>
      <c r="H2493" s="5">
        <f t="shared" si="154"/>
        <v>-7.3099094885797911E-4</v>
      </c>
    </row>
    <row r="2494" spans="1:8" x14ac:dyDescent="0.25">
      <c r="A2494" s="3">
        <v>41786</v>
      </c>
      <c r="B2494">
        <v>39.349998474121087</v>
      </c>
      <c r="D2494" s="34">
        <v>191.52000427246091</v>
      </c>
      <c r="E2494" s="5">
        <f t="shared" si="153"/>
        <v>6.1364832529815505E-3</v>
      </c>
      <c r="F2494" s="5"/>
      <c r="G2494" s="5">
        <f t="shared" si="152"/>
        <v>6.1465622875211956E-3</v>
      </c>
      <c r="H2494" s="5">
        <f t="shared" si="154"/>
        <v>6.1465622875211956E-3</v>
      </c>
    </row>
    <row r="2495" spans="1:8" x14ac:dyDescent="0.25">
      <c r="A2495" s="3">
        <v>41782</v>
      </c>
      <c r="B2495">
        <v>39.110000610351563</v>
      </c>
      <c r="D2495" s="34">
        <v>190.3500061035156</v>
      </c>
      <c r="E2495" s="5">
        <f t="shared" si="153"/>
        <v>1.0072297968831689E-2</v>
      </c>
      <c r="F2495" s="5"/>
      <c r="G2495" s="5">
        <f t="shared" si="152"/>
        <v>4.0087018318757384E-3</v>
      </c>
      <c r="H2495" s="5">
        <f t="shared" si="154"/>
        <v>4.0087018318757384E-3</v>
      </c>
    </row>
    <row r="2496" spans="1:8" x14ac:dyDescent="0.25">
      <c r="A2496" s="3">
        <v>41781</v>
      </c>
      <c r="B2496">
        <v>38.720001220703118</v>
      </c>
      <c r="D2496" s="34">
        <v>189.5899963378906</v>
      </c>
      <c r="E2496" s="5">
        <f t="shared" si="153"/>
        <v>1.0438453263686309E-2</v>
      </c>
      <c r="F2496" s="5"/>
      <c r="G2496" s="5">
        <f t="shared" si="152"/>
        <v>2.4321442563441931E-3</v>
      </c>
      <c r="H2496" s="5">
        <f t="shared" si="154"/>
        <v>2.4321442563441931E-3</v>
      </c>
    </row>
    <row r="2497" spans="1:8" x14ac:dyDescent="0.25">
      <c r="A2497" s="3">
        <v>41780</v>
      </c>
      <c r="B2497">
        <v>38.319999694824219</v>
      </c>
      <c r="D2497" s="34">
        <v>189.1300048828125</v>
      </c>
      <c r="E2497" s="5">
        <f t="shared" si="153"/>
        <v>2.0919982438827311E-3</v>
      </c>
      <c r="F2497" s="5"/>
      <c r="G2497" s="5">
        <f t="shared" si="152"/>
        <v>8.424429780567122E-3</v>
      </c>
      <c r="H2497" s="5">
        <f t="shared" si="154"/>
        <v>8.424429780567122E-3</v>
      </c>
    </row>
    <row r="2498" spans="1:8" x14ac:dyDescent="0.25">
      <c r="A2498" s="3">
        <v>41779</v>
      </c>
      <c r="B2498">
        <v>38.240001678466797</v>
      </c>
      <c r="D2498" s="34">
        <v>187.55000305175781</v>
      </c>
      <c r="E2498" s="5">
        <f t="shared" si="153"/>
        <v>-8.5558210777405552E-3</v>
      </c>
      <c r="F2498" s="5"/>
      <c r="G2498" s="5">
        <f t="shared" ref="G2498:G2561" si="155">+D2498/D2499-1</f>
        <v>-6.3049825515099078E-3</v>
      </c>
      <c r="H2498" s="5">
        <f t="shared" si="154"/>
        <v>-6.3049825515099078E-3</v>
      </c>
    </row>
    <row r="2499" spans="1:8" x14ac:dyDescent="0.25">
      <c r="A2499" s="3">
        <v>41778</v>
      </c>
      <c r="B2499">
        <v>38.569999694824219</v>
      </c>
      <c r="D2499" s="34">
        <v>188.74000549316409</v>
      </c>
      <c r="E2499" s="5">
        <f t="shared" ref="E2499:E2562" si="156">+B2499/B2500-1</f>
        <v>1.0381758835877886E-3</v>
      </c>
      <c r="F2499" s="5"/>
      <c r="G2499" s="5">
        <f t="shared" si="155"/>
        <v>3.6692498282830943E-3</v>
      </c>
      <c r="H2499" s="5">
        <f t="shared" si="154"/>
        <v>3.6692498282830943E-3</v>
      </c>
    </row>
    <row r="2500" spans="1:8" x14ac:dyDescent="0.25">
      <c r="A2500" s="3">
        <v>41775</v>
      </c>
      <c r="B2500">
        <v>38.529998779296882</v>
      </c>
      <c r="D2500" s="34">
        <v>188.05000305175781</v>
      </c>
      <c r="E2500" s="5">
        <f t="shared" si="156"/>
        <v>8.9028584659367471E-3</v>
      </c>
      <c r="F2500" s="5"/>
      <c r="G2500" s="5">
        <f t="shared" si="155"/>
        <v>3.4685655093054102E-3</v>
      </c>
      <c r="H2500" s="5">
        <f t="shared" si="154"/>
        <v>3.4685655093054102E-3</v>
      </c>
    </row>
    <row r="2501" spans="1:8" x14ac:dyDescent="0.25">
      <c r="A2501" s="3">
        <v>41774</v>
      </c>
      <c r="B2501">
        <v>38.189998626708977</v>
      </c>
      <c r="D2501" s="34">
        <v>187.3999938964844</v>
      </c>
      <c r="E2501" s="5">
        <f t="shared" si="156"/>
        <v>-1.6735363628354816E-2</v>
      </c>
      <c r="F2501" s="5"/>
      <c r="G2501" s="5">
        <f t="shared" si="155"/>
        <v>-8.7803008756250911E-3</v>
      </c>
      <c r="H2501" s="5">
        <f t="shared" si="154"/>
        <v>-8.7803008756250911E-3</v>
      </c>
    </row>
    <row r="2502" spans="1:8" x14ac:dyDescent="0.25">
      <c r="A2502" s="3">
        <v>41773</v>
      </c>
      <c r="B2502">
        <v>38.840000152587891</v>
      </c>
      <c r="D2502" s="34">
        <v>189.05999755859381</v>
      </c>
      <c r="E2502" s="5">
        <f t="shared" si="156"/>
        <v>-1.1956275865776744E-2</v>
      </c>
      <c r="F2502" s="5"/>
      <c r="G2502" s="5">
        <f t="shared" si="155"/>
        <v>-4.7378875735093473E-3</v>
      </c>
      <c r="H2502" s="5">
        <f t="shared" si="154"/>
        <v>-4.7378875735093473E-3</v>
      </c>
    </row>
    <row r="2503" spans="1:8" x14ac:dyDescent="0.25">
      <c r="A2503" s="3">
        <v>41772</v>
      </c>
      <c r="B2503">
        <v>39.310001373291023</v>
      </c>
      <c r="D2503" s="34">
        <v>189.96000671386719</v>
      </c>
      <c r="E2503" s="5">
        <f t="shared" si="156"/>
        <v>-2.0309220004313122E-3</v>
      </c>
      <c r="F2503" s="5"/>
      <c r="G2503" s="5">
        <f t="shared" si="155"/>
        <v>8.9579763817182467E-4</v>
      </c>
      <c r="H2503" s="5">
        <f t="shared" si="154"/>
        <v>8.9579763817182467E-4</v>
      </c>
    </row>
    <row r="2504" spans="1:8" x14ac:dyDescent="0.25">
      <c r="A2504" s="3">
        <v>41771</v>
      </c>
      <c r="B2504">
        <v>39.389999389648438</v>
      </c>
      <c r="D2504" s="34">
        <v>189.78999328613281</v>
      </c>
      <c r="E2504" s="5">
        <f t="shared" si="156"/>
        <v>2.9534791366659707E-2</v>
      </c>
      <c r="F2504" s="5"/>
      <c r="G2504" s="5">
        <f t="shared" si="155"/>
        <v>9.7360422797356794E-3</v>
      </c>
      <c r="H2504" s="5">
        <f t="shared" si="154"/>
        <v>9.7360422797356794E-3</v>
      </c>
    </row>
    <row r="2505" spans="1:8" x14ac:dyDescent="0.25">
      <c r="A2505" s="3">
        <v>41768</v>
      </c>
      <c r="B2505">
        <v>38.259998321533203</v>
      </c>
      <c r="D2505" s="34">
        <v>187.96000671386719</v>
      </c>
      <c r="E2505" s="5">
        <f t="shared" si="156"/>
        <v>2.6139402701175207E-4</v>
      </c>
      <c r="F2505" s="5"/>
      <c r="G2505" s="5">
        <f t="shared" si="155"/>
        <v>1.4919759644798081E-3</v>
      </c>
      <c r="H2505" s="5">
        <f t="shared" si="154"/>
        <v>1.4919759644798081E-3</v>
      </c>
    </row>
    <row r="2506" spans="1:8" x14ac:dyDescent="0.25">
      <c r="A2506" s="3">
        <v>41767</v>
      </c>
      <c r="B2506">
        <v>38.25</v>
      </c>
      <c r="D2506" s="34">
        <v>187.67999267578119</v>
      </c>
      <c r="E2506" s="5">
        <f t="shared" si="156"/>
        <v>2.767326022342953E-2</v>
      </c>
      <c r="F2506" s="5"/>
      <c r="G2506" s="5">
        <f t="shared" si="155"/>
        <v>-1.0645742060527708E-3</v>
      </c>
      <c r="H2506" s="5">
        <f t="shared" si="154"/>
        <v>-1.0645742060527708E-3</v>
      </c>
    </row>
    <row r="2507" spans="1:8" x14ac:dyDescent="0.25">
      <c r="A2507" s="3">
        <v>41766</v>
      </c>
      <c r="B2507">
        <v>37.220001220703118</v>
      </c>
      <c r="D2507" s="34">
        <v>187.8800048828125</v>
      </c>
      <c r="E2507" s="5">
        <f t="shared" si="156"/>
        <v>1.4998720458720527E-2</v>
      </c>
      <c r="F2507" s="5"/>
      <c r="G2507" s="5">
        <f t="shared" si="155"/>
        <v>5.889314223710862E-3</v>
      </c>
      <c r="H2507" s="5">
        <f t="shared" si="154"/>
        <v>5.889314223710862E-3</v>
      </c>
    </row>
    <row r="2508" spans="1:8" x14ac:dyDescent="0.25">
      <c r="A2508" s="3">
        <v>41765</v>
      </c>
      <c r="B2508">
        <v>36.669998168945313</v>
      </c>
      <c r="D2508" s="34">
        <v>186.7799987792969</v>
      </c>
      <c r="E2508" s="5">
        <f t="shared" si="156"/>
        <v>1.9125600476108673E-3</v>
      </c>
      <c r="F2508" s="5"/>
      <c r="G2508" s="5">
        <f t="shared" si="155"/>
        <v>-8.7039560852660847E-3</v>
      </c>
      <c r="H2508" s="5">
        <f t="shared" si="154"/>
        <v>-8.7039560852660847E-3</v>
      </c>
    </row>
    <row r="2509" spans="1:8" x14ac:dyDescent="0.25">
      <c r="A2509" s="3">
        <v>41764</v>
      </c>
      <c r="B2509">
        <v>36.599998474121087</v>
      </c>
      <c r="D2509" s="34">
        <v>188.41999816894531</v>
      </c>
      <c r="E2509" s="5">
        <f t="shared" si="156"/>
        <v>3.0144365742574841E-3</v>
      </c>
      <c r="F2509" s="5"/>
      <c r="G2509" s="5">
        <f t="shared" si="155"/>
        <v>1.9142859461078743E-3</v>
      </c>
      <c r="H2509" s="5">
        <f t="shared" si="154"/>
        <v>1.9142859461078743E-3</v>
      </c>
    </row>
    <row r="2510" spans="1:8" x14ac:dyDescent="0.25">
      <c r="A2510" s="3">
        <v>41761</v>
      </c>
      <c r="B2510">
        <v>36.490001678466797</v>
      </c>
      <c r="D2510" s="34">
        <v>188.05999755859381</v>
      </c>
      <c r="E2510" s="5">
        <f t="shared" si="156"/>
        <v>2.7480706374181096E-3</v>
      </c>
      <c r="F2510" s="5"/>
      <c r="G2510" s="5">
        <f t="shared" si="155"/>
        <v>-1.4336763650811823E-3</v>
      </c>
      <c r="H2510" s="5">
        <f t="shared" si="154"/>
        <v>-1.4336763650811823E-3</v>
      </c>
    </row>
    <row r="2511" spans="1:8" x14ac:dyDescent="0.25">
      <c r="A2511" s="3">
        <v>41760</v>
      </c>
      <c r="B2511">
        <v>36.389999389648438</v>
      </c>
      <c r="D2511" s="34">
        <v>188.33000183105469</v>
      </c>
      <c r="E2511" s="5">
        <f t="shared" si="156"/>
        <v>3.7638999324514755E-2</v>
      </c>
      <c r="F2511" s="5"/>
      <c r="G2511" s="5">
        <f t="shared" si="155"/>
        <v>1.0623053858127562E-4</v>
      </c>
      <c r="H2511" s="5">
        <f t="shared" si="154"/>
        <v>1.0623053858127562E-4</v>
      </c>
    </row>
    <row r="2512" spans="1:8" x14ac:dyDescent="0.25">
      <c r="A2512" s="3">
        <v>41759</v>
      </c>
      <c r="B2512">
        <v>35.069999694824219</v>
      </c>
      <c r="D2512" s="34">
        <v>188.30999755859381</v>
      </c>
      <c r="E2512" s="5">
        <f t="shared" si="156"/>
        <v>-1.2390837721954262E-2</v>
      </c>
      <c r="F2512" s="5"/>
      <c r="G2512" s="5">
        <f t="shared" si="155"/>
        <v>2.9826767435090495E-3</v>
      </c>
      <c r="H2512" s="5">
        <f t="shared" si="154"/>
        <v>2.9826767435090495E-3</v>
      </c>
    </row>
    <row r="2513" spans="1:8" x14ac:dyDescent="0.25">
      <c r="A2513" s="3">
        <v>41758</v>
      </c>
      <c r="B2513">
        <v>35.509998321533203</v>
      </c>
      <c r="D2513" s="34">
        <v>187.75</v>
      </c>
      <c r="E2513" s="5">
        <f t="shared" si="156"/>
        <v>9.9544503879414048E-3</v>
      </c>
      <c r="F2513" s="5"/>
      <c r="G2513" s="5">
        <f t="shared" si="155"/>
        <v>4.655367585917336E-3</v>
      </c>
      <c r="H2513" s="5">
        <f t="shared" si="154"/>
        <v>4.655367585917336E-3</v>
      </c>
    </row>
    <row r="2514" spans="1:8" x14ac:dyDescent="0.25">
      <c r="A2514" s="3">
        <v>41757</v>
      </c>
      <c r="B2514">
        <v>35.159999847412109</v>
      </c>
      <c r="D2514" s="34">
        <v>186.8800048828125</v>
      </c>
      <c r="E2514" s="5">
        <f t="shared" si="156"/>
        <v>-2.3333337571885826E-2</v>
      </c>
      <c r="F2514" s="5"/>
      <c r="G2514" s="5">
        <f t="shared" si="155"/>
        <v>3.1671674160911323E-3</v>
      </c>
      <c r="H2514" s="5">
        <f t="shared" si="154"/>
        <v>3.1671674160911323E-3</v>
      </c>
    </row>
    <row r="2515" spans="1:8" x14ac:dyDescent="0.25">
      <c r="A2515" s="3">
        <v>41754</v>
      </c>
      <c r="B2515">
        <v>36</v>
      </c>
      <c r="D2515" s="34">
        <v>186.28999328613281</v>
      </c>
      <c r="E2515" s="5">
        <f t="shared" si="156"/>
        <v>-3.3816381596695533E-2</v>
      </c>
      <c r="F2515" s="5"/>
      <c r="G2515" s="5">
        <f t="shared" si="155"/>
        <v>-8.1989486765114972E-3</v>
      </c>
      <c r="H2515" s="5">
        <f t="shared" si="154"/>
        <v>-8.1989486765114972E-3</v>
      </c>
    </row>
    <row r="2516" spans="1:8" x14ac:dyDescent="0.25">
      <c r="A2516" s="3">
        <v>41753</v>
      </c>
      <c r="B2516">
        <v>37.259998321533203</v>
      </c>
      <c r="D2516" s="34">
        <v>187.83000183105469</v>
      </c>
      <c r="E2516" s="5">
        <f t="shared" si="156"/>
        <v>4.5833962859516131E-3</v>
      </c>
      <c r="F2516" s="5"/>
      <c r="G2516" s="5">
        <f t="shared" si="155"/>
        <v>2.0272333368851481E-3</v>
      </c>
      <c r="H2516" s="5">
        <f t="shared" si="154"/>
        <v>2.0272333368851481E-3</v>
      </c>
    </row>
    <row r="2517" spans="1:8" x14ac:dyDescent="0.25">
      <c r="A2517" s="3">
        <v>41752</v>
      </c>
      <c r="B2517">
        <v>37.090000152587891</v>
      </c>
      <c r="D2517" s="34">
        <v>187.44999694824219</v>
      </c>
      <c r="E2517" s="5">
        <f t="shared" si="156"/>
        <v>2.5719035096797516E-2</v>
      </c>
      <c r="F2517" s="5"/>
      <c r="G2517" s="5">
        <f t="shared" si="155"/>
        <v>-2.341808732958417E-3</v>
      </c>
      <c r="H2517" s="5">
        <f t="shared" ref="H2517:H2580" si="157">+G2517</f>
        <v>-2.341808732958417E-3</v>
      </c>
    </row>
    <row r="2518" spans="1:8" x14ac:dyDescent="0.25">
      <c r="A2518" s="3">
        <v>41751</v>
      </c>
      <c r="B2518">
        <v>36.159999847412109</v>
      </c>
      <c r="D2518" s="34">
        <v>187.88999938964841</v>
      </c>
      <c r="E2518" s="5">
        <f t="shared" si="156"/>
        <v>1.3737081682650532E-2</v>
      </c>
      <c r="F2518" s="5"/>
      <c r="G2518" s="5">
        <f t="shared" si="155"/>
        <v>4.5445152589118631E-3</v>
      </c>
      <c r="H2518" s="5">
        <f t="shared" si="157"/>
        <v>4.5445152589118631E-3</v>
      </c>
    </row>
    <row r="2519" spans="1:8" x14ac:dyDescent="0.25">
      <c r="A2519" s="3">
        <v>41750</v>
      </c>
      <c r="B2519">
        <v>35.669998168945313</v>
      </c>
      <c r="D2519" s="34">
        <v>187.03999328613281</v>
      </c>
      <c r="E2519" s="5">
        <f t="shared" si="156"/>
        <v>7.6270234866804287E-3</v>
      </c>
      <c r="F2519" s="5"/>
      <c r="G2519" s="5">
        <f t="shared" si="155"/>
        <v>3.4872788165292157E-3</v>
      </c>
      <c r="H2519" s="5">
        <f t="shared" si="157"/>
        <v>3.4872788165292157E-3</v>
      </c>
    </row>
    <row r="2520" spans="1:8" x14ac:dyDescent="0.25">
      <c r="A2520" s="3">
        <v>41746</v>
      </c>
      <c r="B2520">
        <v>35.400001525878913</v>
      </c>
      <c r="D2520" s="34">
        <v>186.38999938964841</v>
      </c>
      <c r="E2520" s="5">
        <f t="shared" si="156"/>
        <v>-3.0976288609844138E-3</v>
      </c>
      <c r="F2520" s="5"/>
      <c r="G2520" s="5">
        <f t="shared" si="155"/>
        <v>1.3968436040154852E-3</v>
      </c>
      <c r="H2520" s="5">
        <f t="shared" si="157"/>
        <v>1.3968436040154852E-3</v>
      </c>
    </row>
    <row r="2521" spans="1:8" x14ac:dyDescent="0.25">
      <c r="A2521" s="3">
        <v>41745</v>
      </c>
      <c r="B2521">
        <v>35.509998321533203</v>
      </c>
      <c r="D2521" s="34">
        <v>186.1300048828125</v>
      </c>
      <c r="E2521" s="5">
        <f t="shared" si="156"/>
        <v>5.3084135113585784E-2</v>
      </c>
      <c r="F2521" s="5"/>
      <c r="G2521" s="5">
        <f t="shared" si="155"/>
        <v>1.0477784834668658E-2</v>
      </c>
      <c r="H2521" s="5">
        <f t="shared" si="157"/>
        <v>1.0477784834668658E-2</v>
      </c>
    </row>
    <row r="2522" spans="1:8" x14ac:dyDescent="0.25">
      <c r="A2522" s="3">
        <v>41744</v>
      </c>
      <c r="B2522">
        <v>33.720001220703118</v>
      </c>
      <c r="D2522" s="34">
        <v>184.19999694824219</v>
      </c>
      <c r="E2522" s="5">
        <f t="shared" si="156"/>
        <v>1.0488531615861607E-2</v>
      </c>
      <c r="F2522" s="5"/>
      <c r="G2522" s="5">
        <f t="shared" si="155"/>
        <v>6.8874739806541463E-3</v>
      </c>
      <c r="H2522" s="5">
        <f t="shared" si="157"/>
        <v>6.8874739806541463E-3</v>
      </c>
    </row>
    <row r="2523" spans="1:8" x14ac:dyDescent="0.25">
      <c r="A2523" s="3">
        <v>41743</v>
      </c>
      <c r="B2523">
        <v>33.369998931884773</v>
      </c>
      <c r="D2523" s="34">
        <v>182.94000244140619</v>
      </c>
      <c r="E2523" s="5">
        <f t="shared" si="156"/>
        <v>-9.2043162257148259E-3</v>
      </c>
      <c r="F2523" s="5"/>
      <c r="G2523" s="5">
        <f t="shared" si="155"/>
        <v>7.8783977623690937E-3</v>
      </c>
      <c r="H2523" s="5">
        <f t="shared" si="157"/>
        <v>7.8783977623690937E-3</v>
      </c>
    </row>
    <row r="2524" spans="1:8" x14ac:dyDescent="0.25">
      <c r="A2524" s="3">
        <v>41740</v>
      </c>
      <c r="B2524">
        <v>33.680000305175781</v>
      </c>
      <c r="D2524" s="34">
        <v>181.50999450683591</v>
      </c>
      <c r="E2524" s="5">
        <f t="shared" si="156"/>
        <v>-4.5622005343818661E-2</v>
      </c>
      <c r="F2524" s="5"/>
      <c r="G2524" s="5">
        <f t="shared" si="155"/>
        <v>-9.0085669484775144E-3</v>
      </c>
      <c r="H2524" s="5">
        <f t="shared" si="157"/>
        <v>-9.0085669484775144E-3</v>
      </c>
    </row>
    <row r="2525" spans="1:8" x14ac:dyDescent="0.25">
      <c r="A2525" s="3">
        <v>41739</v>
      </c>
      <c r="B2525">
        <v>35.290000915527337</v>
      </c>
      <c r="D2525" s="34">
        <v>183.1600036621094</v>
      </c>
      <c r="E2525" s="5">
        <f t="shared" si="156"/>
        <v>-4.3631451050820225E-2</v>
      </c>
      <c r="F2525" s="5"/>
      <c r="G2525" s="5">
        <f t="shared" si="155"/>
        <v>-2.1005894236501566E-2</v>
      </c>
      <c r="H2525" s="5">
        <f t="shared" si="157"/>
        <v>-2.1005894236501566E-2</v>
      </c>
    </row>
    <row r="2526" spans="1:8" x14ac:dyDescent="0.25">
      <c r="A2526" s="3">
        <v>41738</v>
      </c>
      <c r="B2526">
        <v>36.900001525878913</v>
      </c>
      <c r="D2526" s="34">
        <v>187.0899963378906</v>
      </c>
      <c r="E2526" s="5">
        <f t="shared" si="156"/>
        <v>2.5569816435450754E-2</v>
      </c>
      <c r="F2526" s="5"/>
      <c r="G2526" s="5">
        <f t="shared" si="155"/>
        <v>1.0750892321754524E-2</v>
      </c>
      <c r="H2526" s="5">
        <f t="shared" si="157"/>
        <v>1.0750892321754524E-2</v>
      </c>
    </row>
    <row r="2527" spans="1:8" x14ac:dyDescent="0.25">
      <c r="A2527" s="3">
        <v>41737</v>
      </c>
      <c r="B2527">
        <v>35.979999542236328</v>
      </c>
      <c r="D2527" s="34">
        <v>185.1000061035156</v>
      </c>
      <c r="E2527" s="5">
        <f t="shared" si="156"/>
        <v>5.5897364383135084E-3</v>
      </c>
      <c r="F2527" s="5"/>
      <c r="G2527" s="5">
        <f t="shared" si="155"/>
        <v>4.1228695927275627E-3</v>
      </c>
      <c r="H2527" s="5">
        <f t="shared" si="157"/>
        <v>4.1228695927275627E-3</v>
      </c>
    </row>
    <row r="2528" spans="1:8" x14ac:dyDescent="0.25">
      <c r="A2528" s="3">
        <v>41736</v>
      </c>
      <c r="B2528">
        <v>35.779998779296882</v>
      </c>
      <c r="D2528" s="34">
        <v>184.3399963378906</v>
      </c>
      <c r="E2528" s="5">
        <f t="shared" si="156"/>
        <v>-2.1334862272843758E-2</v>
      </c>
      <c r="F2528" s="5"/>
      <c r="G2528" s="5">
        <f t="shared" si="155"/>
        <v>-1.1051489410122017E-2</v>
      </c>
      <c r="H2528" s="5">
        <f t="shared" si="157"/>
        <v>-1.1051489410122017E-2</v>
      </c>
    </row>
    <row r="2529" spans="1:8" x14ac:dyDescent="0.25">
      <c r="A2529" s="3">
        <v>41733</v>
      </c>
      <c r="B2529">
        <v>36.560001373291023</v>
      </c>
      <c r="D2529" s="34">
        <v>186.3999938964844</v>
      </c>
      <c r="E2529" s="5">
        <f t="shared" si="156"/>
        <v>-2.0889094164687871E-2</v>
      </c>
      <c r="F2529" s="5"/>
      <c r="G2529" s="5">
        <f t="shared" si="155"/>
        <v>-1.1822143501048488E-2</v>
      </c>
      <c r="H2529" s="5">
        <f t="shared" si="157"/>
        <v>-1.1822143501048488E-2</v>
      </c>
    </row>
    <row r="2530" spans="1:8" x14ac:dyDescent="0.25">
      <c r="A2530" s="3">
        <v>41732</v>
      </c>
      <c r="B2530">
        <v>37.340000152587891</v>
      </c>
      <c r="D2530" s="34">
        <v>188.6300048828125</v>
      </c>
      <c r="E2530" s="5">
        <f t="shared" si="156"/>
        <v>-9.8116929426583788E-3</v>
      </c>
      <c r="F2530" s="5"/>
      <c r="G2530" s="5">
        <f t="shared" si="155"/>
        <v>-1.3235916642161394E-3</v>
      </c>
      <c r="H2530" s="5">
        <f t="shared" si="157"/>
        <v>-1.3235916642161394E-3</v>
      </c>
    </row>
    <row r="2531" spans="1:8" x14ac:dyDescent="0.25">
      <c r="A2531" s="3">
        <v>41731</v>
      </c>
      <c r="B2531">
        <v>37.709999084472663</v>
      </c>
      <c r="D2531" s="34">
        <v>188.8800048828125</v>
      </c>
      <c r="E2531" s="5">
        <f t="shared" si="156"/>
        <v>-6.0621916331435877E-3</v>
      </c>
      <c r="F2531" s="5"/>
      <c r="G2531" s="5">
        <f t="shared" si="155"/>
        <v>3.346639483731817E-3</v>
      </c>
      <c r="H2531" s="5">
        <f t="shared" si="157"/>
        <v>3.346639483731817E-3</v>
      </c>
    </row>
    <row r="2532" spans="1:8" x14ac:dyDescent="0.25">
      <c r="A2532" s="3">
        <v>41730</v>
      </c>
      <c r="B2532">
        <v>37.939998626708977</v>
      </c>
      <c r="D2532" s="34">
        <v>188.25</v>
      </c>
      <c r="E2532" s="5">
        <f t="shared" si="156"/>
        <v>3.6612027553371895E-2</v>
      </c>
      <c r="F2532" s="5"/>
      <c r="G2532" s="5">
        <f t="shared" si="155"/>
        <v>6.6306910303597366E-3</v>
      </c>
      <c r="H2532" s="5">
        <f t="shared" si="157"/>
        <v>6.6306910303597366E-3</v>
      </c>
    </row>
    <row r="2533" spans="1:8" x14ac:dyDescent="0.25">
      <c r="A2533" s="3">
        <v>41729</v>
      </c>
      <c r="B2533">
        <v>36.599998474121087</v>
      </c>
      <c r="D2533" s="34">
        <v>187.00999450683591</v>
      </c>
      <c r="E2533" s="5">
        <f t="shared" si="156"/>
        <v>3.4190423999458153E-2</v>
      </c>
      <c r="F2533" s="5"/>
      <c r="G2533" s="5">
        <f t="shared" si="155"/>
        <v>8.1944523621668708E-3</v>
      </c>
      <c r="H2533" s="5">
        <f t="shared" si="157"/>
        <v>8.1944523621668708E-3</v>
      </c>
    </row>
    <row r="2534" spans="1:8" x14ac:dyDescent="0.25">
      <c r="A2534" s="3">
        <v>41726</v>
      </c>
      <c r="B2534">
        <v>35.389999389648438</v>
      </c>
      <c r="D2534" s="34">
        <v>185.49000549316409</v>
      </c>
      <c r="E2534" s="5">
        <f t="shared" si="156"/>
        <v>-1.0623457177864171E-2</v>
      </c>
      <c r="F2534" s="5"/>
      <c r="G2534" s="5">
        <f t="shared" si="155"/>
        <v>4.9301313960454785E-3</v>
      </c>
      <c r="H2534" s="5">
        <f t="shared" si="157"/>
        <v>4.9301313960454785E-3</v>
      </c>
    </row>
    <row r="2535" spans="1:8" x14ac:dyDescent="0.25">
      <c r="A2535" s="3">
        <v>41725</v>
      </c>
      <c r="B2535">
        <v>35.770000457763672</v>
      </c>
      <c r="D2535" s="34">
        <v>184.58000183105469</v>
      </c>
      <c r="E2535" s="5">
        <f t="shared" si="156"/>
        <v>-2.5340607243663049E-2</v>
      </c>
      <c r="F2535" s="5"/>
      <c r="G2535" s="5">
        <f t="shared" si="155"/>
        <v>-2.108446705274436E-3</v>
      </c>
      <c r="H2535" s="5">
        <f t="shared" si="157"/>
        <v>-2.108446705274436E-3</v>
      </c>
    </row>
    <row r="2536" spans="1:8" x14ac:dyDescent="0.25">
      <c r="A2536" s="3">
        <v>41724</v>
      </c>
      <c r="B2536">
        <v>36.700000762939453</v>
      </c>
      <c r="D2536" s="34">
        <v>184.9700012207031</v>
      </c>
      <c r="E2536" s="5">
        <f t="shared" si="156"/>
        <v>-3.1662287984871806E-2</v>
      </c>
      <c r="F2536" s="5"/>
      <c r="G2536" s="5">
        <f t="shared" si="155"/>
        <v>-7.1922943237079373E-3</v>
      </c>
      <c r="H2536" s="5">
        <f t="shared" si="157"/>
        <v>-7.1922943237079373E-3</v>
      </c>
    </row>
    <row r="2537" spans="1:8" x14ac:dyDescent="0.25">
      <c r="A2537" s="3">
        <v>41723</v>
      </c>
      <c r="B2537">
        <v>37.900001525878913</v>
      </c>
      <c r="D2537" s="34">
        <v>186.30999755859381</v>
      </c>
      <c r="E2537" s="5">
        <f t="shared" si="156"/>
        <v>2.9891367163686677E-2</v>
      </c>
      <c r="F2537" s="5"/>
      <c r="G2537" s="5">
        <f t="shared" si="155"/>
        <v>4.7457526698568842E-3</v>
      </c>
      <c r="H2537" s="5">
        <f t="shared" si="157"/>
        <v>4.7457526698568842E-3</v>
      </c>
    </row>
    <row r="2538" spans="1:8" x14ac:dyDescent="0.25">
      <c r="A2538" s="3">
        <v>41722</v>
      </c>
      <c r="B2538">
        <v>36.799999237060547</v>
      </c>
      <c r="D2538" s="34">
        <v>185.42999267578119</v>
      </c>
      <c r="E2538" s="5">
        <f t="shared" si="156"/>
        <v>1.9108241901031331E-2</v>
      </c>
      <c r="F2538" s="5"/>
      <c r="G2538" s="5">
        <f t="shared" si="155"/>
        <v>-4.1353613591896821E-3</v>
      </c>
      <c r="H2538" s="5">
        <f t="shared" si="157"/>
        <v>-4.1353613591896821E-3</v>
      </c>
    </row>
    <row r="2539" spans="1:8" x14ac:dyDescent="0.25">
      <c r="A2539" s="3">
        <v>41719</v>
      </c>
      <c r="B2539">
        <v>36.110000610351563</v>
      </c>
      <c r="D2539" s="34">
        <v>186.19999694824219</v>
      </c>
      <c r="E2539" s="5">
        <f t="shared" si="156"/>
        <v>-1.2308554322654097E-2</v>
      </c>
      <c r="F2539" s="5"/>
      <c r="G2539" s="5">
        <f t="shared" si="155"/>
        <v>-8.2556753755409495E-3</v>
      </c>
      <c r="H2539" s="5">
        <f t="shared" si="157"/>
        <v>-8.2556753755409495E-3</v>
      </c>
    </row>
    <row r="2540" spans="1:8" x14ac:dyDescent="0.25">
      <c r="A2540" s="3">
        <v>41718</v>
      </c>
      <c r="B2540">
        <v>36.560001373291023</v>
      </c>
      <c r="D2540" s="34">
        <v>187.75</v>
      </c>
      <c r="E2540" s="5">
        <f t="shared" si="156"/>
        <v>-1.4023744123123572E-2</v>
      </c>
      <c r="F2540" s="5"/>
      <c r="G2540" s="5">
        <f t="shared" si="155"/>
        <v>5.8394745339429566E-3</v>
      </c>
      <c r="H2540" s="5">
        <f t="shared" si="157"/>
        <v>5.8394745339429566E-3</v>
      </c>
    </row>
    <row r="2541" spans="1:8" x14ac:dyDescent="0.25">
      <c r="A2541" s="3">
        <v>41717</v>
      </c>
      <c r="B2541">
        <v>37.080001831054688</v>
      </c>
      <c r="D2541" s="34">
        <v>186.6600036621094</v>
      </c>
      <c r="E2541" s="5">
        <f t="shared" si="156"/>
        <v>-7.2288260802332305E-3</v>
      </c>
      <c r="F2541" s="5"/>
      <c r="G2541" s="5">
        <f t="shared" si="155"/>
        <v>-5.3287859985367003E-3</v>
      </c>
      <c r="H2541" s="5">
        <f t="shared" si="157"/>
        <v>-5.3287859985367003E-3</v>
      </c>
    </row>
    <row r="2542" spans="1:8" x14ac:dyDescent="0.25">
      <c r="A2542" s="3">
        <v>41716</v>
      </c>
      <c r="B2542">
        <v>37.349998474121087</v>
      </c>
      <c r="D2542" s="34">
        <v>187.6600036621094</v>
      </c>
      <c r="E2542" s="5">
        <f t="shared" si="156"/>
        <v>-9.2838801521306635E-3</v>
      </c>
      <c r="F2542" s="5"/>
      <c r="G2542" s="5">
        <f t="shared" si="155"/>
        <v>7.1378834218045473E-3</v>
      </c>
      <c r="H2542" s="5">
        <f t="shared" si="157"/>
        <v>7.1378834218045473E-3</v>
      </c>
    </row>
    <row r="2543" spans="1:8" x14ac:dyDescent="0.25">
      <c r="A2543" s="3">
        <v>41715</v>
      </c>
      <c r="B2543">
        <v>37.700000762939453</v>
      </c>
      <c r="D2543" s="34">
        <v>186.33000183105469</v>
      </c>
      <c r="E2543" s="5">
        <f t="shared" si="156"/>
        <v>3.7424342450221859E-2</v>
      </c>
      <c r="F2543" s="5"/>
      <c r="G2543" s="5">
        <f t="shared" si="155"/>
        <v>9.0436376899518667E-3</v>
      </c>
      <c r="H2543" s="5">
        <f t="shared" si="157"/>
        <v>9.0436376899518667E-3</v>
      </c>
    </row>
    <row r="2544" spans="1:8" x14ac:dyDescent="0.25">
      <c r="A2544" s="3">
        <v>41712</v>
      </c>
      <c r="B2544">
        <v>36.340000152587891</v>
      </c>
      <c r="D2544" s="34">
        <v>184.6600036621094</v>
      </c>
      <c r="E2544" s="5">
        <f t="shared" si="156"/>
        <v>-1.0887357310964574E-2</v>
      </c>
      <c r="F2544" s="5"/>
      <c r="G2544" s="5">
        <f t="shared" si="155"/>
        <v>-2.80801940943054E-3</v>
      </c>
      <c r="H2544" s="5">
        <f t="shared" si="157"/>
        <v>-2.80801940943054E-3</v>
      </c>
    </row>
    <row r="2545" spans="1:8" x14ac:dyDescent="0.25">
      <c r="A2545" s="3">
        <v>41711</v>
      </c>
      <c r="B2545">
        <v>36.740001678466797</v>
      </c>
      <c r="D2545" s="34">
        <v>185.17999267578119</v>
      </c>
      <c r="E2545" s="5">
        <f t="shared" si="156"/>
        <v>-2.1831726965998666E-2</v>
      </c>
      <c r="F2545" s="5"/>
      <c r="G2545" s="5">
        <f t="shared" si="155"/>
        <v>-1.1213189434022275E-2</v>
      </c>
      <c r="H2545" s="5">
        <f t="shared" si="157"/>
        <v>-1.1213189434022275E-2</v>
      </c>
    </row>
    <row r="2546" spans="1:8" x14ac:dyDescent="0.25">
      <c r="A2546" s="3">
        <v>41710</v>
      </c>
      <c r="B2546">
        <v>37.560001373291023</v>
      </c>
      <c r="D2546" s="34">
        <v>187.2799987792969</v>
      </c>
      <c r="E2546" s="5">
        <f t="shared" si="156"/>
        <v>-1.3655473549363029E-2</v>
      </c>
      <c r="F2546" s="5"/>
      <c r="G2546" s="5">
        <f t="shared" si="155"/>
        <v>2.6706752603145034E-4</v>
      </c>
      <c r="H2546" s="5">
        <f t="shared" si="157"/>
        <v>2.6706752603145034E-4</v>
      </c>
    </row>
    <row r="2547" spans="1:8" x14ac:dyDescent="0.25">
      <c r="A2547" s="3">
        <v>41709</v>
      </c>
      <c r="B2547">
        <v>38.080001831054688</v>
      </c>
      <c r="D2547" s="34">
        <v>187.22999572753909</v>
      </c>
      <c r="E2547" s="5">
        <f t="shared" si="156"/>
        <v>-2.2587199027134908E-2</v>
      </c>
      <c r="F2547" s="5"/>
      <c r="G2547" s="5">
        <f t="shared" si="155"/>
        <v>-4.9426441138914479E-3</v>
      </c>
      <c r="H2547" s="5">
        <f t="shared" si="157"/>
        <v>-4.9426441138914479E-3</v>
      </c>
    </row>
    <row r="2548" spans="1:8" x14ac:dyDescent="0.25">
      <c r="A2548" s="3">
        <v>41708</v>
      </c>
      <c r="B2548">
        <v>38.959999084472663</v>
      </c>
      <c r="D2548" s="34">
        <v>188.1600036621094</v>
      </c>
      <c r="E2548" s="5">
        <f t="shared" si="156"/>
        <v>-1.537708164712992E-3</v>
      </c>
      <c r="F2548" s="5"/>
      <c r="G2548" s="5">
        <f t="shared" si="155"/>
        <v>-5.3113166707796644E-4</v>
      </c>
      <c r="H2548" s="5">
        <f t="shared" si="157"/>
        <v>-5.3113166707796644E-4</v>
      </c>
    </row>
    <row r="2549" spans="1:8" x14ac:dyDescent="0.25">
      <c r="A2549" s="3">
        <v>41705</v>
      </c>
      <c r="B2549">
        <v>39.020000457763672</v>
      </c>
      <c r="D2549" s="34">
        <v>188.25999450683591</v>
      </c>
      <c r="E2549" s="5">
        <f t="shared" si="156"/>
        <v>5.410952770982691E-3</v>
      </c>
      <c r="F2549" s="5"/>
      <c r="G2549" s="5">
        <f t="shared" si="155"/>
        <v>4.2513462731696983E-4</v>
      </c>
      <c r="H2549" s="5">
        <f t="shared" si="157"/>
        <v>4.2513462731696983E-4</v>
      </c>
    </row>
    <row r="2550" spans="1:8" x14ac:dyDescent="0.25">
      <c r="A2550" s="3">
        <v>41704</v>
      </c>
      <c r="B2550">
        <v>38.810001373291023</v>
      </c>
      <c r="D2550" s="34">
        <v>188.17999267578119</v>
      </c>
      <c r="E2550" s="5">
        <f t="shared" si="156"/>
        <v>2.5092465600217606E-2</v>
      </c>
      <c r="F2550" s="5"/>
      <c r="G2550" s="5">
        <f t="shared" si="155"/>
        <v>2.2902406166773748E-3</v>
      </c>
      <c r="H2550" s="5">
        <f t="shared" si="157"/>
        <v>2.2902406166773748E-3</v>
      </c>
    </row>
    <row r="2551" spans="1:8" x14ac:dyDescent="0.25">
      <c r="A2551" s="3">
        <v>41703</v>
      </c>
      <c r="B2551">
        <v>37.860000610351563</v>
      </c>
      <c r="D2551" s="34">
        <v>187.75</v>
      </c>
      <c r="E2551" s="5">
        <f t="shared" si="156"/>
        <v>1.392609683017465E-2</v>
      </c>
      <c r="F2551" s="5"/>
      <c r="G2551" s="5">
        <f t="shared" si="155"/>
        <v>9.0627021689893006E-4</v>
      </c>
      <c r="H2551" s="5">
        <f t="shared" si="157"/>
        <v>9.0627021689893006E-4</v>
      </c>
    </row>
    <row r="2552" spans="1:8" x14ac:dyDescent="0.25">
      <c r="A2552" s="3">
        <v>41702</v>
      </c>
      <c r="B2552">
        <v>37.340000152587891</v>
      </c>
      <c r="D2552" s="34">
        <v>187.58000183105469</v>
      </c>
      <c r="E2552" s="5">
        <f t="shared" si="156"/>
        <v>3.4349078417710288E-2</v>
      </c>
      <c r="F2552" s="5"/>
      <c r="G2552" s="5">
        <f t="shared" si="155"/>
        <v>1.4055606895705619E-2</v>
      </c>
      <c r="H2552" s="5">
        <f t="shared" si="157"/>
        <v>1.4055606895705619E-2</v>
      </c>
    </row>
    <row r="2553" spans="1:8" x14ac:dyDescent="0.25">
      <c r="A2553" s="3">
        <v>41701</v>
      </c>
      <c r="B2553">
        <v>36.099998474121087</v>
      </c>
      <c r="D2553" s="34">
        <v>184.97999572753909</v>
      </c>
      <c r="E2553" s="5">
        <f t="shared" si="156"/>
        <v>-2.2475002009094691E-2</v>
      </c>
      <c r="F2553" s="5"/>
      <c r="G2553" s="5">
        <f t="shared" si="155"/>
        <v>-7.0320339567655488E-3</v>
      </c>
      <c r="H2553" s="5">
        <f t="shared" si="157"/>
        <v>-7.0320339567655488E-3</v>
      </c>
    </row>
    <row r="2554" spans="1:8" x14ac:dyDescent="0.25">
      <c r="A2554" s="3">
        <v>41698</v>
      </c>
      <c r="B2554">
        <v>36.930000305175781</v>
      </c>
      <c r="D2554" s="34">
        <v>186.28999328613281</v>
      </c>
      <c r="E2554" s="5">
        <f t="shared" si="156"/>
        <v>1.0120320513857139E-2</v>
      </c>
      <c r="F2554" s="5"/>
      <c r="G2554" s="5">
        <f t="shared" si="155"/>
        <v>2.5292538122332342E-3</v>
      </c>
      <c r="H2554" s="5">
        <f t="shared" si="157"/>
        <v>2.5292538122332342E-3</v>
      </c>
    </row>
    <row r="2555" spans="1:8" x14ac:dyDescent="0.25">
      <c r="A2555" s="3">
        <v>41697</v>
      </c>
      <c r="B2555">
        <v>36.560001373291023</v>
      </c>
      <c r="D2555" s="34">
        <v>185.82000732421881</v>
      </c>
      <c r="E2555" s="5">
        <f t="shared" si="156"/>
        <v>-5.1700306587476597E-3</v>
      </c>
      <c r="F2555" s="5"/>
      <c r="G2555" s="5">
        <f t="shared" si="155"/>
        <v>5.2475044018120975E-3</v>
      </c>
      <c r="H2555" s="5">
        <f t="shared" si="157"/>
        <v>5.2475044018120975E-3</v>
      </c>
    </row>
    <row r="2556" spans="1:8" x14ac:dyDescent="0.25">
      <c r="A2556" s="3">
        <v>41696</v>
      </c>
      <c r="B2556">
        <v>36.75</v>
      </c>
      <c r="D2556" s="34">
        <v>184.8500061035156</v>
      </c>
      <c r="E2556" s="5">
        <f t="shared" si="156"/>
        <v>-6.7567567567567988E-3</v>
      </c>
      <c r="F2556" s="5"/>
      <c r="G2556" s="5">
        <f t="shared" si="155"/>
        <v>5.415367790151393E-5</v>
      </c>
      <c r="H2556" s="5">
        <f t="shared" si="157"/>
        <v>5.415367790151393E-5</v>
      </c>
    </row>
    <row r="2557" spans="1:8" x14ac:dyDescent="0.25">
      <c r="A2557" s="3">
        <v>41695</v>
      </c>
      <c r="B2557">
        <v>37</v>
      </c>
      <c r="D2557" s="34">
        <v>184.8399963378906</v>
      </c>
      <c r="E2557" s="5">
        <f t="shared" si="156"/>
        <v>9.5497533301314164E-3</v>
      </c>
      <c r="F2557" s="5"/>
      <c r="G2557" s="5">
        <f t="shared" si="155"/>
        <v>-3.7860214608365084E-4</v>
      </c>
      <c r="H2557" s="5">
        <f t="shared" si="157"/>
        <v>-3.7860214608365084E-4</v>
      </c>
    </row>
    <row r="2558" spans="1:8" x14ac:dyDescent="0.25">
      <c r="A2558" s="3">
        <v>41694</v>
      </c>
      <c r="B2558">
        <v>36.650001525878913</v>
      </c>
      <c r="D2558" s="34">
        <v>184.9100036621094</v>
      </c>
      <c r="E2558" s="5">
        <f t="shared" si="156"/>
        <v>1.3270759779737018E-2</v>
      </c>
      <c r="F2558" s="5"/>
      <c r="G2558" s="5">
        <f t="shared" si="155"/>
        <v>5.5468175313855284E-3</v>
      </c>
      <c r="H2558" s="5">
        <f t="shared" si="157"/>
        <v>5.5468175313855284E-3</v>
      </c>
    </row>
    <row r="2559" spans="1:8" x14ac:dyDescent="0.25">
      <c r="A2559" s="3">
        <v>41691</v>
      </c>
      <c r="B2559">
        <v>36.169998168945313</v>
      </c>
      <c r="D2559" s="34">
        <v>183.88999938964841</v>
      </c>
      <c r="E2559" s="5">
        <f t="shared" si="156"/>
        <v>1.4301691635318692E-2</v>
      </c>
      <c r="F2559" s="5"/>
      <c r="G2559" s="5">
        <f t="shared" si="155"/>
        <v>-1.140720841416476E-3</v>
      </c>
      <c r="H2559" s="5">
        <f t="shared" si="157"/>
        <v>-1.140720841416476E-3</v>
      </c>
    </row>
    <row r="2560" spans="1:8" x14ac:dyDescent="0.25">
      <c r="A2560" s="3">
        <v>41690</v>
      </c>
      <c r="B2560">
        <v>35.659999847412109</v>
      </c>
      <c r="D2560" s="34">
        <v>184.1000061035156</v>
      </c>
      <c r="E2560" s="5">
        <f t="shared" si="156"/>
        <v>3.0933786935648966E-2</v>
      </c>
      <c r="F2560" s="5"/>
      <c r="G2560" s="5">
        <f t="shared" si="155"/>
        <v>5.9010042937541751E-3</v>
      </c>
      <c r="H2560" s="5">
        <f t="shared" si="157"/>
        <v>5.9010042937541751E-3</v>
      </c>
    </row>
    <row r="2561" spans="1:8" x14ac:dyDescent="0.25">
      <c r="A2561" s="3">
        <v>41689</v>
      </c>
      <c r="B2561">
        <v>34.590000152587891</v>
      </c>
      <c r="D2561" s="34">
        <v>183.02000427246091</v>
      </c>
      <c r="E2561" s="5">
        <f t="shared" si="156"/>
        <v>8.1608501337699924E-3</v>
      </c>
      <c r="F2561" s="5"/>
      <c r="G2561" s="5">
        <f t="shared" si="155"/>
        <v>-6.6218040834158387E-3</v>
      </c>
      <c r="H2561" s="5">
        <f t="shared" si="157"/>
        <v>-6.6218040834158387E-3</v>
      </c>
    </row>
    <row r="2562" spans="1:8" x14ac:dyDescent="0.25">
      <c r="A2562" s="3">
        <v>41688</v>
      </c>
      <c r="B2562">
        <v>34.310001373291023</v>
      </c>
      <c r="D2562" s="34">
        <v>184.24000549316409</v>
      </c>
      <c r="E2562" s="5">
        <f t="shared" si="156"/>
        <v>-2.9060876072223296E-3</v>
      </c>
      <c r="F2562" s="5"/>
      <c r="G2562" s="5">
        <f t="shared" ref="G2562:G2593" si="158">+D2562/D2563-1</f>
        <v>1.195528831623438E-3</v>
      </c>
      <c r="H2562" s="5">
        <f t="shared" si="157"/>
        <v>1.195528831623438E-3</v>
      </c>
    </row>
    <row r="2563" spans="1:8" x14ac:dyDescent="0.25">
      <c r="A2563" s="3">
        <v>41684</v>
      </c>
      <c r="B2563">
        <v>34.409999847412109</v>
      </c>
      <c r="D2563" s="34">
        <v>184.02000427246091</v>
      </c>
      <c r="E2563" s="5">
        <f t="shared" ref="E2563:E2593" si="159">+B2563/B2564-1</f>
        <v>-1.769908516957186E-2</v>
      </c>
      <c r="F2563" s="5"/>
      <c r="G2563" s="5">
        <f t="shared" si="158"/>
        <v>5.518877634780095E-3</v>
      </c>
      <c r="H2563" s="5">
        <f t="shared" si="157"/>
        <v>5.518877634780095E-3</v>
      </c>
    </row>
    <row r="2564" spans="1:8" x14ac:dyDescent="0.25">
      <c r="A2564" s="3">
        <v>41683</v>
      </c>
      <c r="B2564">
        <v>35.029998779296882</v>
      </c>
      <c r="D2564" s="34">
        <v>183.00999450683591</v>
      </c>
      <c r="E2564" s="5">
        <f t="shared" si="159"/>
        <v>9.8011002031612726E-3</v>
      </c>
      <c r="F2564" s="5"/>
      <c r="G2564" s="5">
        <f t="shared" si="158"/>
        <v>5.1627788477166536E-3</v>
      </c>
      <c r="H2564" s="5">
        <f t="shared" si="157"/>
        <v>5.1627788477166536E-3</v>
      </c>
    </row>
    <row r="2565" spans="1:8" x14ac:dyDescent="0.25">
      <c r="A2565" s="3">
        <v>41682</v>
      </c>
      <c r="B2565">
        <v>34.689998626708977</v>
      </c>
      <c r="D2565" s="34">
        <v>182.07000732421881</v>
      </c>
      <c r="E2565" s="5">
        <f t="shared" si="159"/>
        <v>-1.2524976601996363E-2</v>
      </c>
      <c r="F2565" s="5"/>
      <c r="G2565" s="5">
        <f t="shared" si="158"/>
        <v>4.9462357837670723E-4</v>
      </c>
      <c r="H2565" s="5">
        <f t="shared" si="157"/>
        <v>4.9462357837670723E-4</v>
      </c>
    </row>
    <row r="2566" spans="1:8" x14ac:dyDescent="0.25">
      <c r="A2566" s="3">
        <v>41681</v>
      </c>
      <c r="B2566">
        <v>35.130001068115227</v>
      </c>
      <c r="D2566" s="34">
        <v>181.97999572753909</v>
      </c>
      <c r="E2566" s="5">
        <f t="shared" si="159"/>
        <v>-1.2647575598118577E-2</v>
      </c>
      <c r="F2566" s="5"/>
      <c r="G2566" s="5">
        <f t="shared" si="158"/>
        <v>1.0943843568798961E-2</v>
      </c>
      <c r="H2566" s="5">
        <f t="shared" si="157"/>
        <v>1.0943843568798961E-2</v>
      </c>
    </row>
    <row r="2567" spans="1:8" x14ac:dyDescent="0.25">
      <c r="A2567" s="3">
        <v>41680</v>
      </c>
      <c r="B2567">
        <v>35.580001831054688</v>
      </c>
      <c r="D2567" s="34">
        <v>180.00999450683591</v>
      </c>
      <c r="E2567" s="5">
        <f t="shared" si="159"/>
        <v>-2.5230261427088285E-3</v>
      </c>
      <c r="F2567" s="5"/>
      <c r="G2567" s="5">
        <f t="shared" si="158"/>
        <v>1.8366086626582234E-3</v>
      </c>
      <c r="H2567" s="5">
        <f t="shared" si="157"/>
        <v>1.8366086626582234E-3</v>
      </c>
    </row>
    <row r="2568" spans="1:8" x14ac:dyDescent="0.25">
      <c r="A2568" s="3">
        <v>41677</v>
      </c>
      <c r="B2568">
        <v>35.669998168945313</v>
      </c>
      <c r="D2568" s="34">
        <v>179.67999267578119</v>
      </c>
      <c r="E2568" s="5">
        <f t="shared" si="159"/>
        <v>2.9140170974600199E-2</v>
      </c>
      <c r="F2568" s="5"/>
      <c r="G2568" s="5">
        <f t="shared" si="158"/>
        <v>1.2395746006324426E-2</v>
      </c>
      <c r="H2568" s="5">
        <f t="shared" si="157"/>
        <v>1.2395746006324426E-2</v>
      </c>
    </row>
    <row r="2569" spans="1:8" x14ac:dyDescent="0.25">
      <c r="A2569" s="3">
        <v>41676</v>
      </c>
      <c r="B2569">
        <v>34.659999847412109</v>
      </c>
      <c r="D2569" s="34">
        <v>177.47999572753909</v>
      </c>
      <c r="E2569" s="5">
        <f t="shared" si="159"/>
        <v>2.5443805614309145E-2</v>
      </c>
      <c r="F2569" s="5"/>
      <c r="G2569" s="5">
        <f t="shared" si="158"/>
        <v>1.3187175787750194E-2</v>
      </c>
      <c r="H2569" s="5">
        <f t="shared" si="157"/>
        <v>1.3187175787750194E-2</v>
      </c>
    </row>
    <row r="2570" spans="1:8" x14ac:dyDescent="0.25">
      <c r="A2570" s="3">
        <v>41675</v>
      </c>
      <c r="B2570">
        <v>33.799999237060547</v>
      </c>
      <c r="D2570" s="34">
        <v>175.16999816894531</v>
      </c>
      <c r="E2570" s="5">
        <f t="shared" si="159"/>
        <v>-7.3421440705319085E-3</v>
      </c>
      <c r="F2570" s="5"/>
      <c r="G2570" s="5">
        <f t="shared" si="158"/>
        <v>-1.2543544185454891E-3</v>
      </c>
      <c r="H2570" s="5">
        <f t="shared" si="157"/>
        <v>-1.2543544185454891E-3</v>
      </c>
    </row>
    <row r="2571" spans="1:8" x14ac:dyDescent="0.25">
      <c r="A2571" s="3">
        <v>41674</v>
      </c>
      <c r="B2571">
        <v>34.049999237060547</v>
      </c>
      <c r="D2571" s="34">
        <v>175.38999938964841</v>
      </c>
      <c r="E2571" s="5">
        <f t="shared" si="159"/>
        <v>2.650181243056382E-3</v>
      </c>
      <c r="F2571" s="5"/>
      <c r="G2571" s="5">
        <f t="shared" si="158"/>
        <v>7.0046577110236541E-3</v>
      </c>
      <c r="H2571" s="5">
        <f t="shared" si="157"/>
        <v>7.0046577110236541E-3</v>
      </c>
    </row>
    <row r="2572" spans="1:8" x14ac:dyDescent="0.25">
      <c r="A2572" s="3">
        <v>41673</v>
      </c>
      <c r="B2572">
        <v>33.959999084472663</v>
      </c>
      <c r="D2572" s="34">
        <v>174.16999816894531</v>
      </c>
      <c r="E2572" s="5">
        <f t="shared" si="159"/>
        <v>1.2220562048752992E-2</v>
      </c>
      <c r="F2572" s="5"/>
      <c r="G2572" s="5">
        <f t="shared" si="158"/>
        <v>-2.2505301782858034E-2</v>
      </c>
      <c r="H2572" s="5">
        <f t="shared" si="157"/>
        <v>-2.2505301782858034E-2</v>
      </c>
    </row>
    <row r="2573" spans="1:8" x14ac:dyDescent="0.25">
      <c r="A2573" s="3">
        <v>41670</v>
      </c>
      <c r="B2573">
        <v>33.549999237060547</v>
      </c>
      <c r="D2573" s="34">
        <v>178.17999267578119</v>
      </c>
      <c r="E2573" s="5">
        <f t="shared" si="159"/>
        <v>-7.3964498710960003E-3</v>
      </c>
      <c r="F2573" s="5"/>
      <c r="G2573" s="5">
        <f t="shared" si="158"/>
        <v>-5.8584114087358863E-3</v>
      </c>
      <c r="H2573" s="5">
        <f t="shared" si="157"/>
        <v>-5.8584114087358863E-3</v>
      </c>
    </row>
    <row r="2574" spans="1:8" x14ac:dyDescent="0.25">
      <c r="A2574" s="3">
        <v>41669</v>
      </c>
      <c r="B2574">
        <v>33.799999237060547</v>
      </c>
      <c r="D2574" s="34">
        <v>179.22999572753909</v>
      </c>
      <c r="E2574" s="5">
        <f t="shared" si="159"/>
        <v>2.4863544760638234E-2</v>
      </c>
      <c r="F2574" s="5"/>
      <c r="G2574" s="5">
        <f t="shared" si="158"/>
        <v>1.0600448600639911E-2</v>
      </c>
      <c r="H2574" s="5">
        <f t="shared" si="157"/>
        <v>1.0600448600639911E-2</v>
      </c>
    </row>
    <row r="2575" spans="1:8" x14ac:dyDescent="0.25">
      <c r="A2575" s="3">
        <v>41668</v>
      </c>
      <c r="B2575">
        <v>32.979999542236328</v>
      </c>
      <c r="D2575" s="34">
        <v>177.3500061035156</v>
      </c>
      <c r="E2575" s="5">
        <f t="shared" si="159"/>
        <v>3.1914908854275392E-2</v>
      </c>
      <c r="F2575" s="5"/>
      <c r="G2575" s="5">
        <f t="shared" si="158"/>
        <v>-9.6051887549712944E-3</v>
      </c>
      <c r="H2575" s="5">
        <f t="shared" si="157"/>
        <v>-9.6051887549712944E-3</v>
      </c>
    </row>
    <row r="2576" spans="1:8" x14ac:dyDescent="0.25">
      <c r="A2576" s="3">
        <v>41667</v>
      </c>
      <c r="B2576">
        <v>31.95999908447266</v>
      </c>
      <c r="D2576" s="34">
        <v>179.07000732421881</v>
      </c>
      <c r="E2576" s="5">
        <f t="shared" si="159"/>
        <v>5.897941554995989E-2</v>
      </c>
      <c r="F2576" s="5"/>
      <c r="G2576" s="5">
        <f t="shared" si="158"/>
        <v>5.954793832332772E-3</v>
      </c>
      <c r="H2576" s="5">
        <f t="shared" si="157"/>
        <v>5.954793832332772E-3</v>
      </c>
    </row>
    <row r="2577" spans="1:8" x14ac:dyDescent="0.25">
      <c r="A2577" s="3">
        <v>41666</v>
      </c>
      <c r="B2577">
        <v>30.180000305175781</v>
      </c>
      <c r="D2577" s="34">
        <v>178.00999450683591</v>
      </c>
      <c r="E2577" s="5">
        <f t="shared" si="159"/>
        <v>-7.2368196090498715E-3</v>
      </c>
      <c r="F2577" s="5"/>
      <c r="G2577" s="5">
        <f t="shared" si="158"/>
        <v>-4.9192514160376621E-3</v>
      </c>
      <c r="H2577" s="5">
        <f t="shared" si="157"/>
        <v>-4.9192514160376621E-3</v>
      </c>
    </row>
    <row r="2578" spans="1:8" x14ac:dyDescent="0.25">
      <c r="A2578" s="3">
        <v>41663</v>
      </c>
      <c r="B2578">
        <v>30.39999961853027</v>
      </c>
      <c r="D2578" s="34">
        <v>178.88999938964841</v>
      </c>
      <c r="E2578" s="5">
        <f t="shared" si="159"/>
        <v>-3.0303054270486851E-2</v>
      </c>
      <c r="F2578" s="5"/>
      <c r="G2578" s="5">
        <f t="shared" si="158"/>
        <v>-2.1335926690360441E-2</v>
      </c>
      <c r="H2578" s="5">
        <f t="shared" si="157"/>
        <v>-2.1335926690360441E-2</v>
      </c>
    </row>
    <row r="2579" spans="1:8" x14ac:dyDescent="0.25">
      <c r="A2579" s="3">
        <v>41662</v>
      </c>
      <c r="B2579">
        <v>31.35000038146973</v>
      </c>
      <c r="D2579" s="34">
        <v>182.78999328613281</v>
      </c>
      <c r="E2579" s="5">
        <f t="shared" si="159"/>
        <v>4.8076799635357048E-3</v>
      </c>
      <c r="F2579" s="5"/>
      <c r="G2579" s="5">
        <f t="shared" si="158"/>
        <v>-8.1932161726602226E-3</v>
      </c>
      <c r="H2579" s="5">
        <f t="shared" si="157"/>
        <v>-8.1932161726602226E-3</v>
      </c>
    </row>
    <row r="2580" spans="1:8" x14ac:dyDescent="0.25">
      <c r="A2580" s="3">
        <v>41661</v>
      </c>
      <c r="B2580">
        <v>31.20000076293945</v>
      </c>
      <c r="D2580" s="34">
        <v>184.30000305175781</v>
      </c>
      <c r="E2580" s="5">
        <f t="shared" si="159"/>
        <v>1.7612554410137093E-2</v>
      </c>
      <c r="F2580" s="5"/>
      <c r="G2580" s="5">
        <f t="shared" si="158"/>
        <v>6.5159290231853184E-4</v>
      </c>
      <c r="H2580" s="5">
        <f t="shared" si="157"/>
        <v>6.5159290231853184E-4</v>
      </c>
    </row>
    <row r="2581" spans="1:8" x14ac:dyDescent="0.25">
      <c r="A2581" s="3">
        <v>41660</v>
      </c>
      <c r="B2581">
        <v>30.659999847412109</v>
      </c>
      <c r="D2581" s="34">
        <v>184.17999267578119</v>
      </c>
      <c r="E2581" s="5">
        <f t="shared" si="159"/>
        <v>2.1319099929691276E-2</v>
      </c>
      <c r="F2581" s="5"/>
      <c r="G2581" s="5">
        <f t="shared" si="158"/>
        <v>2.9404992808077512E-3</v>
      </c>
      <c r="H2581" s="5">
        <f t="shared" ref="H2581:H2593" si="160">+G2581</f>
        <v>2.9404992808077512E-3</v>
      </c>
    </row>
    <row r="2582" spans="1:8" x14ac:dyDescent="0.25">
      <c r="A2582" s="3">
        <v>41656</v>
      </c>
      <c r="B2582">
        <v>30.020000457763668</v>
      </c>
      <c r="D2582" s="34">
        <v>183.63999938964841</v>
      </c>
      <c r="E2582" s="5">
        <f t="shared" si="159"/>
        <v>2.3176561064734758E-2</v>
      </c>
      <c r="F2582" s="5"/>
      <c r="G2582" s="5">
        <f t="shared" si="158"/>
        <v>-4.229469618486581E-3</v>
      </c>
      <c r="H2582" s="5">
        <f t="shared" si="160"/>
        <v>-4.229469618486581E-3</v>
      </c>
    </row>
    <row r="2583" spans="1:8" x14ac:dyDescent="0.25">
      <c r="A2583" s="3">
        <v>41655</v>
      </c>
      <c r="B2583">
        <v>29.340000152587891</v>
      </c>
      <c r="D2583" s="34">
        <v>184.41999816894531</v>
      </c>
      <c r="E2583" s="5">
        <f t="shared" si="159"/>
        <v>1.7337031808411174E-2</v>
      </c>
      <c r="F2583" s="5"/>
      <c r="G2583" s="5">
        <f t="shared" si="158"/>
        <v>-1.2997156309130231E-3</v>
      </c>
      <c r="H2583" s="5">
        <f t="shared" si="160"/>
        <v>-1.2997156309130231E-3</v>
      </c>
    </row>
    <row r="2584" spans="1:8" x14ac:dyDescent="0.25">
      <c r="A2584" s="3">
        <v>41654</v>
      </c>
      <c r="B2584">
        <v>28.840000152587891</v>
      </c>
      <c r="D2584" s="34">
        <v>184.6600036621094</v>
      </c>
      <c r="E2584" s="5">
        <f t="shared" si="159"/>
        <v>-1.0391647306340346E-3</v>
      </c>
      <c r="F2584" s="5"/>
      <c r="G2584" s="5">
        <f t="shared" si="158"/>
        <v>5.3901317745614907E-3</v>
      </c>
      <c r="H2584" s="5">
        <f t="shared" si="160"/>
        <v>5.3901317745614907E-3</v>
      </c>
    </row>
    <row r="2585" spans="1:8" x14ac:dyDescent="0.25">
      <c r="A2585" s="3">
        <v>41653</v>
      </c>
      <c r="B2585">
        <v>28.870000839233398</v>
      </c>
      <c r="D2585" s="34">
        <v>183.66999816894531</v>
      </c>
      <c r="E2585" s="5">
        <f t="shared" si="159"/>
        <v>7.6789257812357459E-3</v>
      </c>
      <c r="F2585" s="5"/>
      <c r="G2585" s="5">
        <f t="shared" si="158"/>
        <v>1.0897659204873733E-2</v>
      </c>
      <c r="H2585" s="5">
        <f t="shared" si="160"/>
        <v>1.0897659204873733E-2</v>
      </c>
    </row>
    <row r="2586" spans="1:8" x14ac:dyDescent="0.25">
      <c r="A2586" s="3">
        <v>41652</v>
      </c>
      <c r="B2586">
        <v>28.64999961853027</v>
      </c>
      <c r="D2586" s="34">
        <v>181.69000244140619</v>
      </c>
      <c r="E2586" s="5">
        <f t="shared" si="159"/>
        <v>-2.3850110863419594E-2</v>
      </c>
      <c r="F2586" s="5"/>
      <c r="G2586" s="5">
        <f t="shared" si="158"/>
        <v>-1.3305077421326139E-2</v>
      </c>
      <c r="H2586" s="5">
        <f t="shared" si="160"/>
        <v>-1.3305077421326139E-2</v>
      </c>
    </row>
    <row r="2587" spans="1:8" x14ac:dyDescent="0.25">
      <c r="A2587" s="3">
        <v>41649</v>
      </c>
      <c r="B2587">
        <v>29.35000038146973</v>
      </c>
      <c r="D2587" s="34">
        <v>184.13999938964841</v>
      </c>
      <c r="E2587" s="5">
        <f t="shared" si="159"/>
        <v>-2.3793234072974068E-3</v>
      </c>
      <c r="F2587" s="5"/>
      <c r="G2587" s="5">
        <f t="shared" si="158"/>
        <v>2.7227183710618608E-3</v>
      </c>
      <c r="H2587" s="5">
        <f t="shared" si="160"/>
        <v>2.7227183710618608E-3</v>
      </c>
    </row>
    <row r="2588" spans="1:8" x14ac:dyDescent="0.25">
      <c r="A2588" s="3">
        <v>41648</v>
      </c>
      <c r="B2588">
        <v>29.420000076293949</v>
      </c>
      <c r="D2588" s="34">
        <v>183.63999938964841</v>
      </c>
      <c r="E2588" s="5">
        <f t="shared" si="159"/>
        <v>6.4784689464235434E-2</v>
      </c>
      <c r="F2588" s="5"/>
      <c r="G2588" s="5">
        <f t="shared" si="158"/>
        <v>6.5385306448306757E-4</v>
      </c>
      <c r="H2588" s="5">
        <f t="shared" si="160"/>
        <v>6.5385306448306757E-4</v>
      </c>
    </row>
    <row r="2589" spans="1:8" x14ac:dyDescent="0.25">
      <c r="A2589" s="3">
        <v>41647</v>
      </c>
      <c r="B2589">
        <v>27.629999160766602</v>
      </c>
      <c r="D2589" s="34">
        <v>183.52000427246091</v>
      </c>
      <c r="E2589" s="5">
        <f t="shared" si="159"/>
        <v>2.6755827478153416E-2</v>
      </c>
      <c r="F2589" s="5"/>
      <c r="G2589" s="5">
        <f t="shared" si="158"/>
        <v>2.1805398873686599E-4</v>
      </c>
      <c r="H2589" s="5">
        <f t="shared" si="160"/>
        <v>2.1805398873686599E-4</v>
      </c>
    </row>
    <row r="2590" spans="1:8" x14ac:dyDescent="0.25">
      <c r="A2590" s="3">
        <v>41646</v>
      </c>
      <c r="B2590">
        <v>26.909999847412109</v>
      </c>
      <c r="D2590" s="34">
        <v>183.47999572753909</v>
      </c>
      <c r="E2590" s="5">
        <f t="shared" si="159"/>
        <v>-4.4395425891605722E-3</v>
      </c>
      <c r="F2590" s="5"/>
      <c r="G2590" s="5">
        <f t="shared" si="158"/>
        <v>6.1416709444994666E-3</v>
      </c>
      <c r="H2590" s="5">
        <f t="shared" si="160"/>
        <v>6.1416709444994666E-3</v>
      </c>
    </row>
    <row r="2591" spans="1:8" x14ac:dyDescent="0.25">
      <c r="A2591" s="3">
        <v>41645</v>
      </c>
      <c r="B2591">
        <v>27.030000686645511</v>
      </c>
      <c r="D2591" s="34">
        <v>182.36000061035159</v>
      </c>
      <c r="E2591" s="5">
        <f t="shared" si="159"/>
        <v>1.8462688553695372E-2</v>
      </c>
      <c r="F2591" s="5"/>
      <c r="G2591" s="5">
        <f t="shared" si="158"/>
        <v>-2.8979101157283749E-3</v>
      </c>
      <c r="H2591" s="5">
        <f t="shared" si="160"/>
        <v>-2.8979101157283749E-3</v>
      </c>
    </row>
    <row r="2592" spans="1:8" x14ac:dyDescent="0.25">
      <c r="A2592" s="3">
        <v>41642</v>
      </c>
      <c r="B2592">
        <v>26.54000091552734</v>
      </c>
      <c r="D2592" s="34">
        <v>182.88999938964841</v>
      </c>
      <c r="E2592" s="5">
        <f t="shared" si="159"/>
        <v>4.6529979368144181E-2</v>
      </c>
      <c r="F2592" s="5"/>
      <c r="G2592" s="5">
        <f t="shared" si="158"/>
        <v>-1.6399945111089664E-4</v>
      </c>
      <c r="H2592" s="5">
        <f t="shared" si="160"/>
        <v>-1.6399945111089664E-4</v>
      </c>
    </row>
    <row r="2593" spans="1:10" x14ac:dyDescent="0.25">
      <c r="A2593" s="3">
        <v>41641</v>
      </c>
      <c r="B2593">
        <v>25.360000610351559</v>
      </c>
      <c r="D2593" s="34">
        <v>182.91999816894531</v>
      </c>
      <c r="E2593" s="5">
        <f t="shared" si="159"/>
        <v>4.3564598159033796E-3</v>
      </c>
      <c r="F2593" s="5"/>
      <c r="G2593" s="5">
        <f t="shared" si="158"/>
        <v>-9.5836496240354618E-3</v>
      </c>
      <c r="H2593" s="5">
        <f t="shared" si="160"/>
        <v>-9.5836496240354618E-3</v>
      </c>
      <c r="J2593" s="5"/>
    </row>
    <row r="2594" spans="1:10" x14ac:dyDescent="0.25">
      <c r="A2594" s="3">
        <v>41639</v>
      </c>
      <c r="B2594">
        <v>25.25</v>
      </c>
      <c r="D2594" s="34">
        <v>184.69000244140599</v>
      </c>
      <c r="E2594" s="33"/>
    </row>
    <row r="2595" spans="1:10" x14ac:dyDescent="0.25">
      <c r="B2595" s="33"/>
      <c r="C2595" s="33"/>
      <c r="D2595" s="33"/>
      <c r="E2595" s="33"/>
    </row>
    <row r="2596" spans="1:10" x14ac:dyDescent="0.25">
      <c r="H2596" s="33"/>
    </row>
    <row r="2597" spans="1:10" x14ac:dyDescent="0.25">
      <c r="F2597" s="33"/>
    </row>
  </sheetData>
  <autoFilter ref="A1:D2594" xr:uid="{EA13C763-B7E0-47E3-A95B-987F907DD0DF}">
    <sortState xmlns:xlrd2="http://schemas.microsoft.com/office/spreadsheetml/2017/richdata2" ref="A2:D2594">
      <sortCondition descending="1" ref="A1:A25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sp</vt:lpstr>
      <vt:lpstr>FCFF</vt:lpstr>
      <vt:lpstr>df</vt:lpstr>
      <vt:lpstr>currentcashnequiv</vt:lpstr>
      <vt:lpstr>lastcashflowin2023</vt:lpstr>
      <vt:lpstr>weightdebt</vt:lpstr>
      <vt:lpstr>weightequity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2024-04-21T03:43:36Z</dcterms:created>
  <dcterms:modified xsi:type="dcterms:W3CDTF">2024-04-21T05:29:28Z</dcterms:modified>
</cp:coreProperties>
</file>