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\OneDrive\Desktop\"/>
    </mc:Choice>
  </mc:AlternateContent>
  <xr:revisionPtr revIDLastSave="0" documentId="13_ncr:1_{09151587-3A8B-4DE5-BF19-55BE383F32C7}" xr6:coauthVersionLast="47" xr6:coauthVersionMax="47" xr10:uidLastSave="{00000000-0000-0000-0000-000000000000}"/>
  <bookViews>
    <workbookView xWindow="28695" yWindow="0" windowWidth="29010" windowHeight="16305" activeTab="3" xr2:uid="{4F253F1D-C666-48CD-B068-2F5E046DEF10}"/>
  </bookViews>
  <sheets>
    <sheet name="Income Statement" sheetId="5" r:id="rId1"/>
    <sheet name="Balance Sheet" sheetId="2" r:id="rId2"/>
    <sheet name="Cashflow Statement" sheetId="3" r:id="rId3"/>
    <sheet name="Retained Earning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4" l="1"/>
  <c r="I2" i="4"/>
  <c r="H2" i="4"/>
  <c r="G2" i="4"/>
  <c r="F2" i="4"/>
  <c r="J2" i="3"/>
  <c r="I2" i="3"/>
  <c r="H2" i="3"/>
  <c r="G2" i="3"/>
  <c r="F2" i="3"/>
  <c r="I2" i="2"/>
  <c r="H2" i="2"/>
  <c r="G2" i="2"/>
  <c r="F2" i="2"/>
  <c r="E2" i="2"/>
  <c r="G2" i="5"/>
  <c r="H2" i="5" s="1"/>
  <c r="I2" i="5" s="1"/>
  <c r="J2" i="5" s="1"/>
</calcChain>
</file>

<file path=xl/sharedStrings.xml><?xml version="1.0" encoding="utf-8"?>
<sst xmlns="http://schemas.openxmlformats.org/spreadsheetml/2006/main" count="227" uniqueCount="130">
  <si>
    <t>Revenue from external customers</t>
  </si>
  <si>
    <t>Revenue from related parties</t>
  </si>
  <si>
    <t>Gross profit</t>
  </si>
  <si>
    <t>Cost of sales</t>
  </si>
  <si>
    <t>Total operating expense</t>
  </si>
  <si>
    <t>Operating income (loss)</t>
  </si>
  <si>
    <t>Income (loss) from equity investments, net</t>
  </si>
  <si>
    <t>Interest income, net</t>
  </si>
  <si>
    <t>Other non-operating income (loss), net</t>
  </si>
  <si>
    <t>Net income (loss)</t>
  </si>
  <si>
    <t>Short-term investments</t>
  </si>
  <si>
    <t>Accounts receivable, net</t>
  </si>
  <si>
    <t>Contract assets</t>
  </si>
  <si>
    <t>Total current assets</t>
  </si>
  <si>
    <t>Operating lease right of use assets</t>
  </si>
  <si>
    <t>Equity investments</t>
  </si>
  <si>
    <t>Goodwill</t>
  </si>
  <si>
    <t>Intangible assets, net</t>
  </si>
  <si>
    <t>Deferred tax assets</t>
  </si>
  <si>
    <t>Non-current portion of contract assets</t>
  </si>
  <si>
    <t>Other non-current assets</t>
  </si>
  <si>
    <t>Total non-current assets</t>
  </si>
  <si>
    <t>Total assets</t>
  </si>
  <si>
    <t>Tax liabilities</t>
  </si>
  <si>
    <t>Contract liabilities</t>
  </si>
  <si>
    <t>Operating lease liabilities</t>
  </si>
  <si>
    <t>Other current liabilities</t>
  </si>
  <si>
    <t>Deferred tax liabilities</t>
  </si>
  <si>
    <t>Non-current portion of contract liabilities</t>
  </si>
  <si>
    <t>Non-current portion of operating lease liabilities</t>
  </si>
  <si>
    <t>Other non-current liabilities</t>
  </si>
  <si>
    <t>Total non-current liabilities</t>
  </si>
  <si>
    <t>Total liabilities</t>
  </si>
  <si>
    <t>Ordinary shares</t>
  </si>
  <si>
    <t>Additional paid-in capital</t>
  </si>
  <si>
    <t>x</t>
  </si>
  <si>
    <t>Deferred income taxes</t>
  </si>
  <si>
    <t>Share-based compensation cost</t>
  </si>
  <si>
    <t>Operating lease expense</t>
  </si>
  <si>
    <t>Other non-cash operating activities, net</t>
  </si>
  <si>
    <t>Accounts receivable, net (including receivables from related parties)</t>
  </si>
  <si>
    <t>Other liabilities (including payables to related parties)</t>
  </si>
  <si>
    <t>Contract liabilities (including contract liabilities from related parties)</t>
  </si>
  <si>
    <t>Purchase of short-term investments</t>
  </si>
  <si>
    <t>Proceeds from maturity of short-term investments</t>
  </si>
  <si>
    <t>Payment of intangible asset obligations</t>
  </si>
  <si>
    <t>Other financing activities, net</t>
  </si>
  <si>
    <t>Total shareholders equity</t>
  </si>
  <si>
    <t>Retained earnings (deficit)</t>
  </si>
  <si>
    <t>Accumulated other comprehensive income (loss)</t>
  </si>
  <si>
    <t>Non-current portion of accrued compensation &amp; share-based compensation</t>
  </si>
  <si>
    <t>Total current liabilities</t>
  </si>
  <si>
    <t>-</t>
  </si>
  <si>
    <t>Restructuring liabilities</t>
  </si>
  <si>
    <t>Payables to related parties</t>
  </si>
  <si>
    <t>Accounts payable</t>
  </si>
  <si>
    <t>Vendor accruals</t>
  </si>
  <si>
    <t>Accrued compensation &amp; benefits</t>
  </si>
  <si>
    <t>Property &amp; equipment, net</t>
  </si>
  <si>
    <t>Less: accumulated depreciation</t>
  </si>
  <si>
    <t>Total property &amp; equipment, gross</t>
  </si>
  <si>
    <t>Fixtures, fittings &amp; motor vehicles</t>
  </si>
  <si>
    <t>Equipment</t>
  </si>
  <si>
    <t>Leasehold improvements</t>
  </si>
  <si>
    <t>Buildings</t>
  </si>
  <si>
    <t>Prepaid expenses &amp; other current assets</t>
  </si>
  <si>
    <t>Less: allowance for current expected credit losses</t>
  </si>
  <si>
    <t>Total gross receivables</t>
  </si>
  <si>
    <t>Royalty receivables</t>
  </si>
  <si>
    <t>Trade receivables</t>
  </si>
  <si>
    <t>Cash &amp; cash equivalents</t>
  </si>
  <si>
    <t>Thousands</t>
  </si>
  <si>
    <t>Scale</t>
  </si>
  <si>
    <t>Yes</t>
  </si>
  <si>
    <t>Consolidated</t>
  </si>
  <si>
    <t>Not Qualified</t>
  </si>
  <si>
    <t>Audit Status</t>
  </si>
  <si>
    <t>USD</t>
  </si>
  <si>
    <t>Currency</t>
  </si>
  <si>
    <t>03/31/2022</t>
  </si>
  <si>
    <t>03/31/2023</t>
  </si>
  <si>
    <t>Report Date</t>
  </si>
  <si>
    <t>Cash payments for interest</t>
  </si>
  <si>
    <t>Cash payments for income taxes</t>
  </si>
  <si>
    <t>Cash &amp; cash equivalents from continuing operations, end of the year</t>
  </si>
  <si>
    <t>Less cash from discontinued operations, end of the year</t>
  </si>
  <si>
    <t>Cash &amp; cash equivalents at the end of the year</t>
  </si>
  <si>
    <t>Cash &amp; cash equivalents at the beginning of the year</t>
  </si>
  <si>
    <t>Net increase (decrease) in cash &amp; cash equivalents</t>
  </si>
  <si>
    <t>Effect of foreign exchange rate changes on cash &amp; cash equivalents</t>
  </si>
  <si>
    <t>Net cash flows from financing activities</t>
  </si>
  <si>
    <t>Proceeds from short-term debt borrowing</t>
  </si>
  <si>
    <t>Cash transfers associated with distribution &amp; sale of Treasure Data &amp; IoTP, respectively</t>
  </si>
  <si>
    <t>Cash dividends declared &amp; paid to shareholders</t>
  </si>
  <si>
    <t>Net cash flows from investing activities</t>
  </si>
  <si>
    <t>Investments in convertible loans &amp; other investing activities</t>
  </si>
  <si>
    <t>Purchase of property &amp; equipment</t>
  </si>
  <si>
    <t>Purchases of intangible assets</t>
  </si>
  <si>
    <t>Purchases of equity investments</t>
  </si>
  <si>
    <t>Net cash flows from operating activities</t>
  </si>
  <si>
    <t>Prepaid expenses &amp; other assets</t>
  </si>
  <si>
    <t>Impairment losses on long-lived assets and loans receivable</t>
  </si>
  <si>
    <t>Loss (income) from equity investments, net</t>
  </si>
  <si>
    <t>Depreciation &amp; amortization</t>
  </si>
  <si>
    <t>03/31/2021</t>
  </si>
  <si>
    <t>Retained earnings (accumulated deficit)</t>
  </si>
  <si>
    <t>Distribution to ordinary shareholders related to Treasure Data &amp; Arm China</t>
  </si>
  <si>
    <t>Cash dividends</t>
  </si>
  <si>
    <t>Previous retained earnings (accumulated deficit)</t>
  </si>
  <si>
    <t>Total number of employees</t>
  </si>
  <si>
    <t>Year end shares outstanding</t>
  </si>
  <si>
    <t>Net income (loss) from discontinued operations</t>
  </si>
  <si>
    <t>Income tax benefit (expense) from discontinued operations</t>
  </si>
  <si>
    <t>Income (loss) from discontinued operations before income taxes</t>
  </si>
  <si>
    <t>Net income (loss) from continuing operations</t>
  </si>
  <si>
    <t>Income tax expense (benefit)</t>
  </si>
  <si>
    <t>Total deferred income taxes expense (benefit)</t>
  </si>
  <si>
    <t>Deferred income taxes expense (benefit) - Foreign</t>
  </si>
  <si>
    <t>Deferred income taxes expense (benefit) - United Kingdom</t>
  </si>
  <si>
    <t>Total current income taxes expense (benefit)</t>
  </si>
  <si>
    <t>Current income taxes expense (benefit) - Foreign</t>
  </si>
  <si>
    <t>Current income taxes expense (benefit) - United Kingdom</t>
  </si>
  <si>
    <t>Income (loss) from continuing operations before income taxes</t>
  </si>
  <si>
    <t>Income (loss) from continuing operations before income taxes - Foreign</t>
  </si>
  <si>
    <t>Income (loss) from continuing operations before income taxes - United Kingdom</t>
  </si>
  <si>
    <t>Disposal, restructuring &amp; other operating expenses, net</t>
  </si>
  <si>
    <t>Impairment of long-lived assets</t>
  </si>
  <si>
    <t>Selling, general &amp; administrative expenses</t>
  </si>
  <si>
    <t>Research &amp; development expenses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</si>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</sst>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\E0"/>
    <numFmt numFmtId="167" formatCode="_(* #,##0_);_(* \(#,##0\);_(* &quot;-&quot;??_);_(@_)"/>
  </numFmts>
  <fonts count="11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C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u val="singleAccounting"/>
      <sz val="10"/>
      <color rgb="FF000000"/>
      <name val="Arial"/>
      <family val="2"/>
    </font>
    <font>
      <b/>
      <u val="singleAccounting"/>
      <sz val="10"/>
      <color rgb="FF000000"/>
      <name val="Arial"/>
      <family val="2"/>
    </font>
    <font>
      <u val="singleAccounting"/>
      <sz val="10"/>
      <color theme="1"/>
      <name val="Arial"/>
      <family val="2"/>
    </font>
    <font>
      <b/>
      <u val="singleAccounting"/>
      <sz val="10"/>
      <color theme="1"/>
      <name val="Arial"/>
      <family val="2"/>
    </font>
    <font>
      <b/>
      <sz val="10"/>
      <color theme="5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3" fontId="3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1"/>
    <xf numFmtId="0" fontId="3" fillId="0" borderId="0" xfId="1" applyAlignment="1">
      <alignment horizontal="left"/>
    </xf>
    <xf numFmtId="167" fontId="0" fillId="0" borderId="0" xfId="2" applyNumberFormat="1" applyFont="1"/>
    <xf numFmtId="167" fontId="0" fillId="0" borderId="0" xfId="2" applyNumberFormat="1" applyFont="1" applyAlignment="1">
      <alignment horizontal="right"/>
    </xf>
    <xf numFmtId="167" fontId="4" fillId="0" borderId="0" xfId="2" applyNumberFormat="1" applyFont="1"/>
    <xf numFmtId="0" fontId="4" fillId="0" borderId="0" xfId="1" applyFont="1" applyAlignment="1">
      <alignment horizontal="left"/>
    </xf>
    <xf numFmtId="0" fontId="4" fillId="0" borderId="0" xfId="1" applyFont="1" applyAlignment="1">
      <alignment horizontal="left" vertical="top"/>
    </xf>
    <xf numFmtId="0" fontId="4" fillId="0" borderId="0" xfId="1" applyFont="1" applyAlignment="1">
      <alignment horizontal="right" vertical="top" wrapText="1"/>
    </xf>
    <xf numFmtId="0" fontId="2" fillId="0" borderId="0" xfId="1" applyFont="1"/>
    <xf numFmtId="167" fontId="4" fillId="0" borderId="0" xfId="2" applyNumberFormat="1" applyFont="1" applyAlignment="1">
      <alignment horizontal="right"/>
    </xf>
    <xf numFmtId="167" fontId="5" fillId="0" borderId="0" xfId="2" applyNumberFormat="1" applyFont="1" applyAlignment="1">
      <alignment horizontal="right"/>
    </xf>
    <xf numFmtId="167" fontId="5" fillId="0" borderId="0" xfId="2" applyNumberFormat="1" applyFont="1"/>
    <xf numFmtId="0" fontId="3" fillId="0" borderId="0" xfId="1" applyAlignment="1">
      <alignment horizontal="left" indent="1"/>
    </xf>
    <xf numFmtId="167" fontId="6" fillId="0" borderId="0" xfId="2" applyNumberFormat="1" applyFont="1"/>
    <xf numFmtId="167" fontId="1" fillId="0" borderId="0" xfId="2" applyNumberFormat="1" applyFont="1"/>
    <xf numFmtId="167" fontId="7" fillId="0" borderId="0" xfId="2" applyNumberFormat="1" applyFont="1"/>
    <xf numFmtId="167" fontId="8" fillId="0" borderId="0" xfId="2" applyNumberFormat="1" applyFont="1"/>
    <xf numFmtId="0" fontId="4" fillId="0" borderId="1" xfId="1" applyFont="1" applyBorder="1" applyAlignment="1">
      <alignment horizontal="left" vertical="top"/>
    </xf>
    <xf numFmtId="0" fontId="4" fillId="0" borderId="1" xfId="1" applyFont="1" applyBorder="1" applyAlignment="1">
      <alignment horizontal="right" vertical="top" wrapText="1"/>
    </xf>
    <xf numFmtId="165" fontId="9" fillId="0" borderId="1" xfId="1" applyNumberFormat="1" applyFont="1" applyBorder="1" applyAlignment="1">
      <alignment horizontal="right"/>
    </xf>
    <xf numFmtId="165" fontId="9" fillId="0" borderId="1" xfId="1" applyNumberFormat="1" applyFont="1" applyBorder="1" applyAlignment="1">
      <alignment horizontal="right" vertical="top"/>
    </xf>
    <xf numFmtId="165" fontId="9" fillId="0" borderId="1" xfId="1" applyNumberFormat="1" applyFont="1" applyBorder="1"/>
    <xf numFmtId="0" fontId="4" fillId="0" borderId="0" xfId="1" applyFont="1"/>
    <xf numFmtId="167" fontId="10" fillId="0" borderId="0" xfId="2" applyNumberFormat="1" applyFont="1"/>
    <xf numFmtId="167" fontId="10" fillId="0" borderId="0" xfId="2" applyNumberFormat="1" applyFont="1" applyAlignment="1">
      <alignment horizontal="right"/>
    </xf>
    <xf numFmtId="0" fontId="3" fillId="0" borderId="0" xfId="1" applyFont="1" applyAlignment="1">
      <alignment horizontal="left" indent="1"/>
    </xf>
  </cellXfs>
  <cellStyles count="3">
    <cellStyle name="Comma 2" xfId="2" xr:uid="{F75EFD5E-8B9A-4F34-BE6F-6902D1E0C4FF}"/>
    <cellStyle name="Normal" xfId="0" builtinId="0"/>
    <cellStyle name="Normal 2" xfId="1" xr:uid="{0D97DD5A-E4F0-4AC2-89C7-5E5D3AC751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94E0C-B267-44A9-AFD7-11B24288E5F0}">
  <dimension ref="A1:J46"/>
  <sheetViews>
    <sheetView showGridLines="0" workbookViewId="0">
      <selection activeCell="B9" sqref="B9"/>
    </sheetView>
  </sheetViews>
  <sheetFormatPr defaultRowHeight="12.75" outlineLevelRow="1" x14ac:dyDescent="0.2"/>
  <cols>
    <col min="1" max="1" width="1.7109375" style="1" customWidth="1"/>
    <col min="2" max="2" width="68.5703125" style="1" bestFit="1" customWidth="1"/>
    <col min="3" max="10" width="13.42578125" style="1" customWidth="1"/>
    <col min="11" max="200" width="12" style="1" customWidth="1"/>
    <col min="201" max="16384" width="9.140625" style="1"/>
  </cols>
  <sheetData>
    <row r="1" spans="1:10" x14ac:dyDescent="0.2">
      <c r="E1" s="7"/>
      <c r="G1" s="7"/>
    </row>
    <row r="2" spans="1:10" x14ac:dyDescent="0.2">
      <c r="A2" s="9" t="s">
        <v>35</v>
      </c>
      <c r="B2" s="18" t="s">
        <v>81</v>
      </c>
      <c r="C2" s="19" t="s">
        <v>104</v>
      </c>
      <c r="D2" s="19" t="s">
        <v>79</v>
      </c>
      <c r="E2" s="19" t="s">
        <v>80</v>
      </c>
      <c r="F2" s="20">
        <v>2024</v>
      </c>
      <c r="G2" s="21">
        <f>+F2+1</f>
        <v>2025</v>
      </c>
      <c r="H2" s="21">
        <f t="shared" ref="H2:J2" si="0">+G2+1</f>
        <v>2026</v>
      </c>
      <c r="I2" s="21">
        <f t="shared" si="0"/>
        <v>2027</v>
      </c>
      <c r="J2" s="21">
        <f t="shared" si="0"/>
        <v>2028</v>
      </c>
    </row>
    <row r="3" spans="1:10" hidden="1" outlineLevel="1" x14ac:dyDescent="0.2">
      <c r="A3" s="9"/>
      <c r="B3" s="7" t="s">
        <v>78</v>
      </c>
      <c r="C3" s="8" t="s">
        <v>77</v>
      </c>
      <c r="D3" s="8" t="s">
        <v>77</v>
      </c>
      <c r="E3" s="8" t="s">
        <v>77</v>
      </c>
      <c r="G3" s="7"/>
    </row>
    <row r="4" spans="1:10" ht="25.5" hidden="1" outlineLevel="1" x14ac:dyDescent="0.2">
      <c r="A4" s="9"/>
      <c r="B4" s="7" t="s">
        <v>76</v>
      </c>
      <c r="C4" s="8" t="s">
        <v>75</v>
      </c>
      <c r="D4" s="8" t="s">
        <v>75</v>
      </c>
      <c r="E4" s="8" t="s">
        <v>75</v>
      </c>
      <c r="G4" s="7"/>
    </row>
    <row r="5" spans="1:10" hidden="1" outlineLevel="1" x14ac:dyDescent="0.2">
      <c r="A5" s="9"/>
      <c r="B5" s="7" t="s">
        <v>74</v>
      </c>
      <c r="C5" s="8" t="s">
        <v>73</v>
      </c>
      <c r="D5" s="8" t="s">
        <v>73</v>
      </c>
      <c r="E5" s="8" t="s">
        <v>73</v>
      </c>
      <c r="G5" s="7"/>
    </row>
    <row r="6" spans="1:10" hidden="1" outlineLevel="1" x14ac:dyDescent="0.2">
      <c r="A6" s="9"/>
      <c r="B6" s="7" t="s">
        <v>72</v>
      </c>
      <c r="C6" s="8" t="s">
        <v>71</v>
      </c>
      <c r="D6" s="8" t="s">
        <v>71</v>
      </c>
      <c r="E6" s="8" t="s">
        <v>71</v>
      </c>
      <c r="G6" s="2"/>
    </row>
    <row r="7" spans="1:10" outlineLevel="1" x14ac:dyDescent="0.2">
      <c r="A7" s="9"/>
      <c r="B7" s="7"/>
      <c r="C7" s="8"/>
      <c r="D7" s="8"/>
      <c r="E7" s="8"/>
      <c r="G7" s="2"/>
    </row>
    <row r="8" spans="1:10" x14ac:dyDescent="0.2">
      <c r="A8" s="9"/>
      <c r="B8" s="6" t="s">
        <v>0</v>
      </c>
      <c r="C8" s="5">
        <v>1579000</v>
      </c>
      <c r="D8" s="5">
        <v>2219000</v>
      </c>
      <c r="E8" s="5">
        <v>2025000</v>
      </c>
      <c r="G8" s="2"/>
    </row>
    <row r="9" spans="1:10" x14ac:dyDescent="0.2">
      <c r="A9" s="9"/>
      <c r="B9" s="6" t="s">
        <v>1</v>
      </c>
      <c r="C9" s="5">
        <v>448000</v>
      </c>
      <c r="D9" s="5">
        <v>484000</v>
      </c>
      <c r="E9" s="5">
        <v>654000</v>
      </c>
      <c r="G9" s="2"/>
    </row>
    <row r="10" spans="1:10" x14ac:dyDescent="0.2">
      <c r="A10" s="9"/>
      <c r="B10" s="6" t="s">
        <v>129</v>
      </c>
      <c r="C10" s="5">
        <v>2027000</v>
      </c>
      <c r="D10" s="5">
        <v>2703000</v>
      </c>
      <c r="E10" s="5">
        <v>2679000</v>
      </c>
      <c r="G10" s="2"/>
    </row>
    <row r="11" spans="1:10" x14ac:dyDescent="0.2">
      <c r="A11" s="9"/>
      <c r="B11" s="2" t="s">
        <v>3</v>
      </c>
      <c r="C11" s="3">
        <v>145000</v>
      </c>
      <c r="D11" s="3">
        <v>131000</v>
      </c>
      <c r="E11" s="3">
        <v>106000</v>
      </c>
      <c r="G11" s="2"/>
    </row>
    <row r="12" spans="1:10" x14ac:dyDescent="0.2">
      <c r="A12" s="9"/>
      <c r="B12" s="6" t="s">
        <v>2</v>
      </c>
      <c r="C12" s="5">
        <v>1882000</v>
      </c>
      <c r="D12" s="5">
        <v>2572000</v>
      </c>
      <c r="E12" s="5">
        <v>2573000</v>
      </c>
      <c r="G12" s="2"/>
    </row>
    <row r="13" spans="1:10" x14ac:dyDescent="0.2">
      <c r="A13" s="9"/>
      <c r="B13" s="13" t="s">
        <v>128</v>
      </c>
      <c r="C13" s="3">
        <v>814000</v>
      </c>
      <c r="D13" s="3">
        <v>995000</v>
      </c>
      <c r="E13" s="3">
        <v>1133000</v>
      </c>
      <c r="G13" s="2"/>
    </row>
    <row r="14" spans="1:10" x14ac:dyDescent="0.2">
      <c r="A14" s="9"/>
      <c r="B14" s="13" t="s">
        <v>127</v>
      </c>
      <c r="C14" s="3">
        <v>826000</v>
      </c>
      <c r="D14" s="3">
        <v>897000</v>
      </c>
      <c r="E14" s="3">
        <v>762000</v>
      </c>
      <c r="G14" s="2"/>
    </row>
    <row r="15" spans="1:10" x14ac:dyDescent="0.2">
      <c r="A15" s="9"/>
      <c r="B15" s="13" t="s">
        <v>126</v>
      </c>
      <c r="C15" s="3">
        <v>3000</v>
      </c>
      <c r="D15" s="3">
        <v>21000</v>
      </c>
      <c r="E15" s="4" t="s">
        <v>52</v>
      </c>
      <c r="G15" s="2"/>
    </row>
    <row r="16" spans="1:10" ht="15" x14ac:dyDescent="0.35">
      <c r="A16" s="9"/>
      <c r="B16" s="13" t="s">
        <v>125</v>
      </c>
      <c r="C16" s="11" t="s">
        <v>52</v>
      </c>
      <c r="D16" s="12">
        <v>26000</v>
      </c>
      <c r="E16" s="12">
        <v>7000</v>
      </c>
      <c r="G16" s="2"/>
    </row>
    <row r="17" spans="1:7" ht="15" x14ac:dyDescent="0.35">
      <c r="A17" s="9"/>
      <c r="B17" s="6" t="s">
        <v>4</v>
      </c>
      <c r="C17" s="14">
        <v>1643000</v>
      </c>
      <c r="D17" s="14">
        <v>1939000</v>
      </c>
      <c r="E17" s="14">
        <v>1902000</v>
      </c>
      <c r="G17" s="2"/>
    </row>
    <row r="18" spans="1:7" x14ac:dyDescent="0.2">
      <c r="A18" s="9"/>
      <c r="B18" s="6" t="s">
        <v>5</v>
      </c>
      <c r="C18" s="5">
        <v>239000</v>
      </c>
      <c r="D18" s="5">
        <v>633000</v>
      </c>
      <c r="E18" s="5">
        <v>671000</v>
      </c>
      <c r="G18" s="2"/>
    </row>
    <row r="19" spans="1:7" x14ac:dyDescent="0.2">
      <c r="A19" s="9"/>
      <c r="B19" s="13" t="s">
        <v>6</v>
      </c>
      <c r="C19" s="3">
        <v>476000</v>
      </c>
      <c r="D19" s="3">
        <v>141000</v>
      </c>
      <c r="E19" s="3">
        <v>-45000</v>
      </c>
      <c r="G19" s="2"/>
    </row>
    <row r="20" spans="1:7" x14ac:dyDescent="0.2">
      <c r="A20" s="9"/>
      <c r="B20" s="13" t="s">
        <v>7</v>
      </c>
      <c r="C20" s="3">
        <v>2000</v>
      </c>
      <c r="D20" s="3">
        <v>2000</v>
      </c>
      <c r="E20" s="3">
        <v>42000</v>
      </c>
      <c r="G20" s="2"/>
    </row>
    <row r="21" spans="1:7" x14ac:dyDescent="0.2">
      <c r="A21" s="9"/>
      <c r="B21" s="13" t="s">
        <v>8</v>
      </c>
      <c r="C21" s="3">
        <v>-20000</v>
      </c>
      <c r="D21" s="3">
        <v>10000</v>
      </c>
      <c r="E21" s="3">
        <v>3000</v>
      </c>
      <c r="G21" s="2"/>
    </row>
    <row r="22" spans="1:7" x14ac:dyDescent="0.2">
      <c r="A22" s="9"/>
      <c r="B22" s="13" t="s">
        <v>124</v>
      </c>
      <c r="C22" s="3">
        <v>468000</v>
      </c>
      <c r="D22" s="3">
        <v>608000</v>
      </c>
      <c r="E22" s="3">
        <v>427000</v>
      </c>
      <c r="G22" s="2"/>
    </row>
    <row r="23" spans="1:7" x14ac:dyDescent="0.2">
      <c r="A23" s="9"/>
      <c r="B23" s="13" t="s">
        <v>123</v>
      </c>
      <c r="C23" s="3">
        <v>229000</v>
      </c>
      <c r="D23" s="3">
        <v>178000</v>
      </c>
      <c r="E23" s="3">
        <v>244000</v>
      </c>
      <c r="G23" s="2"/>
    </row>
    <row r="24" spans="1:7" x14ac:dyDescent="0.2">
      <c r="A24" s="9"/>
      <c r="B24" s="13" t="s">
        <v>122</v>
      </c>
      <c r="C24" s="3">
        <v>697000</v>
      </c>
      <c r="D24" s="3">
        <v>786000</v>
      </c>
      <c r="E24" s="3">
        <v>671000</v>
      </c>
      <c r="G24" s="2"/>
    </row>
    <row r="25" spans="1:7" x14ac:dyDescent="0.2">
      <c r="A25" s="9"/>
      <c r="B25" s="13" t="s">
        <v>121</v>
      </c>
      <c r="C25" s="3">
        <v>30000</v>
      </c>
      <c r="D25" s="3">
        <v>44000</v>
      </c>
      <c r="E25" s="3">
        <v>87000</v>
      </c>
      <c r="G25" s="2"/>
    </row>
    <row r="26" spans="1:7" ht="15" x14ac:dyDescent="0.35">
      <c r="A26" s="9"/>
      <c r="B26" s="13" t="s">
        <v>120</v>
      </c>
      <c r="C26" s="12">
        <v>143000</v>
      </c>
      <c r="D26" s="12">
        <v>146000</v>
      </c>
      <c r="E26" s="12">
        <v>94000</v>
      </c>
      <c r="G26" s="2"/>
    </row>
    <row r="27" spans="1:7" x14ac:dyDescent="0.2">
      <c r="A27" s="9"/>
      <c r="B27" s="6" t="s">
        <v>119</v>
      </c>
      <c r="C27" s="5">
        <v>173000</v>
      </c>
      <c r="D27" s="5">
        <v>190000</v>
      </c>
      <c r="E27" s="5">
        <v>181000</v>
      </c>
      <c r="G27" s="2"/>
    </row>
    <row r="28" spans="1:7" x14ac:dyDescent="0.2">
      <c r="A28" s="9"/>
      <c r="B28" s="2" t="s">
        <v>118</v>
      </c>
      <c r="C28" s="3">
        <v>63000</v>
      </c>
      <c r="D28" s="3">
        <v>53000</v>
      </c>
      <c r="E28" s="3">
        <v>-25000</v>
      </c>
      <c r="G28" s="2"/>
    </row>
    <row r="29" spans="1:7" x14ac:dyDescent="0.2">
      <c r="A29" s="9"/>
      <c r="B29" s="2" t="s">
        <v>117</v>
      </c>
      <c r="C29" s="3">
        <v>-83000</v>
      </c>
      <c r="D29" s="3">
        <v>-133000</v>
      </c>
      <c r="E29" s="3">
        <v>-9000</v>
      </c>
      <c r="G29" s="2"/>
    </row>
    <row r="30" spans="1:7" x14ac:dyDescent="0.2">
      <c r="A30" s="9"/>
      <c r="B30" s="2" t="s">
        <v>116</v>
      </c>
      <c r="C30" s="3">
        <v>-20000</v>
      </c>
      <c r="D30" s="3">
        <v>-80000</v>
      </c>
      <c r="E30" s="3">
        <v>-34000</v>
      </c>
      <c r="G30" s="2"/>
    </row>
    <row r="31" spans="1:7" ht="15" x14ac:dyDescent="0.35">
      <c r="A31" s="9"/>
      <c r="B31" s="2" t="s">
        <v>115</v>
      </c>
      <c r="C31" s="12">
        <v>153000</v>
      </c>
      <c r="D31" s="12">
        <v>110000</v>
      </c>
      <c r="E31" s="12">
        <v>147000</v>
      </c>
      <c r="G31" s="2"/>
    </row>
    <row r="32" spans="1:7" x14ac:dyDescent="0.2">
      <c r="A32" s="9"/>
      <c r="B32" s="6" t="s">
        <v>114</v>
      </c>
      <c r="C32" s="5">
        <v>544000</v>
      </c>
      <c r="D32" s="5">
        <v>676000</v>
      </c>
      <c r="E32" s="5">
        <v>524000</v>
      </c>
      <c r="G32" s="2"/>
    </row>
    <row r="33" spans="1:7" x14ac:dyDescent="0.2">
      <c r="A33" s="9"/>
      <c r="B33" s="2" t="s">
        <v>113</v>
      </c>
      <c r="C33" s="3">
        <v>-194000</v>
      </c>
      <c r="D33" s="3">
        <v>-99000</v>
      </c>
      <c r="E33" s="4" t="s">
        <v>52</v>
      </c>
      <c r="G33" s="2"/>
    </row>
    <row r="34" spans="1:7" ht="15" x14ac:dyDescent="0.35">
      <c r="A34" s="9"/>
      <c r="B34" s="2" t="s">
        <v>112</v>
      </c>
      <c r="C34" s="12">
        <v>38000</v>
      </c>
      <c r="D34" s="12">
        <v>-28000</v>
      </c>
      <c r="E34" s="11" t="s">
        <v>52</v>
      </c>
      <c r="G34" s="2"/>
    </row>
    <row r="35" spans="1:7" x14ac:dyDescent="0.2">
      <c r="A35" s="9"/>
      <c r="B35" s="6" t="s">
        <v>111</v>
      </c>
      <c r="C35" s="5">
        <v>-156000</v>
      </c>
      <c r="D35" s="5">
        <v>-127000</v>
      </c>
      <c r="E35" s="10" t="s">
        <v>52</v>
      </c>
      <c r="G35" s="2"/>
    </row>
    <row r="36" spans="1:7" x14ac:dyDescent="0.2">
      <c r="A36" s="9"/>
      <c r="B36" s="6" t="s">
        <v>9</v>
      </c>
      <c r="C36" s="5">
        <v>388000</v>
      </c>
      <c r="D36" s="5">
        <v>549000</v>
      </c>
      <c r="E36" s="5">
        <v>524000</v>
      </c>
      <c r="G36" s="2"/>
    </row>
    <row r="37" spans="1:7" x14ac:dyDescent="0.2">
      <c r="A37" s="9"/>
      <c r="B37" s="2"/>
      <c r="C37" s="3"/>
      <c r="D37" s="3"/>
      <c r="E37" s="3"/>
      <c r="G37" s="2"/>
    </row>
    <row r="38" spans="1:7" x14ac:dyDescent="0.2">
      <c r="A38" s="9"/>
      <c r="B38" s="2" t="s">
        <v>110</v>
      </c>
      <c r="C38" s="3">
        <v>1025234</v>
      </c>
      <c r="D38" s="3">
        <v>1025234</v>
      </c>
      <c r="E38" s="3">
        <v>1025234</v>
      </c>
      <c r="G38" s="2"/>
    </row>
    <row r="39" spans="1:7" x14ac:dyDescent="0.2">
      <c r="A39" s="9" t="s">
        <v>35</v>
      </c>
      <c r="B39" s="2" t="s">
        <v>109</v>
      </c>
      <c r="C39" s="3">
        <v>6367</v>
      </c>
      <c r="D39" s="3">
        <v>6329</v>
      </c>
      <c r="E39" s="3">
        <v>5963</v>
      </c>
      <c r="G39" s="2"/>
    </row>
    <row r="40" spans="1:7" x14ac:dyDescent="0.2">
      <c r="G40" s="2"/>
    </row>
    <row r="41" spans="1:7" x14ac:dyDescent="0.2">
      <c r="B41" s="2"/>
      <c r="C41" s="3"/>
      <c r="D41" s="3"/>
      <c r="E41" s="4"/>
      <c r="G41" s="2"/>
    </row>
    <row r="42" spans="1:7" x14ac:dyDescent="0.2">
      <c r="B42" s="2"/>
      <c r="C42" s="3"/>
      <c r="D42" s="3"/>
      <c r="E42" s="3"/>
      <c r="G42" s="2"/>
    </row>
    <row r="43" spans="1:7" x14ac:dyDescent="0.2">
      <c r="B43" s="2"/>
      <c r="C43" s="3"/>
      <c r="D43" s="3"/>
      <c r="E43" s="3"/>
      <c r="G43" s="2"/>
    </row>
    <row r="44" spans="1:7" x14ac:dyDescent="0.2">
      <c r="B44" s="2"/>
      <c r="C44" s="3"/>
      <c r="D44" s="3"/>
      <c r="E44" s="4"/>
      <c r="G44" s="2"/>
    </row>
    <row r="45" spans="1:7" x14ac:dyDescent="0.2">
      <c r="B45" s="2"/>
      <c r="C45" s="3"/>
      <c r="D45" s="3"/>
      <c r="E45" s="3"/>
      <c r="G45" s="2"/>
    </row>
    <row r="46" spans="1:7" x14ac:dyDescent="0.2">
      <c r="B46" s="2"/>
      <c r="C46" s="3"/>
      <c r="D46" s="4"/>
      <c r="E46" s="4"/>
      <c r="G46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92139-8981-4DE8-A26B-1603E1D2E0EF}">
  <dimension ref="A2:I58"/>
  <sheetViews>
    <sheetView showGridLines="0" workbookViewId="0">
      <selection activeCell="C2" sqref="C2:I2"/>
    </sheetView>
  </sheetViews>
  <sheetFormatPr defaultRowHeight="12.75" outlineLevelRow="1" x14ac:dyDescent="0.2"/>
  <cols>
    <col min="1" max="1" width="1.7109375" style="1" customWidth="1"/>
    <col min="2" max="2" width="64.5703125" style="1" bestFit="1" customWidth="1"/>
    <col min="3" max="9" width="13.42578125" style="1" customWidth="1"/>
    <col min="10" max="16384" width="9.140625" style="1"/>
  </cols>
  <sheetData>
    <row r="2" spans="1:9" ht="12.2" customHeight="1" x14ac:dyDescent="0.2">
      <c r="A2" s="9" t="s">
        <v>35</v>
      </c>
      <c r="B2" s="18" t="s">
        <v>81</v>
      </c>
      <c r="C2" s="19" t="s">
        <v>80</v>
      </c>
      <c r="D2" s="19" t="s">
        <v>79</v>
      </c>
      <c r="E2" s="22">
        <f>+'Income Statement'!F2</f>
        <v>2024</v>
      </c>
      <c r="F2" s="22">
        <f>+'Income Statement'!G2</f>
        <v>2025</v>
      </c>
      <c r="G2" s="22">
        <f>+'Income Statement'!H2</f>
        <v>2026</v>
      </c>
      <c r="H2" s="22">
        <f>+'Income Statement'!I2</f>
        <v>2027</v>
      </c>
      <c r="I2" s="22">
        <f>+'Income Statement'!J2</f>
        <v>2028</v>
      </c>
    </row>
    <row r="3" spans="1:9" ht="12.2" hidden="1" customHeight="1" outlineLevel="1" x14ac:dyDescent="0.2">
      <c r="A3" s="9"/>
      <c r="B3" s="7" t="s">
        <v>78</v>
      </c>
      <c r="C3" s="8" t="s">
        <v>77</v>
      </c>
      <c r="D3" s="8" t="s">
        <v>77</v>
      </c>
    </row>
    <row r="4" spans="1:9" ht="12.2" hidden="1" customHeight="1" outlineLevel="1" x14ac:dyDescent="0.2">
      <c r="A4" s="9"/>
      <c r="B4" s="7" t="s">
        <v>76</v>
      </c>
      <c r="C4" s="8" t="s">
        <v>75</v>
      </c>
      <c r="D4" s="8" t="s">
        <v>75</v>
      </c>
    </row>
    <row r="5" spans="1:9" ht="12.2" hidden="1" customHeight="1" outlineLevel="1" x14ac:dyDescent="0.2">
      <c r="A5" s="9"/>
      <c r="B5" s="7" t="s">
        <v>74</v>
      </c>
      <c r="C5" s="8" t="s">
        <v>73</v>
      </c>
      <c r="D5" s="8" t="s">
        <v>73</v>
      </c>
    </row>
    <row r="6" spans="1:9" ht="12.2" hidden="1" customHeight="1" outlineLevel="1" x14ac:dyDescent="0.2">
      <c r="A6" s="9"/>
      <c r="B6" s="7" t="s">
        <v>72</v>
      </c>
      <c r="C6" s="8" t="s">
        <v>71</v>
      </c>
      <c r="D6" s="8" t="s">
        <v>71</v>
      </c>
    </row>
    <row r="7" spans="1:9" ht="12.2" customHeight="1" outlineLevel="1" x14ac:dyDescent="0.2">
      <c r="A7" s="9"/>
      <c r="B7" s="7"/>
      <c r="C7" s="8"/>
      <c r="D7" s="8"/>
    </row>
    <row r="8" spans="1:9" x14ac:dyDescent="0.2">
      <c r="A8" s="9"/>
      <c r="B8" s="6" t="s">
        <v>70</v>
      </c>
      <c r="C8" s="15">
        <v>1554000</v>
      </c>
      <c r="D8" s="15">
        <v>1004000</v>
      </c>
    </row>
    <row r="9" spans="1:9" x14ac:dyDescent="0.2">
      <c r="A9" s="9"/>
      <c r="B9" s="13" t="s">
        <v>10</v>
      </c>
      <c r="C9" s="3">
        <v>661000</v>
      </c>
      <c r="D9" s="3">
        <v>631000</v>
      </c>
    </row>
    <row r="10" spans="1:9" x14ac:dyDescent="0.2">
      <c r="A10" s="9"/>
      <c r="B10" s="13" t="s">
        <v>69</v>
      </c>
      <c r="C10" s="3">
        <v>625000</v>
      </c>
      <c r="D10" s="3">
        <v>733000</v>
      </c>
    </row>
    <row r="11" spans="1:9" x14ac:dyDescent="0.2">
      <c r="A11" s="9"/>
      <c r="B11" s="13" t="s">
        <v>68</v>
      </c>
      <c r="C11" s="3">
        <v>377000</v>
      </c>
      <c r="D11" s="3">
        <v>431000</v>
      </c>
    </row>
    <row r="12" spans="1:9" x14ac:dyDescent="0.2">
      <c r="A12" s="9"/>
      <c r="B12" s="13" t="s">
        <v>67</v>
      </c>
      <c r="C12" s="3">
        <v>1002000</v>
      </c>
      <c r="D12" s="3">
        <v>1164000</v>
      </c>
    </row>
    <row r="13" spans="1:9" x14ac:dyDescent="0.2">
      <c r="A13" s="9"/>
      <c r="B13" s="13" t="s">
        <v>66</v>
      </c>
      <c r="C13" s="3">
        <v>3000</v>
      </c>
      <c r="D13" s="3">
        <v>40000</v>
      </c>
    </row>
    <row r="14" spans="1:9" x14ac:dyDescent="0.2">
      <c r="A14" s="9"/>
      <c r="B14" s="13" t="s">
        <v>11</v>
      </c>
      <c r="C14" s="3">
        <v>999000</v>
      </c>
      <c r="D14" s="3">
        <v>1124000</v>
      </c>
    </row>
    <row r="15" spans="1:9" x14ac:dyDescent="0.2">
      <c r="A15" s="9"/>
      <c r="B15" s="13" t="s">
        <v>12</v>
      </c>
      <c r="C15" s="3">
        <v>154000</v>
      </c>
      <c r="D15" s="3">
        <v>166000</v>
      </c>
    </row>
    <row r="16" spans="1:9" ht="15" x14ac:dyDescent="0.35">
      <c r="A16" s="9"/>
      <c r="B16" s="13" t="s">
        <v>65</v>
      </c>
      <c r="C16" s="16">
        <v>169000</v>
      </c>
      <c r="D16" s="16">
        <v>167000</v>
      </c>
    </row>
    <row r="17" spans="1:4" x14ac:dyDescent="0.2">
      <c r="A17" s="9"/>
      <c r="B17" s="6" t="s">
        <v>13</v>
      </c>
      <c r="C17" s="5">
        <v>3537000</v>
      </c>
      <c r="D17" s="5">
        <v>3092000</v>
      </c>
    </row>
    <row r="18" spans="1:4" x14ac:dyDescent="0.2">
      <c r="A18" s="9"/>
      <c r="B18" s="6"/>
      <c r="C18" s="5"/>
      <c r="D18" s="5"/>
    </row>
    <row r="19" spans="1:4" x14ac:dyDescent="0.2">
      <c r="A19" s="9"/>
      <c r="B19" s="13" t="s">
        <v>64</v>
      </c>
      <c r="C19" s="3">
        <v>75000</v>
      </c>
      <c r="D19" s="3">
        <v>75000</v>
      </c>
    </row>
    <row r="20" spans="1:4" x14ac:dyDescent="0.2">
      <c r="A20" s="9"/>
      <c r="B20" s="13" t="s">
        <v>63</v>
      </c>
      <c r="C20" s="3">
        <v>162000</v>
      </c>
      <c r="D20" s="3">
        <v>182000</v>
      </c>
    </row>
    <row r="21" spans="1:4" x14ac:dyDescent="0.2">
      <c r="A21" s="9"/>
      <c r="B21" s="13" t="s">
        <v>62</v>
      </c>
      <c r="C21" s="3">
        <v>368000</v>
      </c>
      <c r="D21" s="3">
        <v>319000</v>
      </c>
    </row>
    <row r="22" spans="1:4" x14ac:dyDescent="0.2">
      <c r="A22" s="9"/>
      <c r="B22" s="13" t="s">
        <v>61</v>
      </c>
      <c r="C22" s="3">
        <v>53000</v>
      </c>
      <c r="D22" s="3">
        <v>53000</v>
      </c>
    </row>
    <row r="23" spans="1:4" x14ac:dyDescent="0.2">
      <c r="A23" s="9"/>
      <c r="B23" s="13" t="s">
        <v>60</v>
      </c>
      <c r="C23" s="3">
        <v>658000</v>
      </c>
      <c r="D23" s="3">
        <v>629000</v>
      </c>
    </row>
    <row r="24" spans="1:4" x14ac:dyDescent="0.2">
      <c r="A24" s="9"/>
      <c r="B24" s="13" t="s">
        <v>59</v>
      </c>
      <c r="C24" s="3">
        <v>473000</v>
      </c>
      <c r="D24" s="3">
        <v>441000</v>
      </c>
    </row>
    <row r="25" spans="1:4" x14ac:dyDescent="0.2">
      <c r="A25" s="9"/>
      <c r="B25" s="13" t="s">
        <v>58</v>
      </c>
      <c r="C25" s="3">
        <v>185000</v>
      </c>
      <c r="D25" s="3">
        <v>188000</v>
      </c>
    </row>
    <row r="26" spans="1:4" x14ac:dyDescent="0.2">
      <c r="A26" s="9"/>
      <c r="B26" s="13" t="s">
        <v>14</v>
      </c>
      <c r="C26" s="3">
        <v>206000</v>
      </c>
      <c r="D26" s="3">
        <v>229000</v>
      </c>
    </row>
    <row r="27" spans="1:4" x14ac:dyDescent="0.2">
      <c r="A27" s="9"/>
      <c r="B27" s="13" t="s">
        <v>15</v>
      </c>
      <c r="C27" s="3">
        <v>723000</v>
      </c>
      <c r="D27" s="3">
        <v>736000</v>
      </c>
    </row>
    <row r="28" spans="1:4" x14ac:dyDescent="0.2">
      <c r="A28" s="9"/>
      <c r="B28" s="13" t="s">
        <v>16</v>
      </c>
      <c r="C28" s="3">
        <v>1620000</v>
      </c>
      <c r="D28" s="3">
        <v>1636000</v>
      </c>
    </row>
    <row r="29" spans="1:4" x14ac:dyDescent="0.2">
      <c r="A29" s="9"/>
      <c r="B29" s="13" t="s">
        <v>17</v>
      </c>
      <c r="C29" s="3">
        <v>138000</v>
      </c>
      <c r="D29" s="3">
        <v>205000</v>
      </c>
    </row>
    <row r="30" spans="1:4" x14ac:dyDescent="0.2">
      <c r="A30" s="9"/>
      <c r="B30" s="13" t="s">
        <v>18</v>
      </c>
      <c r="C30" s="3">
        <v>139000</v>
      </c>
      <c r="D30" s="3">
        <v>135000</v>
      </c>
    </row>
    <row r="31" spans="1:4" x14ac:dyDescent="0.2">
      <c r="A31" s="9"/>
      <c r="B31" s="13" t="s">
        <v>19</v>
      </c>
      <c r="C31" s="3">
        <v>116000</v>
      </c>
      <c r="D31" s="3">
        <v>100000</v>
      </c>
    </row>
    <row r="32" spans="1:4" ht="15" x14ac:dyDescent="0.35">
      <c r="A32" s="9"/>
      <c r="B32" s="13" t="s">
        <v>20</v>
      </c>
      <c r="C32" s="16">
        <v>202000</v>
      </c>
      <c r="D32" s="16">
        <v>189000</v>
      </c>
    </row>
    <row r="33" spans="1:4" ht="15" x14ac:dyDescent="0.35">
      <c r="A33" s="9"/>
      <c r="B33" s="6" t="s">
        <v>21</v>
      </c>
      <c r="C33" s="14">
        <v>3329000</v>
      </c>
      <c r="D33" s="14">
        <v>3418000</v>
      </c>
    </row>
    <row r="34" spans="1:4" x14ac:dyDescent="0.2">
      <c r="A34" s="9"/>
      <c r="B34" s="6" t="s">
        <v>22</v>
      </c>
      <c r="C34" s="5">
        <v>6866000</v>
      </c>
      <c r="D34" s="5">
        <v>6510000</v>
      </c>
    </row>
    <row r="35" spans="1:4" x14ac:dyDescent="0.2">
      <c r="A35" s="9"/>
      <c r="B35" s="6"/>
      <c r="C35" s="5"/>
      <c r="D35" s="5"/>
    </row>
    <row r="36" spans="1:4" x14ac:dyDescent="0.2">
      <c r="A36" s="9"/>
      <c r="B36" s="13" t="s">
        <v>57</v>
      </c>
      <c r="C36" s="3">
        <v>589000</v>
      </c>
      <c r="D36" s="3">
        <v>642000</v>
      </c>
    </row>
    <row r="37" spans="1:4" x14ac:dyDescent="0.2">
      <c r="A37" s="9"/>
      <c r="B37" s="13" t="s">
        <v>23</v>
      </c>
      <c r="C37" s="3">
        <v>162000</v>
      </c>
      <c r="D37" s="3">
        <v>129000</v>
      </c>
    </row>
    <row r="38" spans="1:4" x14ac:dyDescent="0.2">
      <c r="A38" s="9"/>
      <c r="B38" s="13" t="s">
        <v>24</v>
      </c>
      <c r="C38" s="3">
        <v>293000</v>
      </c>
      <c r="D38" s="3">
        <v>334000</v>
      </c>
    </row>
    <row r="39" spans="1:4" x14ac:dyDescent="0.2">
      <c r="A39" s="9"/>
      <c r="B39" s="13" t="s">
        <v>25</v>
      </c>
      <c r="C39" s="3">
        <v>26000</v>
      </c>
      <c r="D39" s="3">
        <v>31000</v>
      </c>
    </row>
    <row r="40" spans="1:4" x14ac:dyDescent="0.2">
      <c r="A40" s="9"/>
      <c r="B40" s="13" t="s">
        <v>56</v>
      </c>
      <c r="C40" s="3">
        <v>102000</v>
      </c>
      <c r="D40" s="3">
        <v>98000</v>
      </c>
    </row>
    <row r="41" spans="1:4" x14ac:dyDescent="0.2">
      <c r="A41" s="9"/>
      <c r="B41" s="13" t="s">
        <v>55</v>
      </c>
      <c r="C41" s="3">
        <v>65000</v>
      </c>
      <c r="D41" s="3">
        <v>57000</v>
      </c>
    </row>
    <row r="42" spans="1:4" x14ac:dyDescent="0.2">
      <c r="A42" s="9"/>
      <c r="B42" s="13" t="s">
        <v>54</v>
      </c>
      <c r="C42" s="3">
        <v>17000</v>
      </c>
      <c r="D42" s="3">
        <v>28000</v>
      </c>
    </row>
    <row r="43" spans="1:4" x14ac:dyDescent="0.2">
      <c r="A43" s="9"/>
      <c r="B43" s="13" t="s">
        <v>53</v>
      </c>
      <c r="C43" s="4" t="s">
        <v>52</v>
      </c>
      <c r="D43" s="3">
        <v>26000</v>
      </c>
    </row>
    <row r="44" spans="1:4" x14ac:dyDescent="0.2">
      <c r="A44" s="9"/>
      <c r="B44" s="13" t="s">
        <v>26</v>
      </c>
      <c r="C44" s="3">
        <v>109000</v>
      </c>
      <c r="D44" s="3">
        <v>50000</v>
      </c>
    </row>
    <row r="45" spans="1:4" x14ac:dyDescent="0.2">
      <c r="A45" s="9"/>
      <c r="B45" s="13" t="s">
        <v>26</v>
      </c>
      <c r="C45" s="3">
        <v>293000</v>
      </c>
      <c r="D45" s="3">
        <v>259000</v>
      </c>
    </row>
    <row r="46" spans="1:4" x14ac:dyDescent="0.2">
      <c r="A46" s="9"/>
      <c r="B46" s="13" t="s">
        <v>51</v>
      </c>
      <c r="C46" s="3">
        <v>1363000</v>
      </c>
      <c r="D46" s="3">
        <v>1395000</v>
      </c>
    </row>
    <row r="47" spans="1:4" x14ac:dyDescent="0.2">
      <c r="A47" s="9"/>
      <c r="B47" s="13" t="s">
        <v>50</v>
      </c>
      <c r="C47" s="3">
        <v>152000</v>
      </c>
      <c r="D47" s="3">
        <v>158000</v>
      </c>
    </row>
    <row r="48" spans="1:4" x14ac:dyDescent="0.2">
      <c r="A48" s="9"/>
      <c r="B48" s="13" t="s">
        <v>27</v>
      </c>
      <c r="C48" s="3">
        <v>262000</v>
      </c>
      <c r="D48" s="3">
        <v>279000</v>
      </c>
    </row>
    <row r="49" spans="1:4" x14ac:dyDescent="0.2">
      <c r="A49" s="9"/>
      <c r="B49" s="13" t="s">
        <v>28</v>
      </c>
      <c r="C49" s="3">
        <v>807000</v>
      </c>
      <c r="D49" s="3">
        <v>792000</v>
      </c>
    </row>
    <row r="50" spans="1:4" x14ac:dyDescent="0.2">
      <c r="A50" s="9"/>
      <c r="B50" s="13" t="s">
        <v>29</v>
      </c>
      <c r="C50" s="3">
        <v>193000</v>
      </c>
      <c r="D50" s="3">
        <v>230000</v>
      </c>
    </row>
    <row r="51" spans="1:4" ht="15" x14ac:dyDescent="0.35">
      <c r="A51" s="9"/>
      <c r="B51" s="13" t="s">
        <v>30</v>
      </c>
      <c r="C51" s="16">
        <v>38000</v>
      </c>
      <c r="D51" s="16">
        <v>108000</v>
      </c>
    </row>
    <row r="52" spans="1:4" x14ac:dyDescent="0.2">
      <c r="A52" s="9"/>
      <c r="B52" s="6" t="s">
        <v>31</v>
      </c>
      <c r="C52" s="15">
        <v>1452000</v>
      </c>
      <c r="D52" s="15">
        <v>1567000</v>
      </c>
    </row>
    <row r="53" spans="1:4" x14ac:dyDescent="0.2">
      <c r="A53" s="9"/>
      <c r="B53" s="2" t="s">
        <v>32</v>
      </c>
      <c r="C53" s="3">
        <v>2815000</v>
      </c>
      <c r="D53" s="3">
        <v>2962000</v>
      </c>
    </row>
    <row r="54" spans="1:4" x14ac:dyDescent="0.2">
      <c r="A54" s="9"/>
      <c r="B54" s="2" t="s">
        <v>33</v>
      </c>
      <c r="C54" s="3">
        <v>2000</v>
      </c>
      <c r="D54" s="3">
        <v>2000</v>
      </c>
    </row>
    <row r="55" spans="1:4" x14ac:dyDescent="0.2">
      <c r="A55" s="9"/>
      <c r="B55" s="6" t="s">
        <v>34</v>
      </c>
      <c r="C55" s="15">
        <v>1216000</v>
      </c>
      <c r="D55" s="15">
        <v>1214000</v>
      </c>
    </row>
    <row r="56" spans="1:4" x14ac:dyDescent="0.2">
      <c r="A56" s="9"/>
      <c r="B56" s="2" t="s">
        <v>49</v>
      </c>
      <c r="C56" s="3">
        <v>376000</v>
      </c>
      <c r="D56" s="3">
        <v>399000</v>
      </c>
    </row>
    <row r="57" spans="1:4" ht="15" x14ac:dyDescent="0.35">
      <c r="A57" s="9"/>
      <c r="B57" s="6" t="s">
        <v>48</v>
      </c>
      <c r="C57" s="17">
        <v>2457000</v>
      </c>
      <c r="D57" s="17">
        <v>1933000</v>
      </c>
    </row>
    <row r="58" spans="1:4" x14ac:dyDescent="0.2">
      <c r="A58" s="9" t="s">
        <v>35</v>
      </c>
      <c r="B58" s="6" t="s">
        <v>47</v>
      </c>
      <c r="C58" s="15">
        <v>4051000</v>
      </c>
      <c r="D58" s="15">
        <v>3548000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DA09D-EF0C-4CFB-B1A6-408DDF73132A}">
  <dimension ref="A2:J47"/>
  <sheetViews>
    <sheetView showGridLines="0" zoomScaleNormal="100" workbookViewId="0">
      <selection activeCell="D10" sqref="D10"/>
    </sheetView>
  </sheetViews>
  <sheetFormatPr defaultRowHeight="12.75" outlineLevelRow="1" x14ac:dyDescent="0.2"/>
  <cols>
    <col min="1" max="1" width="1.7109375" style="1" customWidth="1"/>
    <col min="2" max="2" width="75.28515625" style="1" bestFit="1" customWidth="1"/>
    <col min="3" max="10" width="13.42578125" style="1" customWidth="1"/>
    <col min="11" max="198" width="12" style="1" customWidth="1"/>
    <col min="199" max="16384" width="9.140625" style="1"/>
  </cols>
  <sheetData>
    <row r="2" spans="1:10" ht="12.75" customHeight="1" x14ac:dyDescent="0.2">
      <c r="A2" s="9" t="s">
        <v>35</v>
      </c>
      <c r="B2" s="18" t="s">
        <v>81</v>
      </c>
      <c r="C2" s="19" t="s">
        <v>104</v>
      </c>
      <c r="D2" s="19" t="s">
        <v>79</v>
      </c>
      <c r="E2" s="19" t="s">
        <v>80</v>
      </c>
      <c r="F2" s="22">
        <f>+'Balance Sheet'!E2</f>
        <v>2024</v>
      </c>
      <c r="G2" s="22">
        <f>+'Balance Sheet'!F2</f>
        <v>2025</v>
      </c>
      <c r="H2" s="22">
        <f>+'Balance Sheet'!G2</f>
        <v>2026</v>
      </c>
      <c r="I2" s="22">
        <f>+'Balance Sheet'!H2</f>
        <v>2027</v>
      </c>
      <c r="J2" s="22">
        <f>+'Balance Sheet'!I2</f>
        <v>2028</v>
      </c>
    </row>
    <row r="3" spans="1:10" ht="12.75" hidden="1" customHeight="1" outlineLevel="1" x14ac:dyDescent="0.2">
      <c r="A3" s="9"/>
      <c r="B3" s="7" t="s">
        <v>78</v>
      </c>
      <c r="C3" s="8" t="s">
        <v>77</v>
      </c>
      <c r="D3" s="8" t="s">
        <v>77</v>
      </c>
      <c r="E3" s="8" t="s">
        <v>77</v>
      </c>
    </row>
    <row r="4" spans="1:10" ht="12.75" hidden="1" customHeight="1" outlineLevel="1" x14ac:dyDescent="0.2">
      <c r="A4" s="9"/>
      <c r="B4" s="7" t="s">
        <v>76</v>
      </c>
      <c r="C4" s="8" t="s">
        <v>75</v>
      </c>
      <c r="D4" s="8" t="s">
        <v>75</v>
      </c>
      <c r="E4" s="8" t="s">
        <v>75</v>
      </c>
    </row>
    <row r="5" spans="1:10" ht="12.75" hidden="1" customHeight="1" outlineLevel="1" x14ac:dyDescent="0.2">
      <c r="A5" s="9"/>
      <c r="B5" s="7" t="s">
        <v>74</v>
      </c>
      <c r="C5" s="8" t="s">
        <v>73</v>
      </c>
      <c r="D5" s="8" t="s">
        <v>73</v>
      </c>
      <c r="E5" s="8" t="s">
        <v>73</v>
      </c>
    </row>
    <row r="6" spans="1:10" hidden="1" outlineLevel="1" x14ac:dyDescent="0.2">
      <c r="A6" s="9"/>
      <c r="B6" s="7" t="s">
        <v>72</v>
      </c>
      <c r="C6" s="8" t="s">
        <v>71</v>
      </c>
      <c r="D6" s="8" t="s">
        <v>71</v>
      </c>
      <c r="E6" s="8" t="s">
        <v>71</v>
      </c>
    </row>
    <row r="7" spans="1:10" outlineLevel="1" x14ac:dyDescent="0.2">
      <c r="A7" s="9"/>
      <c r="B7" s="7"/>
      <c r="C7" s="8"/>
      <c r="D7" s="8"/>
      <c r="E7" s="8"/>
    </row>
    <row r="8" spans="1:10" x14ac:dyDescent="0.2">
      <c r="A8" s="9"/>
      <c r="B8" s="6" t="s">
        <v>9</v>
      </c>
      <c r="C8" s="15">
        <v>388000</v>
      </c>
      <c r="D8" s="15">
        <v>549000</v>
      </c>
      <c r="E8" s="15">
        <v>524000</v>
      </c>
      <c r="F8" s="23"/>
      <c r="G8" s="23"/>
      <c r="H8" s="23"/>
      <c r="I8" s="23"/>
      <c r="J8" s="23"/>
    </row>
    <row r="9" spans="1:10" x14ac:dyDescent="0.2">
      <c r="A9" s="9"/>
      <c r="B9" s="13" t="s">
        <v>103</v>
      </c>
      <c r="C9" s="3">
        <v>201000</v>
      </c>
      <c r="D9" s="3">
        <v>185000</v>
      </c>
      <c r="E9" s="3">
        <v>170000</v>
      </c>
    </row>
    <row r="10" spans="1:10" x14ac:dyDescent="0.2">
      <c r="A10" s="9"/>
      <c r="B10" s="13" t="s">
        <v>36</v>
      </c>
      <c r="C10" s="3">
        <v>-33000</v>
      </c>
      <c r="D10" s="3">
        <v>-76000</v>
      </c>
      <c r="E10" s="3">
        <v>-34000</v>
      </c>
    </row>
    <row r="11" spans="1:10" x14ac:dyDescent="0.2">
      <c r="A11" s="9"/>
      <c r="B11" s="13" t="s">
        <v>102</v>
      </c>
      <c r="C11" s="3">
        <v>-476000</v>
      </c>
      <c r="D11" s="3">
        <v>-141000</v>
      </c>
      <c r="E11" s="3">
        <v>45000</v>
      </c>
    </row>
    <row r="12" spans="1:10" x14ac:dyDescent="0.2">
      <c r="A12" s="9"/>
      <c r="B12" s="13" t="s">
        <v>101</v>
      </c>
      <c r="C12" s="3">
        <v>26000</v>
      </c>
      <c r="D12" s="3">
        <v>43000</v>
      </c>
      <c r="E12" s="4" t="s">
        <v>52</v>
      </c>
    </row>
    <row r="13" spans="1:10" x14ac:dyDescent="0.2">
      <c r="A13" s="9"/>
      <c r="B13" s="13" t="s">
        <v>37</v>
      </c>
      <c r="C13" s="3">
        <v>54000</v>
      </c>
      <c r="D13" s="3">
        <v>26000</v>
      </c>
      <c r="E13" s="3">
        <v>79000</v>
      </c>
    </row>
    <row r="14" spans="1:10" x14ac:dyDescent="0.2">
      <c r="A14" s="9"/>
      <c r="B14" s="13" t="s">
        <v>38</v>
      </c>
      <c r="C14" s="3">
        <v>47000</v>
      </c>
      <c r="D14" s="3">
        <v>41000</v>
      </c>
      <c r="E14" s="3">
        <v>34000</v>
      </c>
    </row>
    <row r="15" spans="1:10" x14ac:dyDescent="0.2">
      <c r="A15" s="9"/>
      <c r="B15" s="13" t="s">
        <v>39</v>
      </c>
      <c r="C15" s="3">
        <v>16000</v>
      </c>
      <c r="D15" s="3">
        <v>19000</v>
      </c>
      <c r="E15" s="3">
        <v>-6000</v>
      </c>
    </row>
    <row r="16" spans="1:10" x14ac:dyDescent="0.2">
      <c r="A16" s="9"/>
      <c r="B16" s="13" t="s">
        <v>40</v>
      </c>
      <c r="C16" s="3">
        <v>19000</v>
      </c>
      <c r="D16" s="3">
        <v>-219000</v>
      </c>
      <c r="E16" s="3">
        <v>125000</v>
      </c>
    </row>
    <row r="17" spans="1:5" x14ac:dyDescent="0.2">
      <c r="A17" s="9"/>
      <c r="B17" s="13" t="s">
        <v>12</v>
      </c>
      <c r="C17" s="3">
        <v>-31000</v>
      </c>
      <c r="D17" s="3">
        <v>-158000</v>
      </c>
      <c r="E17" s="3">
        <v>-2000</v>
      </c>
    </row>
    <row r="18" spans="1:5" x14ac:dyDescent="0.2">
      <c r="A18" s="9"/>
      <c r="B18" s="13" t="s">
        <v>100</v>
      </c>
      <c r="C18" s="3">
        <v>-53000</v>
      </c>
      <c r="D18" s="3">
        <v>-41000</v>
      </c>
      <c r="E18" s="3">
        <v>-1000</v>
      </c>
    </row>
    <row r="19" spans="1:5" x14ac:dyDescent="0.2">
      <c r="A19" s="9"/>
      <c r="B19" s="13" t="s">
        <v>57</v>
      </c>
      <c r="C19" s="3">
        <v>144000</v>
      </c>
      <c r="D19" s="3">
        <v>127000</v>
      </c>
      <c r="E19" s="3">
        <v>-138000</v>
      </c>
    </row>
    <row r="20" spans="1:5" x14ac:dyDescent="0.2">
      <c r="A20" s="9"/>
      <c r="B20" s="13" t="s">
        <v>42</v>
      </c>
      <c r="C20" s="3">
        <v>950000</v>
      </c>
      <c r="D20" s="3">
        <v>-51000</v>
      </c>
      <c r="E20" s="3">
        <v>-37000</v>
      </c>
    </row>
    <row r="21" spans="1:5" x14ac:dyDescent="0.2">
      <c r="A21" s="9"/>
      <c r="B21" s="13" t="s">
        <v>23</v>
      </c>
      <c r="C21" s="3">
        <v>-50000</v>
      </c>
      <c r="D21" s="3">
        <v>112000</v>
      </c>
      <c r="E21" s="3">
        <v>35000</v>
      </c>
    </row>
    <row r="22" spans="1:5" x14ac:dyDescent="0.2">
      <c r="A22" s="9"/>
      <c r="B22" s="13" t="s">
        <v>25</v>
      </c>
      <c r="C22" s="3">
        <v>40000</v>
      </c>
      <c r="D22" s="3">
        <v>-59000</v>
      </c>
      <c r="E22" s="3">
        <v>-58000</v>
      </c>
    </row>
    <row r="23" spans="1:5" x14ac:dyDescent="0.2">
      <c r="A23" s="9"/>
      <c r="B23" s="26" t="s">
        <v>41</v>
      </c>
      <c r="C23" s="24">
        <v>-9000</v>
      </c>
      <c r="D23" s="24">
        <v>101000</v>
      </c>
      <c r="E23" s="24">
        <v>3000</v>
      </c>
    </row>
    <row r="24" spans="1:5" x14ac:dyDescent="0.2">
      <c r="A24" s="9"/>
      <c r="B24" s="6" t="s">
        <v>99</v>
      </c>
      <c r="C24" s="5">
        <v>1233000</v>
      </c>
      <c r="D24" s="5">
        <v>458000</v>
      </c>
      <c r="E24" s="5">
        <v>739000</v>
      </c>
    </row>
    <row r="25" spans="1:5" x14ac:dyDescent="0.2">
      <c r="A25" s="9"/>
      <c r="B25" s="6"/>
      <c r="C25" s="5"/>
      <c r="D25" s="5"/>
      <c r="E25" s="5"/>
    </row>
    <row r="26" spans="1:5" x14ac:dyDescent="0.2">
      <c r="A26" s="9"/>
      <c r="B26" s="13" t="s">
        <v>43</v>
      </c>
      <c r="C26" s="3">
        <v>-235000</v>
      </c>
      <c r="D26" s="3">
        <v>-750000</v>
      </c>
      <c r="E26" s="3">
        <v>-1111000</v>
      </c>
    </row>
    <row r="27" spans="1:5" x14ac:dyDescent="0.2">
      <c r="A27" s="9"/>
      <c r="B27" s="13" t="s">
        <v>44</v>
      </c>
      <c r="C27" s="3">
        <v>110000</v>
      </c>
      <c r="D27" s="3">
        <v>245000</v>
      </c>
      <c r="E27" s="3">
        <v>1081000</v>
      </c>
    </row>
    <row r="28" spans="1:5" x14ac:dyDescent="0.2">
      <c r="A28" s="9"/>
      <c r="B28" s="13" t="s">
        <v>98</v>
      </c>
      <c r="C28" s="3">
        <v>-50000</v>
      </c>
      <c r="D28" s="3">
        <v>-8000</v>
      </c>
      <c r="E28" s="3">
        <v>-15000</v>
      </c>
    </row>
    <row r="29" spans="1:5" x14ac:dyDescent="0.2">
      <c r="A29" s="9"/>
      <c r="B29" s="13" t="s">
        <v>97</v>
      </c>
      <c r="C29" s="3">
        <v>-61000</v>
      </c>
      <c r="D29" s="3">
        <v>-41000</v>
      </c>
      <c r="E29" s="3">
        <v>-29000</v>
      </c>
    </row>
    <row r="30" spans="1:5" x14ac:dyDescent="0.2">
      <c r="A30" s="9"/>
      <c r="B30" s="13" t="s">
        <v>96</v>
      </c>
      <c r="C30" s="3">
        <v>-104000</v>
      </c>
      <c r="D30" s="3">
        <v>-34000</v>
      </c>
      <c r="E30" s="3">
        <v>-64000</v>
      </c>
    </row>
    <row r="31" spans="1:5" x14ac:dyDescent="0.2">
      <c r="A31" s="9"/>
      <c r="B31" s="26" t="s">
        <v>95</v>
      </c>
      <c r="C31" s="25" t="s">
        <v>52</v>
      </c>
      <c r="D31" s="24">
        <v>-31000</v>
      </c>
      <c r="E31" s="25" t="s">
        <v>52</v>
      </c>
    </row>
    <row r="32" spans="1:5" x14ac:dyDescent="0.2">
      <c r="A32" s="9"/>
      <c r="B32" s="6" t="s">
        <v>94</v>
      </c>
      <c r="C32" s="5">
        <v>-340000</v>
      </c>
      <c r="D32" s="5">
        <v>-619000</v>
      </c>
      <c r="E32" s="5">
        <v>-138000</v>
      </c>
    </row>
    <row r="33" spans="1:5" x14ac:dyDescent="0.2">
      <c r="A33" s="9"/>
      <c r="B33" s="6"/>
      <c r="C33" s="5"/>
      <c r="D33" s="5"/>
      <c r="E33" s="5"/>
    </row>
    <row r="34" spans="1:5" x14ac:dyDescent="0.2">
      <c r="A34" s="9"/>
      <c r="B34" s="13" t="s">
        <v>93</v>
      </c>
      <c r="C34" s="3">
        <v>-750000</v>
      </c>
      <c r="D34" s="4" t="s">
        <v>52</v>
      </c>
      <c r="E34" s="4" t="s">
        <v>52</v>
      </c>
    </row>
    <row r="35" spans="1:5" x14ac:dyDescent="0.2">
      <c r="A35" s="9"/>
      <c r="B35" s="13" t="s">
        <v>92</v>
      </c>
      <c r="C35" s="4" t="s">
        <v>52</v>
      </c>
      <c r="D35" s="3">
        <v>-43000</v>
      </c>
      <c r="E35" s="4" t="s">
        <v>52</v>
      </c>
    </row>
    <row r="36" spans="1:5" x14ac:dyDescent="0.2">
      <c r="A36" s="9"/>
      <c r="B36" s="13" t="s">
        <v>45</v>
      </c>
      <c r="C36" s="3">
        <v>-38000</v>
      </c>
      <c r="D36" s="3">
        <v>-37000</v>
      </c>
      <c r="E36" s="3">
        <v>-40000</v>
      </c>
    </row>
    <row r="37" spans="1:5" x14ac:dyDescent="0.2">
      <c r="A37" s="9"/>
      <c r="B37" s="13" t="s">
        <v>91</v>
      </c>
      <c r="C37" s="4" t="s">
        <v>52</v>
      </c>
      <c r="D37" s="3">
        <v>50000</v>
      </c>
      <c r="E37" s="4" t="s">
        <v>52</v>
      </c>
    </row>
    <row r="38" spans="1:5" x14ac:dyDescent="0.2">
      <c r="A38" s="9"/>
      <c r="B38" s="13" t="s">
        <v>46</v>
      </c>
      <c r="C38" s="3">
        <v>-1000</v>
      </c>
      <c r="D38" s="3">
        <v>-2000</v>
      </c>
      <c r="E38" s="3">
        <v>-2000</v>
      </c>
    </row>
    <row r="39" spans="1:5" x14ac:dyDescent="0.2">
      <c r="A39" s="9"/>
      <c r="B39" s="13" t="s">
        <v>90</v>
      </c>
      <c r="C39" s="3">
        <v>-789000</v>
      </c>
      <c r="D39" s="3">
        <v>-32000</v>
      </c>
      <c r="E39" s="3">
        <v>-42000</v>
      </c>
    </row>
    <row r="40" spans="1:5" x14ac:dyDescent="0.2">
      <c r="A40" s="9"/>
      <c r="B40" s="26" t="s">
        <v>89</v>
      </c>
      <c r="C40" s="24">
        <v>1000</v>
      </c>
      <c r="D40" s="24">
        <v>-17000</v>
      </c>
      <c r="E40" s="24">
        <v>-9000</v>
      </c>
    </row>
    <row r="41" spans="1:5" x14ac:dyDescent="0.2">
      <c r="A41" s="9"/>
      <c r="B41" s="6" t="s">
        <v>88</v>
      </c>
      <c r="C41" s="5">
        <v>105000</v>
      </c>
      <c r="D41" s="5">
        <v>-210000</v>
      </c>
      <c r="E41" s="5">
        <v>550000</v>
      </c>
    </row>
    <row r="42" spans="1:5" x14ac:dyDescent="0.2">
      <c r="A42" s="9"/>
      <c r="B42" s="2" t="s">
        <v>87</v>
      </c>
      <c r="C42" s="3">
        <v>1109000</v>
      </c>
      <c r="D42" s="3">
        <v>1214000</v>
      </c>
      <c r="E42" s="3">
        <v>1004000</v>
      </c>
    </row>
    <row r="43" spans="1:5" x14ac:dyDescent="0.2">
      <c r="A43" s="9"/>
      <c r="B43" s="2" t="s">
        <v>86</v>
      </c>
      <c r="C43" s="3">
        <v>1214000</v>
      </c>
      <c r="D43" s="3">
        <v>1004000</v>
      </c>
      <c r="E43" s="3">
        <v>1554000</v>
      </c>
    </row>
    <row r="44" spans="1:5" x14ac:dyDescent="0.2">
      <c r="A44" s="9"/>
      <c r="B44" s="2" t="s">
        <v>85</v>
      </c>
      <c r="C44" s="3">
        <v>-43000</v>
      </c>
      <c r="D44" s="4" t="s">
        <v>52</v>
      </c>
      <c r="E44" s="4" t="s">
        <v>52</v>
      </c>
    </row>
    <row r="45" spans="1:5" x14ac:dyDescent="0.2">
      <c r="A45" s="9"/>
      <c r="B45" s="2" t="s">
        <v>84</v>
      </c>
      <c r="C45" s="3">
        <v>1171000</v>
      </c>
      <c r="D45" s="3">
        <v>1004000</v>
      </c>
      <c r="E45" s="3">
        <v>1554000</v>
      </c>
    </row>
    <row r="46" spans="1:5" x14ac:dyDescent="0.2">
      <c r="A46" s="9"/>
      <c r="B46" s="2" t="s">
        <v>83</v>
      </c>
      <c r="C46" s="3">
        <v>174000</v>
      </c>
      <c r="D46" s="3">
        <v>141000</v>
      </c>
      <c r="E46" s="3">
        <v>159000</v>
      </c>
    </row>
    <row r="47" spans="1:5" x14ac:dyDescent="0.2">
      <c r="A47" s="9" t="s">
        <v>35</v>
      </c>
      <c r="B47" s="2" t="s">
        <v>82</v>
      </c>
      <c r="C47" s="3">
        <v>1000</v>
      </c>
      <c r="D47" s="3">
        <v>1000</v>
      </c>
      <c r="E47" s="4" t="s">
        <v>52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2FF5-A7F1-4499-93BE-369E042B776A}">
  <dimension ref="A1:J11"/>
  <sheetViews>
    <sheetView showGridLines="0" tabSelected="1" workbookViewId="0">
      <selection activeCell="B19" sqref="B19"/>
    </sheetView>
  </sheetViews>
  <sheetFormatPr defaultRowHeight="12.75" outlineLevelRow="1" x14ac:dyDescent="0.2"/>
  <cols>
    <col min="1" max="1" width="1.7109375" style="1" customWidth="1"/>
    <col min="2" max="2" width="64.140625" style="1" bestFit="1" customWidth="1"/>
    <col min="3" max="10" width="13.42578125" style="1" customWidth="1"/>
    <col min="11" max="200" width="12" style="1" customWidth="1"/>
    <col min="201" max="16384" width="9.140625" style="1"/>
  </cols>
  <sheetData>
    <row r="1" spans="1:10" ht="12.2" customHeight="1" x14ac:dyDescent="0.2">
      <c r="G1" s="7"/>
    </row>
    <row r="2" spans="1:10" ht="12.2" customHeight="1" x14ac:dyDescent="0.2">
      <c r="A2" s="9" t="s">
        <v>35</v>
      </c>
      <c r="B2" s="18" t="s">
        <v>81</v>
      </c>
      <c r="C2" s="19" t="s">
        <v>104</v>
      </c>
      <c r="D2" s="19" t="s">
        <v>79</v>
      </c>
      <c r="E2" s="19" t="s">
        <v>80</v>
      </c>
      <c r="F2" s="22">
        <f>+'Cashflow Statement'!F2</f>
        <v>2024</v>
      </c>
      <c r="G2" s="22">
        <f>+'Cashflow Statement'!G2</f>
        <v>2025</v>
      </c>
      <c r="H2" s="22">
        <f>+'Cashflow Statement'!H2</f>
        <v>2026</v>
      </c>
      <c r="I2" s="22">
        <f>+'Cashflow Statement'!I2</f>
        <v>2027</v>
      </c>
      <c r="J2" s="22">
        <f>+'Cashflow Statement'!J2</f>
        <v>2028</v>
      </c>
    </row>
    <row r="3" spans="1:10" ht="12.2" hidden="1" customHeight="1" outlineLevel="1" x14ac:dyDescent="0.2">
      <c r="A3" s="9"/>
      <c r="B3" s="7" t="s">
        <v>78</v>
      </c>
      <c r="C3" s="8" t="s">
        <v>77</v>
      </c>
      <c r="D3" s="8" t="s">
        <v>77</v>
      </c>
      <c r="E3" s="8" t="s">
        <v>77</v>
      </c>
      <c r="G3" s="7"/>
    </row>
    <row r="4" spans="1:10" ht="12.2" hidden="1" customHeight="1" outlineLevel="1" x14ac:dyDescent="0.2">
      <c r="A4" s="9"/>
      <c r="B4" s="7" t="s">
        <v>76</v>
      </c>
      <c r="C4" s="8" t="s">
        <v>75</v>
      </c>
      <c r="D4" s="8" t="s">
        <v>75</v>
      </c>
      <c r="E4" s="8" t="s">
        <v>75</v>
      </c>
      <c r="G4" s="7"/>
    </row>
    <row r="5" spans="1:10" ht="12.2" hidden="1" customHeight="1" outlineLevel="1" x14ac:dyDescent="0.2">
      <c r="A5" s="9"/>
      <c r="B5" s="7" t="s">
        <v>74</v>
      </c>
      <c r="C5" s="8" t="s">
        <v>73</v>
      </c>
      <c r="D5" s="8" t="s">
        <v>73</v>
      </c>
      <c r="E5" s="8" t="s">
        <v>73</v>
      </c>
      <c r="G5" s="7"/>
    </row>
    <row r="6" spans="1:10" hidden="1" outlineLevel="1" x14ac:dyDescent="0.2">
      <c r="A6" s="9"/>
      <c r="B6" s="7" t="s">
        <v>72</v>
      </c>
      <c r="C6" s="8" t="s">
        <v>71</v>
      </c>
      <c r="D6" s="8" t="s">
        <v>71</v>
      </c>
      <c r="E6" s="8" t="s">
        <v>71</v>
      </c>
      <c r="G6" s="2"/>
    </row>
    <row r="7" spans="1:10" outlineLevel="1" x14ac:dyDescent="0.2">
      <c r="A7" s="9"/>
      <c r="B7" s="7"/>
      <c r="C7" s="8"/>
      <c r="D7" s="8"/>
      <c r="E7" s="8"/>
      <c r="G7" s="2"/>
    </row>
    <row r="8" spans="1:10" x14ac:dyDescent="0.2">
      <c r="A8" s="9"/>
      <c r="B8" s="2" t="s">
        <v>108</v>
      </c>
      <c r="C8" s="3">
        <v>2766000</v>
      </c>
      <c r="D8" s="3">
        <v>2404000</v>
      </c>
      <c r="E8" s="3">
        <v>1933000</v>
      </c>
      <c r="G8" s="2"/>
    </row>
    <row r="9" spans="1:10" x14ac:dyDescent="0.2">
      <c r="A9" s="9"/>
      <c r="B9" s="2" t="s">
        <v>107</v>
      </c>
      <c r="C9" s="3">
        <v>750000</v>
      </c>
      <c r="D9" s="4" t="s">
        <v>52</v>
      </c>
      <c r="E9" s="4" t="s">
        <v>52</v>
      </c>
      <c r="G9" s="2"/>
    </row>
    <row r="10" spans="1:10" x14ac:dyDescent="0.2">
      <c r="A10" s="9"/>
      <c r="B10" s="2" t="s">
        <v>106</v>
      </c>
      <c r="C10" s="4" t="s">
        <v>52</v>
      </c>
      <c r="D10" s="3">
        <v>1020000</v>
      </c>
      <c r="E10" s="4" t="s">
        <v>52</v>
      </c>
      <c r="G10" s="2"/>
    </row>
    <row r="11" spans="1:10" x14ac:dyDescent="0.2">
      <c r="A11" s="9" t="s">
        <v>35</v>
      </c>
      <c r="B11" s="2" t="s">
        <v>105</v>
      </c>
      <c r="C11" s="3">
        <v>2404000</v>
      </c>
      <c r="D11" s="3">
        <v>1933000</v>
      </c>
      <c r="E11" s="3">
        <v>2457000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 Statement</vt:lpstr>
      <vt:lpstr>Balance Sheet</vt:lpstr>
      <vt:lpstr>Cashflow Statement</vt:lpstr>
      <vt:lpstr>Retained Earnings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Quang Viet Nguyen</dc:creator>
  <cp:lastModifiedBy>Minh Nguyen</cp:lastModifiedBy>
  <dcterms:created xsi:type="dcterms:W3CDTF">2024-03-07T01:28:55Z</dcterms:created>
  <dcterms:modified xsi:type="dcterms:W3CDTF">2024-03-16T15:47:39Z</dcterms:modified>
</cp:coreProperties>
</file>