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ambooschool-my.sharepoint.com/personal/thuong_vo_bambooschool_edu_vn/Documents/2024 - 2025/2. CHUYÊN MÔN/MOS 2019/MOS Excel 2019/Project 5 MOS Excel 2019/"/>
    </mc:Choice>
  </mc:AlternateContent>
  <xr:revisionPtr revIDLastSave="36" documentId="13_ncr:1_{65C8A9CB-F265-4895-8362-EEA7953910BF}" xr6:coauthVersionLast="47" xr6:coauthVersionMax="47" xr10:uidLastSave="{53E5B6D1-17B1-4D1C-AEF7-501A9361BC3B}"/>
  <bookViews>
    <workbookView xWindow="-90" yWindow="-90" windowWidth="19380" windowHeight="10260" firstSheet="1" activeTab="1" xr2:uid="{00000000-000D-0000-FFFF-FFFF00000000}"/>
  </bookViews>
  <sheets>
    <sheet name="Summary" sheetId="4" state="hidden" r:id="rId1"/>
    <sheet name="New Policies" sheetId="26" r:id="rId2"/>
    <sheet name="Figure" sheetId="9" r:id="rId3"/>
    <sheet name="2017" sheetId="10" r:id="rId4"/>
    <sheet name="2018" sheetId="11" r:id="rId5"/>
    <sheet name="2019" sheetId="12" r:id="rId6"/>
    <sheet name="2020" sheetId="13" r:id="rId7"/>
    <sheet name="Contact" sheetId="28" r:id="rId8"/>
  </sheets>
  <externalReferences>
    <externalReference r:id="rId9"/>
    <externalReference r:id="rId10"/>
  </externalReferences>
  <definedNames>
    <definedName name="Convertible" localSheetId="7">#REF!</definedName>
    <definedName name="Convertible">#REF!</definedName>
    <definedName name="Discount2008">[1]!Table1[[#All],[Discount 2008]]</definedName>
    <definedName name="Discount2009">[1]!Table1[[#All],[Discount 2009]]</definedName>
    <definedName name="Quantity">Table8[Quantity]</definedName>
    <definedName name="SUPPLIER_NAME" localSheetId="7">#REF!</definedName>
    <definedName name="SUPPLIER_NAME" localSheetId="1">[2]!Table3[[#All],[NameLast]]</definedName>
    <definedName name="SUPPLIER_NAME">#REF!</definedName>
    <definedName name="SupplierOrder">[1]!SupplierRank[#Data]</definedName>
    <definedName name="Year_2017" localSheetId="7">#REF!</definedName>
    <definedName name="Year_2017">Figure!$B$29:$E$33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28" l="1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F11" i="13" l="1"/>
  <c r="E33" i="9" s="1"/>
  <c r="F10" i="13"/>
  <c r="E32" i="9" s="1"/>
  <c r="F9" i="13"/>
  <c r="E31" i="9" s="1"/>
  <c r="F8" i="13"/>
  <c r="E30" i="9" s="1"/>
  <c r="F7" i="13"/>
  <c r="F11" i="12"/>
  <c r="D33" i="9" s="1"/>
  <c r="F10" i="12"/>
  <c r="F12" i="12" s="1"/>
  <c r="F9" i="12"/>
  <c r="D31" i="9" s="1"/>
  <c r="F8" i="12"/>
  <c r="D30" i="9" s="1"/>
  <c r="F7" i="12"/>
  <c r="D29" i="9" s="1"/>
  <c r="F11" i="11"/>
  <c r="C33" i="9" s="1"/>
  <c r="F10" i="11"/>
  <c r="C32" i="9" s="1"/>
  <c r="F9" i="11"/>
  <c r="C31" i="9" s="1"/>
  <c r="F8" i="11"/>
  <c r="C30" i="9" s="1"/>
  <c r="F7" i="11"/>
  <c r="C29" i="9" s="1"/>
  <c r="F11" i="10"/>
  <c r="F10" i="10"/>
  <c r="B32" i="9" s="1"/>
  <c r="F9" i="10"/>
  <c r="B31" i="9" s="1"/>
  <c r="F8" i="10"/>
  <c r="B30" i="9" s="1"/>
  <c r="F7" i="10"/>
  <c r="I31" i="9" l="1"/>
  <c r="F12" i="13"/>
  <c r="B33" i="9"/>
  <c r="F12" i="10"/>
  <c r="E29" i="9"/>
  <c r="D32" i="9"/>
  <c r="F12" i="11"/>
  <c r="I29" i="9" s="1"/>
  <c r="B29" i="9"/>
  <c r="G20" i="9"/>
  <c r="F20" i="9"/>
  <c r="E20" i="9"/>
  <c r="D20" i="9"/>
  <c r="C20" i="9"/>
  <c r="G14" i="9"/>
  <c r="F14" i="9"/>
  <c r="D14" i="9"/>
  <c r="C14" i="9"/>
  <c r="D8" i="9"/>
  <c r="E8" i="9"/>
  <c r="F8" i="9"/>
  <c r="G8" i="9"/>
  <c r="C8" i="9"/>
  <c r="I30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 TRAN THAI HOC</author>
  </authors>
  <commentList>
    <comment ref="E2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LY TRAN THAI HOC:</t>
        </r>
        <r>
          <rPr>
            <sz val="9"/>
            <color indexed="81"/>
            <rFont val="Tahoma"/>
            <family val="2"/>
          </rPr>
          <t xml:space="preserve">
Summarize</t>
        </r>
      </text>
    </comment>
  </commentList>
</comments>
</file>

<file path=xl/sharedStrings.xml><?xml version="1.0" encoding="utf-8"?>
<sst xmlns="http://schemas.openxmlformats.org/spreadsheetml/2006/main" count="312" uniqueCount="86">
  <si>
    <t>January</t>
  </si>
  <si>
    <t>February</t>
  </si>
  <si>
    <t>March</t>
  </si>
  <si>
    <t>April</t>
  </si>
  <si>
    <t>May</t>
  </si>
  <si>
    <t>June</t>
  </si>
  <si>
    <t>Supplier Name</t>
  </si>
  <si>
    <t>Tran Anh</t>
  </si>
  <si>
    <t>Phu Huong</t>
  </si>
  <si>
    <t>Kim Nam</t>
  </si>
  <si>
    <t>Quoc Thai</t>
  </si>
  <si>
    <t>Nam Hung</t>
  </si>
  <si>
    <t>4 Years Proceeds Of a Sale</t>
  </si>
  <si>
    <t>Date</t>
  </si>
  <si>
    <t>Quantity</t>
  </si>
  <si>
    <t>Price</t>
  </si>
  <si>
    <t>Value</t>
  </si>
  <si>
    <t>Totals:</t>
  </si>
  <si>
    <t>2017</t>
  </si>
  <si>
    <t>Year to year</t>
  </si>
  <si>
    <t>Percentage of growth</t>
  </si>
  <si>
    <t>Proceeds of a sale summarization</t>
  </si>
  <si>
    <t>MOS Voucher</t>
  </si>
  <si>
    <t>IC3 Voucher</t>
  </si>
  <si>
    <t>TOEIC Voucher</t>
  </si>
  <si>
    <t>IELTS Voucher</t>
  </si>
  <si>
    <t>Max quantity of MOS Voucher</t>
  </si>
  <si>
    <t>Min quantity of the Voucher</t>
  </si>
  <si>
    <t>Quarter 1</t>
  </si>
  <si>
    <t>Quarter 2</t>
  </si>
  <si>
    <t>July</t>
  </si>
  <si>
    <t>August</t>
  </si>
  <si>
    <t>September</t>
  </si>
  <si>
    <t>October</t>
  </si>
  <si>
    <t>November</t>
  </si>
  <si>
    <t>December</t>
  </si>
  <si>
    <t>MK Coporation - 2017</t>
  </si>
  <si>
    <t>MK Corporation - 2018</t>
  </si>
  <si>
    <t>2018</t>
  </si>
  <si>
    <t>2019</t>
  </si>
  <si>
    <t>2020</t>
  </si>
  <si>
    <t>2019-2020</t>
  </si>
  <si>
    <t>2018-2019</t>
  </si>
  <si>
    <t>2017-2018</t>
  </si>
  <si>
    <t>MK Corporation - Annual Report</t>
  </si>
  <si>
    <t>Total</t>
  </si>
  <si>
    <t>Quarter 3</t>
  </si>
  <si>
    <t>Quarter 4</t>
  </si>
  <si>
    <t>MK Corporation Total</t>
  </si>
  <si>
    <t>MK Corporation - 2020</t>
  </si>
  <si>
    <t>MK Corporation - 2019</t>
  </si>
  <si>
    <t>Revenue over the year</t>
  </si>
  <si>
    <t>Exam</t>
  </si>
  <si>
    <t>IC3</t>
  </si>
  <si>
    <t>IELTS</t>
  </si>
  <si>
    <t>MOS</t>
  </si>
  <si>
    <t>TOEIC</t>
  </si>
  <si>
    <t>NTTU</t>
  </si>
  <si>
    <t>TDTU</t>
  </si>
  <si>
    <t>BDU</t>
  </si>
  <si>
    <t>Total of NTTU</t>
  </si>
  <si>
    <t>Total of TDTU</t>
  </si>
  <si>
    <t>Total of BDU</t>
  </si>
  <si>
    <t>Summarized by Exam</t>
  </si>
  <si>
    <t>Month</t>
  </si>
  <si>
    <t>Summarized by Month</t>
  </si>
  <si>
    <t>Summarized by Test Site</t>
  </si>
  <si>
    <t>Test Site</t>
  </si>
  <si>
    <t>Customer</t>
  </si>
  <si>
    <t>Firstname</t>
  </si>
  <si>
    <t>LastName</t>
  </si>
  <si>
    <t>Fee</t>
  </si>
  <si>
    <t>The fee total of the exam has 648 or more exams</t>
  </si>
  <si>
    <t>Janurary</t>
  </si>
  <si>
    <t>Leah</t>
  </si>
  <si>
    <t>Akkers</t>
  </si>
  <si>
    <t>Gareth</t>
  </si>
  <si>
    <t>Tang</t>
  </si>
  <si>
    <t>Quantity of the exam:</t>
  </si>
  <si>
    <t>Holly</t>
  </si>
  <si>
    <t>Dickson</t>
  </si>
  <si>
    <t>Total fees:</t>
  </si>
  <si>
    <t>Agent</t>
  </si>
  <si>
    <t>Sparkline</t>
  </si>
  <si>
    <t>Inactive Months</t>
  </si>
  <si>
    <t>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</si>
</sst>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15" x14ac:knownFonts="1">
    <font>
      <sz val="11"/>
      <color theme="1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b/>
      <sz val="11"/>
      <color theme="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5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b/>
      <i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entury Gothic"/>
      <family val="2"/>
      <scheme val="minor"/>
    </font>
    <font>
      <sz val="11"/>
      <name val="Century Gothic"/>
      <family val="2"/>
      <scheme val="minor"/>
    </font>
    <font>
      <sz val="8"/>
      <name val="Century Gothic"/>
      <family val="2"/>
      <scheme val="minor"/>
    </font>
    <font>
      <sz val="10"/>
      <color theme="1"/>
      <name val="Century Gothic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593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/>
      <bottom style="thick">
        <color theme="3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double">
        <color theme="5"/>
      </top>
      <bottom style="thin">
        <color theme="5" tint="0.39997558519241921"/>
      </bottom>
      <diagonal/>
    </border>
    <border>
      <left/>
      <right/>
      <top style="double">
        <color theme="5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double">
        <color theme="5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6" tint="0.39997558519241921"/>
      </left>
      <right/>
      <top style="double">
        <color theme="6"/>
      </top>
      <bottom style="thin">
        <color theme="6" tint="0.39997558519241921"/>
      </bottom>
      <diagonal/>
    </border>
    <border>
      <left/>
      <right/>
      <top style="double">
        <color theme="6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double">
        <color theme="6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/>
      <right/>
      <top style="thin">
        <color theme="7" tint="0.3999755851924192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/>
      <top/>
      <bottom style="thin">
        <color theme="5" tint="0.39997558519241921"/>
      </bottom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5" fillId="0" borderId="6" applyNumberFormat="0" applyFill="0" applyAlignment="0" applyProtection="0"/>
    <xf numFmtId="0" fontId="3" fillId="0" borderId="27" applyNumberFormat="0" applyFill="0" applyAlignment="0" applyProtection="0"/>
    <xf numFmtId="0" fontId="8" fillId="10" borderId="0" applyNumberFormat="0" applyBorder="0" applyAlignment="0" applyProtection="0"/>
  </cellStyleXfs>
  <cellXfs count="129">
    <xf numFmtId="0" fontId="0" fillId="0" borderId="0" xfId="0"/>
    <xf numFmtId="0" fontId="1" fillId="0" borderId="0" xfId="1"/>
    <xf numFmtId="9" fontId="0" fillId="0" borderId="0" xfId="3" applyFont="1"/>
    <xf numFmtId="164" fontId="0" fillId="0" borderId="3" xfId="2" applyNumberFormat="1" applyFont="1" applyBorder="1"/>
    <xf numFmtId="164" fontId="0" fillId="0" borderId="7" xfId="2" applyNumberFormat="1" applyFont="1" applyBorder="1"/>
    <xf numFmtId="164" fontId="0" fillId="0" borderId="8" xfId="2" applyNumberFormat="1" applyFont="1" applyBorder="1"/>
    <xf numFmtId="164" fontId="0" fillId="0" borderId="4" xfId="2" applyNumberFormat="1" applyFont="1" applyBorder="1"/>
    <xf numFmtId="14" fontId="3" fillId="0" borderId="11" xfId="0" applyNumberFormat="1" applyFont="1" applyBorder="1"/>
    <xf numFmtId="0" fontId="3" fillId="0" borderId="12" xfId="0" applyFont="1" applyBorder="1"/>
    <xf numFmtId="164" fontId="3" fillId="0" borderId="12" xfId="2" applyNumberFormat="1" applyFont="1" applyBorder="1"/>
    <xf numFmtId="164" fontId="3" fillId="0" borderId="13" xfId="2" applyNumberFormat="1" applyFont="1" applyBorder="1"/>
    <xf numFmtId="0" fontId="2" fillId="5" borderId="9" xfId="0" applyFont="1" applyFill="1" applyBorder="1"/>
    <xf numFmtId="0" fontId="2" fillId="5" borderId="14" xfId="0" applyFont="1" applyFill="1" applyBorder="1"/>
    <xf numFmtId="0" fontId="2" fillId="5" borderId="10" xfId="0" applyFont="1" applyFill="1" applyBorder="1"/>
    <xf numFmtId="14" fontId="7" fillId="4" borderId="9" xfId="0" applyNumberFormat="1" applyFont="1" applyFill="1" applyBorder="1"/>
    <xf numFmtId="0" fontId="0" fillId="4" borderId="14" xfId="0" applyFill="1" applyBorder="1"/>
    <xf numFmtId="164" fontId="0" fillId="4" borderId="14" xfId="2" applyNumberFormat="1" applyFont="1" applyFill="1" applyBorder="1"/>
    <xf numFmtId="164" fontId="0" fillId="4" borderId="10" xfId="2" applyNumberFormat="1" applyFont="1" applyFill="1" applyBorder="1"/>
    <xf numFmtId="14" fontId="0" fillId="0" borderId="9" xfId="0" applyNumberFormat="1" applyBorder="1"/>
    <xf numFmtId="0" fontId="0" fillId="0" borderId="14" xfId="0" applyBorder="1"/>
    <xf numFmtId="164" fontId="0" fillId="0" borderId="14" xfId="2" applyNumberFormat="1" applyFont="1" applyBorder="1"/>
    <xf numFmtId="164" fontId="0" fillId="0" borderId="10" xfId="2" applyNumberFormat="1" applyFont="1" applyBorder="1"/>
    <xf numFmtId="14" fontId="0" fillId="4" borderId="9" xfId="0" applyNumberFormat="1" applyFill="1" applyBorder="1"/>
    <xf numFmtId="14" fontId="3" fillId="0" borderId="15" xfId="0" applyNumberFormat="1" applyFont="1" applyBorder="1"/>
    <xf numFmtId="0" fontId="3" fillId="0" borderId="16" xfId="0" applyFont="1" applyBorder="1"/>
    <xf numFmtId="164" fontId="3" fillId="0" borderId="16" xfId="2" applyNumberFormat="1" applyFont="1" applyBorder="1"/>
    <xf numFmtId="164" fontId="3" fillId="0" borderId="17" xfId="2" applyNumberFormat="1" applyFont="1" applyBorder="1"/>
    <xf numFmtId="0" fontId="2" fillId="6" borderId="18" xfId="0" applyFont="1" applyFill="1" applyBorder="1"/>
    <xf numFmtId="0" fontId="2" fillId="6" borderId="19" xfId="0" applyFont="1" applyFill="1" applyBorder="1"/>
    <xf numFmtId="0" fontId="2" fillId="6" borderId="20" xfId="0" applyFont="1" applyFill="1" applyBorder="1"/>
    <xf numFmtId="14" fontId="0" fillId="7" borderId="18" xfId="0" applyNumberFormat="1" applyFill="1" applyBorder="1"/>
    <xf numFmtId="0" fontId="0" fillId="7" borderId="19" xfId="0" applyFill="1" applyBorder="1"/>
    <xf numFmtId="164" fontId="0" fillId="7" borderId="19" xfId="2" applyNumberFormat="1" applyFont="1" applyFill="1" applyBorder="1"/>
    <xf numFmtId="164" fontId="0" fillId="7" borderId="20" xfId="2" applyNumberFormat="1" applyFont="1" applyFill="1" applyBorder="1"/>
    <xf numFmtId="14" fontId="0" fillId="0" borderId="18" xfId="0" applyNumberFormat="1" applyBorder="1"/>
    <xf numFmtId="0" fontId="0" fillId="0" borderId="19" xfId="0" applyBorder="1"/>
    <xf numFmtId="164" fontId="0" fillId="0" borderId="19" xfId="2" applyNumberFormat="1" applyFont="1" applyBorder="1"/>
    <xf numFmtId="164" fontId="0" fillId="0" borderId="20" xfId="2" applyNumberFormat="1" applyFont="1" applyBorder="1"/>
    <xf numFmtId="14" fontId="3" fillId="0" borderId="21" xfId="0" applyNumberFormat="1" applyFont="1" applyBorder="1"/>
    <xf numFmtId="0" fontId="3" fillId="0" borderId="22" xfId="0" applyFont="1" applyBorder="1"/>
    <xf numFmtId="164" fontId="3" fillId="0" borderId="22" xfId="2" applyNumberFormat="1" applyFont="1" applyBorder="1"/>
    <xf numFmtId="164" fontId="3" fillId="0" borderId="23" xfId="2" applyNumberFormat="1" applyFont="1" applyBorder="1"/>
    <xf numFmtId="0" fontId="2" fillId="3" borderId="5" xfId="0" applyFont="1" applyFill="1" applyBorder="1"/>
    <xf numFmtId="0" fontId="2" fillId="3" borderId="24" xfId="0" applyFont="1" applyFill="1" applyBorder="1"/>
    <xf numFmtId="0" fontId="2" fillId="3" borderId="25" xfId="0" applyFont="1" applyFill="1" applyBorder="1"/>
    <xf numFmtId="14" fontId="0" fillId="2" borderId="5" xfId="0" applyNumberFormat="1" applyFill="1" applyBorder="1"/>
    <xf numFmtId="0" fontId="0" fillId="2" borderId="24" xfId="0" applyFill="1" applyBorder="1"/>
    <xf numFmtId="164" fontId="0" fillId="2" borderId="24" xfId="2" applyNumberFormat="1" applyFont="1" applyFill="1" applyBorder="1"/>
    <xf numFmtId="164" fontId="0" fillId="2" borderId="25" xfId="2" applyNumberFormat="1" applyFont="1" applyFill="1" applyBorder="1"/>
    <xf numFmtId="14" fontId="0" fillId="0" borderId="5" xfId="0" applyNumberFormat="1" applyBorder="1"/>
    <xf numFmtId="0" fontId="0" fillId="0" borderId="24" xfId="0" applyBorder="1"/>
    <xf numFmtId="164" fontId="0" fillId="0" borderId="24" xfId="2" applyNumberFormat="1" applyFont="1" applyBorder="1"/>
    <xf numFmtId="164" fontId="0" fillId="0" borderId="25" xfId="2" applyNumberFormat="1" applyFont="1" applyBorder="1"/>
    <xf numFmtId="0" fontId="0" fillId="9" borderId="26" xfId="0" applyFill="1" applyBorder="1"/>
    <xf numFmtId="164" fontId="0" fillId="9" borderId="26" xfId="2" applyNumberFormat="1" applyFont="1" applyFill="1" applyBorder="1"/>
    <xf numFmtId="0" fontId="0" fillId="0" borderId="26" xfId="0" applyBorder="1"/>
    <xf numFmtId="164" fontId="0" fillId="0" borderId="26" xfId="2" applyNumberFormat="1" applyFont="1" applyBorder="1"/>
    <xf numFmtId="0" fontId="3" fillId="0" borderId="27" xfId="7"/>
    <xf numFmtId="0" fontId="2" fillId="11" borderId="0" xfId="8" applyFont="1" applyFill="1" applyAlignment="1">
      <alignment horizontal="left"/>
    </xf>
    <xf numFmtId="0" fontId="8" fillId="11" borderId="0" xfId="8" applyFill="1" applyAlignment="1">
      <alignment horizontal="center"/>
    </xf>
    <xf numFmtId="0" fontId="3" fillId="0" borderId="0" xfId="0" applyFont="1"/>
    <xf numFmtId="1" fontId="0" fillId="0" borderId="0" xfId="0" applyNumberFormat="1"/>
    <xf numFmtId="0" fontId="2" fillId="5" borderId="28" xfId="0" applyFont="1" applyFill="1" applyBorder="1"/>
    <xf numFmtId="0" fontId="2" fillId="5" borderId="29" xfId="0" applyFont="1" applyFill="1" applyBorder="1"/>
    <xf numFmtId="0" fontId="11" fillId="0" borderId="30" xfId="0" applyFont="1" applyBorder="1"/>
    <xf numFmtId="0" fontId="12" fillId="0" borderId="30" xfId="0" applyFont="1" applyBorder="1"/>
    <xf numFmtId="1" fontId="12" fillId="0" borderId="30" xfId="0" applyNumberFormat="1" applyFont="1" applyBorder="1"/>
    <xf numFmtId="1" fontId="0" fillId="4" borderId="31" xfId="0" applyNumberFormat="1" applyFill="1" applyBorder="1"/>
    <xf numFmtId="0" fontId="0" fillId="0" borderId="31" xfId="0" applyBorder="1"/>
    <xf numFmtId="0" fontId="2" fillId="3" borderId="0" xfId="0" applyFont="1" applyFill="1"/>
    <xf numFmtId="0" fontId="0" fillId="4" borderId="32" xfId="0" applyFill="1" applyBorder="1"/>
    <xf numFmtId="0" fontId="0" fillId="0" borderId="32" xfId="0" applyBorder="1"/>
    <xf numFmtId="1" fontId="0" fillId="4" borderId="4" xfId="0" applyNumberFormat="1" applyFill="1" applyBorder="1"/>
    <xf numFmtId="0" fontId="0" fillId="0" borderId="4" xfId="0" applyBorder="1"/>
    <xf numFmtId="0" fontId="2" fillId="5" borderId="33" xfId="0" applyFont="1" applyFill="1" applyBorder="1"/>
    <xf numFmtId="0" fontId="2" fillId="5" borderId="34" xfId="0" applyFont="1" applyFill="1" applyBorder="1"/>
    <xf numFmtId="0" fontId="2" fillId="5" borderId="35" xfId="0" applyFont="1" applyFill="1" applyBorder="1"/>
    <xf numFmtId="0" fontId="0" fillId="0" borderId="8" xfId="0" applyBorder="1"/>
    <xf numFmtId="0" fontId="0" fillId="0" borderId="36" xfId="0" applyBorder="1"/>
    <xf numFmtId="0" fontId="0" fillId="0" borderId="3" xfId="0" applyBorder="1"/>
    <xf numFmtId="0" fontId="0" fillId="0" borderId="0" xfId="0" applyAlignment="1">
      <alignment horizontal="center"/>
    </xf>
    <xf numFmtId="0" fontId="2" fillId="5" borderId="7" xfId="0" quotePrefix="1" applyFont="1" applyFill="1" applyBorder="1" applyAlignment="1">
      <alignment horizontal="center" vertical="center"/>
    </xf>
    <xf numFmtId="0" fontId="2" fillId="5" borderId="8" xfId="0" quotePrefix="1" applyFont="1" applyFill="1" applyBorder="1" applyAlignment="1">
      <alignment horizontal="center" vertical="center"/>
    </xf>
    <xf numFmtId="164" fontId="2" fillId="5" borderId="3" xfId="2" applyNumberFormat="1" applyFont="1" applyFill="1" applyBorder="1" applyAlignment="1">
      <alignment horizontal="center" vertical="center"/>
    </xf>
    <xf numFmtId="0" fontId="0" fillId="0" borderId="37" xfId="0" applyBorder="1"/>
    <xf numFmtId="0" fontId="12" fillId="0" borderId="0" xfId="0" applyFont="1"/>
    <xf numFmtId="14" fontId="0" fillId="9" borderId="26" xfId="0" applyNumberFormat="1" applyFill="1" applyBorder="1"/>
    <xf numFmtId="14" fontId="0" fillId="0" borderId="26" xfId="0" applyNumberFormat="1" applyBorder="1"/>
    <xf numFmtId="0" fontId="2" fillId="8" borderId="0" xfId="0" applyFont="1" applyFill="1"/>
    <xf numFmtId="14" fontId="3" fillId="0" borderId="38" xfId="0" applyNumberFormat="1" applyFont="1" applyBorder="1"/>
    <xf numFmtId="0" fontId="3" fillId="0" borderId="39" xfId="0" applyFont="1" applyBorder="1"/>
    <xf numFmtId="164" fontId="3" fillId="0" borderId="39" xfId="2" applyNumberFormat="1" applyFont="1" applyBorder="1"/>
    <xf numFmtId="164" fontId="3" fillId="0" borderId="40" xfId="2" applyNumberFormat="1" applyFont="1" applyBorder="1"/>
    <xf numFmtId="0" fontId="0" fillId="9" borderId="0" xfId="0" applyFill="1"/>
    <xf numFmtId="0" fontId="4" fillId="9" borderId="0" xfId="0" applyFont="1" applyFill="1"/>
    <xf numFmtId="164" fontId="4" fillId="9" borderId="0" xfId="0" applyNumberFormat="1" applyFont="1" applyFill="1"/>
    <xf numFmtId="0" fontId="11" fillId="12" borderId="42" xfId="0" applyFont="1" applyFill="1" applyBorder="1"/>
    <xf numFmtId="0" fontId="11" fillId="12" borderId="43" xfId="0" applyFont="1" applyFill="1" applyBorder="1"/>
    <xf numFmtId="0" fontId="11" fillId="12" borderId="44" xfId="0" applyFont="1" applyFill="1" applyBorder="1"/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0" borderId="45" xfId="0" applyBorder="1"/>
    <xf numFmtId="0" fontId="0" fillId="0" borderId="30" xfId="0" applyBorder="1"/>
    <xf numFmtId="0" fontId="14" fillId="0" borderId="30" xfId="0" applyFont="1" applyBorder="1"/>
    <xf numFmtId="165" fontId="0" fillId="0" borderId="30" xfId="0" applyNumberFormat="1" applyBorder="1"/>
    <xf numFmtId="165" fontId="0" fillId="0" borderId="46" xfId="0" applyNumberFormat="1" applyBorder="1"/>
    <xf numFmtId="0" fontId="0" fillId="4" borderId="9" xfId="0" applyFill="1" applyBorder="1"/>
    <xf numFmtId="165" fontId="0" fillId="4" borderId="10" xfId="0" applyNumberFormat="1" applyFill="1" applyBorder="1"/>
    <xf numFmtId="0" fontId="0" fillId="0" borderId="9" xfId="0" applyBorder="1"/>
    <xf numFmtId="165" fontId="0" fillId="0" borderId="10" xfId="0" applyNumberFormat="1" applyBorder="1"/>
    <xf numFmtId="44" fontId="0" fillId="13" borderId="30" xfId="0" applyNumberFormat="1" applyFill="1" applyBorder="1"/>
    <xf numFmtId="0" fontId="0" fillId="0" borderId="28" xfId="0" applyBorder="1"/>
    <xf numFmtId="165" fontId="0" fillId="0" borderId="29" xfId="0" applyNumberFormat="1" applyBorder="1"/>
    <xf numFmtId="0" fontId="0" fillId="0" borderId="47" xfId="0" applyBorder="1"/>
    <xf numFmtId="0" fontId="0" fillId="0" borderId="48" xfId="0" applyBorder="1"/>
    <xf numFmtId="0" fontId="14" fillId="0" borderId="48" xfId="0" applyFont="1" applyBorder="1"/>
    <xf numFmtId="165" fontId="0" fillId="0" borderId="48" xfId="0" applyNumberFormat="1" applyBorder="1"/>
    <xf numFmtId="165" fontId="0" fillId="0" borderId="49" xfId="0" applyNumberFormat="1" applyBorder="1"/>
    <xf numFmtId="0" fontId="0" fillId="0" borderId="50" xfId="0" applyBorder="1"/>
    <xf numFmtId="0" fontId="6" fillId="0" borderId="2" xfId="5" applyAlignment="1">
      <alignment horizontal="left"/>
    </xf>
    <xf numFmtId="0" fontId="5" fillId="0" borderId="1" xfId="4" applyAlignment="1">
      <alignment horizontal="center"/>
    </xf>
    <xf numFmtId="0" fontId="1" fillId="0" borderId="0" xfId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41" xfId="0" applyBorder="1" applyAlignment="1">
      <alignment horizontal="center"/>
    </xf>
    <xf numFmtId="0" fontId="3" fillId="12" borderId="30" xfId="0" applyFont="1" applyFill="1" applyBorder="1" applyAlignment="1">
      <alignment horizontal="center" wrapText="1"/>
    </xf>
    <xf numFmtId="0" fontId="3" fillId="0" borderId="30" xfId="0" applyFont="1" applyBorder="1" applyAlignment="1">
      <alignment horizontal="right"/>
    </xf>
    <xf numFmtId="0" fontId="3" fillId="13" borderId="46" xfId="0" applyFont="1" applyFill="1" applyBorder="1" applyAlignment="1">
      <alignment horizontal="right"/>
    </xf>
    <xf numFmtId="0" fontId="3" fillId="13" borderId="45" xfId="0" applyFont="1" applyFill="1" applyBorder="1" applyAlignment="1">
      <alignment horizontal="right"/>
    </xf>
  </cellXfs>
  <cellStyles count="9">
    <cellStyle name="Accent5" xfId="8" builtinId="45"/>
    <cellStyle name="Comma" xfId="2" builtinId="3"/>
    <cellStyle name="Heading 1" xfId="4" builtinId="16"/>
    <cellStyle name="Heading 1 2" xfId="6" xr:uid="{00000000-0005-0000-0000-000003000000}"/>
    <cellStyle name="Heading 3" xfId="5" builtinId="18"/>
    <cellStyle name="Normal" xfId="0" builtinId="0"/>
    <cellStyle name="Percent" xfId="3" builtinId="5"/>
    <cellStyle name="Title" xfId="1" builtinId="15"/>
    <cellStyle name="Total" xfId="7" builtinId="25"/>
  </cellStyles>
  <dxfs count="42">
    <dxf>
      <numFmt numFmtId="165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_(* #,##0_);_(* \(#,##0\);_(* &quot;-&quot;??_);_(@_)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_(* #,##0_);_(* \(#,##0\);_(* &quot;-&quot;??_);_(@_)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 outline="0">
        <left/>
        <right/>
        <top/>
        <bottom/>
      </border>
    </dxf>
    <dxf>
      <numFmt numFmtId="19" formatCode="m/d/yyyy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border outline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double">
          <color theme="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fill>
        <patternFill patternType="solid">
          <fgColor theme="7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right style="thin">
          <color theme="6" tint="0.39997558519241921"/>
        </right>
        <top style="thin">
          <color theme="6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2" defaultPivotStyle="PivotStyleLight16"/>
  <colors>
    <mruColors>
      <color rgb="FFFFE593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Policies'!$A$2</c:f>
              <c:strCache>
                <c:ptCount val="1"/>
                <c:pt idx="0">
                  <c:v>IC3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 Policies'!$B$1:$J$1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Inactive Months</c:v>
                </c:pt>
                <c:pt idx="7">
                  <c:v>Price</c:v>
                </c:pt>
                <c:pt idx="8">
                  <c:v>Sparkline</c:v>
                </c:pt>
              </c:strCache>
            </c:strRef>
          </c:cat>
          <c:val>
            <c:numRef>
              <c:f>'New Policies'!$B$2:$J$2</c:f>
              <c:numCache>
                <c:formatCode>General</c:formatCode>
                <c:ptCount val="9"/>
                <c:pt idx="0">
                  <c:v>3929</c:v>
                </c:pt>
                <c:pt idx="1">
                  <c:v>5098</c:v>
                </c:pt>
                <c:pt idx="3">
                  <c:v>6128</c:v>
                </c:pt>
                <c:pt idx="4">
                  <c:v>2785</c:v>
                </c:pt>
                <c:pt idx="5">
                  <c:v>7063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C-470E-BA84-FF87DC3A801A}"/>
            </c:ext>
          </c:extLst>
        </c:ser>
        <c:ser>
          <c:idx val="1"/>
          <c:order val="1"/>
          <c:tx>
            <c:strRef>
              <c:f>'New Policies'!$A$3</c:f>
              <c:strCache>
                <c:ptCount val="1"/>
                <c:pt idx="0">
                  <c:v>IELTS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'New Policies'!$B$1:$J$1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Inactive Months</c:v>
                </c:pt>
                <c:pt idx="7">
                  <c:v>Price</c:v>
                </c:pt>
                <c:pt idx="8">
                  <c:v>Sparkline</c:v>
                </c:pt>
              </c:strCache>
            </c:strRef>
          </c:cat>
          <c:val>
            <c:numRef>
              <c:f>'New Policies'!$B$3:$J$3</c:f>
              <c:numCache>
                <c:formatCode>General</c:formatCode>
                <c:ptCount val="9"/>
                <c:pt idx="1">
                  <c:v>3846</c:v>
                </c:pt>
                <c:pt idx="2">
                  <c:v>4471</c:v>
                </c:pt>
                <c:pt idx="4">
                  <c:v>1861</c:v>
                </c:pt>
                <c:pt idx="5">
                  <c:v>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C-470E-BA84-FF87DC3A801A}"/>
            </c:ext>
          </c:extLst>
        </c:ser>
        <c:ser>
          <c:idx val="2"/>
          <c:order val="2"/>
          <c:tx>
            <c:strRef>
              <c:f>'New Policies'!$A$4</c:f>
              <c:strCache>
                <c:ptCount val="1"/>
                <c:pt idx="0">
                  <c:v>MOS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'New Policies'!$B$1:$J$1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Inactive Months</c:v>
                </c:pt>
                <c:pt idx="7">
                  <c:v>Price</c:v>
                </c:pt>
                <c:pt idx="8">
                  <c:v>Sparkline</c:v>
                </c:pt>
              </c:strCache>
            </c:strRef>
          </c:cat>
          <c:val>
            <c:numRef>
              <c:f>'New Policies'!$B$4:$J$4</c:f>
              <c:numCache>
                <c:formatCode>General</c:formatCode>
                <c:ptCount val="9"/>
                <c:pt idx="0">
                  <c:v>3270</c:v>
                </c:pt>
                <c:pt idx="2">
                  <c:v>3811</c:v>
                </c:pt>
                <c:pt idx="3">
                  <c:v>3258</c:v>
                </c:pt>
                <c:pt idx="4">
                  <c:v>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C-470E-BA84-FF87DC3A801A}"/>
            </c:ext>
          </c:extLst>
        </c:ser>
        <c:ser>
          <c:idx val="3"/>
          <c:order val="3"/>
          <c:tx>
            <c:strRef>
              <c:f>'New Policies'!$A$5</c:f>
              <c:strCache>
                <c:ptCount val="1"/>
                <c:pt idx="0">
                  <c:v>TOEIC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'New Policies'!$B$1:$J$1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Inactive Months</c:v>
                </c:pt>
                <c:pt idx="7">
                  <c:v>Price</c:v>
                </c:pt>
                <c:pt idx="8">
                  <c:v>Sparkline</c:v>
                </c:pt>
              </c:strCache>
            </c:strRef>
          </c:cat>
          <c:val>
            <c:numRef>
              <c:f>'New Policies'!$B$5:$J$5</c:f>
              <c:numCache>
                <c:formatCode>General</c:formatCode>
                <c:ptCount val="9"/>
                <c:pt idx="0">
                  <c:v>5222</c:v>
                </c:pt>
                <c:pt idx="1">
                  <c:v>3966</c:v>
                </c:pt>
                <c:pt idx="3">
                  <c:v>4727</c:v>
                </c:pt>
                <c:pt idx="5">
                  <c:v>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C-470E-BA84-FF87DC3A8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427987392"/>
        <c:axId val="1387826128"/>
      </c:barChart>
      <c:catAx>
        <c:axId val="14279873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26128"/>
        <c:crosses val="autoZero"/>
        <c:auto val="1"/>
        <c:lblAlgn val="ctr"/>
        <c:lblOffset val="100"/>
        <c:noMultiLvlLbl val="0"/>
      </c:catAx>
      <c:valAx>
        <c:axId val="13878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8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Policies'!$B$1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 Policies'!$A$2:$A$5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TOEIC</c:v>
                </c:pt>
              </c:strCache>
            </c:strRef>
          </c:cat>
          <c:val>
            <c:numRef>
              <c:f>'New Policies'!$B$2:$B$5</c:f>
              <c:numCache>
                <c:formatCode>General</c:formatCode>
                <c:ptCount val="4"/>
                <c:pt idx="0">
                  <c:v>3929</c:v>
                </c:pt>
                <c:pt idx="2">
                  <c:v>3270</c:v>
                </c:pt>
                <c:pt idx="3">
                  <c:v>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A-497F-AE21-CF3EF5882F4A}"/>
            </c:ext>
          </c:extLst>
        </c:ser>
        <c:ser>
          <c:idx val="1"/>
          <c:order val="1"/>
          <c:tx>
            <c:strRef>
              <c:f>'New Policies'!$C$1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'New Policies'!$A$2:$A$5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TOEIC</c:v>
                </c:pt>
              </c:strCache>
            </c:strRef>
          </c:cat>
          <c:val>
            <c:numRef>
              <c:f>'New Policies'!$C$2:$C$5</c:f>
              <c:numCache>
                <c:formatCode>General</c:formatCode>
                <c:ptCount val="4"/>
                <c:pt idx="0">
                  <c:v>5098</c:v>
                </c:pt>
                <c:pt idx="1">
                  <c:v>3846</c:v>
                </c:pt>
                <c:pt idx="3">
                  <c:v>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A-497F-AE21-CF3EF5882F4A}"/>
            </c:ext>
          </c:extLst>
        </c:ser>
        <c:ser>
          <c:idx val="2"/>
          <c:order val="2"/>
          <c:tx>
            <c:strRef>
              <c:f>'New Policies'!$D$1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'New Policies'!$A$2:$A$5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TOEIC</c:v>
                </c:pt>
              </c:strCache>
            </c:strRef>
          </c:cat>
          <c:val>
            <c:numRef>
              <c:f>'New Policies'!$D$2:$D$5</c:f>
              <c:numCache>
                <c:formatCode>General</c:formatCode>
                <c:ptCount val="4"/>
                <c:pt idx="1">
                  <c:v>4471</c:v>
                </c:pt>
                <c:pt idx="2">
                  <c:v>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A-497F-AE21-CF3EF5882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591872"/>
        <c:axId val="1387824048"/>
      </c:barChart>
      <c:catAx>
        <c:axId val="139359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24048"/>
        <c:crosses val="autoZero"/>
        <c:auto val="1"/>
        <c:lblAlgn val="ctr"/>
        <c:lblOffset val="100"/>
        <c:noMultiLvlLbl val="0"/>
      </c:catAx>
      <c:valAx>
        <c:axId val="13878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9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Figure!$B$28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Figure!$A$29:$A$33</c:f>
              <c:strCache>
                <c:ptCount val="5"/>
                <c:pt idx="0">
                  <c:v> Tran Anh </c:v>
                </c:pt>
                <c:pt idx="1">
                  <c:v> Phu Huong </c:v>
                </c:pt>
                <c:pt idx="2">
                  <c:v> Kim Nam </c:v>
                </c:pt>
                <c:pt idx="3">
                  <c:v> Quoc Thai </c:v>
                </c:pt>
                <c:pt idx="4">
                  <c:v> Nam Hung </c:v>
                </c:pt>
              </c:strCache>
            </c:strRef>
          </c:cat>
          <c:val>
            <c:numRef>
              <c:f>Figure!$B$29:$B$33</c:f>
              <c:numCache>
                <c:formatCode>_(* #,##0_);_(* \(#,##0\);_(* "-"??_);_(@_)</c:formatCode>
                <c:ptCount val="5"/>
                <c:pt idx="0">
                  <c:v>1409690000</c:v>
                </c:pt>
                <c:pt idx="1">
                  <c:v>6598080000</c:v>
                </c:pt>
                <c:pt idx="2">
                  <c:v>1231174000</c:v>
                </c:pt>
                <c:pt idx="3">
                  <c:v>9090524400</c:v>
                </c:pt>
                <c:pt idx="4">
                  <c:v>11501188000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F-4B93-984B-622EFA52E848}"/>
            </c:ext>
          </c:extLst>
        </c:ser>
        <c:ser>
          <c:idx val="1"/>
          <c:order val="1"/>
          <c:tx>
            <c:strRef>
              <c:f>Figure!$C$28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Figure!$A$29:$A$33</c:f>
              <c:strCache>
                <c:ptCount val="5"/>
                <c:pt idx="0">
                  <c:v> Tran Anh </c:v>
                </c:pt>
                <c:pt idx="1">
                  <c:v> Phu Huong </c:v>
                </c:pt>
                <c:pt idx="2">
                  <c:v> Kim Nam </c:v>
                </c:pt>
                <c:pt idx="3">
                  <c:v> Quoc Thai </c:v>
                </c:pt>
                <c:pt idx="4">
                  <c:v> Nam Hung </c:v>
                </c:pt>
              </c:strCache>
            </c:strRef>
          </c:cat>
          <c:val>
            <c:numRef>
              <c:f>Figure!$C$29:$C$33</c:f>
              <c:numCache>
                <c:formatCode>_(* #,##0_);_(* \(#,##0\);_(* "-"??_);_(@_)</c:formatCode>
                <c:ptCount val="5"/>
                <c:pt idx="0">
                  <c:v>480240630</c:v>
                </c:pt>
                <c:pt idx="1">
                  <c:v>1484275000</c:v>
                </c:pt>
                <c:pt idx="2">
                  <c:v>2064370000</c:v>
                </c:pt>
                <c:pt idx="3">
                  <c:v>881595000</c:v>
                </c:pt>
                <c:pt idx="4">
                  <c:v>432540225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F-4B93-984B-622EFA52E848}"/>
            </c:ext>
          </c:extLst>
        </c:ser>
        <c:ser>
          <c:idx val="2"/>
          <c:order val="2"/>
          <c:tx>
            <c:strRef>
              <c:f>Figure!$D$28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Figure!$A$29:$A$33</c:f>
              <c:strCache>
                <c:ptCount val="5"/>
                <c:pt idx="0">
                  <c:v> Tran Anh </c:v>
                </c:pt>
                <c:pt idx="1">
                  <c:v> Phu Huong </c:v>
                </c:pt>
                <c:pt idx="2">
                  <c:v> Kim Nam </c:v>
                </c:pt>
                <c:pt idx="3">
                  <c:v> Quoc Thai </c:v>
                </c:pt>
                <c:pt idx="4">
                  <c:v> Nam Hung </c:v>
                </c:pt>
              </c:strCache>
            </c:strRef>
          </c:cat>
          <c:val>
            <c:numRef>
              <c:f>Figure!$D$29:$D$33</c:f>
              <c:numCache>
                <c:formatCode>_(* #,##0_);_(* \(#,##0\);_(* "-"??_);_(@_)</c:formatCode>
                <c:ptCount val="5"/>
                <c:pt idx="0">
                  <c:v>7756782000</c:v>
                </c:pt>
                <c:pt idx="1">
                  <c:v>9985638300</c:v>
                </c:pt>
                <c:pt idx="2">
                  <c:v>7438890000</c:v>
                </c:pt>
                <c:pt idx="3">
                  <c:v>9502850000</c:v>
                </c:pt>
                <c:pt idx="4">
                  <c:v>3972675000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F-4B93-984B-622EFA52E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72576"/>
        <c:axId val="102874112"/>
        <c:axId val="101658112"/>
      </c:line3DChart>
      <c:catAx>
        <c:axId val="10287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74112"/>
        <c:crosses val="autoZero"/>
        <c:auto val="1"/>
        <c:lblAlgn val="ctr"/>
        <c:lblOffset val="100"/>
        <c:noMultiLvlLbl val="0"/>
      </c:catAx>
      <c:valAx>
        <c:axId val="1028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72576"/>
        <c:crosses val="autoZero"/>
        <c:crossBetween val="between"/>
      </c:valAx>
      <c:serAx>
        <c:axId val="1016581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741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Chart - 2017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E4-4664-B053-050ED5D221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E4-4664-B053-050ED5D221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E4-4664-B053-050ED5D221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E4-4664-B053-050ED5D221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E4-4664-B053-050ED5D2213B}"/>
              </c:ext>
            </c:extLst>
          </c:dPt>
          <c:cat>
            <c:strRef>
              <c:f>'2017'!$C$7:$C$11</c:f>
              <c:strCache>
                <c:ptCount val="5"/>
                <c:pt idx="0">
                  <c:v>Tran Anh</c:v>
                </c:pt>
                <c:pt idx="1">
                  <c:v>Phu Huong</c:v>
                </c:pt>
                <c:pt idx="2">
                  <c:v>Kim Nam</c:v>
                </c:pt>
                <c:pt idx="3">
                  <c:v>Quoc Thai</c:v>
                </c:pt>
                <c:pt idx="4">
                  <c:v>Nam Hung</c:v>
                </c:pt>
              </c:strCache>
            </c:strRef>
          </c:cat>
          <c:val>
            <c:numRef>
              <c:f>'2017'!$F$7:$F$11</c:f>
              <c:numCache>
                <c:formatCode>_(* #,##0_);_(* \(#,##0\);_(* "-"??_);_(@_)</c:formatCode>
                <c:ptCount val="5"/>
                <c:pt idx="0">
                  <c:v>1409690000</c:v>
                </c:pt>
                <c:pt idx="1">
                  <c:v>6598080000</c:v>
                </c:pt>
                <c:pt idx="2">
                  <c:v>1231174000</c:v>
                </c:pt>
                <c:pt idx="3">
                  <c:v>9090524400</c:v>
                </c:pt>
                <c:pt idx="4">
                  <c:v>11501188000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0-4B49-8100-B3D8F1C1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Contact!$P$7</c:f>
              <c:strCache>
                <c:ptCount val="1"/>
                <c:pt idx="0">
                  <c:v>Fee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643-4164-8E36-F3C9A617E5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643-4164-8E36-F3C9A617E5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643-4164-8E36-F3C9A617E5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643-4164-8E36-F3C9A617E56E}"/>
              </c:ext>
            </c:extLst>
          </c:dPt>
          <c:cat>
            <c:strRef>
              <c:f>Contact!$O$8:$O$11</c:f>
              <c:strCache>
                <c:ptCount val="4"/>
                <c:pt idx="0">
                  <c:v>IC3</c:v>
                </c:pt>
                <c:pt idx="1">
                  <c:v>MOS</c:v>
                </c:pt>
                <c:pt idx="2">
                  <c:v>TOEIC</c:v>
                </c:pt>
                <c:pt idx="3">
                  <c:v>IELTS</c:v>
                </c:pt>
              </c:strCache>
            </c:strRef>
          </c:cat>
          <c:val>
            <c:numRef>
              <c:f>Contact!$P$8:$P$11</c:f>
              <c:numCache>
                <c:formatCode>"$"#,##0.00</c:formatCode>
                <c:ptCount val="4"/>
                <c:pt idx="0">
                  <c:v>32</c:v>
                </c:pt>
                <c:pt idx="1">
                  <c:v>35</c:v>
                </c:pt>
                <c:pt idx="2">
                  <c:v>52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43-4164-8E36-F3C9A617E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3C8DDF2-65E5-4888-99D5-C4DAD4AE1477}" type="doc">
      <dgm:prSet loTypeId="urn:microsoft.com/office/officeart/2005/8/layout/vProcess5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05381A1C-CCDD-4C1D-A9CD-A6B348E7218D}">
      <dgm:prSet phldrT="[Text]"/>
      <dgm:spPr/>
      <dgm:t>
        <a:bodyPr/>
        <a:lstStyle/>
        <a:p>
          <a:r>
            <a:rPr lang="en-US"/>
            <a:t>IC3</a:t>
          </a:r>
        </a:p>
      </dgm:t>
    </dgm:pt>
    <dgm:pt modelId="{E2303CD2-16AB-450A-B72C-5C0588A66125}" type="parTrans" cxnId="{6CA1C5CF-E9EF-4BB9-9747-A03ECEADFFD0}">
      <dgm:prSet/>
      <dgm:spPr/>
      <dgm:t>
        <a:bodyPr/>
        <a:lstStyle/>
        <a:p>
          <a:endParaRPr lang="en-US"/>
        </a:p>
      </dgm:t>
    </dgm:pt>
    <dgm:pt modelId="{B5B18720-5324-4D39-B48E-B60F4B7FCD11}" type="sibTrans" cxnId="{6CA1C5CF-E9EF-4BB9-9747-A03ECEADFFD0}">
      <dgm:prSet/>
      <dgm:spPr/>
      <dgm:t>
        <a:bodyPr/>
        <a:lstStyle/>
        <a:p>
          <a:endParaRPr lang="en-US"/>
        </a:p>
      </dgm:t>
    </dgm:pt>
    <dgm:pt modelId="{FEFC32FE-5634-4B42-B409-D98CC04BBF03}">
      <dgm:prSet phldrT="[Text]"/>
      <dgm:spPr/>
      <dgm:t>
        <a:bodyPr/>
        <a:lstStyle/>
        <a:p>
          <a:r>
            <a:rPr lang="en-US"/>
            <a:t>IELTS</a:t>
          </a:r>
        </a:p>
      </dgm:t>
    </dgm:pt>
    <dgm:pt modelId="{27BB6140-9BD3-458D-8032-D8793BED324A}" type="parTrans" cxnId="{AAEA2CF9-6FD1-4CF5-9EF8-847357EA5F0C}">
      <dgm:prSet/>
      <dgm:spPr/>
      <dgm:t>
        <a:bodyPr/>
        <a:lstStyle/>
        <a:p>
          <a:endParaRPr lang="en-US"/>
        </a:p>
      </dgm:t>
    </dgm:pt>
    <dgm:pt modelId="{E95ADD42-ADE3-46DC-87DA-23D56E1B4D23}" type="sibTrans" cxnId="{AAEA2CF9-6FD1-4CF5-9EF8-847357EA5F0C}">
      <dgm:prSet/>
      <dgm:spPr/>
      <dgm:t>
        <a:bodyPr/>
        <a:lstStyle/>
        <a:p>
          <a:endParaRPr lang="en-US"/>
        </a:p>
      </dgm:t>
    </dgm:pt>
    <dgm:pt modelId="{5C48DF08-D628-4A3B-84CC-E5153DEEE37F}">
      <dgm:prSet phldrT="[Text]"/>
      <dgm:spPr/>
      <dgm:t>
        <a:bodyPr/>
        <a:lstStyle/>
        <a:p>
          <a:r>
            <a:rPr lang="en-US"/>
            <a:t>TOEIC</a:t>
          </a:r>
        </a:p>
      </dgm:t>
    </dgm:pt>
    <dgm:pt modelId="{68E2A639-EC67-489F-B73E-AA8E746EF326}" type="parTrans" cxnId="{28AC69A7-4F0A-4CB0-B758-3616D2204808}">
      <dgm:prSet/>
      <dgm:spPr/>
      <dgm:t>
        <a:bodyPr/>
        <a:lstStyle/>
        <a:p>
          <a:endParaRPr lang="en-US"/>
        </a:p>
      </dgm:t>
    </dgm:pt>
    <dgm:pt modelId="{2017A6C1-BDA4-4871-AE9A-678F88C84EBC}" type="sibTrans" cxnId="{28AC69A7-4F0A-4CB0-B758-3616D2204808}">
      <dgm:prSet/>
      <dgm:spPr/>
      <dgm:t>
        <a:bodyPr/>
        <a:lstStyle/>
        <a:p>
          <a:endParaRPr lang="en-US"/>
        </a:p>
      </dgm:t>
    </dgm:pt>
    <dgm:pt modelId="{6F61E49D-ACBA-4CEA-9CD4-9CE0603BB431}" type="pres">
      <dgm:prSet presAssocID="{33C8DDF2-65E5-4888-99D5-C4DAD4AE1477}" presName="outerComposite" presStyleCnt="0">
        <dgm:presLayoutVars>
          <dgm:chMax val="5"/>
          <dgm:dir/>
          <dgm:resizeHandles val="exact"/>
        </dgm:presLayoutVars>
      </dgm:prSet>
      <dgm:spPr/>
    </dgm:pt>
    <dgm:pt modelId="{BB76B3EC-CC5B-4CF5-975F-1B71DE47D67F}" type="pres">
      <dgm:prSet presAssocID="{33C8DDF2-65E5-4888-99D5-C4DAD4AE1477}" presName="dummyMaxCanvas" presStyleCnt="0">
        <dgm:presLayoutVars/>
      </dgm:prSet>
      <dgm:spPr/>
    </dgm:pt>
    <dgm:pt modelId="{3C32E7E6-2B2D-458D-B85E-9054D8606173}" type="pres">
      <dgm:prSet presAssocID="{33C8DDF2-65E5-4888-99D5-C4DAD4AE1477}" presName="ThreeNodes_1" presStyleLbl="node1" presStyleIdx="0" presStyleCnt="3">
        <dgm:presLayoutVars>
          <dgm:bulletEnabled val="1"/>
        </dgm:presLayoutVars>
      </dgm:prSet>
      <dgm:spPr/>
    </dgm:pt>
    <dgm:pt modelId="{8431BBDE-66B3-43A6-A577-EF1080487B22}" type="pres">
      <dgm:prSet presAssocID="{33C8DDF2-65E5-4888-99D5-C4DAD4AE1477}" presName="ThreeNodes_2" presStyleLbl="node1" presStyleIdx="1" presStyleCnt="3">
        <dgm:presLayoutVars>
          <dgm:bulletEnabled val="1"/>
        </dgm:presLayoutVars>
      </dgm:prSet>
      <dgm:spPr/>
    </dgm:pt>
    <dgm:pt modelId="{E4793682-392B-4072-90C7-838113A33ED3}" type="pres">
      <dgm:prSet presAssocID="{33C8DDF2-65E5-4888-99D5-C4DAD4AE1477}" presName="ThreeNodes_3" presStyleLbl="node1" presStyleIdx="2" presStyleCnt="3">
        <dgm:presLayoutVars>
          <dgm:bulletEnabled val="1"/>
        </dgm:presLayoutVars>
      </dgm:prSet>
      <dgm:spPr/>
    </dgm:pt>
    <dgm:pt modelId="{B552840B-3AC7-404C-B3D6-9A8CE7D7CC03}" type="pres">
      <dgm:prSet presAssocID="{33C8DDF2-65E5-4888-99D5-C4DAD4AE1477}" presName="ThreeConn_1-2" presStyleLbl="fgAccFollowNode1" presStyleIdx="0" presStyleCnt="2">
        <dgm:presLayoutVars>
          <dgm:bulletEnabled val="1"/>
        </dgm:presLayoutVars>
      </dgm:prSet>
      <dgm:spPr/>
    </dgm:pt>
    <dgm:pt modelId="{B89B1A96-87AB-48EE-8CCE-226ED804A501}" type="pres">
      <dgm:prSet presAssocID="{33C8DDF2-65E5-4888-99D5-C4DAD4AE1477}" presName="ThreeConn_2-3" presStyleLbl="fgAccFollowNode1" presStyleIdx="1" presStyleCnt="2">
        <dgm:presLayoutVars>
          <dgm:bulletEnabled val="1"/>
        </dgm:presLayoutVars>
      </dgm:prSet>
      <dgm:spPr/>
    </dgm:pt>
    <dgm:pt modelId="{E02553EC-1032-4C3D-9E5A-CBEA95F4D378}" type="pres">
      <dgm:prSet presAssocID="{33C8DDF2-65E5-4888-99D5-C4DAD4AE1477}" presName="ThreeNodes_1_text" presStyleLbl="node1" presStyleIdx="2" presStyleCnt="3">
        <dgm:presLayoutVars>
          <dgm:bulletEnabled val="1"/>
        </dgm:presLayoutVars>
      </dgm:prSet>
      <dgm:spPr/>
    </dgm:pt>
    <dgm:pt modelId="{F9FE5213-06DF-4F3B-8217-0A04589A55E4}" type="pres">
      <dgm:prSet presAssocID="{33C8DDF2-65E5-4888-99D5-C4DAD4AE1477}" presName="ThreeNodes_2_text" presStyleLbl="node1" presStyleIdx="2" presStyleCnt="3">
        <dgm:presLayoutVars>
          <dgm:bulletEnabled val="1"/>
        </dgm:presLayoutVars>
      </dgm:prSet>
      <dgm:spPr/>
    </dgm:pt>
    <dgm:pt modelId="{3024C786-A99F-4639-A256-DE2D67E3FA4E}" type="pres">
      <dgm:prSet presAssocID="{33C8DDF2-65E5-4888-99D5-C4DAD4AE1477}" presName="ThreeNodes_3_text" presStyleLbl="node1" presStyleIdx="2" presStyleCnt="3">
        <dgm:presLayoutVars>
          <dgm:bulletEnabled val="1"/>
        </dgm:presLayoutVars>
      </dgm:prSet>
      <dgm:spPr/>
    </dgm:pt>
  </dgm:ptLst>
  <dgm:cxnLst>
    <dgm:cxn modelId="{BBCF1D5A-6FE9-4BDC-8081-6E34A8CC648C}" type="presOf" srcId="{05381A1C-CCDD-4C1D-A9CD-A6B348E7218D}" destId="{3C32E7E6-2B2D-458D-B85E-9054D8606173}" srcOrd="0" destOrd="0" presId="urn:microsoft.com/office/officeart/2005/8/layout/vProcess5"/>
    <dgm:cxn modelId="{E1BA289D-C27D-44F9-878A-399C21FE2013}" type="presOf" srcId="{FEFC32FE-5634-4B42-B409-D98CC04BBF03}" destId="{F9FE5213-06DF-4F3B-8217-0A04589A55E4}" srcOrd="1" destOrd="0" presId="urn:microsoft.com/office/officeart/2005/8/layout/vProcess5"/>
    <dgm:cxn modelId="{28AC69A7-4F0A-4CB0-B758-3616D2204808}" srcId="{33C8DDF2-65E5-4888-99D5-C4DAD4AE1477}" destId="{5C48DF08-D628-4A3B-84CC-E5153DEEE37F}" srcOrd="2" destOrd="0" parTransId="{68E2A639-EC67-489F-B73E-AA8E746EF326}" sibTransId="{2017A6C1-BDA4-4871-AE9A-678F88C84EBC}"/>
    <dgm:cxn modelId="{FE439BB4-8B81-470B-A239-681CBC75E0B5}" type="presOf" srcId="{05381A1C-CCDD-4C1D-A9CD-A6B348E7218D}" destId="{E02553EC-1032-4C3D-9E5A-CBEA95F4D378}" srcOrd="1" destOrd="0" presId="urn:microsoft.com/office/officeart/2005/8/layout/vProcess5"/>
    <dgm:cxn modelId="{0D03C1CA-2BAC-4AE5-B0BC-92476DFE28CD}" type="presOf" srcId="{5C48DF08-D628-4A3B-84CC-E5153DEEE37F}" destId="{3024C786-A99F-4639-A256-DE2D67E3FA4E}" srcOrd="1" destOrd="0" presId="urn:microsoft.com/office/officeart/2005/8/layout/vProcess5"/>
    <dgm:cxn modelId="{6CA1C5CF-E9EF-4BB9-9747-A03ECEADFFD0}" srcId="{33C8DDF2-65E5-4888-99D5-C4DAD4AE1477}" destId="{05381A1C-CCDD-4C1D-A9CD-A6B348E7218D}" srcOrd="0" destOrd="0" parTransId="{E2303CD2-16AB-450A-B72C-5C0588A66125}" sibTransId="{B5B18720-5324-4D39-B48E-B60F4B7FCD11}"/>
    <dgm:cxn modelId="{CDCD77DF-32DE-4F16-8794-E6A33398838A}" type="presOf" srcId="{33C8DDF2-65E5-4888-99D5-C4DAD4AE1477}" destId="{6F61E49D-ACBA-4CEA-9CD4-9CE0603BB431}" srcOrd="0" destOrd="0" presId="urn:microsoft.com/office/officeart/2005/8/layout/vProcess5"/>
    <dgm:cxn modelId="{ECBEB4E9-4BF7-4CB7-8B3A-6028A4C9B669}" type="presOf" srcId="{E95ADD42-ADE3-46DC-87DA-23D56E1B4D23}" destId="{B89B1A96-87AB-48EE-8CCE-226ED804A501}" srcOrd="0" destOrd="0" presId="urn:microsoft.com/office/officeart/2005/8/layout/vProcess5"/>
    <dgm:cxn modelId="{240DC6F4-29E8-4BE4-BC1F-69BF633BEFEE}" type="presOf" srcId="{B5B18720-5324-4D39-B48E-B60F4B7FCD11}" destId="{B552840B-3AC7-404C-B3D6-9A8CE7D7CC03}" srcOrd="0" destOrd="0" presId="urn:microsoft.com/office/officeart/2005/8/layout/vProcess5"/>
    <dgm:cxn modelId="{AAEA2CF9-6FD1-4CF5-9EF8-847357EA5F0C}" srcId="{33C8DDF2-65E5-4888-99D5-C4DAD4AE1477}" destId="{FEFC32FE-5634-4B42-B409-D98CC04BBF03}" srcOrd="1" destOrd="0" parTransId="{27BB6140-9BD3-458D-8032-D8793BED324A}" sibTransId="{E95ADD42-ADE3-46DC-87DA-23D56E1B4D23}"/>
    <dgm:cxn modelId="{707F99FC-5783-4FE6-8983-1E7B981BD053}" type="presOf" srcId="{5C48DF08-D628-4A3B-84CC-E5153DEEE37F}" destId="{E4793682-392B-4072-90C7-838113A33ED3}" srcOrd="0" destOrd="0" presId="urn:microsoft.com/office/officeart/2005/8/layout/vProcess5"/>
    <dgm:cxn modelId="{5558B9FE-EFA7-4D3E-8650-38F8708353F7}" type="presOf" srcId="{FEFC32FE-5634-4B42-B409-D98CC04BBF03}" destId="{8431BBDE-66B3-43A6-A577-EF1080487B22}" srcOrd="0" destOrd="0" presId="urn:microsoft.com/office/officeart/2005/8/layout/vProcess5"/>
    <dgm:cxn modelId="{0AE48334-90BE-4E37-9D2B-EF178E8C1548}" type="presParOf" srcId="{6F61E49D-ACBA-4CEA-9CD4-9CE0603BB431}" destId="{BB76B3EC-CC5B-4CF5-975F-1B71DE47D67F}" srcOrd="0" destOrd="0" presId="urn:microsoft.com/office/officeart/2005/8/layout/vProcess5"/>
    <dgm:cxn modelId="{6D4E4350-CD52-431D-BA86-75A48E127DF1}" type="presParOf" srcId="{6F61E49D-ACBA-4CEA-9CD4-9CE0603BB431}" destId="{3C32E7E6-2B2D-458D-B85E-9054D8606173}" srcOrd="1" destOrd="0" presId="urn:microsoft.com/office/officeart/2005/8/layout/vProcess5"/>
    <dgm:cxn modelId="{1B6C12E8-588C-499A-A6AF-162F972FFB8C}" type="presParOf" srcId="{6F61E49D-ACBA-4CEA-9CD4-9CE0603BB431}" destId="{8431BBDE-66B3-43A6-A577-EF1080487B22}" srcOrd="2" destOrd="0" presId="urn:microsoft.com/office/officeart/2005/8/layout/vProcess5"/>
    <dgm:cxn modelId="{B6AA8EFD-0AD2-47D8-BD6E-034E9C9D4A3C}" type="presParOf" srcId="{6F61E49D-ACBA-4CEA-9CD4-9CE0603BB431}" destId="{E4793682-392B-4072-90C7-838113A33ED3}" srcOrd="3" destOrd="0" presId="urn:microsoft.com/office/officeart/2005/8/layout/vProcess5"/>
    <dgm:cxn modelId="{D840CC52-5810-48C8-B4FC-5439AA53BFE8}" type="presParOf" srcId="{6F61E49D-ACBA-4CEA-9CD4-9CE0603BB431}" destId="{B552840B-3AC7-404C-B3D6-9A8CE7D7CC03}" srcOrd="4" destOrd="0" presId="urn:microsoft.com/office/officeart/2005/8/layout/vProcess5"/>
    <dgm:cxn modelId="{2E27657B-0ED5-47C6-99A2-5AC7B195005D}" type="presParOf" srcId="{6F61E49D-ACBA-4CEA-9CD4-9CE0603BB431}" destId="{B89B1A96-87AB-48EE-8CCE-226ED804A501}" srcOrd="5" destOrd="0" presId="urn:microsoft.com/office/officeart/2005/8/layout/vProcess5"/>
    <dgm:cxn modelId="{5777EB1D-64BA-4DC2-ACBE-B97962DE96B4}" type="presParOf" srcId="{6F61E49D-ACBA-4CEA-9CD4-9CE0603BB431}" destId="{E02553EC-1032-4C3D-9E5A-CBEA95F4D378}" srcOrd="6" destOrd="0" presId="urn:microsoft.com/office/officeart/2005/8/layout/vProcess5"/>
    <dgm:cxn modelId="{FC46B408-4789-42C2-A8A1-FDA21EF966DE}" type="presParOf" srcId="{6F61E49D-ACBA-4CEA-9CD4-9CE0603BB431}" destId="{F9FE5213-06DF-4F3B-8217-0A04589A55E4}" srcOrd="7" destOrd="0" presId="urn:microsoft.com/office/officeart/2005/8/layout/vProcess5"/>
    <dgm:cxn modelId="{CE5BAFC0-46A3-47CB-A7B1-A8CF2FE237FA}" type="presParOf" srcId="{6F61E49D-ACBA-4CEA-9CD4-9CE0603BB431}" destId="{3024C786-A99F-4639-A256-DE2D67E3FA4E}" srcOrd="8" destOrd="0" presId="urn:microsoft.com/office/officeart/2005/8/layout/vProcess5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9A83C5A-D449-4165-A457-C3825620C947}" type="doc">
      <dgm:prSet loTypeId="urn:microsoft.com/office/officeart/2005/8/layout/vProcess5" loCatId="process" qsTypeId="urn:microsoft.com/office/officeart/2005/8/quickstyle/simple1" qsCatId="simple" csTypeId="urn:microsoft.com/office/officeart/2005/8/colors/accent1_2" csCatId="accent1" phldr="1"/>
      <dgm:spPr/>
    </dgm:pt>
    <dgm:pt modelId="{06E09C16-3308-4B5B-8629-48BE17C23B4D}">
      <dgm:prSet phldrT="[Text]"/>
      <dgm:spPr/>
      <dgm:t>
        <a:bodyPr/>
        <a:lstStyle/>
        <a:p>
          <a:r>
            <a:rPr lang="en-US"/>
            <a:t>Jan</a:t>
          </a:r>
        </a:p>
      </dgm:t>
    </dgm:pt>
    <dgm:pt modelId="{21CF9B79-6A24-40D5-94EE-C3324074A8A4}" type="parTrans" cxnId="{FA912106-EFBF-4035-B8CE-CB3A0813B849}">
      <dgm:prSet/>
      <dgm:spPr/>
      <dgm:t>
        <a:bodyPr/>
        <a:lstStyle/>
        <a:p>
          <a:endParaRPr lang="en-US"/>
        </a:p>
      </dgm:t>
    </dgm:pt>
    <dgm:pt modelId="{3062326D-D8DE-46AC-A494-8F123536639B}" type="sibTrans" cxnId="{FA912106-EFBF-4035-B8CE-CB3A0813B849}">
      <dgm:prSet/>
      <dgm:spPr/>
      <dgm:t>
        <a:bodyPr/>
        <a:lstStyle/>
        <a:p>
          <a:endParaRPr lang="en-US"/>
        </a:p>
      </dgm:t>
    </dgm:pt>
    <dgm:pt modelId="{FAC023E8-D0F4-41D0-A400-D5E386E2938E}">
      <dgm:prSet phldrT="[Text]"/>
      <dgm:spPr/>
      <dgm:t>
        <a:bodyPr/>
        <a:lstStyle/>
        <a:p>
          <a:r>
            <a:rPr lang="en-US"/>
            <a:t>Feb</a:t>
          </a:r>
        </a:p>
      </dgm:t>
    </dgm:pt>
    <dgm:pt modelId="{B189479E-2316-4EF8-BE90-3E3838119EDB}" type="parTrans" cxnId="{E7153237-34FB-437F-92CA-0B3E87CA486E}">
      <dgm:prSet/>
      <dgm:spPr/>
      <dgm:t>
        <a:bodyPr/>
        <a:lstStyle/>
        <a:p>
          <a:endParaRPr lang="en-US"/>
        </a:p>
      </dgm:t>
    </dgm:pt>
    <dgm:pt modelId="{C2A879CC-7C82-4970-AD9B-6A2BC2D4EFEC}" type="sibTrans" cxnId="{E7153237-34FB-437F-92CA-0B3E87CA486E}">
      <dgm:prSet/>
      <dgm:spPr/>
      <dgm:t>
        <a:bodyPr/>
        <a:lstStyle/>
        <a:p>
          <a:endParaRPr lang="en-US"/>
        </a:p>
      </dgm:t>
    </dgm:pt>
    <dgm:pt modelId="{2CA01852-7519-42CE-B8A2-C92BEC708CBF}">
      <dgm:prSet phldrT="[Text]"/>
      <dgm:spPr/>
      <dgm:t>
        <a:bodyPr/>
        <a:lstStyle/>
        <a:p>
          <a:r>
            <a:rPr lang="en-US"/>
            <a:t>Mar</a:t>
          </a:r>
        </a:p>
      </dgm:t>
    </dgm:pt>
    <dgm:pt modelId="{69C5CE53-9B2C-4406-936B-977235216BDF}" type="parTrans" cxnId="{4584C6F5-F66C-4E23-B9F8-9D4FC269A289}">
      <dgm:prSet/>
      <dgm:spPr/>
      <dgm:t>
        <a:bodyPr/>
        <a:lstStyle/>
        <a:p>
          <a:endParaRPr lang="en-US"/>
        </a:p>
      </dgm:t>
    </dgm:pt>
    <dgm:pt modelId="{9A013CEB-E0DF-4126-A077-24D5A9A87F08}" type="sibTrans" cxnId="{4584C6F5-F66C-4E23-B9F8-9D4FC269A289}">
      <dgm:prSet/>
      <dgm:spPr/>
      <dgm:t>
        <a:bodyPr/>
        <a:lstStyle/>
        <a:p>
          <a:endParaRPr lang="en-US"/>
        </a:p>
      </dgm:t>
    </dgm:pt>
    <dgm:pt modelId="{A1C05D39-7AC0-4F52-B926-B4EDEFE1E683}">
      <dgm:prSet phldrT="[Text]"/>
      <dgm:spPr/>
      <dgm:t>
        <a:bodyPr/>
        <a:lstStyle/>
        <a:p>
          <a:r>
            <a:rPr lang="en-US"/>
            <a:t>Apr</a:t>
          </a:r>
        </a:p>
      </dgm:t>
    </dgm:pt>
    <dgm:pt modelId="{16E34508-32EA-49D4-AE7C-D13E83284A81}" type="parTrans" cxnId="{5B93AEFB-1D46-4574-8CC5-C347BB28DDFD}">
      <dgm:prSet/>
      <dgm:spPr/>
      <dgm:t>
        <a:bodyPr/>
        <a:lstStyle/>
        <a:p>
          <a:endParaRPr lang="en-US"/>
        </a:p>
      </dgm:t>
    </dgm:pt>
    <dgm:pt modelId="{44CC94D7-03D6-4A00-9E9B-203556B0A845}" type="sibTrans" cxnId="{5B93AEFB-1D46-4574-8CC5-C347BB28DDFD}">
      <dgm:prSet/>
      <dgm:spPr/>
      <dgm:t>
        <a:bodyPr/>
        <a:lstStyle/>
        <a:p>
          <a:endParaRPr lang="en-US"/>
        </a:p>
      </dgm:t>
    </dgm:pt>
    <dgm:pt modelId="{4A65DF48-4037-4F66-8D8D-A04C645C684A}">
      <dgm:prSet phldrT="[Text]"/>
      <dgm:spPr/>
      <dgm:t>
        <a:bodyPr/>
        <a:lstStyle/>
        <a:p>
          <a:r>
            <a:rPr lang="en-US"/>
            <a:t>May</a:t>
          </a:r>
        </a:p>
      </dgm:t>
    </dgm:pt>
    <dgm:pt modelId="{BA3472D9-7D6F-4E6B-9F99-84408CB498A9}" type="parTrans" cxnId="{85823C0B-D752-4D9A-BAEF-A040CBD3E505}">
      <dgm:prSet/>
      <dgm:spPr/>
      <dgm:t>
        <a:bodyPr/>
        <a:lstStyle/>
        <a:p>
          <a:endParaRPr lang="en-US"/>
        </a:p>
      </dgm:t>
    </dgm:pt>
    <dgm:pt modelId="{E8B21DD0-94E6-4720-BD3E-4B86BDDEA810}" type="sibTrans" cxnId="{85823C0B-D752-4D9A-BAEF-A040CBD3E505}">
      <dgm:prSet/>
      <dgm:spPr/>
      <dgm:t>
        <a:bodyPr/>
        <a:lstStyle/>
        <a:p>
          <a:endParaRPr lang="en-US"/>
        </a:p>
      </dgm:t>
    </dgm:pt>
    <dgm:pt modelId="{00FAC307-9A73-460C-8055-9E82B0FC07A3}" type="pres">
      <dgm:prSet presAssocID="{D9A83C5A-D449-4165-A457-C3825620C947}" presName="outerComposite" presStyleCnt="0">
        <dgm:presLayoutVars>
          <dgm:chMax val="5"/>
          <dgm:dir/>
          <dgm:resizeHandles val="exact"/>
        </dgm:presLayoutVars>
      </dgm:prSet>
      <dgm:spPr/>
    </dgm:pt>
    <dgm:pt modelId="{37FA130E-FCA6-41CF-A9F9-AE22022522D2}" type="pres">
      <dgm:prSet presAssocID="{D9A83C5A-D449-4165-A457-C3825620C947}" presName="dummyMaxCanvas" presStyleCnt="0">
        <dgm:presLayoutVars/>
      </dgm:prSet>
      <dgm:spPr/>
    </dgm:pt>
    <dgm:pt modelId="{2B6F5CD2-7242-4F53-B604-3744AC000F45}" type="pres">
      <dgm:prSet presAssocID="{D9A83C5A-D449-4165-A457-C3825620C947}" presName="FiveNodes_1" presStyleLbl="node1" presStyleIdx="0" presStyleCnt="5">
        <dgm:presLayoutVars>
          <dgm:bulletEnabled val="1"/>
        </dgm:presLayoutVars>
      </dgm:prSet>
      <dgm:spPr/>
    </dgm:pt>
    <dgm:pt modelId="{B77DA30C-75D1-4746-A975-D2E3AC51C337}" type="pres">
      <dgm:prSet presAssocID="{D9A83C5A-D449-4165-A457-C3825620C947}" presName="FiveNodes_2" presStyleLbl="node1" presStyleIdx="1" presStyleCnt="5">
        <dgm:presLayoutVars>
          <dgm:bulletEnabled val="1"/>
        </dgm:presLayoutVars>
      </dgm:prSet>
      <dgm:spPr/>
    </dgm:pt>
    <dgm:pt modelId="{4500DAE0-802B-4CDB-BE4B-0943E163079C}" type="pres">
      <dgm:prSet presAssocID="{D9A83C5A-D449-4165-A457-C3825620C947}" presName="FiveNodes_3" presStyleLbl="node1" presStyleIdx="2" presStyleCnt="5">
        <dgm:presLayoutVars>
          <dgm:bulletEnabled val="1"/>
        </dgm:presLayoutVars>
      </dgm:prSet>
      <dgm:spPr/>
    </dgm:pt>
    <dgm:pt modelId="{5E77C222-ED25-4C82-9225-A7FDA3B87802}" type="pres">
      <dgm:prSet presAssocID="{D9A83C5A-D449-4165-A457-C3825620C947}" presName="FiveNodes_4" presStyleLbl="node1" presStyleIdx="3" presStyleCnt="5">
        <dgm:presLayoutVars>
          <dgm:bulletEnabled val="1"/>
        </dgm:presLayoutVars>
      </dgm:prSet>
      <dgm:spPr/>
    </dgm:pt>
    <dgm:pt modelId="{AAD56FCD-4E78-4247-8061-A90D679B3646}" type="pres">
      <dgm:prSet presAssocID="{D9A83C5A-D449-4165-A457-C3825620C947}" presName="FiveNodes_5" presStyleLbl="node1" presStyleIdx="4" presStyleCnt="5">
        <dgm:presLayoutVars>
          <dgm:bulletEnabled val="1"/>
        </dgm:presLayoutVars>
      </dgm:prSet>
      <dgm:spPr/>
    </dgm:pt>
    <dgm:pt modelId="{D64148A2-90A0-4C07-865B-4F4709F17184}" type="pres">
      <dgm:prSet presAssocID="{D9A83C5A-D449-4165-A457-C3825620C947}" presName="FiveConn_1-2" presStyleLbl="fgAccFollowNode1" presStyleIdx="0" presStyleCnt="4">
        <dgm:presLayoutVars>
          <dgm:bulletEnabled val="1"/>
        </dgm:presLayoutVars>
      </dgm:prSet>
      <dgm:spPr/>
    </dgm:pt>
    <dgm:pt modelId="{F670B4C4-CD35-434B-83D0-DDB88972BAB5}" type="pres">
      <dgm:prSet presAssocID="{D9A83C5A-D449-4165-A457-C3825620C947}" presName="FiveConn_2-3" presStyleLbl="fgAccFollowNode1" presStyleIdx="1" presStyleCnt="4">
        <dgm:presLayoutVars>
          <dgm:bulletEnabled val="1"/>
        </dgm:presLayoutVars>
      </dgm:prSet>
      <dgm:spPr/>
    </dgm:pt>
    <dgm:pt modelId="{1DCF8908-FC39-4B77-AE9C-664468E62063}" type="pres">
      <dgm:prSet presAssocID="{D9A83C5A-D449-4165-A457-C3825620C947}" presName="FiveConn_3-4" presStyleLbl="fgAccFollowNode1" presStyleIdx="2" presStyleCnt="4">
        <dgm:presLayoutVars>
          <dgm:bulletEnabled val="1"/>
        </dgm:presLayoutVars>
      </dgm:prSet>
      <dgm:spPr/>
    </dgm:pt>
    <dgm:pt modelId="{FD19D576-2349-40C6-AA96-CAB2F1162B55}" type="pres">
      <dgm:prSet presAssocID="{D9A83C5A-D449-4165-A457-C3825620C947}" presName="FiveConn_4-5" presStyleLbl="fgAccFollowNode1" presStyleIdx="3" presStyleCnt="4">
        <dgm:presLayoutVars>
          <dgm:bulletEnabled val="1"/>
        </dgm:presLayoutVars>
      </dgm:prSet>
      <dgm:spPr/>
    </dgm:pt>
    <dgm:pt modelId="{9A72C80E-89D5-45EA-A430-5196C3C46414}" type="pres">
      <dgm:prSet presAssocID="{D9A83C5A-D449-4165-A457-C3825620C947}" presName="FiveNodes_1_text" presStyleLbl="node1" presStyleIdx="4" presStyleCnt="5">
        <dgm:presLayoutVars>
          <dgm:bulletEnabled val="1"/>
        </dgm:presLayoutVars>
      </dgm:prSet>
      <dgm:spPr/>
    </dgm:pt>
    <dgm:pt modelId="{A6BE5E18-4B03-4CE9-83E0-97FC80893267}" type="pres">
      <dgm:prSet presAssocID="{D9A83C5A-D449-4165-A457-C3825620C947}" presName="FiveNodes_2_text" presStyleLbl="node1" presStyleIdx="4" presStyleCnt="5">
        <dgm:presLayoutVars>
          <dgm:bulletEnabled val="1"/>
        </dgm:presLayoutVars>
      </dgm:prSet>
      <dgm:spPr/>
    </dgm:pt>
    <dgm:pt modelId="{4448885C-4342-41A1-AD5C-363C840D9573}" type="pres">
      <dgm:prSet presAssocID="{D9A83C5A-D449-4165-A457-C3825620C947}" presName="FiveNodes_3_text" presStyleLbl="node1" presStyleIdx="4" presStyleCnt="5">
        <dgm:presLayoutVars>
          <dgm:bulletEnabled val="1"/>
        </dgm:presLayoutVars>
      </dgm:prSet>
      <dgm:spPr/>
    </dgm:pt>
    <dgm:pt modelId="{695E1468-3F72-4ED2-B0E5-686AAE91B6EE}" type="pres">
      <dgm:prSet presAssocID="{D9A83C5A-D449-4165-A457-C3825620C947}" presName="FiveNodes_4_text" presStyleLbl="node1" presStyleIdx="4" presStyleCnt="5">
        <dgm:presLayoutVars>
          <dgm:bulletEnabled val="1"/>
        </dgm:presLayoutVars>
      </dgm:prSet>
      <dgm:spPr/>
    </dgm:pt>
    <dgm:pt modelId="{C4CBB869-3184-4AE9-B811-4923F8ABD48A}" type="pres">
      <dgm:prSet presAssocID="{D9A83C5A-D449-4165-A457-C3825620C947}" presName="FiveNodes_5_text" presStyleLbl="node1" presStyleIdx="4" presStyleCnt="5">
        <dgm:presLayoutVars>
          <dgm:bulletEnabled val="1"/>
        </dgm:presLayoutVars>
      </dgm:prSet>
      <dgm:spPr/>
    </dgm:pt>
  </dgm:ptLst>
  <dgm:cxnLst>
    <dgm:cxn modelId="{FA912106-EFBF-4035-B8CE-CB3A0813B849}" srcId="{D9A83C5A-D449-4165-A457-C3825620C947}" destId="{06E09C16-3308-4B5B-8629-48BE17C23B4D}" srcOrd="0" destOrd="0" parTransId="{21CF9B79-6A24-40D5-94EE-C3324074A8A4}" sibTransId="{3062326D-D8DE-46AC-A494-8F123536639B}"/>
    <dgm:cxn modelId="{85823C0B-D752-4D9A-BAEF-A040CBD3E505}" srcId="{D9A83C5A-D449-4165-A457-C3825620C947}" destId="{4A65DF48-4037-4F66-8D8D-A04C645C684A}" srcOrd="4" destOrd="0" parTransId="{BA3472D9-7D6F-4E6B-9F99-84408CB498A9}" sibTransId="{E8B21DD0-94E6-4720-BD3E-4B86BDDEA810}"/>
    <dgm:cxn modelId="{F36F8832-9E0B-4298-B2E6-0F95D44BD2DF}" type="presOf" srcId="{3062326D-D8DE-46AC-A494-8F123536639B}" destId="{D64148A2-90A0-4C07-865B-4F4709F17184}" srcOrd="0" destOrd="0" presId="urn:microsoft.com/office/officeart/2005/8/layout/vProcess5"/>
    <dgm:cxn modelId="{E7153237-34FB-437F-92CA-0B3E87CA486E}" srcId="{D9A83C5A-D449-4165-A457-C3825620C947}" destId="{FAC023E8-D0F4-41D0-A400-D5E386E2938E}" srcOrd="1" destOrd="0" parTransId="{B189479E-2316-4EF8-BE90-3E3838119EDB}" sibTransId="{C2A879CC-7C82-4970-AD9B-6A2BC2D4EFEC}"/>
    <dgm:cxn modelId="{678D0A69-E544-4A1B-B537-674919AC853B}" type="presOf" srcId="{D9A83C5A-D449-4165-A457-C3825620C947}" destId="{00FAC307-9A73-460C-8055-9E82B0FC07A3}" srcOrd="0" destOrd="0" presId="urn:microsoft.com/office/officeart/2005/8/layout/vProcess5"/>
    <dgm:cxn modelId="{1D92E04F-D850-4C6B-9EC1-C1775A81AB02}" type="presOf" srcId="{FAC023E8-D0F4-41D0-A400-D5E386E2938E}" destId="{B77DA30C-75D1-4746-A975-D2E3AC51C337}" srcOrd="0" destOrd="0" presId="urn:microsoft.com/office/officeart/2005/8/layout/vProcess5"/>
    <dgm:cxn modelId="{44621482-4915-4D1A-9B6B-73FAB7725700}" type="presOf" srcId="{FAC023E8-D0F4-41D0-A400-D5E386E2938E}" destId="{A6BE5E18-4B03-4CE9-83E0-97FC80893267}" srcOrd="1" destOrd="0" presId="urn:microsoft.com/office/officeart/2005/8/layout/vProcess5"/>
    <dgm:cxn modelId="{84C18D85-714B-4E0A-BF21-FBA7E5633DED}" type="presOf" srcId="{06E09C16-3308-4B5B-8629-48BE17C23B4D}" destId="{9A72C80E-89D5-45EA-A430-5196C3C46414}" srcOrd="1" destOrd="0" presId="urn:microsoft.com/office/officeart/2005/8/layout/vProcess5"/>
    <dgm:cxn modelId="{18EF30B5-5AFC-49A5-A510-49F6A5D74BE6}" type="presOf" srcId="{C2A879CC-7C82-4970-AD9B-6A2BC2D4EFEC}" destId="{F670B4C4-CD35-434B-83D0-DDB88972BAB5}" srcOrd="0" destOrd="0" presId="urn:microsoft.com/office/officeart/2005/8/layout/vProcess5"/>
    <dgm:cxn modelId="{86FFA6B7-999B-4E57-BBB9-424D88F01C06}" type="presOf" srcId="{44CC94D7-03D6-4A00-9E9B-203556B0A845}" destId="{FD19D576-2349-40C6-AA96-CAB2F1162B55}" srcOrd="0" destOrd="0" presId="urn:microsoft.com/office/officeart/2005/8/layout/vProcess5"/>
    <dgm:cxn modelId="{65A530BA-2936-47B0-B5CE-8ABF36B697E3}" type="presOf" srcId="{4A65DF48-4037-4F66-8D8D-A04C645C684A}" destId="{C4CBB869-3184-4AE9-B811-4923F8ABD48A}" srcOrd="1" destOrd="0" presId="urn:microsoft.com/office/officeart/2005/8/layout/vProcess5"/>
    <dgm:cxn modelId="{705A76BC-63B2-4C48-BBE7-72ED7A626563}" type="presOf" srcId="{A1C05D39-7AC0-4F52-B926-B4EDEFE1E683}" destId="{695E1468-3F72-4ED2-B0E5-686AAE91B6EE}" srcOrd="1" destOrd="0" presId="urn:microsoft.com/office/officeart/2005/8/layout/vProcess5"/>
    <dgm:cxn modelId="{BAF4E2C1-4B95-4181-B902-1F3C6F760594}" type="presOf" srcId="{2CA01852-7519-42CE-B8A2-C92BEC708CBF}" destId="{4500DAE0-802B-4CDB-BE4B-0943E163079C}" srcOrd="0" destOrd="0" presId="urn:microsoft.com/office/officeart/2005/8/layout/vProcess5"/>
    <dgm:cxn modelId="{B75F01C8-9403-4111-883D-E141E009A990}" type="presOf" srcId="{A1C05D39-7AC0-4F52-B926-B4EDEFE1E683}" destId="{5E77C222-ED25-4C82-9225-A7FDA3B87802}" srcOrd="0" destOrd="0" presId="urn:microsoft.com/office/officeart/2005/8/layout/vProcess5"/>
    <dgm:cxn modelId="{66E16EDF-7EA7-471C-AA2C-BB16FF0CCFD3}" type="presOf" srcId="{4A65DF48-4037-4F66-8D8D-A04C645C684A}" destId="{AAD56FCD-4E78-4247-8061-A90D679B3646}" srcOrd="0" destOrd="0" presId="urn:microsoft.com/office/officeart/2005/8/layout/vProcess5"/>
    <dgm:cxn modelId="{935AF1E7-0D7E-43EA-AF09-3C053848E936}" type="presOf" srcId="{06E09C16-3308-4B5B-8629-48BE17C23B4D}" destId="{2B6F5CD2-7242-4F53-B604-3744AC000F45}" srcOrd="0" destOrd="0" presId="urn:microsoft.com/office/officeart/2005/8/layout/vProcess5"/>
    <dgm:cxn modelId="{659470EE-0094-4DAF-B818-E2AB3403390A}" type="presOf" srcId="{9A013CEB-E0DF-4126-A077-24D5A9A87F08}" destId="{1DCF8908-FC39-4B77-AE9C-664468E62063}" srcOrd="0" destOrd="0" presId="urn:microsoft.com/office/officeart/2005/8/layout/vProcess5"/>
    <dgm:cxn modelId="{4584C6F5-F66C-4E23-B9F8-9D4FC269A289}" srcId="{D9A83C5A-D449-4165-A457-C3825620C947}" destId="{2CA01852-7519-42CE-B8A2-C92BEC708CBF}" srcOrd="2" destOrd="0" parTransId="{69C5CE53-9B2C-4406-936B-977235216BDF}" sibTransId="{9A013CEB-E0DF-4126-A077-24D5A9A87F08}"/>
    <dgm:cxn modelId="{EA154BF7-B681-4559-AD8F-60260CB832A7}" type="presOf" srcId="{2CA01852-7519-42CE-B8A2-C92BEC708CBF}" destId="{4448885C-4342-41A1-AD5C-363C840D9573}" srcOrd="1" destOrd="0" presId="urn:microsoft.com/office/officeart/2005/8/layout/vProcess5"/>
    <dgm:cxn modelId="{5B93AEFB-1D46-4574-8CC5-C347BB28DDFD}" srcId="{D9A83C5A-D449-4165-A457-C3825620C947}" destId="{A1C05D39-7AC0-4F52-B926-B4EDEFE1E683}" srcOrd="3" destOrd="0" parTransId="{16E34508-32EA-49D4-AE7C-D13E83284A81}" sibTransId="{44CC94D7-03D6-4A00-9E9B-203556B0A845}"/>
    <dgm:cxn modelId="{2C311DA9-93ED-436B-97F6-AC905D13094F}" type="presParOf" srcId="{00FAC307-9A73-460C-8055-9E82B0FC07A3}" destId="{37FA130E-FCA6-41CF-A9F9-AE22022522D2}" srcOrd="0" destOrd="0" presId="urn:microsoft.com/office/officeart/2005/8/layout/vProcess5"/>
    <dgm:cxn modelId="{DBDC9270-5D55-4159-B9C8-566BAA060FE3}" type="presParOf" srcId="{00FAC307-9A73-460C-8055-9E82B0FC07A3}" destId="{2B6F5CD2-7242-4F53-B604-3744AC000F45}" srcOrd="1" destOrd="0" presId="urn:microsoft.com/office/officeart/2005/8/layout/vProcess5"/>
    <dgm:cxn modelId="{AF2A3914-190D-4BCF-A722-9FCAF750F244}" type="presParOf" srcId="{00FAC307-9A73-460C-8055-9E82B0FC07A3}" destId="{B77DA30C-75D1-4746-A975-D2E3AC51C337}" srcOrd="2" destOrd="0" presId="urn:microsoft.com/office/officeart/2005/8/layout/vProcess5"/>
    <dgm:cxn modelId="{B547A21C-9C17-4A02-BC53-D905679F0076}" type="presParOf" srcId="{00FAC307-9A73-460C-8055-9E82B0FC07A3}" destId="{4500DAE0-802B-4CDB-BE4B-0943E163079C}" srcOrd="3" destOrd="0" presId="urn:microsoft.com/office/officeart/2005/8/layout/vProcess5"/>
    <dgm:cxn modelId="{44C5E6A0-827B-4389-9700-90DEAE21BE46}" type="presParOf" srcId="{00FAC307-9A73-460C-8055-9E82B0FC07A3}" destId="{5E77C222-ED25-4C82-9225-A7FDA3B87802}" srcOrd="4" destOrd="0" presId="urn:microsoft.com/office/officeart/2005/8/layout/vProcess5"/>
    <dgm:cxn modelId="{F143C27E-CD4B-4E6E-8BC3-58222262D060}" type="presParOf" srcId="{00FAC307-9A73-460C-8055-9E82B0FC07A3}" destId="{AAD56FCD-4E78-4247-8061-A90D679B3646}" srcOrd="5" destOrd="0" presId="urn:microsoft.com/office/officeart/2005/8/layout/vProcess5"/>
    <dgm:cxn modelId="{3220515F-6CF1-4C48-88DC-DBFE0CD00369}" type="presParOf" srcId="{00FAC307-9A73-460C-8055-9E82B0FC07A3}" destId="{D64148A2-90A0-4C07-865B-4F4709F17184}" srcOrd="6" destOrd="0" presId="urn:microsoft.com/office/officeart/2005/8/layout/vProcess5"/>
    <dgm:cxn modelId="{6E96DACA-BB0B-4512-AE64-4934F5769E4B}" type="presParOf" srcId="{00FAC307-9A73-460C-8055-9E82B0FC07A3}" destId="{F670B4C4-CD35-434B-83D0-DDB88972BAB5}" srcOrd="7" destOrd="0" presId="urn:microsoft.com/office/officeart/2005/8/layout/vProcess5"/>
    <dgm:cxn modelId="{4A42DE6A-A1D8-4E59-AF6A-2CF9592D5770}" type="presParOf" srcId="{00FAC307-9A73-460C-8055-9E82B0FC07A3}" destId="{1DCF8908-FC39-4B77-AE9C-664468E62063}" srcOrd="8" destOrd="0" presId="urn:microsoft.com/office/officeart/2005/8/layout/vProcess5"/>
    <dgm:cxn modelId="{AD30C774-953B-4D58-A8DA-3CDECAD6CE9A}" type="presParOf" srcId="{00FAC307-9A73-460C-8055-9E82B0FC07A3}" destId="{FD19D576-2349-40C6-AA96-CAB2F1162B55}" srcOrd="9" destOrd="0" presId="urn:microsoft.com/office/officeart/2005/8/layout/vProcess5"/>
    <dgm:cxn modelId="{3A06D332-02F1-4318-96E1-9751EBD5F46B}" type="presParOf" srcId="{00FAC307-9A73-460C-8055-9E82B0FC07A3}" destId="{9A72C80E-89D5-45EA-A430-5196C3C46414}" srcOrd="10" destOrd="0" presId="urn:microsoft.com/office/officeart/2005/8/layout/vProcess5"/>
    <dgm:cxn modelId="{975B96FD-150A-4FF5-A5C7-B946C540DD73}" type="presParOf" srcId="{00FAC307-9A73-460C-8055-9E82B0FC07A3}" destId="{A6BE5E18-4B03-4CE9-83E0-97FC80893267}" srcOrd="11" destOrd="0" presId="urn:microsoft.com/office/officeart/2005/8/layout/vProcess5"/>
    <dgm:cxn modelId="{042E69FC-5B18-403D-A66E-6E8DA7B8B077}" type="presParOf" srcId="{00FAC307-9A73-460C-8055-9E82B0FC07A3}" destId="{4448885C-4342-41A1-AD5C-363C840D9573}" srcOrd="12" destOrd="0" presId="urn:microsoft.com/office/officeart/2005/8/layout/vProcess5"/>
    <dgm:cxn modelId="{147222F4-0146-4348-A981-BC1FC987DCF3}" type="presParOf" srcId="{00FAC307-9A73-460C-8055-9E82B0FC07A3}" destId="{695E1468-3F72-4ED2-B0E5-686AAE91B6EE}" srcOrd="13" destOrd="0" presId="urn:microsoft.com/office/officeart/2005/8/layout/vProcess5"/>
    <dgm:cxn modelId="{2123BEA8-F1CE-4D4B-85D6-BE2EE10B4E78}" type="presParOf" srcId="{00FAC307-9A73-460C-8055-9E82B0FC07A3}" destId="{C4CBB869-3184-4AE9-B811-4923F8ABD48A}" srcOrd="14" destOrd="0" presId="urn:microsoft.com/office/officeart/2005/8/layout/vProcess5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C32E7E6-2B2D-458D-B85E-9054D8606173}">
      <dsp:nvSpPr>
        <dsp:cNvPr id="0" name=""/>
        <dsp:cNvSpPr/>
      </dsp:nvSpPr>
      <dsp:spPr>
        <a:xfrm>
          <a:off x="0" y="0"/>
          <a:ext cx="4540377" cy="78867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9540" tIns="129540" rIns="129540" bIns="129540" numCol="1" spcCol="1270" anchor="ctr" anchorCtr="0">
          <a:noAutofit/>
        </a:bodyPr>
        <a:lstStyle/>
        <a:p>
          <a:pPr marL="0" lvl="0" indent="0" algn="l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400" kern="1200"/>
            <a:t>IC3</a:t>
          </a:r>
        </a:p>
      </dsp:txBody>
      <dsp:txXfrm>
        <a:off x="23099" y="23099"/>
        <a:ext cx="3689341" cy="742472"/>
      </dsp:txXfrm>
    </dsp:sp>
    <dsp:sp modelId="{8431BBDE-66B3-43A6-A577-EF1080487B22}">
      <dsp:nvSpPr>
        <dsp:cNvPr id="0" name=""/>
        <dsp:cNvSpPr/>
      </dsp:nvSpPr>
      <dsp:spPr>
        <a:xfrm>
          <a:off x="400621" y="920115"/>
          <a:ext cx="4540377" cy="78867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9540" tIns="129540" rIns="129540" bIns="129540" numCol="1" spcCol="1270" anchor="ctr" anchorCtr="0">
          <a:noAutofit/>
        </a:bodyPr>
        <a:lstStyle/>
        <a:p>
          <a:pPr marL="0" lvl="0" indent="0" algn="l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400" kern="1200"/>
            <a:t>IELTS</a:t>
          </a:r>
        </a:p>
      </dsp:txBody>
      <dsp:txXfrm>
        <a:off x="423720" y="943214"/>
        <a:ext cx="3580922" cy="742472"/>
      </dsp:txXfrm>
    </dsp:sp>
    <dsp:sp modelId="{E4793682-392B-4072-90C7-838113A33ED3}">
      <dsp:nvSpPr>
        <dsp:cNvPr id="0" name=""/>
        <dsp:cNvSpPr/>
      </dsp:nvSpPr>
      <dsp:spPr>
        <a:xfrm>
          <a:off x="801242" y="1840230"/>
          <a:ext cx="4540377" cy="78867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9540" tIns="129540" rIns="129540" bIns="129540" numCol="1" spcCol="1270" anchor="ctr" anchorCtr="0">
          <a:noAutofit/>
        </a:bodyPr>
        <a:lstStyle/>
        <a:p>
          <a:pPr marL="0" lvl="0" indent="0" algn="l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400" kern="1200"/>
            <a:t>TOEIC</a:t>
          </a:r>
        </a:p>
      </dsp:txBody>
      <dsp:txXfrm>
        <a:off x="824341" y="1863329"/>
        <a:ext cx="3580922" cy="742472"/>
      </dsp:txXfrm>
    </dsp:sp>
    <dsp:sp modelId="{B552840B-3AC7-404C-B3D6-9A8CE7D7CC03}">
      <dsp:nvSpPr>
        <dsp:cNvPr id="0" name=""/>
        <dsp:cNvSpPr/>
      </dsp:nvSpPr>
      <dsp:spPr>
        <a:xfrm>
          <a:off x="4027741" y="598074"/>
          <a:ext cx="512635" cy="512635"/>
        </a:xfrm>
        <a:prstGeom prst="downArrow">
          <a:avLst>
            <a:gd name="adj1" fmla="val 55000"/>
            <a:gd name="adj2" fmla="val 45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9210" tIns="29210" rIns="29210" bIns="2921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300" kern="1200"/>
        </a:p>
      </dsp:txBody>
      <dsp:txXfrm>
        <a:off x="4143084" y="598074"/>
        <a:ext cx="281949" cy="385758"/>
      </dsp:txXfrm>
    </dsp:sp>
    <dsp:sp modelId="{B89B1A96-87AB-48EE-8CCE-226ED804A501}">
      <dsp:nvSpPr>
        <dsp:cNvPr id="0" name=""/>
        <dsp:cNvSpPr/>
      </dsp:nvSpPr>
      <dsp:spPr>
        <a:xfrm>
          <a:off x="4428362" y="1512931"/>
          <a:ext cx="512635" cy="512635"/>
        </a:xfrm>
        <a:prstGeom prst="downArrow">
          <a:avLst>
            <a:gd name="adj1" fmla="val 55000"/>
            <a:gd name="adj2" fmla="val 45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9210" tIns="29210" rIns="29210" bIns="2921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300" kern="1200"/>
        </a:p>
      </dsp:txBody>
      <dsp:txXfrm>
        <a:off x="4543705" y="1512931"/>
        <a:ext cx="281949" cy="385758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B6F5CD2-7242-4F53-B604-3744AC000F45}">
      <dsp:nvSpPr>
        <dsp:cNvPr id="0" name=""/>
        <dsp:cNvSpPr/>
      </dsp:nvSpPr>
      <dsp:spPr>
        <a:xfrm>
          <a:off x="0" y="0"/>
          <a:ext cx="1127517" cy="52623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Jan</a:t>
          </a:r>
        </a:p>
      </dsp:txBody>
      <dsp:txXfrm>
        <a:off x="15413" y="15413"/>
        <a:ext cx="498097" cy="495411"/>
      </dsp:txXfrm>
    </dsp:sp>
    <dsp:sp modelId="{B77DA30C-75D1-4746-A975-D2E3AC51C337}">
      <dsp:nvSpPr>
        <dsp:cNvPr id="0" name=""/>
        <dsp:cNvSpPr/>
      </dsp:nvSpPr>
      <dsp:spPr>
        <a:xfrm>
          <a:off x="84197" y="599325"/>
          <a:ext cx="1127517" cy="52623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Feb</a:t>
          </a:r>
        </a:p>
      </dsp:txBody>
      <dsp:txXfrm>
        <a:off x="99610" y="614738"/>
        <a:ext cx="670439" cy="495411"/>
      </dsp:txXfrm>
    </dsp:sp>
    <dsp:sp modelId="{4500DAE0-802B-4CDB-BE4B-0943E163079C}">
      <dsp:nvSpPr>
        <dsp:cNvPr id="0" name=""/>
        <dsp:cNvSpPr/>
      </dsp:nvSpPr>
      <dsp:spPr>
        <a:xfrm>
          <a:off x="168395" y="1198651"/>
          <a:ext cx="1127517" cy="52623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Mar</a:t>
          </a:r>
        </a:p>
      </dsp:txBody>
      <dsp:txXfrm>
        <a:off x="183808" y="1214064"/>
        <a:ext cx="670439" cy="495411"/>
      </dsp:txXfrm>
    </dsp:sp>
    <dsp:sp modelId="{5E77C222-ED25-4C82-9225-A7FDA3B87802}">
      <dsp:nvSpPr>
        <dsp:cNvPr id="0" name=""/>
        <dsp:cNvSpPr/>
      </dsp:nvSpPr>
      <dsp:spPr>
        <a:xfrm>
          <a:off x="252593" y="1797977"/>
          <a:ext cx="1127517" cy="52623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Apr</a:t>
          </a:r>
        </a:p>
      </dsp:txBody>
      <dsp:txXfrm>
        <a:off x="268006" y="1813390"/>
        <a:ext cx="670439" cy="495411"/>
      </dsp:txXfrm>
    </dsp:sp>
    <dsp:sp modelId="{AAD56FCD-4E78-4247-8061-A90D679B3646}">
      <dsp:nvSpPr>
        <dsp:cNvPr id="0" name=""/>
        <dsp:cNvSpPr/>
      </dsp:nvSpPr>
      <dsp:spPr>
        <a:xfrm>
          <a:off x="336791" y="2397302"/>
          <a:ext cx="1127517" cy="52623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May</a:t>
          </a:r>
        </a:p>
      </dsp:txBody>
      <dsp:txXfrm>
        <a:off x="352204" y="2412715"/>
        <a:ext cx="670439" cy="495411"/>
      </dsp:txXfrm>
    </dsp:sp>
    <dsp:sp modelId="{D64148A2-90A0-4C07-865B-4F4709F17184}">
      <dsp:nvSpPr>
        <dsp:cNvPr id="0" name=""/>
        <dsp:cNvSpPr/>
      </dsp:nvSpPr>
      <dsp:spPr>
        <a:xfrm>
          <a:off x="785463" y="384445"/>
          <a:ext cx="342054" cy="342054"/>
        </a:xfrm>
        <a:prstGeom prst="downArrow">
          <a:avLst>
            <a:gd name="adj1" fmla="val 55000"/>
            <a:gd name="adj2" fmla="val 45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500" kern="1200"/>
        </a:p>
      </dsp:txBody>
      <dsp:txXfrm>
        <a:off x="862425" y="384445"/>
        <a:ext cx="188130" cy="257396"/>
      </dsp:txXfrm>
    </dsp:sp>
    <dsp:sp modelId="{F670B4C4-CD35-434B-83D0-DDB88972BAB5}">
      <dsp:nvSpPr>
        <dsp:cNvPr id="0" name=""/>
        <dsp:cNvSpPr/>
      </dsp:nvSpPr>
      <dsp:spPr>
        <a:xfrm>
          <a:off x="869661" y="983771"/>
          <a:ext cx="342054" cy="342054"/>
        </a:xfrm>
        <a:prstGeom prst="downArrow">
          <a:avLst>
            <a:gd name="adj1" fmla="val 55000"/>
            <a:gd name="adj2" fmla="val 45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500" kern="1200"/>
        </a:p>
      </dsp:txBody>
      <dsp:txXfrm>
        <a:off x="946623" y="983771"/>
        <a:ext cx="188130" cy="257396"/>
      </dsp:txXfrm>
    </dsp:sp>
    <dsp:sp modelId="{1DCF8908-FC39-4B77-AE9C-664468E62063}">
      <dsp:nvSpPr>
        <dsp:cNvPr id="0" name=""/>
        <dsp:cNvSpPr/>
      </dsp:nvSpPr>
      <dsp:spPr>
        <a:xfrm>
          <a:off x="953859" y="1574326"/>
          <a:ext cx="342054" cy="342054"/>
        </a:xfrm>
        <a:prstGeom prst="downArrow">
          <a:avLst>
            <a:gd name="adj1" fmla="val 55000"/>
            <a:gd name="adj2" fmla="val 45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500" kern="1200"/>
        </a:p>
      </dsp:txBody>
      <dsp:txXfrm>
        <a:off x="1030821" y="1574326"/>
        <a:ext cx="188130" cy="257396"/>
      </dsp:txXfrm>
    </dsp:sp>
    <dsp:sp modelId="{FD19D576-2349-40C6-AA96-CAB2F1162B55}">
      <dsp:nvSpPr>
        <dsp:cNvPr id="0" name=""/>
        <dsp:cNvSpPr/>
      </dsp:nvSpPr>
      <dsp:spPr>
        <a:xfrm>
          <a:off x="1038057" y="2179499"/>
          <a:ext cx="342054" cy="342054"/>
        </a:xfrm>
        <a:prstGeom prst="downArrow">
          <a:avLst>
            <a:gd name="adj1" fmla="val 55000"/>
            <a:gd name="adj2" fmla="val 45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500" kern="1200"/>
        </a:p>
      </dsp:txBody>
      <dsp:txXfrm>
        <a:off x="1115019" y="2179499"/>
        <a:ext cx="188130" cy="25739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Process5">
  <dgm:title val=""/>
  <dgm:desc val=""/>
  <dgm:catLst>
    <dgm:cat type="process" pri="1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</dgm:cxnLst>
      <dgm:bg/>
      <dgm:whole/>
    </dgm:dataModel>
  </dgm:clrData>
  <dgm:layoutNode name="outerComposite">
    <dgm:varLst>
      <dgm:chMax val="5"/>
      <dgm:dir/>
      <dgm:resizeHandles val="exact"/>
    </dgm:varLst>
    <dgm:alg type="composite"/>
    <dgm:shape xmlns:r="http://schemas.openxmlformats.org/officeDocument/2006/relationships" r:blip="">
      <dgm:adjLst/>
    </dgm:shape>
    <dgm:presOf/>
    <dgm:choose name="Name0">
      <dgm:if name="Name1" func="var" arg="dir" op="equ" val="norm">
        <dgm:constrLst>
          <dgm:constr type="primFontSz" for="ch" ptType="node" op="equ" val="65"/>
          <dgm:constr type="w" for="ch" forName="dummyMaxCanvas" refType="w"/>
          <dgm:constr type="h" for="ch" forName="dummyMaxCanvas" refType="h"/>
          <dgm:constr type="w" for="ch" forName="OneNode_1" refType="w"/>
          <dgm:constr type="h" for="ch" forName="OneNode_1" refType="h" fact="0.5"/>
          <dgm:constr type="ctrY" for="ch" forName="OneNode_1" refType="h" fact="0.5"/>
          <dgm:constr type="w" for="ch" forName="TwoNodes_1" refType="w" fact="0.85"/>
          <dgm:constr type="h" for="ch" forName="TwoNodes_1" refType="h" fact="0.45"/>
          <dgm:constr type="t" for="ch" forName="TwoNodes_1"/>
          <dgm:constr type="l" for="ch" forName="TwoNodes_1"/>
          <dgm:constr type="w" for="ch" forName="TwoNodes_2" refType="w" fact="0.85"/>
          <dgm:constr type="h" for="ch" forName="TwoNodes_2" refType="h" fact="0.45"/>
          <dgm:constr type="b" for="ch" forName="TwoNodes_2" refType="h"/>
          <dgm:constr type="r" for="ch" forName="TwoNodes_2" refType="w"/>
          <dgm:constr type="w" for="ch" forName="TwoConn_1-2" refType="h" refFor="ch" refForName="TwoNodes_1" fact="0.65"/>
          <dgm:constr type="h" for="ch" forName="TwoConn_1-2" refType="h" refFor="ch" refForName="TwoNodes_1" fact="0.65"/>
          <dgm:constr type="ctrY" for="ch" forName="TwoConn_1-2" refType="h" fact="0.5"/>
          <dgm:constr type="r" for="ch" forName="TwoConn_1-2" refType="r" refFor="ch" refForName="TwoNodes_1"/>
          <dgm:constr type="r" for="ch" forName="TwoNodes_1_text" refType="l" refFor="ch" refForName="TwoConn_1-2"/>
          <dgm:constr type="rOff" for="ch" forName="TwoNodes_1_text" refType="w" refFor="ch" refForName="TwoConn_1-2" fact="-0.5"/>
          <dgm:constr type="t" for="ch" forName="TwoNodes_1_text" refType="t" refFor="ch" refForName="TwoNodes_1"/>
          <dgm:constr type="b" for="ch" forName="TwoNodes_1_text" refType="b" refFor="ch" refForName="TwoNodes_1"/>
          <dgm:constr type="l" for="ch" forName="TwoNodes_1_text" refType="l" refFor="ch" refForName="TwoNodes_1"/>
          <dgm:constr type="r" for="ch" forName="TwoNodes_2_text" refType="l" refFor="ch" refForName="TwoConn_1-2"/>
          <dgm:constr type="t" for="ch" forName="TwoNodes_2_text" refType="t" refFor="ch" refForName="TwoNodes_2"/>
          <dgm:constr type="b" for="ch" forName="TwoNodes_2_text" refType="b" refFor="ch" refForName="TwoNodes_2"/>
          <dgm:constr type="l" for="ch" forName="TwoNodes_2_text" refType="l" refFor="ch" refForName="TwoNodes_2"/>
          <dgm:constr type="w" for="ch" forName="ThreeNodes_1" refType="w" fact="0.85"/>
          <dgm:constr type="h" for="ch" forName="ThreeNodes_1" refType="h" fact="0.3"/>
          <dgm:constr type="t" for="ch" forName="ThreeNodes_1"/>
          <dgm:constr type="l" for="ch" forName="ThreeNodes_1"/>
          <dgm:constr type="w" for="ch" forName="ThreeNodes_2" refType="w" fact="0.85"/>
          <dgm:constr type="h" for="ch" forName="ThreeNodes_2" refType="h" fact="0.3"/>
          <dgm:constr type="ctrY" for="ch" forName="ThreeNodes_2" refType="h" fact="0.5"/>
          <dgm:constr type="ctrX" for="ch" forName="ThreeNodes_2" refType="w" fact="0.5"/>
          <dgm:constr type="w" for="ch" forName="ThreeNodes_3" refType="w" fact="0.85"/>
          <dgm:constr type="h" for="ch" forName="ThreeNodes_3" refType="h" fact="0.3"/>
          <dgm:constr type="b" for="ch" forName="ThreeNodes_3" refType="h"/>
          <dgm:constr type="r" for="ch" forName="ThreeNodes_3" refType="w"/>
          <dgm:constr type="w" for="ch" forName="ThreeConn_1-2" refType="h" refFor="ch" refForName="ThreeNodes_1" fact="0.65"/>
          <dgm:constr type="h" for="ch" forName="ThreeConn_1-2" refType="h" refFor="ch" refForName="ThreeNodes_1" fact="0.65"/>
          <dgm:constr type="ctrY" for="ch" forName="ThreeConn_1-2" refType="h" fact="0.325"/>
          <dgm:constr type="r" for="ch" forName="ThreeConn_1-2" refType="r" refFor="ch" refForName="ThreeNodes_1"/>
          <dgm:constr type="w" for="ch" forName="ThreeConn_2-3" refType="h" refFor="ch" refForName="ThreeNodes_2" fact="0.65"/>
          <dgm:constr type="h" for="ch" forName="ThreeConn_2-3" refType="h" refFor="ch" refForName="ThreeNodes_2" fact="0.65"/>
          <dgm:constr type="ctrY" for="ch" forName="ThreeConn_2-3" refType="h" fact="0.673"/>
          <dgm:constr type="r" for="ch" forName="ThreeConn_2-3" refType="r" refFor="ch" refForName="ThreeNodes_2"/>
          <dgm:constr type="r" for="ch" forName="ThreeNodes_1_text" refType="l" refFor="ch" refForName="ThreeConn_1-2"/>
          <dgm:constr type="rOff" for="ch" forName="ThreeNodes_1_text" refType="w" refFor="ch" refForName="ThreeConn_1-2" fact="-0.57"/>
          <dgm:constr type="t" for="ch" forName="ThreeNodes_1_text" refType="t" refFor="ch" refForName="ThreeNodes_1"/>
          <dgm:constr type="b" for="ch" forName="ThreeNodes_1_text" refType="b" refFor="ch" refForName="ThreeNodes_1"/>
          <dgm:constr type="l" for="ch" forName="ThreeNodes_1_text" refType="l" refFor="ch" refForName="ThreeNodes_1"/>
          <dgm:constr type="r" for="ch" forName="ThreeNodes_2_text" refType="l" refFor="ch" refForName="ThreeConn_1-2"/>
          <dgm:constr type="t" for="ch" forName="ThreeNodes_2_text" refType="t" refFor="ch" refForName="ThreeNodes_2"/>
          <dgm:constr type="b" for="ch" forName="ThreeNodes_2_text" refType="b" refFor="ch" refForName="ThreeNodes_2"/>
          <dgm:constr type="l" for="ch" forName="ThreeNodes_2_text" refType="l" refFor="ch" refForName="ThreeNodes_2"/>
          <dgm:constr type="r" for="ch" forName="ThreeNodes_3_text" refType="l" refFor="ch" refForName="ThreeConn_2-3"/>
          <dgm:constr type="t" for="ch" forName="ThreeNodes_3_text" refType="t" refFor="ch" refForName="ThreeNodes_3"/>
          <dgm:constr type="b" for="ch" forName="ThreeNodes_3_text" refType="b" refFor="ch" refForName="ThreeNodes_3"/>
          <dgm:constr type="l" for="ch" forName="ThreeNodes_3_text" refType="l" refFor="ch" refForName="ThreeNodes_3"/>
          <dgm:constr type="w" for="ch" forName="FourNodes_1" refType="w" fact="0.8"/>
          <dgm:constr type="h" for="ch" forName="FourNodes_1" refType="h" fact="0.22"/>
          <dgm:constr type="t" for="ch" forName="FourNodes_1"/>
          <dgm:constr type="l" for="ch" forName="FourNodes_1"/>
          <dgm:constr type="w" for="ch" forName="FourNodes_2" refType="w" fact="0.8"/>
          <dgm:constr type="h" for="ch" forName="FourNodes_2" refType="h" fact="0.22"/>
          <dgm:constr type="ctrY" for="ch" forName="FourNodes_2" refType="h" fact="0.37"/>
          <dgm:constr type="ctrX" for="ch" forName="FourNodes_2" refType="w" fact="0.467"/>
          <dgm:constr type="w" for="ch" forName="FourNodes_3" refType="w" fact="0.8"/>
          <dgm:constr type="h" for="ch" forName="FourNodes_3" refType="h" fact="0.22"/>
          <dgm:constr type="ctrY" for="ch" forName="FourNodes_3" refType="h" fact="0.63"/>
          <dgm:constr type="ctrX" for="ch" forName="FourNodes_3" refType="w" fact="0.533"/>
          <dgm:constr type="w" for="ch" forName="FourNodes_4" refType="w" fact="0.8"/>
          <dgm:constr type="h" for="ch" forName="FourNodes_4" refType="h" fact="0.22"/>
          <dgm:constr type="b" for="ch" forName="FourNodes_4" refType="h"/>
          <dgm:constr type="r" for="ch" forName="FourNodes_4" refType="w"/>
          <dgm:constr type="w" for="ch" forName="FourConn_1-2" refType="h" refFor="ch" refForName="FourNodes_1" fact="0.65"/>
          <dgm:constr type="h" for="ch" forName="FourConn_1-2" refType="h" refFor="ch" refForName="FourNodes_1" fact="0.65"/>
          <dgm:constr type="ctrY" for="ch" forName="FourConn_1-2" refType="h" fact="0.24"/>
          <dgm:constr type="r" for="ch" forName="FourConn_1-2" refType="r" refFor="ch" refForName="FourNodes_1"/>
          <dgm:constr type="w" for="ch" forName="FourConn_2-3" refType="h" refFor="ch" refForName="FourNodes_2" fact="0.65"/>
          <dgm:constr type="h" for="ch" forName="FourConn_2-3" refType="h" refFor="ch" refForName="FourNodes_2" fact="0.65"/>
          <dgm:constr type="ctrY" for="ch" forName="FourConn_2-3" refType="h" fact="0.5"/>
          <dgm:constr type="r" for="ch" forName="FourConn_2-3" refType="r" refFor="ch" refForName="FourNodes_2"/>
          <dgm:constr type="w" for="ch" forName="FourConn_3-4" refType="h" refFor="ch" refForName="FourNodes_3" fact="0.65"/>
          <dgm:constr type="h" for="ch" forName="FourConn_3-4" refType="h" refFor="ch" refForName="FourNodes_3" fact="0.65"/>
          <dgm:constr type="ctrY" for="ch" forName="FourConn_3-4" refType="h" fact="0.76"/>
          <dgm:constr type="r" for="ch" forName="FourConn_3-4" refType="r" refFor="ch" refForName="FourNodes_3"/>
          <dgm:constr type="r" for="ch" forName="FourNodes_1_text" refType="l" refFor="ch" refForName="FourConn_1-2"/>
          <dgm:constr type="rOff" for="ch" forName="FourNodes_1_text" refType="w" refFor="ch" refForName="FourConn_1-2" fact="-0.7"/>
          <dgm:constr type="t" for="ch" forName="FourNodes_1_text" refType="t" refFor="ch" refForName="FourNodes_1"/>
          <dgm:constr type="b" for="ch" forName="FourNodes_1_text" refType="b" refFor="ch" refForName="FourNodes_1"/>
          <dgm:constr type="l" for="ch" forName="FourNodes_1_text" refType="l" refFor="ch" refForName="FourNodes_1"/>
          <dgm:constr type="r" for="ch" forName="FourNodes_2_text" refType="l" refFor="ch" refForName="FourConn_1-2"/>
          <dgm:constr type="t" for="ch" forName="FourNodes_2_text" refType="t" refFor="ch" refForName="FourNodes_2"/>
          <dgm:constr type="b" for="ch" forName="FourNodes_2_text" refType="b" refFor="ch" refForName="FourNodes_2"/>
          <dgm:constr type="l" for="ch" forName="FourNodes_2_text" refType="l" refFor="ch" refForName="FourNodes_2"/>
          <dgm:constr type="r" for="ch" forName="FourNodes_3_text" refType="l" refFor="ch" refForName="FourConn_2-3"/>
          <dgm:constr type="t" for="ch" forName="FourNodes_3_text" refType="t" refFor="ch" refForName="FourNodes_3"/>
          <dgm:constr type="b" for="ch" forName="FourNodes_3_text" refType="b" refFor="ch" refForName="FourNodes_3"/>
          <dgm:constr type="l" for="ch" forName="FourNodes_3_text" refType="l" refFor="ch" refForName="FourNodes_3"/>
          <dgm:constr type="r" for="ch" forName="FourNodes_4_text" refType="l" refFor="ch" refForName="FourConn_3-4"/>
          <dgm:constr type="t" for="ch" forName="FourNodes_4_text" refType="t" refFor="ch" refForName="FourNodes_4"/>
          <dgm:constr type="b" for="ch" forName="FourNodes_4_text" refType="b" refFor="ch" refForName="FourNodes_4"/>
          <dgm:constr type="l" for="ch" forName="FourNodes_4_text" refType="l" refFor="ch" refForName="FourNodes_4"/>
          <dgm:constr type="w" for="ch" forName="FiveNodes_1" refType="w" fact="0.77"/>
          <dgm:constr type="h" for="ch" forName="FiveNodes_1" refType="h" fact="0.18"/>
          <dgm:constr type="t" for="ch" forName="FiveNodes_1"/>
          <dgm:constr type="l" for="ch" forName="FiveNodes_1"/>
          <dgm:constr type="w" for="ch" forName="FiveNodes_2" refType="w" fact="0.77"/>
          <dgm:constr type="h" for="ch" forName="FiveNodes_2" refType="h" fact="0.18"/>
          <dgm:constr type="ctrY" for="ch" forName="FiveNodes_2" refType="h" fact="0.295"/>
          <dgm:constr type="ctrX" for="ch" forName="FiveNodes_2" refType="w" fact="0.4425"/>
          <dgm:constr type="w" for="ch" forName="FiveNodes_3" refType="w" fact="0.77"/>
          <dgm:constr type="h" for="ch" forName="FiveNodes_3" refType="h" fact="0.18"/>
          <dgm:constr type="ctrY" for="ch" forName="FiveNodes_3" refType="h" fact="0.5"/>
          <dgm:constr type="ctrX" for="ch" forName="FiveNodes_3" refType="w" fact="0.5"/>
          <dgm:constr type="w" for="ch" forName="FiveNodes_4" refType="w" fact="0.77"/>
          <dgm:constr type="h" for="ch" forName="FiveNodes_4" refType="h" fact="0.18"/>
          <dgm:constr type="ctrY" for="ch" forName="FiveNodes_4" refType="h" fact="0.705"/>
          <dgm:constr type="ctrX" for="ch" forName="FiveNodes_4" refType="w" fact="0.5575"/>
          <dgm:constr type="w" for="ch" forName="FiveNodes_5" refType="w" fact="0.77"/>
          <dgm:constr type="h" for="ch" forName="FiveNodes_5" refType="h" fact="0.18"/>
          <dgm:constr type="b" for="ch" forName="FiveNodes_5" refType="h"/>
          <dgm:constr type="r" for="ch" forName="FiveNodes_5" refType="w"/>
          <dgm:constr type="w" for="ch" forName="FiveConn_1-2" refType="h" refFor="ch" refForName="FiveNodes_1" fact="0.65"/>
          <dgm:constr type="h" for="ch" forName="FiveConn_1-2" refType="h" refFor="ch" refForName="FiveNodes_1" fact="0.65"/>
          <dgm:constr type="ctrY" for="ch" forName="FiveConn_1-2" refType="h" fact="0.19"/>
          <dgm:constr type="r" for="ch" forName="FiveConn_1-2" refType="r" refFor="ch" refForName="FiveNodes_1"/>
          <dgm:constr type="w" for="ch" forName="FiveConn_2-3" refType="h" refFor="ch" refForName="FiveNodes_2" fact="0.65"/>
          <dgm:constr type="h" for="ch" forName="FiveConn_2-3" refType="h" refFor="ch" refForName="FiveNodes_2" fact="0.65"/>
          <dgm:constr type="ctrY" for="ch" forName="FiveConn_2-3" refType="h" fact="0.395"/>
          <dgm:constr type="r" for="ch" forName="FiveConn_2-3" refType="r" refFor="ch" refForName="FiveNodes_2"/>
          <dgm:constr type="w" for="ch" forName="FiveConn_3-4" refType="h" refFor="ch" refForName="FiveNodes_3" fact="0.65"/>
          <dgm:constr type="h" for="ch" forName="FiveConn_3-4" refType="h" refFor="ch" refForName="FiveNodes_3" fact="0.65"/>
          <dgm:constr type="ctrY" for="ch" forName="FiveConn_3-4" refType="h" fact="0.597"/>
          <dgm:constr type="r" for="ch" forName="FiveConn_3-4" refType="r" refFor="ch" refForName="FiveNodes_3"/>
          <dgm:constr type="w" for="ch" forName="FiveConn_4-5" refType="h" refFor="ch" refForName="FiveNodes_4" fact="0.65"/>
          <dgm:constr type="h" for="ch" forName="FiveConn_4-5" refType="h" refFor="ch" refForName="FiveNodes_4" fact="0.65"/>
          <dgm:constr type="ctrY" for="ch" forName="FiveConn_4-5" refType="h" fact="0.804"/>
          <dgm:constr type="r" for="ch" forName="FiveConn_4-5" refType="r" refFor="ch" refForName="FiveNodes_4"/>
          <dgm:constr type="r" for="ch" forName="FiveNodes_1_text" refType="l" refFor="ch" refForName="FiveConn_1-2"/>
          <dgm:constr type="rOff" for="ch" forName="FiveNodes_1_text" refType="w" refFor="ch" refForName="FiveConn_1-2" fact="-0.75"/>
          <dgm:constr type="t" for="ch" forName="FiveNodes_1_text" refType="t" refFor="ch" refForName="FiveNodes_1"/>
          <dgm:constr type="b" for="ch" forName="FiveNodes_1_text" refType="b" refFor="ch" refForName="FiveNodes_1"/>
          <dgm:constr type="l" for="ch" forName="FiveNodes_1_text" refType="l" refFor="ch" refForName="FiveNodes_1"/>
          <dgm:constr type="r" for="ch" forName="FiveNodes_2_text" refType="l" refFor="ch" refForName="FiveConn_1-2"/>
          <dgm:constr type="t" for="ch" forName="FiveNodes_2_text" refType="t" refFor="ch" refForName="FiveNodes_2"/>
          <dgm:constr type="b" for="ch" forName="FiveNodes_2_text" refType="b" refFor="ch" refForName="FiveNodes_2"/>
          <dgm:constr type="l" for="ch" forName="FiveNodes_2_text" refType="l" refFor="ch" refForName="FiveNodes_2"/>
          <dgm:constr type="r" for="ch" forName="FiveNodes_3_text" refType="l" refFor="ch" refForName="FiveConn_2-3"/>
          <dgm:constr type="t" for="ch" forName="FiveNodes_3_text" refType="t" refFor="ch" refForName="FiveNodes_3"/>
          <dgm:constr type="b" for="ch" forName="FiveNodes_3_text" refType="b" refFor="ch" refForName="FiveNodes_3"/>
          <dgm:constr type="l" for="ch" forName="FiveNodes_3_text" refType="l" refFor="ch" refForName="FiveNodes_3"/>
          <dgm:constr type="r" for="ch" forName="FiveNodes_4_text" refType="l" refFor="ch" refForName="FiveConn_3-4"/>
          <dgm:constr type="t" for="ch" forName="FiveNodes_4_text" refType="t" refFor="ch" refForName="FiveNodes_4"/>
          <dgm:constr type="b" for="ch" forName="FiveNodes_4_text" refType="b" refFor="ch" refForName="FiveNodes_4"/>
          <dgm:constr type="l" for="ch" forName="FiveNodes_4_text" refType="l" refFor="ch" refForName="FiveNodes_4"/>
          <dgm:constr type="r" for="ch" forName="FiveNodes_5_text" refType="l" refFor="ch" refForName="FiveConn_4-5"/>
          <dgm:constr type="t" for="ch" forName="FiveNodes_5_text" refType="t" refFor="ch" refForName="FiveNodes_5"/>
          <dgm:constr type="b" for="ch" forName="FiveNodes_5_text" refType="b" refFor="ch" refForName="FiveNodes_5"/>
          <dgm:constr type="l" for="ch" forName="FiveNodes_5_text" refType="l" refFor="ch" refForName="FiveNodes_5"/>
        </dgm:constrLst>
      </dgm:if>
      <dgm:else name="Name2">
        <dgm:constrLst>
          <dgm:constr type="primFontSz" for="ch" ptType="node" op="equ" val="65"/>
          <dgm:constr type="w" for="ch" forName="dummyMaxCanvas" refType="w"/>
          <dgm:constr type="h" for="ch" forName="dummyMaxCanvas" refType="h"/>
          <dgm:constr type="w" for="ch" forName="OneNode_1" refType="w"/>
          <dgm:constr type="h" for="ch" forName="OneNode_1" refType="h" fact="0.5"/>
          <dgm:constr type="ctrY" for="ch" forName="OneNode_1" refType="h" fact="0.5"/>
          <dgm:constr type="w" for="ch" forName="TwoNodes_1" refType="w" fact="0.85"/>
          <dgm:constr type="h" for="ch" forName="TwoNodes_1" refType="h" fact="0.45"/>
          <dgm:constr type="t" for="ch" forName="TwoNodes_1"/>
          <dgm:constr type="r" for="ch" forName="TwoNodes_1" refType="w"/>
          <dgm:constr type="w" for="ch" forName="TwoNodes_2" refType="w" fact="0.85"/>
          <dgm:constr type="h" for="ch" forName="TwoNodes_2" refType="h" fact="0.45"/>
          <dgm:constr type="b" for="ch" forName="TwoNodes_2" refType="h"/>
          <dgm:constr type="l" for="ch" forName="TwoNodes_2"/>
          <dgm:constr type="w" for="ch" forName="TwoConn_1-2" refType="h" refFor="ch" refForName="TwoNodes_1" fact="0.65"/>
          <dgm:constr type="h" for="ch" forName="TwoConn_1-2" refType="h" refFor="ch" refForName="TwoNodes_1" fact="0.65"/>
          <dgm:constr type="ctrY" for="ch" forName="TwoConn_1-2" refType="h" fact="0.5"/>
          <dgm:constr type="l" for="ch" forName="TwoConn_1-2" refType="l" refFor="ch" refForName="TwoNodes_1"/>
          <dgm:constr type="l" for="ch" forName="TwoNodes_1_text" refType="r" refFor="ch" refForName="TwoConn_1-2"/>
          <dgm:constr type="lOff" for="ch" forName="TwoNodes_1_text" refType="w" refFor="ch" refForName="TwoConn_1-2" fact="0.5"/>
          <dgm:constr type="t" for="ch" forName="TwoNodes_1_text" refType="t" refFor="ch" refForName="TwoNodes_1"/>
          <dgm:constr type="b" for="ch" forName="TwoNodes_1_text" refType="b" refFor="ch" refForName="TwoNodes_1"/>
          <dgm:constr type="r" for="ch" forName="TwoNodes_1_text" refType="r" refFor="ch" refForName="TwoNodes_1"/>
          <dgm:constr type="l" for="ch" forName="TwoNodes_2_text" refType="r" refFor="ch" refForName="TwoConn_1-2"/>
          <dgm:constr type="t" for="ch" forName="TwoNodes_2_text" refType="t" refFor="ch" refForName="TwoNodes_2"/>
          <dgm:constr type="b" for="ch" forName="TwoNodes_2_text" refType="b" refFor="ch" refForName="TwoNodes_2"/>
          <dgm:constr type="r" for="ch" forName="TwoNodes_2_text" refType="r" refFor="ch" refForName="TwoNodes_2"/>
          <dgm:constr type="w" for="ch" forName="ThreeNodes_1" refType="w" fact="0.85"/>
          <dgm:constr type="h" for="ch" forName="ThreeNodes_1" refType="h" fact="0.3"/>
          <dgm:constr type="t" for="ch" forName="ThreeNodes_1"/>
          <dgm:constr type="r" for="ch" forName="ThreeNodes_1" refType="w"/>
          <dgm:constr type="w" for="ch" forName="ThreeNodes_2" refType="w" fact="0.85"/>
          <dgm:constr type="h" for="ch" forName="ThreeNodes_2" refType="h" fact="0.3"/>
          <dgm:constr type="ctrY" for="ch" forName="ThreeNodes_2" refType="h" fact="0.5"/>
          <dgm:constr type="ctrX" for="ch" forName="ThreeNodes_2" refType="w" fact="0.5"/>
          <dgm:constr type="w" for="ch" forName="ThreeNodes_3" refType="w" fact="0.85"/>
          <dgm:constr type="h" for="ch" forName="ThreeNodes_3" refType="h" fact="0.3"/>
          <dgm:constr type="b" for="ch" forName="ThreeNodes_3" refType="h"/>
          <dgm:constr type="l" for="ch" forName="ThreeNodes_3"/>
          <dgm:constr type="w" for="ch" forName="ThreeConn_1-2" refType="h" refFor="ch" refForName="ThreeNodes_1" fact="0.65"/>
          <dgm:constr type="h" for="ch" forName="ThreeConn_1-2" refType="h" refFor="ch" refForName="ThreeNodes_1" fact="0.65"/>
          <dgm:constr type="ctrY" for="ch" forName="ThreeConn_1-2" refType="h" fact="0.325"/>
          <dgm:constr type="l" for="ch" forName="ThreeConn_1-2" refType="l" refFor="ch" refForName="ThreeNodes_1"/>
          <dgm:constr type="w" for="ch" forName="ThreeConn_2-3" refType="h" refFor="ch" refForName="ThreeNodes_2" fact="0.65"/>
          <dgm:constr type="h" for="ch" forName="ThreeConn_2-3" refType="h" refFor="ch" refForName="ThreeNodes_2" fact="0.65"/>
          <dgm:constr type="ctrY" for="ch" forName="ThreeConn_2-3" refType="h" fact="0.673"/>
          <dgm:constr type="l" for="ch" forName="ThreeConn_2-3" refType="l" refFor="ch" refForName="ThreeNodes_2"/>
          <dgm:constr type="l" for="ch" forName="ThreeNodes_1_text" refType="r" refFor="ch" refForName="ThreeConn_1-2"/>
          <dgm:constr type="lOff" for="ch" forName="ThreeNodes_1_text" refType="w" refFor="ch" refForName="ThreeConn_1-2" fact="0.55"/>
          <dgm:constr type="t" for="ch" forName="ThreeNodes_1_text" refType="t" refFor="ch" refForName="ThreeNodes_1"/>
          <dgm:constr type="b" for="ch" forName="ThreeNodes_1_text" refType="b" refFor="ch" refForName="ThreeNodes_1"/>
          <dgm:constr type="r" for="ch" forName="ThreeNodes_1_text" refType="r" refFor="ch" refForName="ThreeNodes_1"/>
          <dgm:constr type="l" for="ch" forName="ThreeNodes_2_text" refType="r" refFor="ch" refForName="ThreeConn_1-2"/>
          <dgm:constr type="t" for="ch" forName="ThreeNodes_2_text" refType="t" refFor="ch" refForName="ThreeNodes_2"/>
          <dgm:constr type="b" for="ch" forName="ThreeNodes_2_text" refType="b" refFor="ch" refForName="ThreeNodes_2"/>
          <dgm:constr type="r" for="ch" forName="ThreeNodes_2_text" refType="r" refFor="ch" refForName="ThreeNodes_2"/>
          <dgm:constr type="l" for="ch" forName="ThreeNodes_3_text" refType="r" refFor="ch" refForName="ThreeConn_2-3"/>
          <dgm:constr type="t" for="ch" forName="ThreeNodes_3_text" refType="t" refFor="ch" refForName="ThreeNodes_3"/>
          <dgm:constr type="b" for="ch" forName="ThreeNodes_3_text" refType="b" refFor="ch" refForName="ThreeNodes_3"/>
          <dgm:constr type="r" for="ch" forName="ThreeNodes_3_text" refType="r" refFor="ch" refForName="ThreeNodes_3"/>
          <dgm:constr type="w" for="ch" forName="FourNodes_1" refType="w" fact="0.8"/>
          <dgm:constr type="h" for="ch" forName="FourNodes_1" refType="h" fact="0.22"/>
          <dgm:constr type="t" for="ch" forName="FourNodes_1"/>
          <dgm:constr type="r" for="ch" forName="FourNodes_1" refType="w"/>
          <dgm:constr type="w" for="ch" forName="FourNodes_2" refType="w" fact="0.8"/>
          <dgm:constr type="h" for="ch" forName="FourNodes_2" refType="h" fact="0.22"/>
          <dgm:constr type="ctrY" for="ch" forName="FourNodes_2" refType="h" fact="0.37"/>
          <dgm:constr type="ctrX" for="ch" forName="FourNodes_2" refType="w" fact="0.533"/>
          <dgm:constr type="w" for="ch" forName="FourNodes_3" refType="w" fact="0.8"/>
          <dgm:constr type="h" for="ch" forName="FourNodes_3" refType="h" fact="0.22"/>
          <dgm:constr type="ctrY" for="ch" forName="FourNodes_3" refType="h" fact="0.63"/>
          <dgm:constr type="ctrX" for="ch" forName="FourNodes_3" refType="w" fact="0.467"/>
          <dgm:constr type="w" for="ch" forName="FourNodes_4" refType="w" fact="0.8"/>
          <dgm:constr type="h" for="ch" forName="FourNodes_4" refType="h" fact="0.22"/>
          <dgm:constr type="b" for="ch" forName="FourNodes_4" refType="h"/>
          <dgm:constr type="l" for="ch" forName="FourNodes_4"/>
          <dgm:constr type="w" for="ch" forName="FourConn_1-2" refType="h" refFor="ch" refForName="FourNodes_1" fact="0.65"/>
          <dgm:constr type="h" for="ch" forName="FourConn_1-2" refType="h" refFor="ch" refForName="FourNodes_1" fact="0.65"/>
          <dgm:constr type="ctrY" for="ch" forName="FourConn_1-2" refType="h" fact="0.24"/>
          <dgm:constr type="l" for="ch" forName="FourConn_1-2" refType="l" refFor="ch" refForName="FourNodes_1"/>
          <dgm:constr type="w" for="ch" forName="FourConn_2-3" refType="h" refFor="ch" refForName="FourNodes_2" fact="0.65"/>
          <dgm:constr type="h" for="ch" forName="FourConn_2-3" refType="h" refFor="ch" refForName="FourNodes_2" fact="0.65"/>
          <dgm:constr type="ctrY" for="ch" forName="FourConn_2-3" refType="h" fact="0.5"/>
          <dgm:constr type="l" for="ch" forName="FourConn_2-3" refType="l" refFor="ch" refForName="FourNodes_2"/>
          <dgm:constr type="w" for="ch" forName="FourConn_3-4" refType="h" refFor="ch" refForName="FourNodes_3" fact="0.65"/>
          <dgm:constr type="h" for="ch" forName="FourConn_3-4" refType="h" refFor="ch" refForName="FourNodes_3" fact="0.65"/>
          <dgm:constr type="ctrY" for="ch" forName="FourConn_3-4" refType="h" fact="0.76"/>
          <dgm:constr type="l" for="ch" forName="FourConn_3-4" refType="l" refFor="ch" refForName="FourNodes_3"/>
          <dgm:constr type="l" for="ch" forName="FourNodes_1_text" refType="r" refFor="ch" refForName="FourConn_1-2"/>
          <dgm:constr type="lOff" for="ch" forName="FourNodes_1_text" refType="w" refFor="ch" refForName="FourConn_1-2" fact="0.69"/>
          <dgm:constr type="t" for="ch" forName="FourNodes_1_text" refType="t" refFor="ch" refForName="FourNodes_1"/>
          <dgm:constr type="b" for="ch" forName="FourNodes_1_text" refType="b" refFor="ch" refForName="FourNodes_1"/>
          <dgm:constr type="r" for="ch" forName="FourNodes_1_text" refType="r" refFor="ch" refForName="FourNodes_1"/>
          <dgm:constr type="l" for="ch" forName="FourNodes_2_text" refType="r" refFor="ch" refForName="FourConn_1-2"/>
          <dgm:constr type="t" for="ch" forName="FourNodes_2_text" refType="t" refFor="ch" refForName="FourNodes_2"/>
          <dgm:constr type="b" for="ch" forName="FourNodes_2_text" refType="b" refFor="ch" refForName="FourNodes_2"/>
          <dgm:constr type="r" for="ch" forName="FourNodes_2_text" refType="r" refFor="ch" refForName="FourNodes_2"/>
          <dgm:constr type="l" for="ch" forName="FourNodes_3_text" refType="r" refFor="ch" refForName="FourConn_2-3"/>
          <dgm:constr type="t" for="ch" forName="FourNodes_3_text" refType="t" refFor="ch" refForName="FourNodes_3"/>
          <dgm:constr type="b" for="ch" forName="FourNodes_3_text" refType="b" refFor="ch" refForName="FourNodes_3"/>
          <dgm:constr type="r" for="ch" forName="FourNodes_3_text" refType="r" refFor="ch" refForName="FourNodes_3"/>
          <dgm:constr type="l" for="ch" forName="FourNodes_4_text" refType="r" refFor="ch" refForName="FourConn_3-4"/>
          <dgm:constr type="t" for="ch" forName="FourNodes_4_text" refType="t" refFor="ch" refForName="FourNodes_4"/>
          <dgm:constr type="b" for="ch" forName="FourNodes_4_text" refType="b" refFor="ch" refForName="FourNodes_4"/>
          <dgm:constr type="r" for="ch" forName="FourNodes_4_text" refType="r" refFor="ch" refForName="FourNodes_4"/>
          <dgm:constr type="w" for="ch" forName="FiveNodes_1" refType="w" fact="0.77"/>
          <dgm:constr type="h" for="ch" forName="FiveNodes_1" refType="h" fact="0.18"/>
          <dgm:constr type="t" for="ch" forName="FiveNodes_1"/>
          <dgm:constr type="r" for="ch" forName="FiveNodes_1" refType="w"/>
          <dgm:constr type="w" for="ch" forName="FiveNodes_2" refType="w" fact="0.77"/>
          <dgm:constr type="h" for="ch" forName="FiveNodes_2" refType="h" fact="0.18"/>
          <dgm:constr type="ctrY" for="ch" forName="FiveNodes_2" refType="h" fact="0.295"/>
          <dgm:constr type="ctrX" for="ch" forName="FiveNodes_2" refType="w" fact="0.5575"/>
          <dgm:constr type="w" for="ch" forName="FiveNodes_3" refType="w" fact="0.77"/>
          <dgm:constr type="h" for="ch" forName="FiveNodes_3" refType="h" fact="0.18"/>
          <dgm:constr type="ctrY" for="ch" forName="FiveNodes_3" refType="h" fact="0.5"/>
          <dgm:constr type="ctrX" for="ch" forName="FiveNodes_3" refType="w" fact="0.5"/>
          <dgm:constr type="w" for="ch" forName="FiveNodes_4" refType="w" fact="0.77"/>
          <dgm:constr type="h" for="ch" forName="FiveNodes_4" refType="h" fact="0.18"/>
          <dgm:constr type="ctrY" for="ch" forName="FiveNodes_4" refType="h" fact="0.705"/>
          <dgm:constr type="ctrX" for="ch" forName="FiveNodes_4" refType="w" fact="0.4425"/>
          <dgm:constr type="w" for="ch" forName="FiveNodes_5" refType="w" fact="0.77"/>
          <dgm:constr type="h" for="ch" forName="FiveNodes_5" refType="h" fact="0.18"/>
          <dgm:constr type="b" for="ch" forName="FiveNodes_5" refType="h"/>
          <dgm:constr type="l" for="ch" forName="FiveNodes_5"/>
          <dgm:constr type="w" for="ch" forName="FiveConn_1-2" refType="h" refFor="ch" refForName="FiveNodes_1" fact="0.65"/>
          <dgm:constr type="h" for="ch" forName="FiveConn_1-2" refType="h" refFor="ch" refForName="FiveNodes_1" fact="0.65"/>
          <dgm:constr type="ctrY" for="ch" forName="FiveConn_1-2" refType="h" fact="0.19"/>
          <dgm:constr type="l" for="ch" forName="FiveConn_1-2" refType="l" refFor="ch" refForName="FiveNodes_1"/>
          <dgm:constr type="w" for="ch" forName="FiveConn_2-3" refType="h" refFor="ch" refForName="FiveNodes_2" fact="0.65"/>
          <dgm:constr type="h" for="ch" forName="FiveConn_2-3" refType="h" refFor="ch" refForName="FiveNodes_2" fact="0.65"/>
          <dgm:constr type="ctrY" for="ch" forName="FiveConn_2-3" refType="h" fact="0.395"/>
          <dgm:constr type="l" for="ch" forName="FiveConn_2-3" refType="l" refFor="ch" refForName="FiveNodes_2"/>
          <dgm:constr type="w" for="ch" forName="FiveConn_3-4" refType="h" refFor="ch" refForName="FiveNodes_3" fact="0.65"/>
          <dgm:constr type="h" for="ch" forName="FiveConn_3-4" refType="h" refFor="ch" refForName="FiveNodes_3" fact="0.65"/>
          <dgm:constr type="ctrY" for="ch" forName="FiveConn_3-4" refType="h" fact="0.597"/>
          <dgm:constr type="l" for="ch" forName="FiveConn_3-4" refType="l" refFor="ch" refForName="FiveNodes_3"/>
          <dgm:constr type="w" for="ch" forName="FiveConn_4-5" refType="h" refFor="ch" refForName="FiveNodes_4" fact="0.65"/>
          <dgm:constr type="h" for="ch" forName="FiveConn_4-5" refType="h" refFor="ch" refForName="FiveNodes_4" fact="0.65"/>
          <dgm:constr type="ctrY" for="ch" forName="FiveConn_4-5" refType="h" fact="0.804"/>
          <dgm:constr type="l" for="ch" forName="FiveConn_4-5" refType="l" refFor="ch" refForName="FiveNodes_4"/>
          <dgm:constr type="l" for="ch" forName="FiveNodes_1_text" refType="r" refFor="ch" refForName="FiveConn_1-2"/>
          <dgm:constr type="lOff" for="ch" forName="FiveNodes_1_text" refType="w" refFor="ch" refForName="FiveConn_1-2" fact="0.73"/>
          <dgm:constr type="t" for="ch" forName="FiveNodes_1_text" refType="t" refFor="ch" refForName="FiveNodes_1"/>
          <dgm:constr type="b" for="ch" forName="FiveNodes_1_text" refType="b" refFor="ch" refForName="FiveNodes_1"/>
          <dgm:constr type="r" for="ch" forName="FiveNodes_1_text" refType="r" refFor="ch" refForName="FiveNodes_1"/>
          <dgm:constr type="l" for="ch" forName="FiveNodes_2_text" refType="r" refFor="ch" refForName="FiveConn_1-2"/>
          <dgm:constr type="t" for="ch" forName="FiveNodes_2_text" refType="t" refFor="ch" refForName="FiveNodes_2"/>
          <dgm:constr type="b" for="ch" forName="FiveNodes_2_text" refType="b" refFor="ch" refForName="FiveNodes_2"/>
          <dgm:constr type="r" for="ch" forName="FiveNodes_2_text" refType="r" refFor="ch" refForName="FiveNodes_2"/>
          <dgm:constr type="l" for="ch" forName="FiveNodes_3_text" refType="r" refFor="ch" refForName="FiveConn_2-3"/>
          <dgm:constr type="t" for="ch" forName="FiveNodes_3_text" refType="t" refFor="ch" refForName="FiveNodes_3"/>
          <dgm:constr type="b" for="ch" forName="FiveNodes_3_text" refType="b" refFor="ch" refForName="FiveNodes_3"/>
          <dgm:constr type="r" for="ch" forName="FiveNodes_3_text" refType="r" refFor="ch" refForName="FiveNodes_3"/>
          <dgm:constr type="l" for="ch" forName="FiveNodes_4_text" refType="r" refFor="ch" refForName="FiveConn_3-4"/>
          <dgm:constr type="t" for="ch" forName="FiveNodes_4_text" refType="t" refFor="ch" refForName="FiveNodes_4"/>
          <dgm:constr type="b" for="ch" forName="FiveNodes_4_text" refType="b" refFor="ch" refForName="FiveNodes_4"/>
          <dgm:constr type="r" for="ch" forName="FiveNodes_4_text" refType="r" refFor="ch" refForName="FiveNodes_4"/>
          <dgm:constr type="l" for="ch" forName="FiveNodes_5_text" refType="r" refFor="ch" refForName="FiveConn_4-5"/>
          <dgm:constr type="t" for="ch" forName="FiveNodes_5_text" refType="t" refFor="ch" refForName="FiveNodes_5"/>
          <dgm:constr type="b" for="ch" forName="FiveNodes_5_text" refType="b" refFor="ch" refForName="FiveNodes_5"/>
          <dgm:constr type="r" for="ch" forName="FiveNodes_5_text" refType="r" refFor="ch" refForName="FiveNodes_5"/>
        </dgm:constrLst>
      </dgm:else>
    </dgm:choose>
    <dgm:ruleLst/>
    <dgm:layoutNode name="dummyMaxCanvas">
      <dgm:varLst/>
      <dgm:alg type="sp"/>
      <dgm:shape xmlns:r="http://schemas.openxmlformats.org/officeDocument/2006/relationships" r:blip="">
        <dgm:adjLst/>
      </dgm:shape>
      <dgm:presOf/>
      <dgm:constrLst/>
      <dgm:ruleLst/>
    </dgm:layoutNode>
    <dgm:choose name="Name3">
      <dgm:if name="Name4" axis="ch" ptType="node" func="cnt" op="equ" val="1">
        <dgm:layoutNode name="OneNode_1">
          <dgm:varLst>
            <dgm:bulletEnabled val="1"/>
          </dgm:varLst>
          <dgm:alg type="tx"/>
          <dgm:shape xmlns:r="http://schemas.openxmlformats.org/officeDocument/2006/relationships" type="roundRect" r:blip="">
            <dgm:adjLst>
              <dgm:adj idx="1" val="0.1"/>
            </dgm:adjLst>
          </dgm:shape>
          <dgm:presOf axis="ch desOrSelf" ptType="node node" st="1 1" cnt="1 0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if>
      <dgm:else name="Name5">
        <dgm:choose name="Name6">
          <dgm:if name="Name7" axis="ch" ptType="node" func="cnt" op="equ" val="2">
            <dgm:layoutNode name="TwoNodes_1">
              <dgm:varLst>
                <dgm:bulletEnabled val="1"/>
              </dgm:varLst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ch desOrSelf" ptType="node node" st="1 1" cnt="1 0"/>
              <dgm:constrLst/>
              <dgm:ruleLst/>
            </dgm:layoutNode>
            <dgm:layoutNode name="TwoNodes_2">
              <dgm:varLst>
                <dgm:bulletEnabled val="1"/>
              </dgm:varLst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ch desOrSelf" ptType="node node" st="2 1" cnt="1 0"/>
              <dgm:constrLst/>
              <dgm:ruleLst/>
            </dgm:layoutNode>
            <dgm:layoutNode name="TwoConn_1-2" styleLbl="fgAccFollowNode1">
              <dgm:varLst>
                <dgm:bulletEnabled val="1"/>
              </dgm:varLst>
              <dgm:alg type="tx"/>
              <dgm:shape xmlns:r="http://schemas.openxmlformats.org/officeDocument/2006/relationships" type="downArrow" r:blip="">
                <dgm:adjLst>
                  <dgm:adj idx="1" val="0.55"/>
                  <dgm:adj idx="2" val="0.45"/>
                </dgm:adjLst>
              </dgm:shape>
              <dgm:presOf axis="ch" ptType="sibTrans" cnt="1"/>
              <dgm:constrLst>
                <dgm:constr type="lMarg" refType="primFontSz" fact="0.1"/>
                <dgm:constr type="rMarg" refType="primFontSz" fact="0.1"/>
                <dgm:constr type="tMarg" refType="primFontSz" fact="0.1"/>
                <dgm:constr type="bMarg" refType="primFontSz" fact="0.1"/>
              </dgm:constrLst>
              <dgm:ruleLst>
                <dgm:rule type="primFontSz" val="5" fact="NaN" max="NaN"/>
              </dgm:ruleLst>
            </dgm:layoutNode>
            <dgm:layoutNode name="TwoNodes_1_text">
              <dgm:varLst>
                <dgm:bulletEnabled val="1"/>
              </dgm:varLst>
              <dgm:alg type="tx">
                <dgm:param type="parTxLTRAlign" val="l"/>
                <dgm:param type="txAnchorVertCh" val="mid"/>
              </dgm:alg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ch desOrSelf" ptType="node node" st="1 1" cnt="1 0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  <dgm:layoutNode name="TwoNodes_2_text">
              <dgm:varLst>
                <dgm:bulletEnabled val="1"/>
              </dgm:varLst>
              <dgm:alg type="tx">
                <dgm:param type="parTxLTRAlign" val="l"/>
                <dgm:param type="txAnchorVertCh" val="mid"/>
              </dgm:alg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ch desOrSelf" ptType="node node" st="2 1" cnt="1 0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</dgm:if>
          <dgm:else name="Name8">
            <dgm:choose name="Name9">
              <dgm:if name="Name10" axis="ch" ptType="node" func="cnt" op="equ" val="3">
                <dgm:layoutNode name="ThreeNodes_1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1 1" cnt="1 0"/>
                  <dgm:constrLst/>
                  <dgm:ruleLst/>
                </dgm:layoutNode>
                <dgm:layoutNode name="ThreeNodes_2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2 1" cnt="1 0"/>
                  <dgm:constrLst/>
                  <dgm:ruleLst/>
                </dgm:layoutNode>
                <dgm:layoutNode name="ThreeNodes_3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3 1" cnt="1 0"/>
                  <dgm:constrLst/>
                  <dgm:ruleLst/>
                </dgm:layoutNode>
                <dgm:layoutNode name="ThreeConn_1-2" styleLbl="fgAccFollowNode1">
                  <dgm:varLst>
                    <dgm:bulletEnabled val="1"/>
                  </dgm:varLst>
                  <dgm:alg type="tx"/>
                  <dgm:shape xmlns:r="http://schemas.openxmlformats.org/officeDocument/2006/relationships" type="downArrow" r:blip="">
                    <dgm:adjLst>
                      <dgm:adj idx="1" val="0.55"/>
                      <dgm:adj idx="2" val="0.45"/>
                    </dgm:adjLst>
                  </dgm:shape>
                  <dgm:presOf axis="ch" ptType="sibTrans" cnt="1"/>
                  <dgm:constrLst>
                    <dgm:constr type="lMarg" refType="primFontSz" fact="0.1"/>
                    <dgm:constr type="rMarg" refType="primFontSz" fact="0.1"/>
                    <dgm:constr type="tMarg" refType="primFontSz" fact="0.1"/>
                    <dgm:constr type="bMarg" refType="primFontSz" fact="0.1"/>
                  </dgm:constrLst>
                  <dgm:ruleLst>
                    <dgm:rule type="primFontSz" val="5" fact="NaN" max="NaN"/>
                  </dgm:ruleLst>
                </dgm:layoutNode>
                <dgm:layoutNode name="ThreeConn_2-3" styleLbl="fgAccFollowNode1">
                  <dgm:varLst>
                    <dgm:bulletEnabled val="1"/>
                  </dgm:varLst>
                  <dgm:alg type="tx"/>
                  <dgm:shape xmlns:r="http://schemas.openxmlformats.org/officeDocument/2006/relationships" type="downArrow" r:blip="">
                    <dgm:adjLst>
                      <dgm:adj idx="1" val="0.55"/>
                      <dgm:adj idx="2" val="0.45"/>
                    </dgm:adjLst>
                  </dgm:shape>
                  <dgm:presOf axis="ch" ptType="sibTrans" st="2" cnt="1"/>
                  <dgm:constrLst>
                    <dgm:constr type="lMarg" refType="primFontSz" fact="0.1"/>
                    <dgm:constr type="rMarg" refType="primFontSz" fact="0.1"/>
                    <dgm:constr type="tMarg" refType="primFontSz" fact="0.1"/>
                    <dgm:constr type="bMarg" refType="primFontSz" fact="0.1"/>
                  </dgm:constrLst>
                  <dgm:ruleLst>
                    <dgm:rule type="primFontSz" val="5" fact="NaN" max="NaN"/>
                  </dgm:ruleLst>
                </dgm:layoutNode>
                <dgm:layoutNode name="ThreeNodes_1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1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  <dgm:layoutNode name="ThreeNodes_2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2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  <dgm:layoutNode name="ThreeNodes_3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3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</dgm:if>
              <dgm:else name="Name11">
                <dgm:choose name="Name12">
                  <dgm:if name="Name13" axis="ch" ptType="node" func="cnt" op="equ" val="4">
                    <dgm:layoutNode name="FourNodes_1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1 1" cnt="1 0"/>
                      <dgm:constrLst/>
                      <dgm:ruleLst/>
                    </dgm:layoutNode>
                    <dgm:layoutNode name="FourNodes_2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2 1" cnt="1 0"/>
                      <dgm:constrLst/>
                      <dgm:ruleLst/>
                    </dgm:layoutNode>
                    <dgm:layoutNode name="FourNodes_3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3 1" cnt="1 0"/>
                      <dgm:constrLst/>
                      <dgm:ruleLst/>
                    </dgm:layoutNode>
                    <dgm:layoutNode name="FourNodes_4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4 1" cnt="1 0"/>
                      <dgm:constrLst/>
                      <dgm:ruleLst/>
                    </dgm:layoutNode>
                    <dgm:layoutNode name="FourConn_1-2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Conn_2-3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st="2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Conn_3-4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st="3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1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1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2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2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3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3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4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4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if>
                  <dgm:else name="Name14">
                    <dgm:choose name="Name15">
                      <dgm:if name="Name16" axis="ch" ptType="node" func="cnt" op="gte" val="5">
                        <dgm:layoutNode name="FiveNodes_1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1 1" cnt="1 0"/>
                          <dgm:constrLst/>
                          <dgm:ruleLst/>
                        </dgm:layoutNode>
                        <dgm:layoutNode name="FiveNodes_2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2 1" cnt="1 0"/>
                          <dgm:constrLst/>
                          <dgm:ruleLst/>
                        </dgm:layoutNode>
                        <dgm:layoutNode name="FiveNodes_3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3 1" cnt="1 0"/>
                          <dgm:constrLst/>
                          <dgm:ruleLst/>
                        </dgm:layoutNode>
                        <dgm:layoutNode name="FiveNodes_4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4 1" cnt="1 0"/>
                          <dgm:constrLst/>
                          <dgm:ruleLst/>
                        </dgm:layoutNode>
                        <dgm:layoutNode name="FiveNodes_5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5 1" cnt="1 0"/>
                          <dgm:constrLst/>
                          <dgm:ruleLst/>
                        </dgm:layoutNode>
                        <dgm:layoutNode name="FiveConn_1-2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2-3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2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3-4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3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4-5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4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1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1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2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2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3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3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4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4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5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5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</dgm:if>
                      <dgm:else name="Name17"/>
                    </dgm:choose>
                  </dgm:else>
                </dgm:choose>
              </dgm:else>
            </dgm:choose>
          </dgm:else>
        </dgm:choos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vProcess5">
  <dgm:title val=""/>
  <dgm:desc val=""/>
  <dgm:catLst>
    <dgm:cat type="process" pri="1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</dgm:cxnLst>
      <dgm:bg/>
      <dgm:whole/>
    </dgm:dataModel>
  </dgm:clrData>
  <dgm:layoutNode name="outerComposite">
    <dgm:varLst>
      <dgm:chMax val="5"/>
      <dgm:dir/>
      <dgm:resizeHandles val="exact"/>
    </dgm:varLst>
    <dgm:alg type="composite"/>
    <dgm:shape xmlns:r="http://schemas.openxmlformats.org/officeDocument/2006/relationships" r:blip="">
      <dgm:adjLst/>
    </dgm:shape>
    <dgm:presOf/>
    <dgm:choose name="Name0">
      <dgm:if name="Name1" func="var" arg="dir" op="equ" val="norm">
        <dgm:constrLst>
          <dgm:constr type="primFontSz" for="ch" ptType="node" op="equ" val="65"/>
          <dgm:constr type="w" for="ch" forName="dummyMaxCanvas" refType="w"/>
          <dgm:constr type="h" for="ch" forName="dummyMaxCanvas" refType="h"/>
          <dgm:constr type="w" for="ch" forName="OneNode_1" refType="w"/>
          <dgm:constr type="h" for="ch" forName="OneNode_1" refType="h" fact="0.5"/>
          <dgm:constr type="ctrY" for="ch" forName="OneNode_1" refType="h" fact="0.5"/>
          <dgm:constr type="w" for="ch" forName="TwoNodes_1" refType="w" fact="0.85"/>
          <dgm:constr type="h" for="ch" forName="TwoNodes_1" refType="h" fact="0.45"/>
          <dgm:constr type="t" for="ch" forName="TwoNodes_1"/>
          <dgm:constr type="l" for="ch" forName="TwoNodes_1"/>
          <dgm:constr type="w" for="ch" forName="TwoNodes_2" refType="w" fact="0.85"/>
          <dgm:constr type="h" for="ch" forName="TwoNodes_2" refType="h" fact="0.45"/>
          <dgm:constr type="b" for="ch" forName="TwoNodes_2" refType="h"/>
          <dgm:constr type="r" for="ch" forName="TwoNodes_2" refType="w"/>
          <dgm:constr type="w" for="ch" forName="TwoConn_1-2" refType="h" refFor="ch" refForName="TwoNodes_1" fact="0.65"/>
          <dgm:constr type="h" for="ch" forName="TwoConn_1-2" refType="h" refFor="ch" refForName="TwoNodes_1" fact="0.65"/>
          <dgm:constr type="ctrY" for="ch" forName="TwoConn_1-2" refType="h" fact="0.5"/>
          <dgm:constr type="r" for="ch" forName="TwoConn_1-2" refType="r" refFor="ch" refForName="TwoNodes_1"/>
          <dgm:constr type="r" for="ch" forName="TwoNodes_1_text" refType="l" refFor="ch" refForName="TwoConn_1-2"/>
          <dgm:constr type="rOff" for="ch" forName="TwoNodes_1_text" refType="w" refFor="ch" refForName="TwoConn_1-2" fact="-0.5"/>
          <dgm:constr type="t" for="ch" forName="TwoNodes_1_text" refType="t" refFor="ch" refForName="TwoNodes_1"/>
          <dgm:constr type="b" for="ch" forName="TwoNodes_1_text" refType="b" refFor="ch" refForName="TwoNodes_1"/>
          <dgm:constr type="l" for="ch" forName="TwoNodes_1_text" refType="l" refFor="ch" refForName="TwoNodes_1"/>
          <dgm:constr type="r" for="ch" forName="TwoNodes_2_text" refType="l" refFor="ch" refForName="TwoConn_1-2"/>
          <dgm:constr type="t" for="ch" forName="TwoNodes_2_text" refType="t" refFor="ch" refForName="TwoNodes_2"/>
          <dgm:constr type="b" for="ch" forName="TwoNodes_2_text" refType="b" refFor="ch" refForName="TwoNodes_2"/>
          <dgm:constr type="l" for="ch" forName="TwoNodes_2_text" refType="l" refFor="ch" refForName="TwoNodes_2"/>
          <dgm:constr type="w" for="ch" forName="ThreeNodes_1" refType="w" fact="0.85"/>
          <dgm:constr type="h" for="ch" forName="ThreeNodes_1" refType="h" fact="0.3"/>
          <dgm:constr type="t" for="ch" forName="ThreeNodes_1"/>
          <dgm:constr type="l" for="ch" forName="ThreeNodes_1"/>
          <dgm:constr type="w" for="ch" forName="ThreeNodes_2" refType="w" fact="0.85"/>
          <dgm:constr type="h" for="ch" forName="ThreeNodes_2" refType="h" fact="0.3"/>
          <dgm:constr type="ctrY" for="ch" forName="ThreeNodes_2" refType="h" fact="0.5"/>
          <dgm:constr type="ctrX" for="ch" forName="ThreeNodes_2" refType="w" fact="0.5"/>
          <dgm:constr type="w" for="ch" forName="ThreeNodes_3" refType="w" fact="0.85"/>
          <dgm:constr type="h" for="ch" forName="ThreeNodes_3" refType="h" fact="0.3"/>
          <dgm:constr type="b" for="ch" forName="ThreeNodes_3" refType="h"/>
          <dgm:constr type="r" for="ch" forName="ThreeNodes_3" refType="w"/>
          <dgm:constr type="w" for="ch" forName="ThreeConn_1-2" refType="h" refFor="ch" refForName="ThreeNodes_1" fact="0.65"/>
          <dgm:constr type="h" for="ch" forName="ThreeConn_1-2" refType="h" refFor="ch" refForName="ThreeNodes_1" fact="0.65"/>
          <dgm:constr type="ctrY" for="ch" forName="ThreeConn_1-2" refType="h" fact="0.325"/>
          <dgm:constr type="r" for="ch" forName="ThreeConn_1-2" refType="r" refFor="ch" refForName="ThreeNodes_1"/>
          <dgm:constr type="w" for="ch" forName="ThreeConn_2-3" refType="h" refFor="ch" refForName="ThreeNodes_2" fact="0.65"/>
          <dgm:constr type="h" for="ch" forName="ThreeConn_2-3" refType="h" refFor="ch" refForName="ThreeNodes_2" fact="0.65"/>
          <dgm:constr type="ctrY" for="ch" forName="ThreeConn_2-3" refType="h" fact="0.673"/>
          <dgm:constr type="r" for="ch" forName="ThreeConn_2-3" refType="r" refFor="ch" refForName="ThreeNodes_2"/>
          <dgm:constr type="r" for="ch" forName="ThreeNodes_1_text" refType="l" refFor="ch" refForName="ThreeConn_1-2"/>
          <dgm:constr type="rOff" for="ch" forName="ThreeNodes_1_text" refType="w" refFor="ch" refForName="ThreeConn_1-2" fact="-0.57"/>
          <dgm:constr type="t" for="ch" forName="ThreeNodes_1_text" refType="t" refFor="ch" refForName="ThreeNodes_1"/>
          <dgm:constr type="b" for="ch" forName="ThreeNodes_1_text" refType="b" refFor="ch" refForName="ThreeNodes_1"/>
          <dgm:constr type="l" for="ch" forName="ThreeNodes_1_text" refType="l" refFor="ch" refForName="ThreeNodes_1"/>
          <dgm:constr type="r" for="ch" forName="ThreeNodes_2_text" refType="l" refFor="ch" refForName="ThreeConn_1-2"/>
          <dgm:constr type="t" for="ch" forName="ThreeNodes_2_text" refType="t" refFor="ch" refForName="ThreeNodes_2"/>
          <dgm:constr type="b" for="ch" forName="ThreeNodes_2_text" refType="b" refFor="ch" refForName="ThreeNodes_2"/>
          <dgm:constr type="l" for="ch" forName="ThreeNodes_2_text" refType="l" refFor="ch" refForName="ThreeNodes_2"/>
          <dgm:constr type="r" for="ch" forName="ThreeNodes_3_text" refType="l" refFor="ch" refForName="ThreeConn_2-3"/>
          <dgm:constr type="t" for="ch" forName="ThreeNodes_3_text" refType="t" refFor="ch" refForName="ThreeNodes_3"/>
          <dgm:constr type="b" for="ch" forName="ThreeNodes_3_text" refType="b" refFor="ch" refForName="ThreeNodes_3"/>
          <dgm:constr type="l" for="ch" forName="ThreeNodes_3_text" refType="l" refFor="ch" refForName="ThreeNodes_3"/>
          <dgm:constr type="w" for="ch" forName="FourNodes_1" refType="w" fact="0.8"/>
          <dgm:constr type="h" for="ch" forName="FourNodes_1" refType="h" fact="0.22"/>
          <dgm:constr type="t" for="ch" forName="FourNodes_1"/>
          <dgm:constr type="l" for="ch" forName="FourNodes_1"/>
          <dgm:constr type="w" for="ch" forName="FourNodes_2" refType="w" fact="0.8"/>
          <dgm:constr type="h" for="ch" forName="FourNodes_2" refType="h" fact="0.22"/>
          <dgm:constr type="ctrY" for="ch" forName="FourNodes_2" refType="h" fact="0.37"/>
          <dgm:constr type="ctrX" for="ch" forName="FourNodes_2" refType="w" fact="0.467"/>
          <dgm:constr type="w" for="ch" forName="FourNodes_3" refType="w" fact="0.8"/>
          <dgm:constr type="h" for="ch" forName="FourNodes_3" refType="h" fact="0.22"/>
          <dgm:constr type="ctrY" for="ch" forName="FourNodes_3" refType="h" fact="0.63"/>
          <dgm:constr type="ctrX" for="ch" forName="FourNodes_3" refType="w" fact="0.533"/>
          <dgm:constr type="w" for="ch" forName="FourNodes_4" refType="w" fact="0.8"/>
          <dgm:constr type="h" for="ch" forName="FourNodes_4" refType="h" fact="0.22"/>
          <dgm:constr type="b" for="ch" forName="FourNodes_4" refType="h"/>
          <dgm:constr type="r" for="ch" forName="FourNodes_4" refType="w"/>
          <dgm:constr type="w" for="ch" forName="FourConn_1-2" refType="h" refFor="ch" refForName="FourNodes_1" fact="0.65"/>
          <dgm:constr type="h" for="ch" forName="FourConn_1-2" refType="h" refFor="ch" refForName="FourNodes_1" fact="0.65"/>
          <dgm:constr type="ctrY" for="ch" forName="FourConn_1-2" refType="h" fact="0.24"/>
          <dgm:constr type="r" for="ch" forName="FourConn_1-2" refType="r" refFor="ch" refForName="FourNodes_1"/>
          <dgm:constr type="w" for="ch" forName="FourConn_2-3" refType="h" refFor="ch" refForName="FourNodes_2" fact="0.65"/>
          <dgm:constr type="h" for="ch" forName="FourConn_2-3" refType="h" refFor="ch" refForName="FourNodes_2" fact="0.65"/>
          <dgm:constr type="ctrY" for="ch" forName="FourConn_2-3" refType="h" fact="0.5"/>
          <dgm:constr type="r" for="ch" forName="FourConn_2-3" refType="r" refFor="ch" refForName="FourNodes_2"/>
          <dgm:constr type="w" for="ch" forName="FourConn_3-4" refType="h" refFor="ch" refForName="FourNodes_3" fact="0.65"/>
          <dgm:constr type="h" for="ch" forName="FourConn_3-4" refType="h" refFor="ch" refForName="FourNodes_3" fact="0.65"/>
          <dgm:constr type="ctrY" for="ch" forName="FourConn_3-4" refType="h" fact="0.76"/>
          <dgm:constr type="r" for="ch" forName="FourConn_3-4" refType="r" refFor="ch" refForName="FourNodes_3"/>
          <dgm:constr type="r" for="ch" forName="FourNodes_1_text" refType="l" refFor="ch" refForName="FourConn_1-2"/>
          <dgm:constr type="rOff" for="ch" forName="FourNodes_1_text" refType="w" refFor="ch" refForName="FourConn_1-2" fact="-0.7"/>
          <dgm:constr type="t" for="ch" forName="FourNodes_1_text" refType="t" refFor="ch" refForName="FourNodes_1"/>
          <dgm:constr type="b" for="ch" forName="FourNodes_1_text" refType="b" refFor="ch" refForName="FourNodes_1"/>
          <dgm:constr type="l" for="ch" forName="FourNodes_1_text" refType="l" refFor="ch" refForName="FourNodes_1"/>
          <dgm:constr type="r" for="ch" forName="FourNodes_2_text" refType="l" refFor="ch" refForName="FourConn_1-2"/>
          <dgm:constr type="t" for="ch" forName="FourNodes_2_text" refType="t" refFor="ch" refForName="FourNodes_2"/>
          <dgm:constr type="b" for="ch" forName="FourNodes_2_text" refType="b" refFor="ch" refForName="FourNodes_2"/>
          <dgm:constr type="l" for="ch" forName="FourNodes_2_text" refType="l" refFor="ch" refForName="FourNodes_2"/>
          <dgm:constr type="r" for="ch" forName="FourNodes_3_text" refType="l" refFor="ch" refForName="FourConn_2-3"/>
          <dgm:constr type="t" for="ch" forName="FourNodes_3_text" refType="t" refFor="ch" refForName="FourNodes_3"/>
          <dgm:constr type="b" for="ch" forName="FourNodes_3_text" refType="b" refFor="ch" refForName="FourNodes_3"/>
          <dgm:constr type="l" for="ch" forName="FourNodes_3_text" refType="l" refFor="ch" refForName="FourNodes_3"/>
          <dgm:constr type="r" for="ch" forName="FourNodes_4_text" refType="l" refFor="ch" refForName="FourConn_3-4"/>
          <dgm:constr type="t" for="ch" forName="FourNodes_4_text" refType="t" refFor="ch" refForName="FourNodes_4"/>
          <dgm:constr type="b" for="ch" forName="FourNodes_4_text" refType="b" refFor="ch" refForName="FourNodes_4"/>
          <dgm:constr type="l" for="ch" forName="FourNodes_4_text" refType="l" refFor="ch" refForName="FourNodes_4"/>
          <dgm:constr type="w" for="ch" forName="FiveNodes_1" refType="w" fact="0.77"/>
          <dgm:constr type="h" for="ch" forName="FiveNodes_1" refType="h" fact="0.18"/>
          <dgm:constr type="t" for="ch" forName="FiveNodes_1"/>
          <dgm:constr type="l" for="ch" forName="FiveNodes_1"/>
          <dgm:constr type="w" for="ch" forName="FiveNodes_2" refType="w" fact="0.77"/>
          <dgm:constr type="h" for="ch" forName="FiveNodes_2" refType="h" fact="0.18"/>
          <dgm:constr type="ctrY" for="ch" forName="FiveNodes_2" refType="h" fact="0.295"/>
          <dgm:constr type="ctrX" for="ch" forName="FiveNodes_2" refType="w" fact="0.4425"/>
          <dgm:constr type="w" for="ch" forName="FiveNodes_3" refType="w" fact="0.77"/>
          <dgm:constr type="h" for="ch" forName="FiveNodes_3" refType="h" fact="0.18"/>
          <dgm:constr type="ctrY" for="ch" forName="FiveNodes_3" refType="h" fact="0.5"/>
          <dgm:constr type="ctrX" for="ch" forName="FiveNodes_3" refType="w" fact="0.5"/>
          <dgm:constr type="w" for="ch" forName="FiveNodes_4" refType="w" fact="0.77"/>
          <dgm:constr type="h" for="ch" forName="FiveNodes_4" refType="h" fact="0.18"/>
          <dgm:constr type="ctrY" for="ch" forName="FiveNodes_4" refType="h" fact="0.705"/>
          <dgm:constr type="ctrX" for="ch" forName="FiveNodes_4" refType="w" fact="0.5575"/>
          <dgm:constr type="w" for="ch" forName="FiveNodes_5" refType="w" fact="0.77"/>
          <dgm:constr type="h" for="ch" forName="FiveNodes_5" refType="h" fact="0.18"/>
          <dgm:constr type="b" for="ch" forName="FiveNodes_5" refType="h"/>
          <dgm:constr type="r" for="ch" forName="FiveNodes_5" refType="w"/>
          <dgm:constr type="w" for="ch" forName="FiveConn_1-2" refType="h" refFor="ch" refForName="FiveNodes_1" fact="0.65"/>
          <dgm:constr type="h" for="ch" forName="FiveConn_1-2" refType="h" refFor="ch" refForName="FiveNodes_1" fact="0.65"/>
          <dgm:constr type="ctrY" for="ch" forName="FiveConn_1-2" refType="h" fact="0.19"/>
          <dgm:constr type="r" for="ch" forName="FiveConn_1-2" refType="r" refFor="ch" refForName="FiveNodes_1"/>
          <dgm:constr type="w" for="ch" forName="FiveConn_2-3" refType="h" refFor="ch" refForName="FiveNodes_2" fact="0.65"/>
          <dgm:constr type="h" for="ch" forName="FiveConn_2-3" refType="h" refFor="ch" refForName="FiveNodes_2" fact="0.65"/>
          <dgm:constr type="ctrY" for="ch" forName="FiveConn_2-3" refType="h" fact="0.395"/>
          <dgm:constr type="r" for="ch" forName="FiveConn_2-3" refType="r" refFor="ch" refForName="FiveNodes_2"/>
          <dgm:constr type="w" for="ch" forName="FiveConn_3-4" refType="h" refFor="ch" refForName="FiveNodes_3" fact="0.65"/>
          <dgm:constr type="h" for="ch" forName="FiveConn_3-4" refType="h" refFor="ch" refForName="FiveNodes_3" fact="0.65"/>
          <dgm:constr type="ctrY" for="ch" forName="FiveConn_3-4" refType="h" fact="0.597"/>
          <dgm:constr type="r" for="ch" forName="FiveConn_3-4" refType="r" refFor="ch" refForName="FiveNodes_3"/>
          <dgm:constr type="w" for="ch" forName="FiveConn_4-5" refType="h" refFor="ch" refForName="FiveNodes_4" fact="0.65"/>
          <dgm:constr type="h" for="ch" forName="FiveConn_4-5" refType="h" refFor="ch" refForName="FiveNodes_4" fact="0.65"/>
          <dgm:constr type="ctrY" for="ch" forName="FiveConn_4-5" refType="h" fact="0.804"/>
          <dgm:constr type="r" for="ch" forName="FiveConn_4-5" refType="r" refFor="ch" refForName="FiveNodes_4"/>
          <dgm:constr type="r" for="ch" forName="FiveNodes_1_text" refType="l" refFor="ch" refForName="FiveConn_1-2"/>
          <dgm:constr type="rOff" for="ch" forName="FiveNodes_1_text" refType="w" refFor="ch" refForName="FiveConn_1-2" fact="-0.75"/>
          <dgm:constr type="t" for="ch" forName="FiveNodes_1_text" refType="t" refFor="ch" refForName="FiveNodes_1"/>
          <dgm:constr type="b" for="ch" forName="FiveNodes_1_text" refType="b" refFor="ch" refForName="FiveNodes_1"/>
          <dgm:constr type="l" for="ch" forName="FiveNodes_1_text" refType="l" refFor="ch" refForName="FiveNodes_1"/>
          <dgm:constr type="r" for="ch" forName="FiveNodes_2_text" refType="l" refFor="ch" refForName="FiveConn_1-2"/>
          <dgm:constr type="t" for="ch" forName="FiveNodes_2_text" refType="t" refFor="ch" refForName="FiveNodes_2"/>
          <dgm:constr type="b" for="ch" forName="FiveNodes_2_text" refType="b" refFor="ch" refForName="FiveNodes_2"/>
          <dgm:constr type="l" for="ch" forName="FiveNodes_2_text" refType="l" refFor="ch" refForName="FiveNodes_2"/>
          <dgm:constr type="r" for="ch" forName="FiveNodes_3_text" refType="l" refFor="ch" refForName="FiveConn_2-3"/>
          <dgm:constr type="t" for="ch" forName="FiveNodes_3_text" refType="t" refFor="ch" refForName="FiveNodes_3"/>
          <dgm:constr type="b" for="ch" forName="FiveNodes_3_text" refType="b" refFor="ch" refForName="FiveNodes_3"/>
          <dgm:constr type="l" for="ch" forName="FiveNodes_3_text" refType="l" refFor="ch" refForName="FiveNodes_3"/>
          <dgm:constr type="r" for="ch" forName="FiveNodes_4_text" refType="l" refFor="ch" refForName="FiveConn_3-4"/>
          <dgm:constr type="t" for="ch" forName="FiveNodes_4_text" refType="t" refFor="ch" refForName="FiveNodes_4"/>
          <dgm:constr type="b" for="ch" forName="FiveNodes_4_text" refType="b" refFor="ch" refForName="FiveNodes_4"/>
          <dgm:constr type="l" for="ch" forName="FiveNodes_4_text" refType="l" refFor="ch" refForName="FiveNodes_4"/>
          <dgm:constr type="r" for="ch" forName="FiveNodes_5_text" refType="l" refFor="ch" refForName="FiveConn_4-5"/>
          <dgm:constr type="t" for="ch" forName="FiveNodes_5_text" refType="t" refFor="ch" refForName="FiveNodes_5"/>
          <dgm:constr type="b" for="ch" forName="FiveNodes_5_text" refType="b" refFor="ch" refForName="FiveNodes_5"/>
          <dgm:constr type="l" for="ch" forName="FiveNodes_5_text" refType="l" refFor="ch" refForName="FiveNodes_5"/>
        </dgm:constrLst>
      </dgm:if>
      <dgm:else name="Name2">
        <dgm:constrLst>
          <dgm:constr type="primFontSz" for="ch" ptType="node" op="equ" val="65"/>
          <dgm:constr type="w" for="ch" forName="dummyMaxCanvas" refType="w"/>
          <dgm:constr type="h" for="ch" forName="dummyMaxCanvas" refType="h"/>
          <dgm:constr type="w" for="ch" forName="OneNode_1" refType="w"/>
          <dgm:constr type="h" for="ch" forName="OneNode_1" refType="h" fact="0.5"/>
          <dgm:constr type="ctrY" for="ch" forName="OneNode_1" refType="h" fact="0.5"/>
          <dgm:constr type="w" for="ch" forName="TwoNodes_1" refType="w" fact="0.85"/>
          <dgm:constr type="h" for="ch" forName="TwoNodes_1" refType="h" fact="0.45"/>
          <dgm:constr type="t" for="ch" forName="TwoNodes_1"/>
          <dgm:constr type="r" for="ch" forName="TwoNodes_1" refType="w"/>
          <dgm:constr type="w" for="ch" forName="TwoNodes_2" refType="w" fact="0.85"/>
          <dgm:constr type="h" for="ch" forName="TwoNodes_2" refType="h" fact="0.45"/>
          <dgm:constr type="b" for="ch" forName="TwoNodes_2" refType="h"/>
          <dgm:constr type="l" for="ch" forName="TwoNodes_2"/>
          <dgm:constr type="w" for="ch" forName="TwoConn_1-2" refType="h" refFor="ch" refForName="TwoNodes_1" fact="0.65"/>
          <dgm:constr type="h" for="ch" forName="TwoConn_1-2" refType="h" refFor="ch" refForName="TwoNodes_1" fact="0.65"/>
          <dgm:constr type="ctrY" for="ch" forName="TwoConn_1-2" refType="h" fact="0.5"/>
          <dgm:constr type="l" for="ch" forName="TwoConn_1-2" refType="l" refFor="ch" refForName="TwoNodes_1"/>
          <dgm:constr type="l" for="ch" forName="TwoNodes_1_text" refType="r" refFor="ch" refForName="TwoConn_1-2"/>
          <dgm:constr type="lOff" for="ch" forName="TwoNodes_1_text" refType="w" refFor="ch" refForName="TwoConn_1-2" fact="0.5"/>
          <dgm:constr type="t" for="ch" forName="TwoNodes_1_text" refType="t" refFor="ch" refForName="TwoNodes_1"/>
          <dgm:constr type="b" for="ch" forName="TwoNodes_1_text" refType="b" refFor="ch" refForName="TwoNodes_1"/>
          <dgm:constr type="r" for="ch" forName="TwoNodes_1_text" refType="r" refFor="ch" refForName="TwoNodes_1"/>
          <dgm:constr type="l" for="ch" forName="TwoNodes_2_text" refType="r" refFor="ch" refForName="TwoConn_1-2"/>
          <dgm:constr type="t" for="ch" forName="TwoNodes_2_text" refType="t" refFor="ch" refForName="TwoNodes_2"/>
          <dgm:constr type="b" for="ch" forName="TwoNodes_2_text" refType="b" refFor="ch" refForName="TwoNodes_2"/>
          <dgm:constr type="r" for="ch" forName="TwoNodes_2_text" refType="r" refFor="ch" refForName="TwoNodes_2"/>
          <dgm:constr type="w" for="ch" forName="ThreeNodes_1" refType="w" fact="0.85"/>
          <dgm:constr type="h" for="ch" forName="ThreeNodes_1" refType="h" fact="0.3"/>
          <dgm:constr type="t" for="ch" forName="ThreeNodes_1"/>
          <dgm:constr type="r" for="ch" forName="ThreeNodes_1" refType="w"/>
          <dgm:constr type="w" for="ch" forName="ThreeNodes_2" refType="w" fact="0.85"/>
          <dgm:constr type="h" for="ch" forName="ThreeNodes_2" refType="h" fact="0.3"/>
          <dgm:constr type="ctrY" for="ch" forName="ThreeNodes_2" refType="h" fact="0.5"/>
          <dgm:constr type="ctrX" for="ch" forName="ThreeNodes_2" refType="w" fact="0.5"/>
          <dgm:constr type="w" for="ch" forName="ThreeNodes_3" refType="w" fact="0.85"/>
          <dgm:constr type="h" for="ch" forName="ThreeNodes_3" refType="h" fact="0.3"/>
          <dgm:constr type="b" for="ch" forName="ThreeNodes_3" refType="h"/>
          <dgm:constr type="l" for="ch" forName="ThreeNodes_3"/>
          <dgm:constr type="w" for="ch" forName="ThreeConn_1-2" refType="h" refFor="ch" refForName="ThreeNodes_1" fact="0.65"/>
          <dgm:constr type="h" for="ch" forName="ThreeConn_1-2" refType="h" refFor="ch" refForName="ThreeNodes_1" fact="0.65"/>
          <dgm:constr type="ctrY" for="ch" forName="ThreeConn_1-2" refType="h" fact="0.325"/>
          <dgm:constr type="l" for="ch" forName="ThreeConn_1-2" refType="l" refFor="ch" refForName="ThreeNodes_1"/>
          <dgm:constr type="w" for="ch" forName="ThreeConn_2-3" refType="h" refFor="ch" refForName="ThreeNodes_2" fact="0.65"/>
          <dgm:constr type="h" for="ch" forName="ThreeConn_2-3" refType="h" refFor="ch" refForName="ThreeNodes_2" fact="0.65"/>
          <dgm:constr type="ctrY" for="ch" forName="ThreeConn_2-3" refType="h" fact="0.673"/>
          <dgm:constr type="l" for="ch" forName="ThreeConn_2-3" refType="l" refFor="ch" refForName="ThreeNodes_2"/>
          <dgm:constr type="l" for="ch" forName="ThreeNodes_1_text" refType="r" refFor="ch" refForName="ThreeConn_1-2"/>
          <dgm:constr type="lOff" for="ch" forName="ThreeNodes_1_text" refType="w" refFor="ch" refForName="ThreeConn_1-2" fact="0.55"/>
          <dgm:constr type="t" for="ch" forName="ThreeNodes_1_text" refType="t" refFor="ch" refForName="ThreeNodes_1"/>
          <dgm:constr type="b" for="ch" forName="ThreeNodes_1_text" refType="b" refFor="ch" refForName="ThreeNodes_1"/>
          <dgm:constr type="r" for="ch" forName="ThreeNodes_1_text" refType="r" refFor="ch" refForName="ThreeNodes_1"/>
          <dgm:constr type="l" for="ch" forName="ThreeNodes_2_text" refType="r" refFor="ch" refForName="ThreeConn_1-2"/>
          <dgm:constr type="t" for="ch" forName="ThreeNodes_2_text" refType="t" refFor="ch" refForName="ThreeNodes_2"/>
          <dgm:constr type="b" for="ch" forName="ThreeNodes_2_text" refType="b" refFor="ch" refForName="ThreeNodes_2"/>
          <dgm:constr type="r" for="ch" forName="ThreeNodes_2_text" refType="r" refFor="ch" refForName="ThreeNodes_2"/>
          <dgm:constr type="l" for="ch" forName="ThreeNodes_3_text" refType="r" refFor="ch" refForName="ThreeConn_2-3"/>
          <dgm:constr type="t" for="ch" forName="ThreeNodes_3_text" refType="t" refFor="ch" refForName="ThreeNodes_3"/>
          <dgm:constr type="b" for="ch" forName="ThreeNodes_3_text" refType="b" refFor="ch" refForName="ThreeNodes_3"/>
          <dgm:constr type="r" for="ch" forName="ThreeNodes_3_text" refType="r" refFor="ch" refForName="ThreeNodes_3"/>
          <dgm:constr type="w" for="ch" forName="FourNodes_1" refType="w" fact="0.8"/>
          <dgm:constr type="h" for="ch" forName="FourNodes_1" refType="h" fact="0.22"/>
          <dgm:constr type="t" for="ch" forName="FourNodes_1"/>
          <dgm:constr type="r" for="ch" forName="FourNodes_1" refType="w"/>
          <dgm:constr type="w" for="ch" forName="FourNodes_2" refType="w" fact="0.8"/>
          <dgm:constr type="h" for="ch" forName="FourNodes_2" refType="h" fact="0.22"/>
          <dgm:constr type="ctrY" for="ch" forName="FourNodes_2" refType="h" fact="0.37"/>
          <dgm:constr type="ctrX" for="ch" forName="FourNodes_2" refType="w" fact="0.533"/>
          <dgm:constr type="w" for="ch" forName="FourNodes_3" refType="w" fact="0.8"/>
          <dgm:constr type="h" for="ch" forName="FourNodes_3" refType="h" fact="0.22"/>
          <dgm:constr type="ctrY" for="ch" forName="FourNodes_3" refType="h" fact="0.63"/>
          <dgm:constr type="ctrX" for="ch" forName="FourNodes_3" refType="w" fact="0.467"/>
          <dgm:constr type="w" for="ch" forName="FourNodes_4" refType="w" fact="0.8"/>
          <dgm:constr type="h" for="ch" forName="FourNodes_4" refType="h" fact="0.22"/>
          <dgm:constr type="b" for="ch" forName="FourNodes_4" refType="h"/>
          <dgm:constr type="l" for="ch" forName="FourNodes_4"/>
          <dgm:constr type="w" for="ch" forName="FourConn_1-2" refType="h" refFor="ch" refForName="FourNodes_1" fact="0.65"/>
          <dgm:constr type="h" for="ch" forName="FourConn_1-2" refType="h" refFor="ch" refForName="FourNodes_1" fact="0.65"/>
          <dgm:constr type="ctrY" for="ch" forName="FourConn_1-2" refType="h" fact="0.24"/>
          <dgm:constr type="l" for="ch" forName="FourConn_1-2" refType="l" refFor="ch" refForName="FourNodes_1"/>
          <dgm:constr type="w" for="ch" forName="FourConn_2-3" refType="h" refFor="ch" refForName="FourNodes_2" fact="0.65"/>
          <dgm:constr type="h" for="ch" forName="FourConn_2-3" refType="h" refFor="ch" refForName="FourNodes_2" fact="0.65"/>
          <dgm:constr type="ctrY" for="ch" forName="FourConn_2-3" refType="h" fact="0.5"/>
          <dgm:constr type="l" for="ch" forName="FourConn_2-3" refType="l" refFor="ch" refForName="FourNodes_2"/>
          <dgm:constr type="w" for="ch" forName="FourConn_3-4" refType="h" refFor="ch" refForName="FourNodes_3" fact="0.65"/>
          <dgm:constr type="h" for="ch" forName="FourConn_3-4" refType="h" refFor="ch" refForName="FourNodes_3" fact="0.65"/>
          <dgm:constr type="ctrY" for="ch" forName="FourConn_3-4" refType="h" fact="0.76"/>
          <dgm:constr type="l" for="ch" forName="FourConn_3-4" refType="l" refFor="ch" refForName="FourNodes_3"/>
          <dgm:constr type="l" for="ch" forName="FourNodes_1_text" refType="r" refFor="ch" refForName="FourConn_1-2"/>
          <dgm:constr type="lOff" for="ch" forName="FourNodes_1_text" refType="w" refFor="ch" refForName="FourConn_1-2" fact="0.69"/>
          <dgm:constr type="t" for="ch" forName="FourNodes_1_text" refType="t" refFor="ch" refForName="FourNodes_1"/>
          <dgm:constr type="b" for="ch" forName="FourNodes_1_text" refType="b" refFor="ch" refForName="FourNodes_1"/>
          <dgm:constr type="r" for="ch" forName="FourNodes_1_text" refType="r" refFor="ch" refForName="FourNodes_1"/>
          <dgm:constr type="l" for="ch" forName="FourNodes_2_text" refType="r" refFor="ch" refForName="FourConn_1-2"/>
          <dgm:constr type="t" for="ch" forName="FourNodes_2_text" refType="t" refFor="ch" refForName="FourNodes_2"/>
          <dgm:constr type="b" for="ch" forName="FourNodes_2_text" refType="b" refFor="ch" refForName="FourNodes_2"/>
          <dgm:constr type="r" for="ch" forName="FourNodes_2_text" refType="r" refFor="ch" refForName="FourNodes_2"/>
          <dgm:constr type="l" for="ch" forName="FourNodes_3_text" refType="r" refFor="ch" refForName="FourConn_2-3"/>
          <dgm:constr type="t" for="ch" forName="FourNodes_3_text" refType="t" refFor="ch" refForName="FourNodes_3"/>
          <dgm:constr type="b" for="ch" forName="FourNodes_3_text" refType="b" refFor="ch" refForName="FourNodes_3"/>
          <dgm:constr type="r" for="ch" forName="FourNodes_3_text" refType="r" refFor="ch" refForName="FourNodes_3"/>
          <dgm:constr type="l" for="ch" forName="FourNodes_4_text" refType="r" refFor="ch" refForName="FourConn_3-4"/>
          <dgm:constr type="t" for="ch" forName="FourNodes_4_text" refType="t" refFor="ch" refForName="FourNodes_4"/>
          <dgm:constr type="b" for="ch" forName="FourNodes_4_text" refType="b" refFor="ch" refForName="FourNodes_4"/>
          <dgm:constr type="r" for="ch" forName="FourNodes_4_text" refType="r" refFor="ch" refForName="FourNodes_4"/>
          <dgm:constr type="w" for="ch" forName="FiveNodes_1" refType="w" fact="0.77"/>
          <dgm:constr type="h" for="ch" forName="FiveNodes_1" refType="h" fact="0.18"/>
          <dgm:constr type="t" for="ch" forName="FiveNodes_1"/>
          <dgm:constr type="r" for="ch" forName="FiveNodes_1" refType="w"/>
          <dgm:constr type="w" for="ch" forName="FiveNodes_2" refType="w" fact="0.77"/>
          <dgm:constr type="h" for="ch" forName="FiveNodes_2" refType="h" fact="0.18"/>
          <dgm:constr type="ctrY" for="ch" forName="FiveNodes_2" refType="h" fact="0.295"/>
          <dgm:constr type="ctrX" for="ch" forName="FiveNodes_2" refType="w" fact="0.5575"/>
          <dgm:constr type="w" for="ch" forName="FiveNodes_3" refType="w" fact="0.77"/>
          <dgm:constr type="h" for="ch" forName="FiveNodes_3" refType="h" fact="0.18"/>
          <dgm:constr type="ctrY" for="ch" forName="FiveNodes_3" refType="h" fact="0.5"/>
          <dgm:constr type="ctrX" for="ch" forName="FiveNodes_3" refType="w" fact="0.5"/>
          <dgm:constr type="w" for="ch" forName="FiveNodes_4" refType="w" fact="0.77"/>
          <dgm:constr type="h" for="ch" forName="FiveNodes_4" refType="h" fact="0.18"/>
          <dgm:constr type="ctrY" for="ch" forName="FiveNodes_4" refType="h" fact="0.705"/>
          <dgm:constr type="ctrX" for="ch" forName="FiveNodes_4" refType="w" fact="0.4425"/>
          <dgm:constr type="w" for="ch" forName="FiveNodes_5" refType="w" fact="0.77"/>
          <dgm:constr type="h" for="ch" forName="FiveNodes_5" refType="h" fact="0.18"/>
          <dgm:constr type="b" for="ch" forName="FiveNodes_5" refType="h"/>
          <dgm:constr type="l" for="ch" forName="FiveNodes_5"/>
          <dgm:constr type="w" for="ch" forName="FiveConn_1-2" refType="h" refFor="ch" refForName="FiveNodes_1" fact="0.65"/>
          <dgm:constr type="h" for="ch" forName="FiveConn_1-2" refType="h" refFor="ch" refForName="FiveNodes_1" fact="0.65"/>
          <dgm:constr type="ctrY" for="ch" forName="FiveConn_1-2" refType="h" fact="0.19"/>
          <dgm:constr type="l" for="ch" forName="FiveConn_1-2" refType="l" refFor="ch" refForName="FiveNodes_1"/>
          <dgm:constr type="w" for="ch" forName="FiveConn_2-3" refType="h" refFor="ch" refForName="FiveNodes_2" fact="0.65"/>
          <dgm:constr type="h" for="ch" forName="FiveConn_2-3" refType="h" refFor="ch" refForName="FiveNodes_2" fact="0.65"/>
          <dgm:constr type="ctrY" for="ch" forName="FiveConn_2-3" refType="h" fact="0.395"/>
          <dgm:constr type="l" for="ch" forName="FiveConn_2-3" refType="l" refFor="ch" refForName="FiveNodes_2"/>
          <dgm:constr type="w" for="ch" forName="FiveConn_3-4" refType="h" refFor="ch" refForName="FiveNodes_3" fact="0.65"/>
          <dgm:constr type="h" for="ch" forName="FiveConn_3-4" refType="h" refFor="ch" refForName="FiveNodes_3" fact="0.65"/>
          <dgm:constr type="ctrY" for="ch" forName="FiveConn_3-4" refType="h" fact="0.597"/>
          <dgm:constr type="l" for="ch" forName="FiveConn_3-4" refType="l" refFor="ch" refForName="FiveNodes_3"/>
          <dgm:constr type="w" for="ch" forName="FiveConn_4-5" refType="h" refFor="ch" refForName="FiveNodes_4" fact="0.65"/>
          <dgm:constr type="h" for="ch" forName="FiveConn_4-5" refType="h" refFor="ch" refForName="FiveNodes_4" fact="0.65"/>
          <dgm:constr type="ctrY" for="ch" forName="FiveConn_4-5" refType="h" fact="0.804"/>
          <dgm:constr type="l" for="ch" forName="FiveConn_4-5" refType="l" refFor="ch" refForName="FiveNodes_4"/>
          <dgm:constr type="l" for="ch" forName="FiveNodes_1_text" refType="r" refFor="ch" refForName="FiveConn_1-2"/>
          <dgm:constr type="lOff" for="ch" forName="FiveNodes_1_text" refType="w" refFor="ch" refForName="FiveConn_1-2" fact="0.73"/>
          <dgm:constr type="t" for="ch" forName="FiveNodes_1_text" refType="t" refFor="ch" refForName="FiveNodes_1"/>
          <dgm:constr type="b" for="ch" forName="FiveNodes_1_text" refType="b" refFor="ch" refForName="FiveNodes_1"/>
          <dgm:constr type="r" for="ch" forName="FiveNodes_1_text" refType="r" refFor="ch" refForName="FiveNodes_1"/>
          <dgm:constr type="l" for="ch" forName="FiveNodes_2_text" refType="r" refFor="ch" refForName="FiveConn_1-2"/>
          <dgm:constr type="t" for="ch" forName="FiveNodes_2_text" refType="t" refFor="ch" refForName="FiveNodes_2"/>
          <dgm:constr type="b" for="ch" forName="FiveNodes_2_text" refType="b" refFor="ch" refForName="FiveNodes_2"/>
          <dgm:constr type="r" for="ch" forName="FiveNodes_2_text" refType="r" refFor="ch" refForName="FiveNodes_2"/>
          <dgm:constr type="l" for="ch" forName="FiveNodes_3_text" refType="r" refFor="ch" refForName="FiveConn_2-3"/>
          <dgm:constr type="t" for="ch" forName="FiveNodes_3_text" refType="t" refFor="ch" refForName="FiveNodes_3"/>
          <dgm:constr type="b" for="ch" forName="FiveNodes_3_text" refType="b" refFor="ch" refForName="FiveNodes_3"/>
          <dgm:constr type="r" for="ch" forName="FiveNodes_3_text" refType="r" refFor="ch" refForName="FiveNodes_3"/>
          <dgm:constr type="l" for="ch" forName="FiveNodes_4_text" refType="r" refFor="ch" refForName="FiveConn_3-4"/>
          <dgm:constr type="t" for="ch" forName="FiveNodes_4_text" refType="t" refFor="ch" refForName="FiveNodes_4"/>
          <dgm:constr type="b" for="ch" forName="FiveNodes_4_text" refType="b" refFor="ch" refForName="FiveNodes_4"/>
          <dgm:constr type="r" for="ch" forName="FiveNodes_4_text" refType="r" refFor="ch" refForName="FiveNodes_4"/>
          <dgm:constr type="l" for="ch" forName="FiveNodes_5_text" refType="r" refFor="ch" refForName="FiveConn_4-5"/>
          <dgm:constr type="t" for="ch" forName="FiveNodes_5_text" refType="t" refFor="ch" refForName="FiveNodes_5"/>
          <dgm:constr type="b" for="ch" forName="FiveNodes_5_text" refType="b" refFor="ch" refForName="FiveNodes_5"/>
          <dgm:constr type="r" for="ch" forName="FiveNodes_5_text" refType="r" refFor="ch" refForName="FiveNodes_5"/>
        </dgm:constrLst>
      </dgm:else>
    </dgm:choose>
    <dgm:ruleLst/>
    <dgm:layoutNode name="dummyMaxCanvas">
      <dgm:varLst/>
      <dgm:alg type="sp"/>
      <dgm:shape xmlns:r="http://schemas.openxmlformats.org/officeDocument/2006/relationships" r:blip="">
        <dgm:adjLst/>
      </dgm:shape>
      <dgm:presOf/>
      <dgm:constrLst/>
      <dgm:ruleLst/>
    </dgm:layoutNode>
    <dgm:choose name="Name3">
      <dgm:if name="Name4" axis="ch" ptType="node" func="cnt" op="equ" val="1">
        <dgm:layoutNode name="OneNode_1">
          <dgm:varLst>
            <dgm:bulletEnabled val="1"/>
          </dgm:varLst>
          <dgm:alg type="tx"/>
          <dgm:shape xmlns:r="http://schemas.openxmlformats.org/officeDocument/2006/relationships" type="roundRect" r:blip="">
            <dgm:adjLst>
              <dgm:adj idx="1" val="0.1"/>
            </dgm:adjLst>
          </dgm:shape>
          <dgm:presOf axis="ch desOrSelf" ptType="node node" st="1 1" cnt="1 0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if>
      <dgm:else name="Name5">
        <dgm:choose name="Name6">
          <dgm:if name="Name7" axis="ch" ptType="node" func="cnt" op="equ" val="2">
            <dgm:layoutNode name="TwoNodes_1">
              <dgm:varLst>
                <dgm:bulletEnabled val="1"/>
              </dgm:varLst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ch desOrSelf" ptType="node node" st="1 1" cnt="1 0"/>
              <dgm:constrLst/>
              <dgm:ruleLst/>
            </dgm:layoutNode>
            <dgm:layoutNode name="TwoNodes_2">
              <dgm:varLst>
                <dgm:bulletEnabled val="1"/>
              </dgm:varLst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ch desOrSelf" ptType="node node" st="2 1" cnt="1 0"/>
              <dgm:constrLst/>
              <dgm:ruleLst/>
            </dgm:layoutNode>
            <dgm:layoutNode name="TwoConn_1-2" styleLbl="fgAccFollowNode1">
              <dgm:varLst>
                <dgm:bulletEnabled val="1"/>
              </dgm:varLst>
              <dgm:alg type="tx"/>
              <dgm:shape xmlns:r="http://schemas.openxmlformats.org/officeDocument/2006/relationships" type="downArrow" r:blip="">
                <dgm:adjLst>
                  <dgm:adj idx="1" val="0.55"/>
                  <dgm:adj idx="2" val="0.45"/>
                </dgm:adjLst>
              </dgm:shape>
              <dgm:presOf axis="ch" ptType="sibTrans" cnt="1"/>
              <dgm:constrLst>
                <dgm:constr type="lMarg" refType="primFontSz" fact="0.1"/>
                <dgm:constr type="rMarg" refType="primFontSz" fact="0.1"/>
                <dgm:constr type="tMarg" refType="primFontSz" fact="0.1"/>
                <dgm:constr type="bMarg" refType="primFontSz" fact="0.1"/>
              </dgm:constrLst>
              <dgm:ruleLst>
                <dgm:rule type="primFontSz" val="5" fact="NaN" max="NaN"/>
              </dgm:ruleLst>
            </dgm:layoutNode>
            <dgm:layoutNode name="TwoNodes_1_text">
              <dgm:varLst>
                <dgm:bulletEnabled val="1"/>
              </dgm:varLst>
              <dgm:alg type="tx">
                <dgm:param type="parTxLTRAlign" val="l"/>
                <dgm:param type="txAnchorVertCh" val="mid"/>
              </dgm:alg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ch desOrSelf" ptType="node node" st="1 1" cnt="1 0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  <dgm:layoutNode name="TwoNodes_2_text">
              <dgm:varLst>
                <dgm:bulletEnabled val="1"/>
              </dgm:varLst>
              <dgm:alg type="tx">
                <dgm:param type="parTxLTRAlign" val="l"/>
                <dgm:param type="txAnchorVertCh" val="mid"/>
              </dgm:alg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ch desOrSelf" ptType="node node" st="2 1" cnt="1 0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</dgm:if>
          <dgm:else name="Name8">
            <dgm:choose name="Name9">
              <dgm:if name="Name10" axis="ch" ptType="node" func="cnt" op="equ" val="3">
                <dgm:layoutNode name="ThreeNodes_1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1 1" cnt="1 0"/>
                  <dgm:constrLst/>
                  <dgm:ruleLst/>
                </dgm:layoutNode>
                <dgm:layoutNode name="ThreeNodes_2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2 1" cnt="1 0"/>
                  <dgm:constrLst/>
                  <dgm:ruleLst/>
                </dgm:layoutNode>
                <dgm:layoutNode name="ThreeNodes_3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3 1" cnt="1 0"/>
                  <dgm:constrLst/>
                  <dgm:ruleLst/>
                </dgm:layoutNode>
                <dgm:layoutNode name="ThreeConn_1-2" styleLbl="fgAccFollowNode1">
                  <dgm:varLst>
                    <dgm:bulletEnabled val="1"/>
                  </dgm:varLst>
                  <dgm:alg type="tx"/>
                  <dgm:shape xmlns:r="http://schemas.openxmlformats.org/officeDocument/2006/relationships" type="downArrow" r:blip="">
                    <dgm:adjLst>
                      <dgm:adj idx="1" val="0.55"/>
                      <dgm:adj idx="2" val="0.45"/>
                    </dgm:adjLst>
                  </dgm:shape>
                  <dgm:presOf axis="ch" ptType="sibTrans" cnt="1"/>
                  <dgm:constrLst>
                    <dgm:constr type="lMarg" refType="primFontSz" fact="0.1"/>
                    <dgm:constr type="rMarg" refType="primFontSz" fact="0.1"/>
                    <dgm:constr type="tMarg" refType="primFontSz" fact="0.1"/>
                    <dgm:constr type="bMarg" refType="primFontSz" fact="0.1"/>
                  </dgm:constrLst>
                  <dgm:ruleLst>
                    <dgm:rule type="primFontSz" val="5" fact="NaN" max="NaN"/>
                  </dgm:ruleLst>
                </dgm:layoutNode>
                <dgm:layoutNode name="ThreeConn_2-3" styleLbl="fgAccFollowNode1">
                  <dgm:varLst>
                    <dgm:bulletEnabled val="1"/>
                  </dgm:varLst>
                  <dgm:alg type="tx"/>
                  <dgm:shape xmlns:r="http://schemas.openxmlformats.org/officeDocument/2006/relationships" type="downArrow" r:blip="">
                    <dgm:adjLst>
                      <dgm:adj idx="1" val="0.55"/>
                      <dgm:adj idx="2" val="0.45"/>
                    </dgm:adjLst>
                  </dgm:shape>
                  <dgm:presOf axis="ch" ptType="sibTrans" st="2" cnt="1"/>
                  <dgm:constrLst>
                    <dgm:constr type="lMarg" refType="primFontSz" fact="0.1"/>
                    <dgm:constr type="rMarg" refType="primFontSz" fact="0.1"/>
                    <dgm:constr type="tMarg" refType="primFontSz" fact="0.1"/>
                    <dgm:constr type="bMarg" refType="primFontSz" fact="0.1"/>
                  </dgm:constrLst>
                  <dgm:ruleLst>
                    <dgm:rule type="primFontSz" val="5" fact="NaN" max="NaN"/>
                  </dgm:ruleLst>
                </dgm:layoutNode>
                <dgm:layoutNode name="ThreeNodes_1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1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  <dgm:layoutNode name="ThreeNodes_2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2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  <dgm:layoutNode name="ThreeNodes_3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3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</dgm:if>
              <dgm:else name="Name11">
                <dgm:choose name="Name12">
                  <dgm:if name="Name13" axis="ch" ptType="node" func="cnt" op="equ" val="4">
                    <dgm:layoutNode name="FourNodes_1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1 1" cnt="1 0"/>
                      <dgm:constrLst/>
                      <dgm:ruleLst/>
                    </dgm:layoutNode>
                    <dgm:layoutNode name="FourNodes_2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2 1" cnt="1 0"/>
                      <dgm:constrLst/>
                      <dgm:ruleLst/>
                    </dgm:layoutNode>
                    <dgm:layoutNode name="FourNodes_3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3 1" cnt="1 0"/>
                      <dgm:constrLst/>
                      <dgm:ruleLst/>
                    </dgm:layoutNode>
                    <dgm:layoutNode name="FourNodes_4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4 1" cnt="1 0"/>
                      <dgm:constrLst/>
                      <dgm:ruleLst/>
                    </dgm:layoutNode>
                    <dgm:layoutNode name="FourConn_1-2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Conn_2-3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st="2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Conn_3-4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st="3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1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1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2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2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3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3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4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4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if>
                  <dgm:else name="Name14">
                    <dgm:choose name="Name15">
                      <dgm:if name="Name16" axis="ch" ptType="node" func="cnt" op="gte" val="5">
                        <dgm:layoutNode name="FiveNodes_1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1 1" cnt="1 0"/>
                          <dgm:constrLst/>
                          <dgm:ruleLst/>
                        </dgm:layoutNode>
                        <dgm:layoutNode name="FiveNodes_2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2 1" cnt="1 0"/>
                          <dgm:constrLst/>
                          <dgm:ruleLst/>
                        </dgm:layoutNode>
                        <dgm:layoutNode name="FiveNodes_3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3 1" cnt="1 0"/>
                          <dgm:constrLst/>
                          <dgm:ruleLst/>
                        </dgm:layoutNode>
                        <dgm:layoutNode name="FiveNodes_4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4 1" cnt="1 0"/>
                          <dgm:constrLst/>
                          <dgm:ruleLst/>
                        </dgm:layoutNode>
                        <dgm:layoutNode name="FiveNodes_5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5 1" cnt="1 0"/>
                          <dgm:constrLst/>
                          <dgm:ruleLst/>
                        </dgm:layoutNode>
                        <dgm:layoutNode name="FiveConn_1-2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2-3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2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3-4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3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4-5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4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1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1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2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2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3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3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4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4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5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5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</dgm:if>
                      <dgm:else name="Name17"/>
                    </dgm:choose>
                  </dgm:else>
                </dgm:choose>
              </dgm:else>
            </dgm:choose>
          </dgm:else>
        </dgm:choos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2.xml"/><Relationship Id="rId7" Type="http://schemas.openxmlformats.org/officeDocument/2006/relationships/image" Target="../media/image1.png"/><Relationship Id="rId2" Type="http://schemas.openxmlformats.org/officeDocument/2006/relationships/diagramData" Target="../diagrams/data2.xml"/><Relationship Id="rId1" Type="http://schemas.openxmlformats.org/officeDocument/2006/relationships/chart" Target="../charts/chart3.xml"/><Relationship Id="rId6" Type="http://schemas.microsoft.com/office/2007/relationships/diagramDrawing" Target="../diagrams/drawing2.xml"/><Relationship Id="rId5" Type="http://schemas.openxmlformats.org/officeDocument/2006/relationships/diagramColors" Target="../diagrams/colors2.xml"/><Relationship Id="rId4" Type="http://schemas.openxmlformats.org/officeDocument/2006/relationships/diagramQuickStyle" Target="../diagrams/quickStyle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g"/><Relationship Id="rId1" Type="http://schemas.openxmlformats.org/officeDocument/2006/relationships/image" Target="../media/image3.png"/><Relationship Id="rId5" Type="http://schemas.openxmlformats.org/officeDocument/2006/relationships/chart" Target="../charts/chart5.xml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11</xdr:row>
      <xdr:rowOff>3810</xdr:rowOff>
    </xdr:from>
    <xdr:to>
      <xdr:col>10</xdr:col>
      <xdr:colOff>297180</xdr:colOff>
      <xdr:row>26</xdr:row>
      <xdr:rowOff>3810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179070</xdr:rowOff>
    </xdr:from>
    <xdr:to>
      <xdr:col>10</xdr:col>
      <xdr:colOff>0</xdr:colOff>
      <xdr:row>20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6B923A-0073-41ED-81B7-FCD09BCEC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179070</xdr:rowOff>
    </xdr:from>
    <xdr:to>
      <xdr:col>6</xdr:col>
      <xdr:colOff>0</xdr:colOff>
      <xdr:row>36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F7D590-28D4-425C-A48E-BF70B13A7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19050</xdr:rowOff>
    </xdr:from>
    <xdr:to>
      <xdr:col>4</xdr:col>
      <xdr:colOff>1097280</xdr:colOff>
      <xdr:row>51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15241</xdr:colOff>
      <xdr:row>3</xdr:row>
      <xdr:rowOff>7620</xdr:rowOff>
    </xdr:from>
    <xdr:to>
      <xdr:col>9</xdr:col>
      <xdr:colOff>0</xdr:colOff>
      <xdr:row>17</xdr:row>
      <xdr:rowOff>175260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 editAs="oneCell">
    <xdr:from>
      <xdr:col>10</xdr:col>
      <xdr:colOff>7620</xdr:colOff>
      <xdr:row>24</xdr:row>
      <xdr:rowOff>7620</xdr:rowOff>
    </xdr:from>
    <xdr:to>
      <xdr:col>11</xdr:col>
      <xdr:colOff>1203960</xdr:colOff>
      <xdr:row>41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7BE4556-33E3-0E32-02B5-E5C3304FB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9820" y="4404360"/>
          <a:ext cx="2880360" cy="29946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12</xdr:row>
      <xdr:rowOff>171450</xdr:rowOff>
    </xdr:from>
    <xdr:to>
      <xdr:col>5</xdr:col>
      <xdr:colOff>762000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984697</xdr:colOff>
      <xdr:row>1</xdr:row>
      <xdr:rowOff>7619</xdr:rowOff>
    </xdr:from>
    <xdr:to>
      <xdr:col>10</xdr:col>
      <xdr:colOff>109656</xdr:colOff>
      <xdr:row>25</xdr:row>
      <xdr:rowOff>121504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876737" y="190499"/>
          <a:ext cx="2942579" cy="4457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1</xdr:row>
      <xdr:rowOff>0</xdr:rowOff>
    </xdr:from>
    <xdr:to>
      <xdr:col>2</xdr:col>
      <xdr:colOff>48782</xdr:colOff>
      <xdr:row>5</xdr:row>
      <xdr:rowOff>55742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64028D-8837-4777-8D4A-405B2A10E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" y="182880"/>
          <a:ext cx="1191782" cy="756782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0</xdr:row>
      <xdr:rowOff>144781</xdr:rowOff>
    </xdr:from>
    <xdr:to>
      <xdr:col>4</xdr:col>
      <xdr:colOff>68580</xdr:colOff>
      <xdr:row>5</xdr:row>
      <xdr:rowOff>109958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BC0E7A-F85B-4C23-804F-3BDEA4DC06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46" t="4141" r="3407" b="7139"/>
        <a:stretch/>
      </xdr:blipFill>
      <xdr:spPr>
        <a:xfrm>
          <a:off x="1394460" y="144781"/>
          <a:ext cx="1744980" cy="841477"/>
        </a:xfrm>
        <a:prstGeom prst="roundRect">
          <a:avLst/>
        </a:prstGeom>
      </xdr:spPr>
    </xdr:pic>
    <xdr:clientData/>
  </xdr:twoCellAnchor>
  <xdr:twoCellAnchor editAs="oneCell">
    <xdr:from>
      <xdr:col>4</xdr:col>
      <xdr:colOff>99061</xdr:colOff>
      <xdr:row>0</xdr:row>
      <xdr:rowOff>38100</xdr:rowOff>
    </xdr:from>
    <xdr:to>
      <xdr:col>5</xdr:col>
      <xdr:colOff>1287780</xdr:colOff>
      <xdr:row>5</xdr:row>
      <xdr:rowOff>93312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B8A63B-9D9B-4631-8314-B991654D72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921" b="22988"/>
        <a:stretch/>
      </xdr:blipFill>
      <xdr:spPr>
        <a:xfrm>
          <a:off x="3169921" y="38100"/>
          <a:ext cx="1958339" cy="931512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</xdr:colOff>
      <xdr:row>1</xdr:row>
      <xdr:rowOff>30480</xdr:rowOff>
    </xdr:from>
    <xdr:to>
      <xdr:col>8</xdr:col>
      <xdr:colOff>510540</xdr:colOff>
      <xdr:row>5</xdr:row>
      <xdr:rowOff>6807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CC9765-D1B1-46F9-9EC1-A521DAF9F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3040" y="213360"/>
          <a:ext cx="1798320" cy="677367"/>
        </a:xfrm>
        <a:prstGeom prst="rect">
          <a:avLst/>
        </a:prstGeom>
      </xdr:spPr>
    </xdr:pic>
    <xdr:clientData/>
  </xdr:twoCellAnchor>
  <xdr:twoCellAnchor>
    <xdr:from>
      <xdr:col>10</xdr:col>
      <xdr:colOff>7620</xdr:colOff>
      <xdr:row>12</xdr:row>
      <xdr:rowOff>0</xdr:rowOff>
    </xdr:from>
    <xdr:to>
      <xdr:col>17</xdr:col>
      <xdr:colOff>304800</xdr:colOff>
      <xdr:row>27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34DFCD-0793-4B40-8FCA-47EA6FBDE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Drive%20-%20HOCICT/TULIEU/IIG/MOS/MOS_HOCICT/MOS%202010/PFE%202010%20by%20Me/Excel%20Core%20-%20Up/HOCICT_V100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neDrive%20-%20HOCICT/TULIEU/IIG/MOS/MOS_HOCICT/MOS%202016/MOS_BOOK_CONTENT/Projects/Excel%20-%20Project%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ntory"/>
      <sheetName val="Suppliers"/>
      <sheetName val="Discounts"/>
      <sheetName val="Tracker"/>
      <sheetName val="Regions"/>
      <sheetName val="HOCICT_V10001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 Inventory"/>
      <sheetName val="Exam Bookings"/>
      <sheetName val="Weekly Summary"/>
      <sheetName val="Summary"/>
      <sheetName val="Monthly Summary"/>
      <sheetName val="Survey Results"/>
      <sheetName val="Sales by Exam"/>
      <sheetName val="Bank Deposits"/>
      <sheetName val="Customers"/>
      <sheetName val="Suppliers"/>
      <sheetName val="Card Services"/>
      <sheetName val="Figure"/>
      <sheetName val="2017"/>
      <sheetName val="2018"/>
      <sheetName val="2019"/>
      <sheetName val="2020"/>
      <sheetName val="Excel - Project 0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 t="str">
            <v>January</v>
          </cell>
        </row>
      </sheetData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E864734-83F0-41D8-9171-E58B9A04E369}" name="Table10" displayName="Table10" ref="A1:M5" totalsRowShown="0" headerRowDxfId="41" headerRowBorderDxfId="40" tableBorderDxfId="39" totalsRowBorderDxfId="38">
  <tableColumns count="13">
    <tableColumn id="1" xr3:uid="{3BB09D9B-4EBB-4E25-AB61-1B55F3C42231}" name="Exam"/>
    <tableColumn id="2" xr3:uid="{D0E83258-DBEF-479A-B08E-D8B8E011A846}" name="January"/>
    <tableColumn id="3" xr3:uid="{B4E7F123-694C-414E-ABE2-1511C9B6D802}" name="February"/>
    <tableColumn id="4" xr3:uid="{7BB85489-1F7C-4373-A919-987C313741B6}" name="March"/>
    <tableColumn id="5" xr3:uid="{68EF3029-6A98-4659-B121-DDD64B2D7028}" name="April"/>
    <tableColumn id="6" xr3:uid="{CD047481-306A-4FE2-AADE-66156C8083C3}" name="May"/>
    <tableColumn id="7" xr3:uid="{0D381397-F341-4C5A-B5C4-08716548DE6F}" name="June"/>
    <tableColumn id="8" xr3:uid="{C270EA6F-2D48-4062-8953-3CA01F27AF62}" name="July"/>
    <tableColumn id="9" xr3:uid="{843ACCA8-E24D-4CB6-A4D6-2FC185FFD3F2}" name="August"/>
    <tableColumn id="10" xr3:uid="{54E1CFD0-F993-4184-9CC0-1D13498744EE}" name="September"/>
    <tableColumn id="11" xr3:uid="{AC461BBF-109D-4BA7-BD19-FF1207609411}" name="October"/>
    <tableColumn id="12" xr3:uid="{352DE87A-4528-4235-9044-314B0609589A}" name="November"/>
    <tableColumn id="13" xr3:uid="{FEBE7B08-3A9E-4B8B-B03E-0774215A31B8}" name="Decemb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F59D09-5A2C-4747-ACC6-DE5BD5437F73}" name="Table510" displayName="Table510" ref="A1:J5" headerRowDxfId="37" dataDxfId="36" tableBorderDxfId="35">
  <autoFilter ref="A1:J5" xr:uid="{EFA123C8-64A3-4E7C-9985-C28A04A26884}"/>
  <tableColumns count="10">
    <tableColumn id="1" xr3:uid="{406F766B-5B53-493E-A910-61B69B320E61}" name="Agent" totalsRowLabel="Total" dataDxfId="34"/>
    <tableColumn id="2" xr3:uid="{95727B14-7CC6-48DD-9760-E65E056D9380}" name="January" dataDxfId="33"/>
    <tableColumn id="3" xr3:uid="{3DC6DAAF-C102-4ED7-BFD6-A70827D5BE1F}" name="February" dataDxfId="32"/>
    <tableColumn id="4" xr3:uid="{7730C98E-675D-401D-96B2-86997939C833}" name="March" dataDxfId="31"/>
    <tableColumn id="5" xr3:uid="{CFAB77C2-8991-47F0-B484-64C0795FD75E}" name="April" dataDxfId="30"/>
    <tableColumn id="6" xr3:uid="{1B3BAB1E-6651-47AA-AC98-CA77B276301E}" name="May" dataDxfId="29"/>
    <tableColumn id="7" xr3:uid="{2C91CF44-018F-480D-A3C3-1A763CD5919E}" name="June" dataDxfId="28"/>
    <tableColumn id="8" xr3:uid="{91A36758-F3D9-4B97-9BEF-D7FACFE583B6}" name="Inactive Months" dataDxfId="27"/>
    <tableColumn id="9" xr3:uid="{4A5B7FC5-A6B1-424A-A468-9F63458ED745}" name="Price" dataDxfId="26"/>
    <tableColumn id="10" xr3:uid="{0C26FC5C-6F04-463D-8FBD-F1293C44E27D}" name="Sparkline" totalsRowFunction="sum" data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809836-D3D2-4695-AAC5-82E15BDB09CC}" name="Table2" displayName="Table2" ref="B6:F12" totalsRowCount="1" headerRowDxfId="24" tableBorderDxfId="23">
  <autoFilter ref="B6:F11" xr:uid="{E6809836-D3D2-4695-AAC5-82E15BDB09CC}"/>
  <tableColumns count="5">
    <tableColumn id="1" xr3:uid="{89BE33C4-2C31-4E84-B385-442D0547FE20}" name="Date" totalsRowLabel="Total" dataDxfId="22" totalsRowDxfId="21"/>
    <tableColumn id="2" xr3:uid="{3915E27E-570E-4A3E-9C61-D97266B70502}" name="Supplier Name" dataDxfId="20" totalsRowDxfId="19"/>
    <tableColumn id="3" xr3:uid="{7E4CC7E5-2BFB-4C9C-A755-7C173C3704F4}" name="Quantity" dataDxfId="18" totalsRowDxfId="17"/>
    <tableColumn id="4" xr3:uid="{7232A631-CD97-4662-B572-B983BCA444EB}" name="Price" dataDxfId="16" totalsRowDxfId="15" dataCellStyle="Comma" totalsRowCellStyle="Comma"/>
    <tableColumn id="5" xr3:uid="{89DA36F4-EA00-4CA3-82D6-548D96D58F03}" name="Value" totalsRowFunction="sum" dataDxfId="14" totalsRowDxfId="13" dataCellStyle="Comma" totalsRowCellStyle="Comma">
      <calculatedColumnFormula>D7*E7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AE5370-51A6-4E76-9BD5-6150041B24CB}" name="Table8" displayName="Table8" ref="A7:I46" totalsRowShown="0" headerRowDxfId="12" headerRowBorderDxfId="11" tableBorderDxfId="10" totalsRowBorderDxfId="9">
  <autoFilter ref="A7:I46" xr:uid="{B67F3E26-EE56-474E-B064-148BCE58665A}"/>
  <tableColumns count="9">
    <tableColumn id="1" xr3:uid="{D9CAEA78-9C92-4751-8A3A-5A5852D432FB}" name="Agent" dataDxfId="8"/>
    <tableColumn id="2" xr3:uid="{0E24B387-883C-40D2-9D8F-A6D7D7E4A6B9}" name="Month" dataDxfId="7"/>
    <tableColumn id="3" xr3:uid="{429B7708-8CC4-4288-8B8F-BD3871CCD062}" name="Customer" dataDxfId="6"/>
    <tableColumn id="4" xr3:uid="{BC94AC60-CF38-4A65-A005-46A891D388FB}" name="Firstname" dataDxfId="5"/>
    <tableColumn id="5" xr3:uid="{8F320796-D427-4401-A1A6-3CBAA542A755}" name="LastName" dataDxfId="4"/>
    <tableColumn id="6" xr3:uid="{6FBBF50B-5147-48A9-820F-D76465722EF5}" name="Email Address" dataDxfId="3"/>
    <tableColumn id="7" xr3:uid="{352A36AC-F9AE-4FBD-BEE6-8FB26DDB6A33}" name="Quantity" dataDxfId="2"/>
    <tableColumn id="8" xr3:uid="{82779586-94EB-446B-9F2C-F7A201ABC3AA}" name="Fee" dataDxfId="1">
      <calculatedColumnFormula>VLOOKUP(A8,Contact!$O$8:$P$11,2,FALSE)</calculatedColumnFormula>
    </tableColumn>
    <tableColumn id="9" xr3:uid="{6605AEBF-A81F-44DA-ADCD-7D44C31FD4C1}" name="Total" dataDxfId="0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M11"/>
  <sheetViews>
    <sheetView workbookViewId="0">
      <selection activeCell="C3" sqref="C3"/>
    </sheetView>
  </sheetViews>
  <sheetFormatPr defaultRowHeight="15.5" x14ac:dyDescent="0.75"/>
  <cols>
    <col min="1" max="1" width="19.4140625" customWidth="1"/>
    <col min="2" max="2" width="17.5" customWidth="1"/>
    <col min="3" max="3" width="10.4140625" customWidth="1"/>
    <col min="4" max="5" width="9.58203125" customWidth="1"/>
    <col min="6" max="6" width="10.5" customWidth="1"/>
    <col min="9" max="9" width="9.7890625" customWidth="1"/>
    <col min="10" max="10" width="11.9140625" customWidth="1"/>
    <col min="11" max="11" width="10.4140625" customWidth="1"/>
    <col min="12" max="12" width="12" customWidth="1"/>
    <col min="13" max="13" width="11.5" customWidth="1"/>
  </cols>
  <sheetData>
    <row r="1" spans="1:13" x14ac:dyDescent="0.75">
      <c r="A1" s="74" t="s">
        <v>52</v>
      </c>
      <c r="B1" s="75" t="s">
        <v>0</v>
      </c>
      <c r="C1" s="75" t="s">
        <v>1</v>
      </c>
      <c r="D1" s="75" t="s">
        <v>2</v>
      </c>
      <c r="E1" s="75" t="s">
        <v>3</v>
      </c>
      <c r="F1" s="75" t="s">
        <v>4</v>
      </c>
      <c r="G1" s="75" t="s">
        <v>5</v>
      </c>
      <c r="H1" s="75" t="s">
        <v>30</v>
      </c>
      <c r="I1" s="75" t="s">
        <v>31</v>
      </c>
      <c r="J1" s="75" t="s">
        <v>32</v>
      </c>
      <c r="K1" s="75" t="s">
        <v>33</v>
      </c>
      <c r="L1" s="75" t="s">
        <v>34</v>
      </c>
      <c r="M1" s="76" t="s">
        <v>35</v>
      </c>
    </row>
    <row r="2" spans="1:13" x14ac:dyDescent="0.75">
      <c r="A2" s="70" t="s">
        <v>55</v>
      </c>
      <c r="B2" s="67">
        <v>3270</v>
      </c>
      <c r="C2" s="67">
        <v>5465</v>
      </c>
      <c r="D2" s="67">
        <v>3811</v>
      </c>
      <c r="E2" s="67">
        <v>3258</v>
      </c>
      <c r="F2" s="67">
        <v>4092</v>
      </c>
      <c r="G2" s="67">
        <v>3671</v>
      </c>
      <c r="H2" s="67">
        <v>6105</v>
      </c>
      <c r="I2" s="67">
        <v>4773</v>
      </c>
      <c r="J2" s="67">
        <v>3420</v>
      </c>
      <c r="K2" s="67">
        <v>1930</v>
      </c>
      <c r="L2" s="67">
        <v>6539</v>
      </c>
      <c r="M2" s="72">
        <v>6290</v>
      </c>
    </row>
    <row r="3" spans="1:13" x14ac:dyDescent="0.75">
      <c r="A3" s="71" t="s">
        <v>53</v>
      </c>
      <c r="B3" s="68">
        <v>3929</v>
      </c>
      <c r="C3" s="68">
        <v>5098</v>
      </c>
      <c r="D3" s="68">
        <v>2928</v>
      </c>
      <c r="E3" s="68">
        <v>6128</v>
      </c>
      <c r="F3" s="68">
        <v>2785</v>
      </c>
      <c r="G3" s="68">
        <v>7063</v>
      </c>
      <c r="H3" s="68">
        <v>2547</v>
      </c>
      <c r="I3" s="68">
        <v>5546</v>
      </c>
      <c r="J3" s="68">
        <v>3188</v>
      </c>
      <c r="K3" s="68">
        <v>4488</v>
      </c>
      <c r="L3" s="68">
        <v>5566</v>
      </c>
      <c r="M3" s="73">
        <v>5211</v>
      </c>
    </row>
    <row r="4" spans="1:13" x14ac:dyDescent="0.75">
      <c r="A4" s="70" t="s">
        <v>56</v>
      </c>
      <c r="B4" s="67">
        <v>5222</v>
      </c>
      <c r="C4" s="67">
        <v>3966</v>
      </c>
      <c r="D4" s="67">
        <v>3323</v>
      </c>
      <c r="E4" s="67">
        <v>4727</v>
      </c>
      <c r="F4" s="67">
        <v>4672</v>
      </c>
      <c r="G4" s="67">
        <v>6204</v>
      </c>
      <c r="H4" s="67">
        <v>4884</v>
      </c>
      <c r="I4" s="67">
        <v>4281</v>
      </c>
      <c r="J4" s="67">
        <v>5654</v>
      </c>
      <c r="K4" s="67">
        <v>4124</v>
      </c>
      <c r="L4" s="67">
        <v>3347</v>
      </c>
      <c r="M4" s="72">
        <v>5706</v>
      </c>
    </row>
    <row r="5" spans="1:13" x14ac:dyDescent="0.75">
      <c r="A5" s="77" t="s">
        <v>54</v>
      </c>
      <c r="B5" s="78">
        <v>5877</v>
      </c>
      <c r="C5" s="78">
        <v>3846</v>
      </c>
      <c r="D5" s="78">
        <v>4471</v>
      </c>
      <c r="E5" s="78">
        <v>4476</v>
      </c>
      <c r="F5" s="78">
        <v>1861</v>
      </c>
      <c r="G5" s="78">
        <v>4829</v>
      </c>
      <c r="H5" s="78">
        <v>6747</v>
      </c>
      <c r="I5" s="78">
        <v>3078</v>
      </c>
      <c r="J5" s="78">
        <v>5955</v>
      </c>
      <c r="K5" s="78">
        <v>5048</v>
      </c>
      <c r="L5" s="78">
        <v>4156</v>
      </c>
      <c r="M5" s="79">
        <v>3227</v>
      </c>
    </row>
    <row r="7" spans="1:13" ht="16.25" thickBot="1" x14ac:dyDescent="0.9">
      <c r="A7" s="57" t="s">
        <v>48</v>
      </c>
      <c r="B7" s="57"/>
      <c r="D7" s="119" t="s">
        <v>26</v>
      </c>
      <c r="E7" s="119"/>
      <c r="F7" s="119"/>
    </row>
    <row r="8" spans="1:13" ht="17" thickTop="1" thickBot="1" x14ac:dyDescent="0.9">
      <c r="A8" s="60" t="s">
        <v>28</v>
      </c>
      <c r="D8" s="119" t="s">
        <v>27</v>
      </c>
      <c r="E8" s="119"/>
      <c r="F8" s="119"/>
      <c r="G8" s="61"/>
    </row>
    <row r="9" spans="1:13" x14ac:dyDescent="0.75">
      <c r="A9" s="60" t="s">
        <v>29</v>
      </c>
      <c r="B9" s="60"/>
    </row>
    <row r="10" spans="1:13" x14ac:dyDescent="0.75">
      <c r="A10" s="60" t="s">
        <v>46</v>
      </c>
      <c r="B10" s="60"/>
    </row>
    <row r="11" spans="1:13" x14ac:dyDescent="0.75">
      <c r="A11" s="60" t="s">
        <v>47</v>
      </c>
      <c r="B11" s="60"/>
    </row>
  </sheetData>
  <mergeCells count="2">
    <mergeCell ref="D7:F7"/>
    <mergeCell ref="D8:F8"/>
  </mergeCells>
  <phoneticPr fontId="13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AED8-4A27-4339-9A6C-89E8193CA6A5}">
  <dimension ref="A1:J5"/>
  <sheetViews>
    <sheetView tabSelected="1" zoomScaleNormal="100" workbookViewId="0">
      <selection activeCell="E9" sqref="E9"/>
    </sheetView>
  </sheetViews>
  <sheetFormatPr defaultColWidth="8.7890625" defaultRowHeight="15.5" x14ac:dyDescent="0.75"/>
  <cols>
    <col min="1" max="10" width="14.5" customWidth="1"/>
  </cols>
  <sheetData>
    <row r="1" spans="1:10" x14ac:dyDescent="0.75">
      <c r="A1" s="69" t="s">
        <v>82</v>
      </c>
      <c r="B1" s="69" t="s">
        <v>0</v>
      </c>
      <c r="C1" s="69" t="s">
        <v>1</v>
      </c>
      <c r="D1" s="69" t="s">
        <v>2</v>
      </c>
      <c r="E1" s="69" t="s">
        <v>3</v>
      </c>
      <c r="F1" s="69" t="s">
        <v>4</v>
      </c>
      <c r="G1" s="69" t="s">
        <v>5</v>
      </c>
      <c r="H1" s="69" t="s">
        <v>84</v>
      </c>
      <c r="I1" s="69" t="s">
        <v>15</v>
      </c>
      <c r="J1" s="69" t="s">
        <v>83</v>
      </c>
    </row>
    <row r="2" spans="1:10" x14ac:dyDescent="0.75">
      <c r="A2" s="50" t="s">
        <v>53</v>
      </c>
      <c r="B2" s="50">
        <v>3929</v>
      </c>
      <c r="C2" s="50">
        <v>5098</v>
      </c>
      <c r="D2" s="50"/>
      <c r="E2" s="50">
        <v>6128</v>
      </c>
      <c r="F2" s="50">
        <v>2785</v>
      </c>
      <c r="G2" s="50">
        <v>7063</v>
      </c>
      <c r="H2" s="50"/>
      <c r="I2" s="50"/>
      <c r="J2" s="50"/>
    </row>
    <row r="3" spans="1:10" x14ac:dyDescent="0.75">
      <c r="A3" s="50" t="s">
        <v>54</v>
      </c>
      <c r="B3" s="50"/>
      <c r="C3" s="50">
        <v>3846</v>
      </c>
      <c r="D3" s="50">
        <v>4471</v>
      </c>
      <c r="E3" s="50"/>
      <c r="F3" s="50">
        <v>1861</v>
      </c>
      <c r="G3" s="50">
        <v>4829</v>
      </c>
      <c r="H3" s="50"/>
      <c r="I3" s="50"/>
      <c r="J3" s="50"/>
    </row>
    <row r="4" spans="1:10" x14ac:dyDescent="0.75">
      <c r="A4" s="50" t="s">
        <v>55</v>
      </c>
      <c r="B4" s="50">
        <v>3270</v>
      </c>
      <c r="C4" s="50"/>
      <c r="D4" s="50">
        <v>3811</v>
      </c>
      <c r="E4" s="50">
        <v>3258</v>
      </c>
      <c r="F4" s="50">
        <v>4092</v>
      </c>
      <c r="G4" s="50"/>
      <c r="H4" s="50"/>
      <c r="I4" s="50"/>
      <c r="J4" s="50"/>
    </row>
    <row r="5" spans="1:10" x14ac:dyDescent="0.75">
      <c r="A5" s="50" t="s">
        <v>56</v>
      </c>
      <c r="B5" s="50">
        <v>5222</v>
      </c>
      <c r="C5" s="50">
        <v>3966</v>
      </c>
      <c r="D5" s="50"/>
      <c r="E5" s="50">
        <v>4727</v>
      </c>
      <c r="F5" s="50"/>
      <c r="G5" s="50">
        <v>6204</v>
      </c>
      <c r="H5" s="50"/>
      <c r="I5" s="50"/>
      <c r="J5" s="50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"/>
  <sheetViews>
    <sheetView zoomScaleNormal="100" workbookViewId="0">
      <selection activeCell="F9" sqref="F9"/>
    </sheetView>
  </sheetViews>
  <sheetFormatPr defaultRowHeight="15.5" x14ac:dyDescent="0.75"/>
  <cols>
    <col min="1" max="1" width="13.4140625" customWidth="1"/>
    <col min="2" max="2" width="19.4140625" customWidth="1"/>
    <col min="3" max="5" width="14.5" customWidth="1"/>
    <col min="6" max="6" width="7.5" customWidth="1"/>
    <col min="7" max="7" width="7.4140625" customWidth="1"/>
    <col min="8" max="8" width="11.58203125" customWidth="1"/>
    <col min="9" max="9" width="19.4140625" customWidth="1"/>
    <col min="11" max="11" width="22.08203125" bestFit="1" customWidth="1"/>
    <col min="12" max="12" width="15.9140625" customWidth="1"/>
  </cols>
  <sheetData>
    <row r="1" spans="1:12" ht="28.85" customHeight="1" x14ac:dyDescent="0.9">
      <c r="A1" s="121" t="s">
        <v>44</v>
      </c>
      <c r="B1" s="121"/>
      <c r="C1" s="121"/>
      <c r="D1" s="121"/>
      <c r="E1" s="121"/>
      <c r="F1" s="121"/>
      <c r="G1" s="121"/>
    </row>
    <row r="3" spans="1:12" x14ac:dyDescent="0.75">
      <c r="A3" s="62" t="s">
        <v>57</v>
      </c>
      <c r="B3" s="63" t="s">
        <v>52</v>
      </c>
      <c r="C3" s="62" t="s">
        <v>0</v>
      </c>
      <c r="D3" s="63" t="s">
        <v>1</v>
      </c>
      <c r="E3" s="62" t="s">
        <v>2</v>
      </c>
      <c r="F3" s="63" t="s">
        <v>3</v>
      </c>
      <c r="G3" s="62" t="s">
        <v>4</v>
      </c>
      <c r="K3" s="80" t="s">
        <v>63</v>
      </c>
      <c r="L3" s="80"/>
    </row>
    <row r="4" spans="1:12" x14ac:dyDescent="0.75">
      <c r="A4" s="65"/>
      <c r="B4" s="65" t="s">
        <v>55</v>
      </c>
      <c r="C4" s="66">
        <v>200</v>
      </c>
      <c r="D4" s="66">
        <v>600</v>
      </c>
      <c r="E4" s="66">
        <v>567</v>
      </c>
      <c r="F4" s="66">
        <v>300</v>
      </c>
      <c r="G4" s="66">
        <v>300</v>
      </c>
      <c r="K4" t="s">
        <v>52</v>
      </c>
      <c r="L4" t="s">
        <v>45</v>
      </c>
    </row>
    <row r="5" spans="1:12" x14ac:dyDescent="0.75">
      <c r="A5" s="65"/>
      <c r="B5" s="65" t="s">
        <v>53</v>
      </c>
      <c r="C5" s="66">
        <v>800</v>
      </c>
      <c r="D5" s="66">
        <v>400</v>
      </c>
      <c r="E5" s="66">
        <v>865</v>
      </c>
      <c r="F5" s="66">
        <v>200</v>
      </c>
      <c r="G5" s="66">
        <v>400</v>
      </c>
      <c r="K5" s="85"/>
      <c r="L5" s="85">
        <v>1967</v>
      </c>
    </row>
    <row r="6" spans="1:12" x14ac:dyDescent="0.75">
      <c r="A6" s="65"/>
      <c r="B6" s="65" t="s">
        <v>56</v>
      </c>
      <c r="C6" s="66">
        <v>400</v>
      </c>
      <c r="D6" s="66">
        <v>200</v>
      </c>
      <c r="E6" s="66">
        <v>450</v>
      </c>
      <c r="F6" s="66">
        <v>700</v>
      </c>
      <c r="G6" s="66">
        <v>550</v>
      </c>
      <c r="K6" s="85"/>
      <c r="L6" s="85">
        <v>2665</v>
      </c>
    </row>
    <row r="7" spans="1:12" x14ac:dyDescent="0.75">
      <c r="A7" s="65"/>
      <c r="B7" s="65" t="s">
        <v>54</v>
      </c>
      <c r="C7" s="66">
        <v>700</v>
      </c>
      <c r="D7" s="66">
        <v>300</v>
      </c>
      <c r="E7" s="66">
        <v>910</v>
      </c>
      <c r="F7" s="66">
        <v>1250</v>
      </c>
      <c r="G7" s="66">
        <v>510</v>
      </c>
      <c r="K7" s="85"/>
      <c r="L7" s="85">
        <v>2300</v>
      </c>
    </row>
    <row r="8" spans="1:12" x14ac:dyDescent="0.75">
      <c r="A8" s="65"/>
      <c r="B8" s="64" t="s">
        <v>60</v>
      </c>
      <c r="C8" s="66">
        <f>SUM(C4:C7)</f>
        <v>2100</v>
      </c>
      <c r="D8" s="66">
        <f t="shared" ref="D8:G8" si="0">SUM(D4:D7)</f>
        <v>1500</v>
      </c>
      <c r="E8" s="66">
        <f t="shared" si="0"/>
        <v>2792</v>
      </c>
      <c r="F8" s="66">
        <f t="shared" si="0"/>
        <v>2450</v>
      </c>
      <c r="G8" s="66">
        <f t="shared" si="0"/>
        <v>1760</v>
      </c>
      <c r="K8" s="85"/>
      <c r="L8" s="85">
        <v>3670</v>
      </c>
    </row>
    <row r="9" spans="1:12" x14ac:dyDescent="0.75">
      <c r="A9" s="62" t="s">
        <v>58</v>
      </c>
      <c r="B9" s="63"/>
      <c r="C9" s="62"/>
      <c r="D9" s="63"/>
      <c r="E9" s="62"/>
      <c r="F9" s="63"/>
      <c r="G9" s="62"/>
    </row>
    <row r="10" spans="1:12" x14ac:dyDescent="0.75">
      <c r="A10" s="65"/>
      <c r="B10" s="65" t="s">
        <v>22</v>
      </c>
      <c r="C10" s="66">
        <v>450</v>
      </c>
      <c r="D10" s="66">
        <v>550</v>
      </c>
      <c r="E10" s="66">
        <v>350</v>
      </c>
      <c r="F10" s="66">
        <v>230</v>
      </c>
      <c r="G10" s="66">
        <v>230</v>
      </c>
    </row>
    <row r="11" spans="1:12" x14ac:dyDescent="0.75">
      <c r="A11" s="65"/>
      <c r="B11" s="65" t="s">
        <v>23</v>
      </c>
      <c r="C11" s="66">
        <v>600</v>
      </c>
      <c r="D11" s="66">
        <v>600</v>
      </c>
      <c r="E11" s="66">
        <v>455</v>
      </c>
      <c r="F11" s="66">
        <v>500</v>
      </c>
      <c r="G11" s="66">
        <v>870</v>
      </c>
      <c r="K11" s="80" t="s">
        <v>65</v>
      </c>
      <c r="L11" s="80"/>
    </row>
    <row r="12" spans="1:12" x14ac:dyDescent="0.75">
      <c r="A12" s="65"/>
      <c r="B12" s="65" t="s">
        <v>24</v>
      </c>
      <c r="C12" s="66">
        <v>480</v>
      </c>
      <c r="D12" s="66">
        <v>700</v>
      </c>
      <c r="E12" s="66">
        <v>250</v>
      </c>
      <c r="F12" s="66">
        <v>750</v>
      </c>
      <c r="G12" s="66">
        <v>550</v>
      </c>
      <c r="K12" t="s">
        <v>64</v>
      </c>
      <c r="L12" t="s">
        <v>45</v>
      </c>
    </row>
    <row r="13" spans="1:12" x14ac:dyDescent="0.75">
      <c r="A13" s="65"/>
      <c r="B13" s="65" t="s">
        <v>25</v>
      </c>
      <c r="C13" s="66">
        <v>755</v>
      </c>
      <c r="D13" s="66">
        <v>400</v>
      </c>
      <c r="E13" s="66">
        <v>650</v>
      </c>
      <c r="F13" s="66">
        <v>885</v>
      </c>
      <c r="G13" s="66">
        <v>340</v>
      </c>
      <c r="K13" s="85"/>
      <c r="L13" s="85">
        <v>1967</v>
      </c>
    </row>
    <row r="14" spans="1:12" x14ac:dyDescent="0.75">
      <c r="A14" s="65"/>
      <c r="B14" s="64" t="s">
        <v>61</v>
      </c>
      <c r="C14" s="66">
        <f>SUM(C10:C13)</f>
        <v>2285</v>
      </c>
      <c r="D14" s="66">
        <f t="shared" ref="D14" si="1">SUM(D10:D13)</f>
        <v>2250</v>
      </c>
      <c r="E14" s="66">
        <v>650</v>
      </c>
      <c r="F14" s="66">
        <f t="shared" ref="F14" si="2">SUM(F10:F13)</f>
        <v>2365</v>
      </c>
      <c r="G14" s="66">
        <f t="shared" ref="G14" si="3">SUM(G10:G13)</f>
        <v>1990</v>
      </c>
      <c r="K14" s="85"/>
      <c r="L14" s="85">
        <v>2665</v>
      </c>
    </row>
    <row r="15" spans="1:12" x14ac:dyDescent="0.75">
      <c r="A15" s="62" t="s">
        <v>59</v>
      </c>
      <c r="B15" s="63"/>
      <c r="C15" s="62"/>
      <c r="D15" s="63"/>
      <c r="E15" s="62"/>
      <c r="F15" s="63"/>
      <c r="G15" s="62"/>
      <c r="K15" s="85"/>
      <c r="L15" s="85">
        <v>2300</v>
      </c>
    </row>
    <row r="16" spans="1:12" x14ac:dyDescent="0.75">
      <c r="A16" s="65"/>
      <c r="B16" s="65" t="s">
        <v>22</v>
      </c>
      <c r="C16" s="66">
        <v>230</v>
      </c>
      <c r="D16" s="66">
        <v>230</v>
      </c>
      <c r="E16" s="66">
        <v>567</v>
      </c>
      <c r="F16" s="66">
        <v>300</v>
      </c>
      <c r="G16" s="66">
        <v>300</v>
      </c>
      <c r="K16" s="85"/>
      <c r="L16" s="85">
        <v>3670</v>
      </c>
    </row>
    <row r="17" spans="1:12" x14ac:dyDescent="0.75">
      <c r="A17" s="65"/>
      <c r="B17" s="65" t="s">
        <v>23</v>
      </c>
      <c r="C17" s="66">
        <v>500</v>
      </c>
      <c r="D17" s="66">
        <v>870</v>
      </c>
      <c r="E17" s="66">
        <v>865</v>
      </c>
      <c r="F17" s="66">
        <v>200</v>
      </c>
      <c r="G17" s="66">
        <v>200</v>
      </c>
    </row>
    <row r="18" spans="1:12" x14ac:dyDescent="0.75">
      <c r="A18" s="65"/>
      <c r="B18" s="65" t="s">
        <v>24</v>
      </c>
      <c r="C18" s="66">
        <v>750</v>
      </c>
      <c r="D18" s="66">
        <v>550</v>
      </c>
      <c r="E18" s="66">
        <v>450</v>
      </c>
      <c r="F18" s="66">
        <v>700</v>
      </c>
      <c r="G18" s="66">
        <v>700</v>
      </c>
    </row>
    <row r="19" spans="1:12" x14ac:dyDescent="0.75">
      <c r="A19" s="65"/>
      <c r="B19" s="65" t="s">
        <v>25</v>
      </c>
      <c r="C19" s="66">
        <v>885</v>
      </c>
      <c r="D19" s="66">
        <v>340</v>
      </c>
      <c r="E19" s="66">
        <v>910</v>
      </c>
      <c r="F19" s="66">
        <v>1250</v>
      </c>
      <c r="G19" s="66">
        <v>1250</v>
      </c>
      <c r="K19" s="80" t="s">
        <v>66</v>
      </c>
      <c r="L19" s="80"/>
    </row>
    <row r="20" spans="1:12" x14ac:dyDescent="0.75">
      <c r="A20" s="65"/>
      <c r="B20" s="64" t="s">
        <v>62</v>
      </c>
      <c r="C20" s="66">
        <f>SUM(C16:C19)</f>
        <v>2365</v>
      </c>
      <c r="D20" s="66">
        <f t="shared" ref="D20" si="4">SUM(D16:D19)</f>
        <v>1990</v>
      </c>
      <c r="E20" s="66">
        <f t="shared" ref="E20" si="5">SUM(E16:E19)</f>
        <v>2792</v>
      </c>
      <c r="F20" s="66">
        <f t="shared" ref="F20" si="6">SUM(F16:F19)</f>
        <v>2450</v>
      </c>
      <c r="G20" s="66">
        <f t="shared" ref="G20" si="7">SUM(G16:G19)</f>
        <v>2450</v>
      </c>
      <c r="K20" t="s">
        <v>67</v>
      </c>
      <c r="L20" t="s">
        <v>45</v>
      </c>
    </row>
    <row r="21" spans="1:12" x14ac:dyDescent="0.75">
      <c r="K21" s="85"/>
      <c r="L21" s="85">
        <v>1967</v>
      </c>
    </row>
    <row r="22" spans="1:12" x14ac:dyDescent="0.75">
      <c r="K22" s="85"/>
      <c r="L22" s="85">
        <v>2665</v>
      </c>
    </row>
    <row r="23" spans="1:12" x14ac:dyDescent="0.75">
      <c r="K23" s="85"/>
      <c r="L23" s="85">
        <v>2300</v>
      </c>
    </row>
    <row r="24" spans="1:12" ht="19.75" thickBot="1" x14ac:dyDescent="0.95">
      <c r="A24" s="120" t="s">
        <v>12</v>
      </c>
      <c r="B24" s="120"/>
      <c r="C24" s="120"/>
      <c r="D24" s="120"/>
      <c r="E24" s="120"/>
      <c r="K24" s="85"/>
      <c r="L24" s="85">
        <v>3670</v>
      </c>
    </row>
    <row r="25" spans="1:12" ht="16.25" thickTop="1" x14ac:dyDescent="0.75"/>
    <row r="26" spans="1:12" ht="16.25" thickBot="1" x14ac:dyDescent="0.9">
      <c r="A26" s="58" t="s">
        <v>21</v>
      </c>
      <c r="B26" s="59"/>
      <c r="C26" s="59"/>
      <c r="D26" s="59"/>
      <c r="E26" s="57"/>
    </row>
    <row r="27" spans="1:12" ht="16.25" thickTop="1" x14ac:dyDescent="0.75"/>
    <row r="28" spans="1:12" x14ac:dyDescent="0.75">
      <c r="A28" s="83" t="s">
        <v>6</v>
      </c>
      <c r="B28" s="81" t="s">
        <v>18</v>
      </c>
      <c r="C28" s="81" t="s">
        <v>38</v>
      </c>
      <c r="D28" s="81" t="s">
        <v>39</v>
      </c>
      <c r="E28" s="82" t="s">
        <v>40</v>
      </c>
      <c r="H28" t="s">
        <v>19</v>
      </c>
      <c r="I28" t="s">
        <v>20</v>
      </c>
    </row>
    <row r="29" spans="1:12" x14ac:dyDescent="0.75">
      <c r="A29" s="3" t="s">
        <v>7</v>
      </c>
      <c r="B29" s="4">
        <f>'2017'!F7</f>
        <v>1409690000</v>
      </c>
      <c r="C29" s="4">
        <f>'2018'!F7</f>
        <v>480240630</v>
      </c>
      <c r="D29" s="4">
        <f>'2019'!F7</f>
        <v>7756782000</v>
      </c>
      <c r="E29" s="5">
        <f>'2020'!F7</f>
        <v>677202636</v>
      </c>
      <c r="H29" t="s">
        <v>43</v>
      </c>
      <c r="I29" s="2">
        <f>'2018'!F12-'2017'!F12/'2017'!F12</f>
        <v>5343020854</v>
      </c>
    </row>
    <row r="30" spans="1:12" x14ac:dyDescent="0.75">
      <c r="A30" s="3" t="s">
        <v>8</v>
      </c>
      <c r="B30" s="4">
        <f>'2017'!F8</f>
        <v>6598080000</v>
      </c>
      <c r="C30" s="4">
        <f>'2018'!F8</f>
        <v>1484275000</v>
      </c>
      <c r="D30" s="4">
        <f>'2019'!F8</f>
        <v>9985638300</v>
      </c>
      <c r="E30" s="5">
        <f>'2020'!F8</f>
        <v>156857024</v>
      </c>
      <c r="H30" t="s">
        <v>42</v>
      </c>
      <c r="I30" s="2">
        <f>('2019'!F12-'2018'!F12)/'2018'!F12</f>
        <v>6.2350148631414992</v>
      </c>
    </row>
    <row r="31" spans="1:12" x14ac:dyDescent="0.75">
      <c r="A31" s="3" t="s">
        <v>9</v>
      </c>
      <c r="B31" s="4">
        <f>'2017'!F9</f>
        <v>1231174000</v>
      </c>
      <c r="C31" s="4">
        <f>'2018'!F9</f>
        <v>2064370000</v>
      </c>
      <c r="D31" s="4">
        <f>'2019'!F9</f>
        <v>7438890000</v>
      </c>
      <c r="E31" s="5">
        <f>'2020'!F9</f>
        <v>110944756</v>
      </c>
      <c r="H31" t="s">
        <v>41</v>
      </c>
      <c r="I31" s="2">
        <f>('2020'!F13-'2019'!F12)/'2019'!F12</f>
        <v>-1</v>
      </c>
    </row>
    <row r="32" spans="1:12" x14ac:dyDescent="0.75">
      <c r="A32" s="3" t="s">
        <v>10</v>
      </c>
      <c r="B32" s="4">
        <f>'2017'!F10</f>
        <v>9090524400</v>
      </c>
      <c r="C32" s="4">
        <f>'2018'!F10</f>
        <v>881595000</v>
      </c>
      <c r="D32" s="4">
        <f>'2019'!F10</f>
        <v>9502850000</v>
      </c>
      <c r="E32" s="5">
        <f>'2020'!F10</f>
        <v>133360250</v>
      </c>
    </row>
    <row r="33" spans="1:5" x14ac:dyDescent="0.75">
      <c r="A33" s="6" t="s">
        <v>11</v>
      </c>
      <c r="B33" s="4">
        <f>'2017'!F11</f>
        <v>11501188000</v>
      </c>
      <c r="C33" s="4">
        <f>'2018'!F11</f>
        <v>432540225</v>
      </c>
      <c r="D33" s="4">
        <f>'2019'!F11</f>
        <v>3972675000</v>
      </c>
      <c r="E33" s="5">
        <f>'2020'!F11</f>
        <v>1071261156</v>
      </c>
    </row>
    <row r="35" spans="1:5" x14ac:dyDescent="0.75">
      <c r="A35" s="58" t="s">
        <v>51</v>
      </c>
      <c r="B35" s="58"/>
      <c r="C35" s="58"/>
      <c r="D35" s="58"/>
      <c r="E35" s="58"/>
    </row>
  </sheetData>
  <mergeCells count="2">
    <mergeCell ref="A24:E24"/>
    <mergeCell ref="A1:G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12"/>
  <sheetViews>
    <sheetView workbookViewId="0">
      <selection activeCell="L16" sqref="L16"/>
    </sheetView>
  </sheetViews>
  <sheetFormatPr defaultColWidth="8.7890625" defaultRowHeight="15.5" x14ac:dyDescent="0.75"/>
  <cols>
    <col min="1" max="1" width="14.08203125" customWidth="1"/>
    <col min="2" max="2" width="16.4140625" customWidth="1"/>
    <col min="3" max="3" width="10.7890625" customWidth="1"/>
    <col min="4" max="4" width="11.5" customWidth="1"/>
    <col min="5" max="5" width="16.7890625" customWidth="1"/>
    <col min="6" max="6" width="14.9140625" customWidth="1"/>
  </cols>
  <sheetData>
    <row r="2" spans="2:6" ht="22.5" x14ac:dyDescent="0.9">
      <c r="B2" s="1" t="s">
        <v>36</v>
      </c>
    </row>
    <row r="5" spans="2:6" x14ac:dyDescent="0.75">
      <c r="C5" s="118"/>
      <c r="D5" s="118"/>
      <c r="E5" s="118"/>
      <c r="F5" s="118"/>
    </row>
    <row r="6" spans="2:6" x14ac:dyDescent="0.75">
      <c r="B6" s="11" t="s">
        <v>13</v>
      </c>
      <c r="C6" s="12" t="s">
        <v>6</v>
      </c>
      <c r="D6" s="12" t="s">
        <v>14</v>
      </c>
      <c r="E6" s="12" t="s">
        <v>15</v>
      </c>
      <c r="F6" s="13" t="s">
        <v>16</v>
      </c>
    </row>
    <row r="7" spans="2:6" x14ac:dyDescent="0.75">
      <c r="B7" s="14">
        <v>42758</v>
      </c>
      <c r="C7" s="15" t="s">
        <v>7</v>
      </c>
      <c r="D7" s="15">
        <v>24305</v>
      </c>
      <c r="E7" s="16">
        <v>58000</v>
      </c>
      <c r="F7" s="17">
        <f>D7*E7</f>
        <v>1409690000</v>
      </c>
    </row>
    <row r="8" spans="2:6" x14ac:dyDescent="0.75">
      <c r="B8" s="18">
        <v>42806</v>
      </c>
      <c r="C8" s="19" t="s">
        <v>8</v>
      </c>
      <c r="D8" s="19">
        <v>45504</v>
      </c>
      <c r="E8" s="20">
        <v>145000</v>
      </c>
      <c r="F8" s="21">
        <f t="shared" ref="F8:F11" si="0">D8*E8</f>
        <v>6598080000</v>
      </c>
    </row>
    <row r="9" spans="2:6" x14ac:dyDescent="0.75">
      <c r="B9" s="22">
        <v>42857</v>
      </c>
      <c r="C9" s="15" t="s">
        <v>9</v>
      </c>
      <c r="D9" s="15">
        <v>12563</v>
      </c>
      <c r="E9" s="16">
        <v>98000</v>
      </c>
      <c r="F9" s="17">
        <f t="shared" si="0"/>
        <v>1231174000</v>
      </c>
    </row>
    <row r="10" spans="2:6" x14ac:dyDescent="0.75">
      <c r="B10" s="18">
        <v>42933</v>
      </c>
      <c r="C10" s="19" t="s">
        <v>10</v>
      </c>
      <c r="D10" s="19">
        <v>45204</v>
      </c>
      <c r="E10" s="20">
        <v>201100</v>
      </c>
      <c r="F10" s="21">
        <f t="shared" si="0"/>
        <v>9090524400</v>
      </c>
    </row>
    <row r="11" spans="2:6" ht="16.25" thickBot="1" x14ac:dyDescent="0.9">
      <c r="B11" s="22">
        <v>42997</v>
      </c>
      <c r="C11" s="15" t="s">
        <v>11</v>
      </c>
      <c r="D11" s="15">
        <v>54508</v>
      </c>
      <c r="E11" s="16">
        <v>211000</v>
      </c>
      <c r="F11" s="17">
        <f t="shared" si="0"/>
        <v>11501188000</v>
      </c>
    </row>
    <row r="12" spans="2:6" ht="16.25" thickTop="1" x14ac:dyDescent="0.75">
      <c r="B12" s="7" t="s">
        <v>17</v>
      </c>
      <c r="C12" s="8"/>
      <c r="D12" s="8"/>
      <c r="E12" s="9"/>
      <c r="F12" s="10">
        <f>SUM('2017'!$F$7:$F$11)</f>
        <v>29830656400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F19"/>
  <sheetViews>
    <sheetView workbookViewId="0">
      <selection activeCell="D10" sqref="D10"/>
    </sheetView>
  </sheetViews>
  <sheetFormatPr defaultColWidth="8.7890625" defaultRowHeight="15.5" x14ac:dyDescent="0.75"/>
  <cols>
    <col min="2" max="2" width="10.58203125" customWidth="1"/>
    <col min="3" max="3" width="16.4140625" customWidth="1"/>
    <col min="4" max="4" width="10.7890625" customWidth="1"/>
    <col min="5" max="5" width="10.5" customWidth="1"/>
    <col min="6" max="6" width="15.4140625" customWidth="1"/>
  </cols>
  <sheetData>
    <row r="5" spans="2:6" x14ac:dyDescent="0.75">
      <c r="B5" s="84" t="s">
        <v>37</v>
      </c>
      <c r="C5" s="84"/>
    </row>
    <row r="6" spans="2:6" x14ac:dyDescent="0.75">
      <c r="B6" s="27" t="s">
        <v>13</v>
      </c>
      <c r="C6" s="28" t="s">
        <v>6</v>
      </c>
      <c r="D6" s="28" t="s">
        <v>14</v>
      </c>
      <c r="E6" s="28" t="s">
        <v>15</v>
      </c>
      <c r="F6" s="29" t="s">
        <v>16</v>
      </c>
    </row>
    <row r="7" spans="2:6" x14ac:dyDescent="0.75">
      <c r="B7" s="30">
        <v>43202</v>
      </c>
      <c r="C7" s="31" t="s">
        <v>7</v>
      </c>
      <c r="D7" s="31">
        <v>1578</v>
      </c>
      <c r="E7" s="32">
        <v>304335</v>
      </c>
      <c r="F7" s="33">
        <f>D7*E7</f>
        <v>480240630</v>
      </c>
    </row>
    <row r="8" spans="2:6" x14ac:dyDescent="0.75">
      <c r="B8" s="34">
        <v>43273</v>
      </c>
      <c r="C8" s="35" t="s">
        <v>8</v>
      </c>
      <c r="D8" s="35">
        <v>4567</v>
      </c>
      <c r="E8" s="36">
        <v>325000</v>
      </c>
      <c r="F8" s="37">
        <f t="shared" ref="F8:F11" si="0">D8*E8</f>
        <v>1484275000</v>
      </c>
    </row>
    <row r="9" spans="2:6" x14ac:dyDescent="0.75">
      <c r="B9" s="30">
        <v>43331</v>
      </c>
      <c r="C9" s="31" t="s">
        <v>9</v>
      </c>
      <c r="D9" s="31">
        <v>8426</v>
      </c>
      <c r="E9" s="32">
        <v>245000</v>
      </c>
      <c r="F9" s="33">
        <f t="shared" si="0"/>
        <v>2064370000</v>
      </c>
    </row>
    <row r="10" spans="2:6" x14ac:dyDescent="0.75">
      <c r="B10" s="34">
        <v>43385</v>
      </c>
      <c r="C10" s="35" t="s">
        <v>10</v>
      </c>
      <c r="D10" s="35">
        <v>4521</v>
      </c>
      <c r="E10" s="36">
        <v>195000</v>
      </c>
      <c r="F10" s="37">
        <f t="shared" si="0"/>
        <v>881595000</v>
      </c>
    </row>
    <row r="11" spans="2:6" ht="16.25" thickBot="1" x14ac:dyDescent="0.9">
      <c r="B11" s="30">
        <v>43436</v>
      </c>
      <c r="C11" s="31" t="s">
        <v>11</v>
      </c>
      <c r="D11" s="31">
        <v>1235</v>
      </c>
      <c r="E11" s="32">
        <v>350235</v>
      </c>
      <c r="F11" s="33">
        <f t="shared" si="0"/>
        <v>432540225</v>
      </c>
    </row>
    <row r="12" spans="2:6" ht="16.25" thickTop="1" x14ac:dyDescent="0.75">
      <c r="B12" s="23" t="s">
        <v>17</v>
      </c>
      <c r="C12" s="24"/>
      <c r="D12" s="24"/>
      <c r="E12" s="25"/>
      <c r="F12" s="26">
        <f>SUM('2018'!$F$7:$F$11)</f>
        <v>5343020855</v>
      </c>
    </row>
    <row r="18" spans="3:4" hidden="1" x14ac:dyDescent="0.75">
      <c r="C18" s="122"/>
      <c r="D18" s="122"/>
    </row>
    <row r="19" spans="3:4" hidden="1" x14ac:dyDescent="0.75">
      <c r="C19" s="122"/>
      <c r="D19" s="122"/>
    </row>
  </sheetData>
  <mergeCells count="2">
    <mergeCell ref="C18:D18"/>
    <mergeCell ref="C19:D19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"/>
  <sheetViews>
    <sheetView workbookViewId="0">
      <selection activeCell="B6" sqref="B6:F6"/>
    </sheetView>
  </sheetViews>
  <sheetFormatPr defaultColWidth="8.7890625" defaultRowHeight="15.5" x14ac:dyDescent="0.75"/>
  <cols>
    <col min="2" max="2" width="10.5" customWidth="1"/>
    <col min="3" max="3" width="10.58203125" customWidth="1"/>
    <col min="4" max="4" width="16.4140625" customWidth="1"/>
    <col min="5" max="5" width="10.7890625" customWidth="1"/>
    <col min="6" max="6" width="14.9140625" customWidth="1"/>
    <col min="7" max="7" width="15.4140625" customWidth="1"/>
  </cols>
  <sheetData>
    <row r="1" spans="1:6" x14ac:dyDescent="0.75">
      <c r="A1" t="s">
        <v>50</v>
      </c>
    </row>
    <row r="6" spans="1:6" x14ac:dyDescent="0.75">
      <c r="B6" s="42" t="s">
        <v>13</v>
      </c>
      <c r="C6" s="43" t="s">
        <v>6</v>
      </c>
      <c r="D6" s="43" t="s">
        <v>14</v>
      </c>
      <c r="E6" s="43" t="s">
        <v>15</v>
      </c>
      <c r="F6" s="44" t="s">
        <v>16</v>
      </c>
    </row>
    <row r="7" spans="1:6" x14ac:dyDescent="0.75">
      <c r="B7" s="45">
        <v>43527</v>
      </c>
      <c r="C7" s="46" t="s">
        <v>7</v>
      </c>
      <c r="D7" s="46">
        <v>33420</v>
      </c>
      <c r="E7" s="47">
        <v>232100</v>
      </c>
      <c r="F7" s="48">
        <f>D7*E7</f>
        <v>7756782000</v>
      </c>
    </row>
    <row r="8" spans="1:6" x14ac:dyDescent="0.75">
      <c r="B8" s="49">
        <v>43549</v>
      </c>
      <c r="C8" s="50" t="s">
        <v>8</v>
      </c>
      <c r="D8" s="50">
        <v>43023</v>
      </c>
      <c r="E8" s="51">
        <v>232100</v>
      </c>
      <c r="F8" s="52">
        <f t="shared" ref="F8:F11" si="0">D8*E8</f>
        <v>9985638300</v>
      </c>
    </row>
    <row r="9" spans="1:6" x14ac:dyDescent="0.75">
      <c r="B9" s="45">
        <v>43665</v>
      </c>
      <c r="C9" s="46" t="s">
        <v>9</v>
      </c>
      <c r="D9" s="46">
        <v>32343</v>
      </c>
      <c r="E9" s="47">
        <v>230000</v>
      </c>
      <c r="F9" s="48">
        <f t="shared" si="0"/>
        <v>7438890000</v>
      </c>
    </row>
    <row r="10" spans="1:6" x14ac:dyDescent="0.75">
      <c r="B10" s="49">
        <v>43782</v>
      </c>
      <c r="C10" s="50" t="s">
        <v>10</v>
      </c>
      <c r="D10" s="50">
        <v>54302</v>
      </c>
      <c r="E10" s="51">
        <v>175000</v>
      </c>
      <c r="F10" s="52">
        <f t="shared" si="0"/>
        <v>9502850000</v>
      </c>
    </row>
    <row r="11" spans="1:6" ht="16.25" thickBot="1" x14ac:dyDescent="0.9">
      <c r="B11" s="45">
        <v>43782</v>
      </c>
      <c r="C11" s="46" t="s">
        <v>11</v>
      </c>
      <c r="D11" s="46">
        <v>34545</v>
      </c>
      <c r="E11" s="47">
        <v>115000</v>
      </c>
      <c r="F11" s="48">
        <f t="shared" si="0"/>
        <v>3972675000</v>
      </c>
    </row>
    <row r="12" spans="1:6" ht="16.25" thickTop="1" x14ac:dyDescent="0.75">
      <c r="B12" s="38" t="s">
        <v>17</v>
      </c>
      <c r="C12" s="39"/>
      <c r="D12" s="39"/>
      <c r="E12" s="40"/>
      <c r="F12" s="41">
        <f>SUM('2019'!$F$7:$F$11)</f>
        <v>38656835300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"/>
  <sheetViews>
    <sheetView zoomScaleNormal="100" workbookViewId="0">
      <selection activeCell="B6" sqref="B6:F6"/>
    </sheetView>
  </sheetViews>
  <sheetFormatPr defaultColWidth="8.7890625" defaultRowHeight="15.5" x14ac:dyDescent="0.75"/>
  <cols>
    <col min="2" max="2" width="10.58203125" customWidth="1"/>
    <col min="3" max="3" width="16.4140625" customWidth="1"/>
    <col min="4" max="4" width="10.7890625" customWidth="1"/>
    <col min="5" max="5" width="8.9140625" customWidth="1"/>
    <col min="6" max="6" width="15.4140625" customWidth="1"/>
  </cols>
  <sheetData>
    <row r="1" spans="1:6" x14ac:dyDescent="0.75">
      <c r="A1" t="s">
        <v>49</v>
      </c>
    </row>
    <row r="6" spans="1:6" x14ac:dyDescent="0.75">
      <c r="B6" s="88" t="s">
        <v>13</v>
      </c>
      <c r="C6" s="88" t="s">
        <v>6</v>
      </c>
      <c r="D6" s="88" t="s">
        <v>14</v>
      </c>
      <c r="E6" s="88" t="s">
        <v>15</v>
      </c>
      <c r="F6" s="88" t="s">
        <v>16</v>
      </c>
    </row>
    <row r="7" spans="1:6" x14ac:dyDescent="0.75">
      <c r="B7" s="86">
        <v>43924</v>
      </c>
      <c r="C7" s="53" t="s">
        <v>7</v>
      </c>
      <c r="D7" s="53">
        <v>1254</v>
      </c>
      <c r="E7" s="54">
        <v>540034</v>
      </c>
      <c r="F7" s="54">
        <f>D7*E7</f>
        <v>677202636</v>
      </c>
    </row>
    <row r="8" spans="1:6" x14ac:dyDescent="0.75">
      <c r="B8" s="87">
        <v>43946</v>
      </c>
      <c r="C8" s="55" t="s">
        <v>8</v>
      </c>
      <c r="D8" s="55">
        <v>457</v>
      </c>
      <c r="E8" s="56">
        <v>343232</v>
      </c>
      <c r="F8" s="56">
        <f t="shared" ref="F8:F11" si="0">D8*E8</f>
        <v>156857024</v>
      </c>
    </row>
    <row r="9" spans="1:6" x14ac:dyDescent="0.75">
      <c r="B9" s="86">
        <v>44007</v>
      </c>
      <c r="C9" s="53" t="s">
        <v>9</v>
      </c>
      <c r="D9" s="53">
        <v>478</v>
      </c>
      <c r="E9" s="54">
        <v>232102</v>
      </c>
      <c r="F9" s="54">
        <f t="shared" si="0"/>
        <v>110944756</v>
      </c>
    </row>
    <row r="10" spans="1:6" x14ac:dyDescent="0.75">
      <c r="B10" s="87">
        <v>44051</v>
      </c>
      <c r="C10" s="55" t="s">
        <v>10</v>
      </c>
      <c r="D10" s="55">
        <v>415</v>
      </c>
      <c r="E10" s="56">
        <v>321350</v>
      </c>
      <c r="F10" s="56">
        <f t="shared" si="0"/>
        <v>133360250</v>
      </c>
    </row>
    <row r="11" spans="1:6" x14ac:dyDescent="0.75">
      <c r="B11" s="86">
        <v>44193</v>
      </c>
      <c r="C11" s="53" t="s">
        <v>11</v>
      </c>
      <c r="D11" s="53">
        <v>4578</v>
      </c>
      <c r="E11" s="54">
        <v>234002</v>
      </c>
      <c r="F11" s="54">
        <f t="shared" si="0"/>
        <v>1071261156</v>
      </c>
    </row>
    <row r="12" spans="1:6" x14ac:dyDescent="0.75">
      <c r="B12" s="93" t="s">
        <v>45</v>
      </c>
      <c r="C12" s="93"/>
      <c r="D12" s="93"/>
      <c r="E12" s="94"/>
      <c r="F12" s="95">
        <f>SUBTOTAL(109,Table2[Value])</f>
        <v>2149625822</v>
      </c>
    </row>
    <row r="13" spans="1:6" x14ac:dyDescent="0.75">
      <c r="B13" s="89"/>
      <c r="C13" s="90"/>
      <c r="D13" s="90"/>
      <c r="E13" s="91"/>
      <c r="F13" s="92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0D31E-350C-4E3B-AA64-FFBE30129089}">
  <dimension ref="A1:P46"/>
  <sheetViews>
    <sheetView workbookViewId="0">
      <selection activeCell="F9" sqref="F9"/>
    </sheetView>
  </sheetViews>
  <sheetFormatPr defaultRowHeight="15.5" x14ac:dyDescent="0.75"/>
  <cols>
    <col min="2" max="2" width="8.7890625" bestFit="1" customWidth="1"/>
    <col min="3" max="3" width="13.5" customWidth="1"/>
    <col min="4" max="4" width="10" customWidth="1"/>
    <col min="5" max="5" width="10.08203125" customWidth="1"/>
    <col min="6" max="6" width="18.5" customWidth="1"/>
    <col min="7" max="7" width="9.20703125" customWidth="1"/>
    <col min="9" max="9" width="10.9140625" bestFit="1" customWidth="1"/>
    <col min="11" max="11" width="3.9140625" customWidth="1"/>
    <col min="12" max="12" width="13.9140625" customWidth="1"/>
    <col min="13" max="13" width="6.2890625" customWidth="1"/>
  </cols>
  <sheetData>
    <row r="1" spans="1:16" x14ac:dyDescent="0.75">
      <c r="A1" s="123"/>
      <c r="B1" s="123"/>
      <c r="C1" s="123"/>
      <c r="D1" s="123"/>
      <c r="E1" s="123"/>
      <c r="F1" s="123"/>
      <c r="G1" s="123"/>
      <c r="H1" s="123"/>
      <c r="I1" s="123"/>
    </row>
    <row r="2" spans="1:16" x14ac:dyDescent="0.75">
      <c r="A2" s="123"/>
      <c r="B2" s="123"/>
      <c r="C2" s="123"/>
      <c r="D2" s="123"/>
      <c r="E2" s="123"/>
      <c r="F2" s="123"/>
      <c r="G2" s="123"/>
      <c r="H2" s="123"/>
      <c r="I2" s="123"/>
    </row>
    <row r="3" spans="1:16" x14ac:dyDescent="0.75">
      <c r="A3" s="123"/>
      <c r="B3" s="123"/>
      <c r="C3" s="123"/>
      <c r="D3" s="123"/>
      <c r="E3" s="123"/>
      <c r="F3" s="123"/>
      <c r="G3" s="123"/>
      <c r="H3" s="123"/>
      <c r="I3" s="123"/>
    </row>
    <row r="4" spans="1:16" x14ac:dyDescent="0.75">
      <c r="A4" s="123"/>
      <c r="B4" s="123"/>
      <c r="C4" s="123"/>
      <c r="D4" s="123"/>
      <c r="E4" s="123"/>
      <c r="F4" s="123"/>
      <c r="G4" s="123"/>
      <c r="H4" s="123"/>
      <c r="I4" s="123"/>
    </row>
    <row r="5" spans="1:16" x14ac:dyDescent="0.75">
      <c r="A5" s="123"/>
      <c r="B5" s="123"/>
      <c r="C5" s="123"/>
      <c r="D5" s="123"/>
      <c r="E5" s="123"/>
      <c r="F5" s="123"/>
      <c r="G5" s="123"/>
      <c r="H5" s="123"/>
      <c r="I5" s="123"/>
    </row>
    <row r="6" spans="1:16" x14ac:dyDescent="0.75">
      <c r="A6" s="124"/>
      <c r="B6" s="124"/>
      <c r="C6" s="124"/>
      <c r="D6" s="124"/>
      <c r="E6" s="124"/>
      <c r="F6" s="124"/>
      <c r="G6" s="124"/>
      <c r="H6" s="124"/>
      <c r="I6" s="124"/>
    </row>
    <row r="7" spans="1:16" x14ac:dyDescent="0.75">
      <c r="A7" s="96" t="s">
        <v>82</v>
      </c>
      <c r="B7" s="97" t="s">
        <v>64</v>
      </c>
      <c r="C7" s="97" t="s">
        <v>68</v>
      </c>
      <c r="D7" s="97" t="s">
        <v>69</v>
      </c>
      <c r="E7" s="97" t="s">
        <v>70</v>
      </c>
      <c r="F7" s="97" t="s">
        <v>85</v>
      </c>
      <c r="G7" s="97" t="s">
        <v>14</v>
      </c>
      <c r="H7" s="97" t="s">
        <v>71</v>
      </c>
      <c r="I7" s="98" t="s">
        <v>45</v>
      </c>
      <c r="K7" s="125" t="s">
        <v>72</v>
      </c>
      <c r="L7" s="125"/>
      <c r="M7" s="125"/>
      <c r="O7" s="99" t="s">
        <v>52</v>
      </c>
      <c r="P7" s="100" t="s">
        <v>71</v>
      </c>
    </row>
    <row r="8" spans="1:16" x14ac:dyDescent="0.75">
      <c r="A8" s="101" t="s">
        <v>53</v>
      </c>
      <c r="B8" s="102" t="s">
        <v>73</v>
      </c>
      <c r="C8" s="102"/>
      <c r="D8" s="103" t="s">
        <v>74</v>
      </c>
      <c r="E8" s="103" t="s">
        <v>75</v>
      </c>
      <c r="F8" s="102"/>
      <c r="G8" s="102">
        <v>1657</v>
      </c>
      <c r="H8" s="104">
        <f>VLOOKUP(A8,Contact!$O$8:$P$11,2,FALSE)</f>
        <v>32</v>
      </c>
      <c r="I8" s="105"/>
      <c r="K8" s="125"/>
      <c r="L8" s="125"/>
      <c r="M8" s="125"/>
      <c r="O8" s="106" t="s">
        <v>53</v>
      </c>
      <c r="P8" s="107">
        <v>32</v>
      </c>
    </row>
    <row r="9" spans="1:16" x14ac:dyDescent="0.75">
      <c r="A9" s="101" t="s">
        <v>55</v>
      </c>
      <c r="B9" s="102" t="s">
        <v>1</v>
      </c>
      <c r="C9" s="102"/>
      <c r="D9" s="103" t="s">
        <v>76</v>
      </c>
      <c r="E9" s="103" t="s">
        <v>77</v>
      </c>
      <c r="F9" s="102"/>
      <c r="G9" s="102">
        <v>868</v>
      </c>
      <c r="H9" s="104">
        <f>VLOOKUP(A9,Contact!$O$8:$P$11,2,FALSE)</f>
        <v>35</v>
      </c>
      <c r="I9" s="105"/>
      <c r="K9" s="126" t="s">
        <v>78</v>
      </c>
      <c r="L9" s="126"/>
      <c r="M9" s="102"/>
      <c r="O9" s="108" t="s">
        <v>55</v>
      </c>
      <c r="P9" s="109">
        <v>35</v>
      </c>
    </row>
    <row r="10" spans="1:16" x14ac:dyDescent="0.75">
      <c r="A10" s="101" t="s">
        <v>55</v>
      </c>
      <c r="B10" s="102" t="s">
        <v>73</v>
      </c>
      <c r="C10" s="102"/>
      <c r="D10" s="103" t="s">
        <v>79</v>
      </c>
      <c r="E10" s="103" t="s">
        <v>80</v>
      </c>
      <c r="F10" s="102"/>
      <c r="G10" s="102">
        <v>545</v>
      </c>
      <c r="H10" s="104">
        <f>VLOOKUP(A10,Contact!$O$8:$P$11,2,FALSE)</f>
        <v>35</v>
      </c>
      <c r="I10" s="105"/>
      <c r="K10" s="127" t="s">
        <v>81</v>
      </c>
      <c r="L10" s="128"/>
      <c r="M10" s="110"/>
      <c r="O10" s="106" t="s">
        <v>56</v>
      </c>
      <c r="P10" s="107">
        <v>52</v>
      </c>
    </row>
    <row r="11" spans="1:16" x14ac:dyDescent="0.75">
      <c r="A11" s="101" t="s">
        <v>53</v>
      </c>
      <c r="B11" s="102" t="s">
        <v>2</v>
      </c>
      <c r="C11" s="102"/>
      <c r="D11" s="103" t="s">
        <v>76</v>
      </c>
      <c r="E11" s="103" t="s">
        <v>77</v>
      </c>
      <c r="F11" s="102"/>
      <c r="G11" s="102">
        <v>1571</v>
      </c>
      <c r="H11" s="104">
        <f>VLOOKUP(A11,Contact!$O$8:$P$11,2,FALSE)</f>
        <v>32</v>
      </c>
      <c r="I11" s="105"/>
      <c r="O11" s="111" t="s">
        <v>54</v>
      </c>
      <c r="P11" s="112">
        <v>205</v>
      </c>
    </row>
    <row r="12" spans="1:16" x14ac:dyDescent="0.75">
      <c r="A12" s="101" t="s">
        <v>54</v>
      </c>
      <c r="B12" s="102" t="s">
        <v>73</v>
      </c>
      <c r="C12" s="102"/>
      <c r="D12" s="103" t="s">
        <v>76</v>
      </c>
      <c r="E12" s="103" t="s">
        <v>77</v>
      </c>
      <c r="F12" s="102"/>
      <c r="G12" s="102">
        <v>1044</v>
      </c>
      <c r="H12" s="104">
        <f>VLOOKUP(A12,Contact!$O$8:$P$11,2,FALSE)</f>
        <v>205</v>
      </c>
      <c r="I12" s="105"/>
    </row>
    <row r="13" spans="1:16" x14ac:dyDescent="0.75">
      <c r="A13" s="101" t="s">
        <v>53</v>
      </c>
      <c r="B13" s="102" t="s">
        <v>3</v>
      </c>
      <c r="C13" s="102"/>
      <c r="D13" s="103" t="s">
        <v>79</v>
      </c>
      <c r="E13" s="103" t="s">
        <v>80</v>
      </c>
      <c r="F13" s="102"/>
      <c r="G13" s="102">
        <v>1322</v>
      </c>
      <c r="H13" s="104">
        <f>VLOOKUP(A13,Contact!$O$8:$P$11,2,FALSE)</f>
        <v>32</v>
      </c>
      <c r="I13" s="105"/>
    </row>
    <row r="14" spans="1:16" x14ac:dyDescent="0.75">
      <c r="A14" s="101" t="s">
        <v>54</v>
      </c>
      <c r="B14" s="102" t="s">
        <v>73</v>
      </c>
      <c r="C14" s="102"/>
      <c r="D14" s="103" t="s">
        <v>79</v>
      </c>
      <c r="E14" s="103" t="s">
        <v>80</v>
      </c>
      <c r="F14" s="102"/>
      <c r="G14" s="102">
        <v>687</v>
      </c>
      <c r="H14" s="104">
        <f>VLOOKUP(A14,Contact!$O$8:$P$11,2,FALSE)</f>
        <v>205</v>
      </c>
      <c r="I14" s="105"/>
    </row>
    <row r="15" spans="1:16" x14ac:dyDescent="0.75">
      <c r="A15" s="101" t="s">
        <v>55</v>
      </c>
      <c r="B15" s="102" t="s">
        <v>4</v>
      </c>
      <c r="C15" s="102"/>
      <c r="D15" s="103" t="s">
        <v>76</v>
      </c>
      <c r="E15" s="103" t="s">
        <v>77</v>
      </c>
      <c r="F15" s="102"/>
      <c r="G15" s="102">
        <v>1883</v>
      </c>
      <c r="H15" s="104">
        <f>VLOOKUP(A15,Contact!$O$8:$P$11,2,FALSE)</f>
        <v>35</v>
      </c>
      <c r="I15" s="105"/>
    </row>
    <row r="16" spans="1:16" x14ac:dyDescent="0.75">
      <c r="A16" s="101" t="s">
        <v>53</v>
      </c>
      <c r="B16" s="102" t="s">
        <v>73</v>
      </c>
      <c r="C16" s="102"/>
      <c r="D16" s="103" t="s">
        <v>74</v>
      </c>
      <c r="E16" s="103" t="s">
        <v>75</v>
      </c>
      <c r="F16" s="102"/>
      <c r="G16" s="102">
        <v>497</v>
      </c>
      <c r="H16" s="104">
        <f>VLOOKUP(A16,Contact!$O$8:$P$11,2,FALSE)</f>
        <v>32</v>
      </c>
      <c r="I16" s="105"/>
    </row>
    <row r="17" spans="1:9" x14ac:dyDescent="0.75">
      <c r="A17" s="101" t="s">
        <v>54</v>
      </c>
      <c r="B17" s="102" t="s">
        <v>5</v>
      </c>
      <c r="C17" s="102"/>
      <c r="D17" s="103" t="s">
        <v>76</v>
      </c>
      <c r="E17" s="103" t="s">
        <v>77</v>
      </c>
      <c r="F17" s="102"/>
      <c r="G17" s="102">
        <v>347</v>
      </c>
      <c r="H17" s="104">
        <f>VLOOKUP(A17,Contact!$O$8:$P$11,2,FALSE)</f>
        <v>205</v>
      </c>
      <c r="I17" s="105"/>
    </row>
    <row r="18" spans="1:9" x14ac:dyDescent="0.75">
      <c r="A18" s="101" t="s">
        <v>54</v>
      </c>
      <c r="B18" s="102" t="s">
        <v>30</v>
      </c>
      <c r="C18" s="102"/>
      <c r="D18" s="103" t="s">
        <v>76</v>
      </c>
      <c r="E18" s="103" t="s">
        <v>77</v>
      </c>
      <c r="F18" s="102"/>
      <c r="G18" s="102">
        <v>1661</v>
      </c>
      <c r="H18" s="104">
        <f>VLOOKUP(A18,Contact!$O$8:$P$11,2,FALSE)</f>
        <v>205</v>
      </c>
      <c r="I18" s="105"/>
    </row>
    <row r="19" spans="1:9" x14ac:dyDescent="0.75">
      <c r="A19" s="101" t="s">
        <v>53</v>
      </c>
      <c r="B19" s="102" t="s">
        <v>32</v>
      </c>
      <c r="C19" s="102"/>
      <c r="D19" s="103" t="s">
        <v>79</v>
      </c>
      <c r="E19" s="103" t="s">
        <v>80</v>
      </c>
      <c r="F19" s="102"/>
      <c r="G19" s="102">
        <v>1402</v>
      </c>
      <c r="H19" s="104">
        <f>VLOOKUP(A19,Contact!$O$8:$P$11,2,FALSE)</f>
        <v>32</v>
      </c>
      <c r="I19" s="105"/>
    </row>
    <row r="20" spans="1:9" x14ac:dyDescent="0.75">
      <c r="A20" s="101" t="s">
        <v>54</v>
      </c>
      <c r="B20" s="102" t="s">
        <v>33</v>
      </c>
      <c r="C20" s="102"/>
      <c r="D20" s="103" t="s">
        <v>76</v>
      </c>
      <c r="E20" s="103" t="s">
        <v>77</v>
      </c>
      <c r="F20" s="102"/>
      <c r="G20" s="102">
        <v>330</v>
      </c>
      <c r="H20" s="104">
        <f>VLOOKUP(A20,Contact!$O$8:$P$11,2,FALSE)</f>
        <v>205</v>
      </c>
      <c r="I20" s="105"/>
    </row>
    <row r="21" spans="1:9" x14ac:dyDescent="0.75">
      <c r="A21" s="101" t="s">
        <v>55</v>
      </c>
      <c r="B21" s="102" t="s">
        <v>35</v>
      </c>
      <c r="C21" s="102"/>
      <c r="D21" s="103" t="s">
        <v>79</v>
      </c>
      <c r="E21" s="103" t="s">
        <v>80</v>
      </c>
      <c r="F21" s="102"/>
      <c r="G21" s="102">
        <v>1274</v>
      </c>
      <c r="H21" s="104">
        <f>VLOOKUP(A21,Contact!$O$8:$P$11,2,FALSE)</f>
        <v>35</v>
      </c>
      <c r="I21" s="105"/>
    </row>
    <row r="22" spans="1:9" x14ac:dyDescent="0.75">
      <c r="A22" s="101" t="s">
        <v>55</v>
      </c>
      <c r="B22" s="102" t="s">
        <v>34</v>
      </c>
      <c r="C22" s="102"/>
      <c r="D22" s="103" t="s">
        <v>76</v>
      </c>
      <c r="E22" s="103" t="s">
        <v>77</v>
      </c>
      <c r="F22" s="102"/>
      <c r="G22" s="102">
        <v>963</v>
      </c>
      <c r="H22" s="104">
        <f>VLOOKUP(A22,Contact!$O$8:$P$11,2,FALSE)</f>
        <v>35</v>
      </c>
      <c r="I22" s="105"/>
    </row>
    <row r="23" spans="1:9" x14ac:dyDescent="0.75">
      <c r="A23" s="101" t="s">
        <v>53</v>
      </c>
      <c r="B23" s="102" t="s">
        <v>3</v>
      </c>
      <c r="C23" s="102"/>
      <c r="D23" s="103" t="s">
        <v>74</v>
      </c>
      <c r="E23" s="103" t="s">
        <v>75</v>
      </c>
      <c r="F23" s="102"/>
      <c r="G23" s="102">
        <v>1278</v>
      </c>
      <c r="H23" s="104">
        <f>VLOOKUP(A23,Contact!$O$8:$P$11,2,FALSE)</f>
        <v>32</v>
      </c>
      <c r="I23" s="105"/>
    </row>
    <row r="24" spans="1:9" x14ac:dyDescent="0.75">
      <c r="A24" s="101" t="s">
        <v>54</v>
      </c>
      <c r="B24" s="102" t="s">
        <v>73</v>
      </c>
      <c r="C24" s="102"/>
      <c r="D24" s="103" t="s">
        <v>76</v>
      </c>
      <c r="E24" s="103" t="s">
        <v>77</v>
      </c>
      <c r="F24" s="102"/>
      <c r="G24" s="102">
        <v>247</v>
      </c>
      <c r="H24" s="104">
        <f>VLOOKUP(A24,Contact!$O$8:$P$11,2,FALSE)</f>
        <v>205</v>
      </c>
      <c r="I24" s="105"/>
    </row>
    <row r="25" spans="1:9" x14ac:dyDescent="0.75">
      <c r="A25" s="101" t="s">
        <v>53</v>
      </c>
      <c r="B25" s="102" t="s">
        <v>4</v>
      </c>
      <c r="C25" s="102"/>
      <c r="D25" s="103" t="s">
        <v>76</v>
      </c>
      <c r="E25" s="103" t="s">
        <v>77</v>
      </c>
      <c r="F25" s="102"/>
      <c r="G25" s="102">
        <v>736</v>
      </c>
      <c r="H25" s="104">
        <f>VLOOKUP(A25,Contact!$O$8:$P$11,2,FALSE)</f>
        <v>32</v>
      </c>
      <c r="I25" s="105"/>
    </row>
    <row r="26" spans="1:9" x14ac:dyDescent="0.75">
      <c r="A26" s="101" t="s">
        <v>54</v>
      </c>
      <c r="B26" s="102" t="s">
        <v>73</v>
      </c>
      <c r="C26" s="102"/>
      <c r="D26" s="103" t="s">
        <v>79</v>
      </c>
      <c r="E26" s="103" t="s">
        <v>80</v>
      </c>
      <c r="F26" s="102"/>
      <c r="G26" s="102">
        <v>827</v>
      </c>
      <c r="H26" s="104">
        <f>VLOOKUP(A26,Contact!$O$8:$P$11,2,FALSE)</f>
        <v>205</v>
      </c>
      <c r="I26" s="105"/>
    </row>
    <row r="27" spans="1:9" x14ac:dyDescent="0.75">
      <c r="A27" s="101" t="s">
        <v>55</v>
      </c>
      <c r="B27" s="102" t="s">
        <v>5</v>
      </c>
      <c r="C27" s="102"/>
      <c r="D27" s="103" t="s">
        <v>76</v>
      </c>
      <c r="E27" s="103" t="s">
        <v>77</v>
      </c>
      <c r="F27" s="102"/>
      <c r="G27" s="102">
        <v>463</v>
      </c>
      <c r="H27" s="104">
        <f>VLOOKUP(A27,Contact!$O$8:$P$11,2,FALSE)</f>
        <v>35</v>
      </c>
      <c r="I27" s="105"/>
    </row>
    <row r="28" spans="1:9" x14ac:dyDescent="0.75">
      <c r="A28" s="101" t="s">
        <v>53</v>
      </c>
      <c r="B28" s="102" t="s">
        <v>30</v>
      </c>
      <c r="C28" s="102"/>
      <c r="D28" s="103" t="s">
        <v>76</v>
      </c>
      <c r="E28" s="103" t="s">
        <v>77</v>
      </c>
      <c r="F28" s="102"/>
      <c r="G28" s="102">
        <v>1586</v>
      </c>
      <c r="H28" s="104">
        <f>VLOOKUP(A28,Contact!$O$8:$P$11,2,FALSE)</f>
        <v>32</v>
      </c>
      <c r="I28" s="105"/>
    </row>
    <row r="29" spans="1:9" x14ac:dyDescent="0.75">
      <c r="A29" s="101" t="s">
        <v>54</v>
      </c>
      <c r="B29" s="102" t="s">
        <v>32</v>
      </c>
      <c r="C29" s="102"/>
      <c r="D29" s="103" t="s">
        <v>76</v>
      </c>
      <c r="E29" s="103" t="s">
        <v>77</v>
      </c>
      <c r="F29" s="102"/>
      <c r="G29" s="102">
        <v>1382</v>
      </c>
      <c r="H29" s="104">
        <f>VLOOKUP(A29,Contact!$O$8:$P$11,2,FALSE)</f>
        <v>205</v>
      </c>
      <c r="I29" s="105"/>
    </row>
    <row r="30" spans="1:9" x14ac:dyDescent="0.75">
      <c r="A30" s="101" t="s">
        <v>54</v>
      </c>
      <c r="B30" s="102" t="s">
        <v>33</v>
      </c>
      <c r="C30" s="102"/>
      <c r="D30" s="103" t="s">
        <v>76</v>
      </c>
      <c r="E30" s="103" t="s">
        <v>77</v>
      </c>
      <c r="F30" s="102"/>
      <c r="G30" s="102">
        <v>1455</v>
      </c>
      <c r="H30" s="104">
        <f>VLOOKUP(A30,Contact!$O$8:$P$11,2,FALSE)</f>
        <v>205</v>
      </c>
      <c r="I30" s="105"/>
    </row>
    <row r="31" spans="1:9" x14ac:dyDescent="0.75">
      <c r="A31" s="101" t="s">
        <v>53</v>
      </c>
      <c r="B31" s="102" t="s">
        <v>1</v>
      </c>
      <c r="C31" s="102"/>
      <c r="D31" s="103" t="s">
        <v>79</v>
      </c>
      <c r="E31" s="103" t="s">
        <v>80</v>
      </c>
      <c r="F31" s="102"/>
      <c r="G31" s="102">
        <v>717</v>
      </c>
      <c r="H31" s="104">
        <f>VLOOKUP(A31,Contact!$O$8:$P$11,2,FALSE)</f>
        <v>32</v>
      </c>
      <c r="I31" s="105"/>
    </row>
    <row r="32" spans="1:9" x14ac:dyDescent="0.75">
      <c r="A32" s="101" t="s">
        <v>54</v>
      </c>
      <c r="B32" s="102" t="s">
        <v>73</v>
      </c>
      <c r="C32" s="102"/>
      <c r="D32" s="103" t="s">
        <v>79</v>
      </c>
      <c r="E32" s="103" t="s">
        <v>80</v>
      </c>
      <c r="F32" s="102"/>
      <c r="G32" s="102">
        <v>450</v>
      </c>
      <c r="H32" s="104">
        <f>VLOOKUP(A32,Contact!$O$8:$P$11,2,FALSE)</f>
        <v>205</v>
      </c>
      <c r="I32" s="105"/>
    </row>
    <row r="33" spans="1:9" x14ac:dyDescent="0.75">
      <c r="A33" s="101" t="s">
        <v>55</v>
      </c>
      <c r="B33" s="102" t="s">
        <v>2</v>
      </c>
      <c r="C33" s="102"/>
      <c r="D33" s="103" t="s">
        <v>76</v>
      </c>
      <c r="E33" s="103" t="s">
        <v>77</v>
      </c>
      <c r="F33" s="102"/>
      <c r="G33" s="102">
        <v>1339</v>
      </c>
      <c r="H33" s="104">
        <f>VLOOKUP(A33,Contact!$O$8:$P$11,2,FALSE)</f>
        <v>35</v>
      </c>
      <c r="I33" s="105"/>
    </row>
    <row r="34" spans="1:9" x14ac:dyDescent="0.75">
      <c r="A34" s="101" t="s">
        <v>53</v>
      </c>
      <c r="B34" s="102" t="s">
        <v>73</v>
      </c>
      <c r="C34" s="102"/>
      <c r="D34" s="103" t="s">
        <v>79</v>
      </c>
      <c r="E34" s="103" t="s">
        <v>80</v>
      </c>
      <c r="F34" s="102"/>
      <c r="G34" s="102">
        <v>521</v>
      </c>
      <c r="H34" s="104">
        <f>VLOOKUP(A34,Contact!$O$8:$P$11,2,FALSE)</f>
        <v>32</v>
      </c>
      <c r="I34" s="105"/>
    </row>
    <row r="35" spans="1:9" x14ac:dyDescent="0.75">
      <c r="A35" s="101" t="s">
        <v>54</v>
      </c>
      <c r="B35" s="102" t="s">
        <v>3</v>
      </c>
      <c r="C35" s="102"/>
      <c r="D35" s="103" t="s">
        <v>76</v>
      </c>
      <c r="E35" s="103" t="s">
        <v>77</v>
      </c>
      <c r="F35" s="102"/>
      <c r="G35" s="102">
        <v>569</v>
      </c>
      <c r="H35" s="104">
        <f>VLOOKUP(A35,Contact!$O$8:$P$11,2,FALSE)</f>
        <v>205</v>
      </c>
      <c r="I35" s="105"/>
    </row>
    <row r="36" spans="1:9" x14ac:dyDescent="0.75">
      <c r="A36" s="101" t="s">
        <v>54</v>
      </c>
      <c r="B36" s="102" t="s">
        <v>73</v>
      </c>
      <c r="C36" s="102"/>
      <c r="D36" s="103" t="s">
        <v>74</v>
      </c>
      <c r="E36" s="103" t="s">
        <v>75</v>
      </c>
      <c r="F36" s="102"/>
      <c r="G36" s="102">
        <v>360</v>
      </c>
      <c r="H36" s="104">
        <f>VLOOKUP(A36,Contact!$O$8:$P$11,2,FALSE)</f>
        <v>205</v>
      </c>
      <c r="I36" s="105"/>
    </row>
    <row r="37" spans="1:9" x14ac:dyDescent="0.75">
      <c r="A37" s="101" t="s">
        <v>55</v>
      </c>
      <c r="B37" s="102" t="s">
        <v>4</v>
      </c>
      <c r="C37" s="102"/>
      <c r="D37" s="103" t="s">
        <v>79</v>
      </c>
      <c r="E37" s="103" t="s">
        <v>80</v>
      </c>
      <c r="F37" s="102"/>
      <c r="G37" s="102">
        <v>744</v>
      </c>
      <c r="H37" s="104">
        <f>VLOOKUP(A37,Contact!$O$8:$P$11,2,FALSE)</f>
        <v>35</v>
      </c>
      <c r="I37" s="105"/>
    </row>
    <row r="38" spans="1:9" x14ac:dyDescent="0.75">
      <c r="A38" s="101" t="s">
        <v>53</v>
      </c>
      <c r="B38" s="102" t="s">
        <v>73</v>
      </c>
      <c r="C38" s="102"/>
      <c r="D38" s="103" t="s">
        <v>76</v>
      </c>
      <c r="E38" s="103" t="s">
        <v>77</v>
      </c>
      <c r="F38" s="102"/>
      <c r="G38" s="102">
        <v>1610</v>
      </c>
      <c r="H38" s="104">
        <f>VLOOKUP(A38,Contact!$O$8:$P$11,2,FALSE)</f>
        <v>32</v>
      </c>
      <c r="I38" s="105"/>
    </row>
    <row r="39" spans="1:9" x14ac:dyDescent="0.75">
      <c r="A39" s="101" t="s">
        <v>54</v>
      </c>
      <c r="B39" s="102" t="s">
        <v>5</v>
      </c>
      <c r="C39" s="102"/>
      <c r="D39" s="103" t="s">
        <v>74</v>
      </c>
      <c r="E39" s="103" t="s">
        <v>75</v>
      </c>
      <c r="F39" s="102"/>
      <c r="G39" s="102">
        <v>1161</v>
      </c>
      <c r="H39" s="104">
        <f>VLOOKUP(A39,Contact!$O$8:$P$11,2,FALSE)</f>
        <v>205</v>
      </c>
      <c r="I39" s="105"/>
    </row>
    <row r="40" spans="1:9" x14ac:dyDescent="0.75">
      <c r="A40" s="101" t="s">
        <v>54</v>
      </c>
      <c r="B40" s="102" t="s">
        <v>30</v>
      </c>
      <c r="C40" s="102"/>
      <c r="D40" s="103" t="s">
        <v>76</v>
      </c>
      <c r="E40" s="103" t="s">
        <v>77</v>
      </c>
      <c r="F40" s="102"/>
      <c r="G40" s="102">
        <v>1590</v>
      </c>
      <c r="H40" s="104">
        <f>VLOOKUP(A40,Contact!$O$8:$P$11,2,FALSE)</f>
        <v>205</v>
      </c>
      <c r="I40" s="105"/>
    </row>
    <row r="41" spans="1:9" x14ac:dyDescent="0.75">
      <c r="A41" s="101" t="s">
        <v>53</v>
      </c>
      <c r="B41" s="102" t="s">
        <v>32</v>
      </c>
      <c r="C41" s="102"/>
      <c r="D41" s="103" t="s">
        <v>76</v>
      </c>
      <c r="E41" s="103" t="s">
        <v>77</v>
      </c>
      <c r="F41" s="102"/>
      <c r="G41" s="102">
        <v>1272</v>
      </c>
      <c r="H41" s="104">
        <f>VLOOKUP(A41,Contact!$O$8:$P$11,2,FALSE)</f>
        <v>32</v>
      </c>
      <c r="I41" s="105"/>
    </row>
    <row r="42" spans="1:9" x14ac:dyDescent="0.75">
      <c r="A42" s="101" t="s">
        <v>54</v>
      </c>
      <c r="B42" s="102" t="s">
        <v>33</v>
      </c>
      <c r="C42" s="102"/>
      <c r="D42" s="103" t="s">
        <v>74</v>
      </c>
      <c r="E42" s="103" t="s">
        <v>75</v>
      </c>
      <c r="F42" s="102"/>
      <c r="G42" s="102">
        <v>1725</v>
      </c>
      <c r="H42" s="104">
        <f>VLOOKUP(A42,Contact!$O$8:$P$11,2,FALSE)</f>
        <v>205</v>
      </c>
      <c r="I42" s="105"/>
    </row>
    <row r="43" spans="1:9" x14ac:dyDescent="0.75">
      <c r="A43" s="101" t="s">
        <v>55</v>
      </c>
      <c r="B43" s="102" t="s">
        <v>35</v>
      </c>
      <c r="C43" s="102"/>
      <c r="D43" s="103" t="s">
        <v>76</v>
      </c>
      <c r="E43" s="103" t="s">
        <v>77</v>
      </c>
      <c r="F43" s="102"/>
      <c r="G43" s="102">
        <v>657</v>
      </c>
      <c r="H43" s="104">
        <f>VLOOKUP(A43,Contact!$O$8:$P$11,2,FALSE)</f>
        <v>35</v>
      </c>
      <c r="I43" s="105"/>
    </row>
    <row r="44" spans="1:9" x14ac:dyDescent="0.75">
      <c r="A44" s="101" t="s">
        <v>53</v>
      </c>
      <c r="B44" s="102" t="s">
        <v>34</v>
      </c>
      <c r="C44" s="102"/>
      <c r="D44" s="103" t="s">
        <v>79</v>
      </c>
      <c r="E44" s="103" t="s">
        <v>80</v>
      </c>
      <c r="F44" s="102"/>
      <c r="G44" s="102">
        <v>915</v>
      </c>
      <c r="H44" s="104">
        <f>VLOOKUP(A44,Contact!$O$8:$P$11,2,FALSE)</f>
        <v>32</v>
      </c>
      <c r="I44" s="105"/>
    </row>
    <row r="45" spans="1:9" x14ac:dyDescent="0.75">
      <c r="A45" s="101" t="s">
        <v>55</v>
      </c>
      <c r="B45" s="102" t="s">
        <v>3</v>
      </c>
      <c r="C45" s="102"/>
      <c r="D45" s="103" t="s">
        <v>76</v>
      </c>
      <c r="E45" s="103" t="s">
        <v>77</v>
      </c>
      <c r="F45" s="102"/>
      <c r="G45" s="102">
        <v>948</v>
      </c>
      <c r="H45" s="104">
        <f>VLOOKUP(A45,Contact!$O$8:$P$11,2,FALSE)</f>
        <v>35</v>
      </c>
      <c r="I45" s="105"/>
    </row>
    <row r="46" spans="1:9" x14ac:dyDescent="0.75">
      <c r="A46" s="113" t="s">
        <v>53</v>
      </c>
      <c r="B46" s="114" t="s">
        <v>73</v>
      </c>
      <c r="C46" s="114"/>
      <c r="D46" s="115" t="s">
        <v>74</v>
      </c>
      <c r="E46" s="115" t="s">
        <v>75</v>
      </c>
      <c r="F46" s="114"/>
      <c r="G46" s="114">
        <v>1257</v>
      </c>
      <c r="H46" s="116">
        <f>VLOOKUP(A46,Contact!$O$8:$P$11,2,FALSE)</f>
        <v>32</v>
      </c>
      <c r="I46" s="117"/>
    </row>
  </sheetData>
  <mergeCells count="4">
    <mergeCell ref="A1:I6"/>
    <mergeCell ref="K7:M8"/>
    <mergeCell ref="K9:L9"/>
    <mergeCell ref="K10:L1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Summary</vt:lpstr>
      <vt:lpstr>New Policies</vt:lpstr>
      <vt:lpstr>Figure</vt:lpstr>
      <vt:lpstr>2017</vt:lpstr>
      <vt:lpstr>2018</vt:lpstr>
      <vt:lpstr>2019</vt:lpstr>
      <vt:lpstr>2020</vt:lpstr>
      <vt:lpstr>Contact</vt:lpstr>
      <vt:lpstr>Quantity</vt:lpstr>
      <vt:lpstr>Year_2017</vt:lpstr>
    </vt:vector>
  </TitlesOfParts>
  <Company>HOCICT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TRAN THAI HOC</dc:creator>
  <cp:lastModifiedBy>Võ Nữ Hoàng Hoài Thương</cp:lastModifiedBy>
  <dcterms:created xsi:type="dcterms:W3CDTF">2015-03-31T03:19:22Z</dcterms:created>
  <dcterms:modified xsi:type="dcterms:W3CDTF">2025-03-12T07:58:32Z</dcterms:modified>
</cp:coreProperties>
</file>