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bookViews>
    <workbookView xWindow="0" yWindow="0" windowWidth="15345" windowHeight="465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8" i="1" l="1"/>
  <c r="J40" i="1"/>
  <c r="J41" i="1"/>
  <c r="J36" i="1"/>
  <c r="G37" i="1"/>
  <c r="G38" i="1"/>
  <c r="G39" i="1"/>
  <c r="G40" i="1"/>
  <c r="H40" i="1" s="1"/>
  <c r="G41" i="1"/>
  <c r="G36" i="1"/>
  <c r="F36" i="1"/>
  <c r="E37" i="1"/>
  <c r="E43" i="1" s="1"/>
  <c r="E38" i="1"/>
  <c r="E39" i="1"/>
  <c r="E40" i="1"/>
  <c r="E41" i="1"/>
  <c r="E36" i="1"/>
  <c r="M43" i="1"/>
  <c r="L43" i="1"/>
  <c r="K43" i="1"/>
  <c r="I43" i="1"/>
  <c r="D43" i="1"/>
  <c r="H42" i="1"/>
  <c r="N42" i="1" s="1"/>
  <c r="H41" i="1"/>
  <c r="H39" i="1"/>
  <c r="H38" i="1"/>
  <c r="H37" i="1"/>
  <c r="J26" i="1"/>
  <c r="J37" i="1" s="1"/>
  <c r="F25" i="1"/>
  <c r="E25" i="1"/>
  <c r="G14" i="1"/>
  <c r="H14" i="1" s="1"/>
  <c r="J14" i="1"/>
  <c r="F31" i="1"/>
  <c r="M31" i="1"/>
  <c r="L31" i="1"/>
  <c r="K31" i="1"/>
  <c r="I31" i="1"/>
  <c r="D31" i="1"/>
  <c r="J15" i="1"/>
  <c r="J16" i="1"/>
  <c r="J27" i="1" s="1"/>
  <c r="J17" i="1"/>
  <c r="J28" i="1" s="1"/>
  <c r="J39" i="1" s="1"/>
  <c r="J18" i="1"/>
  <c r="J29" i="1" s="1"/>
  <c r="J19" i="1"/>
  <c r="J30" i="1" s="1"/>
  <c r="F16" i="1"/>
  <c r="G16" i="1" s="1"/>
  <c r="H16" i="1" s="1"/>
  <c r="F17" i="1"/>
  <c r="G17" i="1" s="1"/>
  <c r="G28" i="1" s="1"/>
  <c r="H28" i="1" s="1"/>
  <c r="F18" i="1"/>
  <c r="F19" i="1"/>
  <c r="G19" i="1" s="1"/>
  <c r="H19" i="1" s="1"/>
  <c r="N19" i="1" s="1"/>
  <c r="F15" i="1"/>
  <c r="G15" i="1" s="1"/>
  <c r="H15" i="1" s="1"/>
  <c r="E16" i="1"/>
  <c r="E27" i="1" s="1"/>
  <c r="E17" i="1"/>
  <c r="E28" i="1" s="1"/>
  <c r="E18" i="1"/>
  <c r="E29" i="1" s="1"/>
  <c r="E19" i="1"/>
  <c r="E30" i="1" s="1"/>
  <c r="E15" i="1"/>
  <c r="E26" i="1" s="1"/>
  <c r="I20" i="1"/>
  <c r="K20" i="1"/>
  <c r="L20" i="1"/>
  <c r="M20" i="1"/>
  <c r="D20" i="1"/>
  <c r="N38" i="1" l="1"/>
  <c r="N39" i="1"/>
  <c r="N41" i="1"/>
  <c r="N40" i="1"/>
  <c r="N37" i="1"/>
  <c r="N14" i="1"/>
  <c r="G25" i="1"/>
  <c r="G27" i="1"/>
  <c r="H27" i="1" s="1"/>
  <c r="N15" i="1"/>
  <c r="G30" i="1"/>
  <c r="H30" i="1" s="1"/>
  <c r="G26" i="1"/>
  <c r="H26" i="1" s="1"/>
  <c r="N26" i="1" s="1"/>
  <c r="J43" i="1"/>
  <c r="H36" i="1"/>
  <c r="G43" i="1"/>
  <c r="F43" i="1"/>
  <c r="N27" i="1"/>
  <c r="E31" i="1"/>
  <c r="N16" i="1"/>
  <c r="F20" i="1"/>
  <c r="H17" i="1"/>
  <c r="N17" i="1" s="1"/>
  <c r="E20" i="1"/>
  <c r="G18" i="1"/>
  <c r="J31" i="1"/>
  <c r="N28" i="1"/>
  <c r="N30" i="1"/>
  <c r="J20" i="1"/>
  <c r="H18" i="1" l="1"/>
  <c r="N18" i="1" s="1"/>
  <c r="G29" i="1"/>
  <c r="H29" i="1" s="1"/>
  <c r="N29" i="1" s="1"/>
  <c r="N36" i="1"/>
  <c r="N43" i="1" s="1"/>
  <c r="H43" i="1"/>
  <c r="N20" i="1"/>
  <c r="G20" i="1"/>
  <c r="H25" i="1"/>
  <c r="G31" i="1"/>
  <c r="H20" i="1" l="1"/>
  <c r="H31" i="1"/>
  <c r="N25" i="1"/>
  <c r="N31" i="1" s="1"/>
</calcChain>
</file>

<file path=xl/sharedStrings.xml><?xml version="1.0" encoding="utf-8"?>
<sst xmlns="http://schemas.openxmlformats.org/spreadsheetml/2006/main" count="40" uniqueCount="8">
  <si>
    <t>QUI I</t>
  </si>
  <si>
    <t>QUI II</t>
  </si>
  <si>
    <t>QUI III</t>
  </si>
  <si>
    <t>00000</t>
  </si>
  <si>
    <t>00153</t>
  </si>
  <si>
    <t>A</t>
  </si>
  <si>
    <t>B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</si>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</sst>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3" fontId="0" fillId="0" borderId="1" xfId="0" applyNumberFormat="1" applyBorder="1"/>
    <xf numFmtId="3" fontId="1" fillId="0" borderId="2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3" fontId="0" fillId="0" borderId="0" xfId="0" applyNumberFormat="1" applyBorder="1"/>
    <xf numFmtId="0" fontId="0" fillId="0" borderId="0" xfId="0" applyBorder="1"/>
    <xf numFmtId="3" fontId="2" fillId="0" borderId="1" xfId="0" applyNumberFormat="1" applyFont="1" applyBorder="1"/>
    <xf numFmtId="3" fontId="2" fillId="0" borderId="1" xfId="0" quotePrefix="1" applyNumberFormat="1" applyFont="1" applyBorder="1"/>
    <xf numFmtId="3" fontId="2" fillId="0" borderId="1" xfId="0" applyNumberFormat="1" applyFont="1" applyBorder="1" applyAlignment="1">
      <alignment horizontal="right"/>
    </xf>
    <xf numFmtId="3" fontId="1" fillId="0" borderId="1" xfId="0" applyNumberFormat="1" applyFont="1" applyBorder="1" applyAlignment="1">
      <alignment horizontal="center"/>
    </xf>
    <xf numFmtId="3" fontId="1" fillId="0" borderId="1" xfId="0" applyNumberFormat="1" applyFont="1" applyFill="1" applyBorder="1" applyAlignment="1">
      <alignment horizontal="center"/>
    </xf>
    <xf numFmtId="3" fontId="2" fillId="0" borderId="0" xfId="0" applyNumberFormat="1" applyFont="1" applyBorder="1"/>
    <xf numFmtId="0" fontId="2" fillId="0" borderId="0" xfId="0" applyFont="1" applyBorder="1"/>
    <xf numFmtId="3" fontId="1" fillId="0" borderId="4" xfId="0" applyNumberFormat="1" applyFont="1" applyBorder="1" applyAlignment="1">
      <alignment horizontal="center"/>
    </xf>
    <xf numFmtId="3" fontId="2" fillId="0" borderId="5" xfId="0" applyNumberFormat="1" applyFont="1" applyFill="1" applyBorder="1"/>
    <xf numFmtId="3" fontId="2" fillId="0" borderId="7" xfId="0" applyNumberFormat="1" applyFont="1" applyFill="1" applyBorder="1"/>
    <xf numFmtId="0" fontId="0" fillId="0" borderId="6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4"/>
  <sheetViews>
    <sheetView tabSelected="1" topLeftCell="A25" workbookViewId="0">
      <selection activeCell="L32" sqref="L32"/>
    </sheetView>
  </sheetViews>
  <sheetFormatPr defaultRowHeight="15" x14ac:dyDescent="0.25"/>
  <cols>
    <col min="1" max="1" width="4.42578125" customWidth="1"/>
    <col min="2" max="2" width="4.85546875" customWidth="1"/>
    <col min="3" max="3" width="5.5703125" customWidth="1"/>
    <col min="4" max="4" width="13.28515625" customWidth="1"/>
    <col min="5" max="5" width="10.5703125" customWidth="1"/>
    <col min="6" max="6" width="12.42578125" customWidth="1"/>
    <col min="7" max="7" width="11" customWidth="1"/>
    <col min="8" max="8" width="12.28515625" customWidth="1"/>
    <col min="9" max="9" width="11" customWidth="1"/>
    <col min="10" max="10" width="12.7109375" customWidth="1"/>
    <col min="11" max="11" width="11.85546875" customWidth="1"/>
    <col min="12" max="12" width="11.140625" customWidth="1"/>
    <col min="13" max="13" width="11.28515625" customWidth="1"/>
    <col min="14" max="14" width="16" customWidth="1"/>
  </cols>
  <sheetData>
    <row r="1" spans="1:14" x14ac:dyDescent="0.25">
      <c r="A1" s="1"/>
      <c r="B1" s="1"/>
      <c r="C1" s="1"/>
      <c r="D1" s="2" t="s">
        <v>0</v>
      </c>
      <c r="E1" s="3"/>
      <c r="F1" s="2" t="s">
        <v>1</v>
      </c>
      <c r="G1" s="3"/>
      <c r="H1" s="2" t="s">
        <v>2</v>
      </c>
      <c r="I1" s="3"/>
    </row>
    <row r="2" spans="1:14" x14ac:dyDescent="0.25">
      <c r="A2" s="6">
        <v>12</v>
      </c>
      <c r="B2" s="6">
        <v>464</v>
      </c>
      <c r="C2" s="7" t="s">
        <v>3</v>
      </c>
      <c r="D2" s="8"/>
      <c r="E2" s="8">
        <v>11000000</v>
      </c>
      <c r="F2" s="8">
        <v>11000000</v>
      </c>
      <c r="G2" s="8">
        <v>170000000</v>
      </c>
      <c r="H2" s="8"/>
      <c r="I2" s="8">
        <v>50000000</v>
      </c>
    </row>
    <row r="3" spans="1:14" x14ac:dyDescent="0.25">
      <c r="A3" s="6"/>
      <c r="B3" s="6"/>
      <c r="C3" s="7"/>
      <c r="D3" s="8"/>
      <c r="E3" s="8"/>
      <c r="F3" s="8"/>
      <c r="G3" s="8">
        <v>-11000000</v>
      </c>
      <c r="H3" s="8"/>
      <c r="I3" s="8">
        <v>-18000000</v>
      </c>
    </row>
    <row r="4" spans="1:14" x14ac:dyDescent="0.25">
      <c r="A4" s="6">
        <v>12</v>
      </c>
      <c r="B4" s="6">
        <v>528</v>
      </c>
      <c r="C4" s="7" t="s">
        <v>3</v>
      </c>
      <c r="D4" s="6">
        <v>1391201000</v>
      </c>
      <c r="E4" s="6">
        <v>15000000</v>
      </c>
      <c r="F4" s="6"/>
      <c r="G4" s="6"/>
      <c r="H4" s="6"/>
      <c r="I4" s="6"/>
    </row>
    <row r="5" spans="1:14" x14ac:dyDescent="0.25">
      <c r="A5" s="6">
        <v>12</v>
      </c>
      <c r="B5" s="6">
        <v>528</v>
      </c>
      <c r="C5" s="7" t="s">
        <v>4</v>
      </c>
      <c r="D5" s="6">
        <v>500000000</v>
      </c>
      <c r="E5" s="6"/>
      <c r="F5" s="6"/>
      <c r="G5" s="6"/>
      <c r="H5" s="6"/>
      <c r="I5" s="6"/>
    </row>
    <row r="6" spans="1:14" x14ac:dyDescent="0.25">
      <c r="A6" s="6">
        <v>13</v>
      </c>
      <c r="B6" s="6">
        <v>464</v>
      </c>
      <c r="C6" s="7" t="s">
        <v>3</v>
      </c>
      <c r="D6" s="6">
        <v>993000000</v>
      </c>
      <c r="E6" s="6"/>
      <c r="F6" s="6"/>
      <c r="G6" s="6"/>
      <c r="H6" s="6"/>
      <c r="I6" s="6"/>
    </row>
    <row r="7" spans="1:14" x14ac:dyDescent="0.25">
      <c r="A7" s="6">
        <v>14</v>
      </c>
      <c r="B7" s="6">
        <v>464</v>
      </c>
      <c r="C7" s="7" t="s">
        <v>3</v>
      </c>
      <c r="D7" s="6">
        <v>30000000</v>
      </c>
      <c r="E7" s="6"/>
      <c r="F7" s="6"/>
      <c r="G7" s="6"/>
      <c r="H7" s="6"/>
      <c r="I7" s="6"/>
    </row>
    <row r="8" spans="1:14" x14ac:dyDescent="0.25">
      <c r="A8" s="6">
        <v>14</v>
      </c>
      <c r="B8" s="6">
        <v>464</v>
      </c>
      <c r="C8" s="7" t="s">
        <v>3</v>
      </c>
      <c r="D8" s="6">
        <v>30000000</v>
      </c>
      <c r="E8" s="6"/>
      <c r="F8" s="6"/>
      <c r="G8" s="6"/>
      <c r="H8" s="6"/>
      <c r="I8" s="6"/>
    </row>
    <row r="9" spans="1:14" x14ac:dyDescent="0.25">
      <c r="A9" s="6">
        <v>28</v>
      </c>
      <c r="B9" s="6">
        <v>863</v>
      </c>
      <c r="C9" s="6"/>
      <c r="D9" s="6"/>
      <c r="E9" s="6"/>
      <c r="F9" s="6"/>
      <c r="G9" s="6"/>
      <c r="H9" s="6"/>
      <c r="I9" s="6">
        <v>18000000</v>
      </c>
    </row>
    <row r="10" spans="1:14" x14ac:dyDescent="0.25">
      <c r="A10" s="6"/>
      <c r="B10" s="6"/>
      <c r="C10" s="6"/>
      <c r="D10" s="6"/>
      <c r="E10" s="6"/>
      <c r="F10" s="6"/>
      <c r="G10" s="6"/>
      <c r="H10" s="6"/>
      <c r="I10" s="6"/>
    </row>
    <row r="11" spans="1:14" s="5" customFormat="1" x14ac:dyDescent="0.25">
      <c r="A11" s="4"/>
      <c r="B11" s="4"/>
      <c r="C11" s="4"/>
      <c r="D11" s="4"/>
      <c r="E11" s="4"/>
      <c r="F11" s="4"/>
      <c r="G11" s="4"/>
      <c r="H11" s="4"/>
      <c r="I11" s="4"/>
    </row>
    <row r="12" spans="1:14" s="5" customFormat="1" x14ac:dyDescent="0.25">
      <c r="A12" s="13" t="s">
        <v>0</v>
      </c>
      <c r="B12" s="13"/>
      <c r="C12" s="13"/>
      <c r="D12" s="4"/>
      <c r="E12" s="4"/>
      <c r="F12" s="4"/>
      <c r="G12" s="4"/>
      <c r="H12" s="4"/>
      <c r="I12" s="4"/>
    </row>
    <row r="13" spans="1:14" s="5" customFormat="1" x14ac:dyDescent="0.25">
      <c r="A13" s="9" t="s">
        <v>5</v>
      </c>
      <c r="B13" s="9" t="s">
        <v>6</v>
      </c>
      <c r="C13" s="9" t="s">
        <v>7</v>
      </c>
      <c r="D13" s="9">
        <v>1</v>
      </c>
      <c r="E13" s="9">
        <v>2</v>
      </c>
      <c r="F13" s="9">
        <v>3</v>
      </c>
      <c r="G13" s="9">
        <v>4</v>
      </c>
      <c r="H13" s="9">
        <v>5</v>
      </c>
      <c r="I13" s="9">
        <v>6</v>
      </c>
      <c r="J13" s="10">
        <v>7</v>
      </c>
      <c r="K13" s="10">
        <v>8</v>
      </c>
      <c r="L13" s="10">
        <v>9</v>
      </c>
      <c r="M13" s="10">
        <v>10</v>
      </c>
      <c r="N13" s="10">
        <v>11</v>
      </c>
    </row>
    <row r="14" spans="1:14" s="5" customFormat="1" x14ac:dyDescent="0.25">
      <c r="A14" s="6">
        <v>12</v>
      </c>
      <c r="B14" s="6">
        <v>464</v>
      </c>
      <c r="C14" s="7" t="s">
        <v>3</v>
      </c>
      <c r="D14" s="6"/>
      <c r="E14" s="6">
        <v>0</v>
      </c>
      <c r="F14" s="6">
        <v>11000000</v>
      </c>
      <c r="G14" s="6">
        <f>F14</f>
        <v>11000000</v>
      </c>
      <c r="H14" s="6">
        <f>D14+G14</f>
        <v>11000000</v>
      </c>
      <c r="I14" s="6">
        <v>11000000</v>
      </c>
      <c r="J14" s="6">
        <f>I14</f>
        <v>11000000</v>
      </c>
      <c r="K14" s="6">
        <v>0</v>
      </c>
      <c r="L14" s="6">
        <v>0</v>
      </c>
      <c r="M14" s="6">
        <v>0</v>
      </c>
      <c r="N14" s="6">
        <f>H14-J14-L14</f>
        <v>0</v>
      </c>
    </row>
    <row r="15" spans="1:14" s="5" customFormat="1" x14ac:dyDescent="0.25">
      <c r="A15" s="6">
        <v>12</v>
      </c>
      <c r="B15" s="6">
        <v>528</v>
      </c>
      <c r="C15" s="7" t="s">
        <v>3</v>
      </c>
      <c r="D15" s="6"/>
      <c r="E15" s="6">
        <f>D4</f>
        <v>1391201000</v>
      </c>
      <c r="F15" s="6">
        <f>D4+E4</f>
        <v>1406201000</v>
      </c>
      <c r="G15" s="6">
        <f t="shared" ref="G15:G19" si="0">F15</f>
        <v>1406201000</v>
      </c>
      <c r="H15" s="6">
        <f t="shared" ref="H15:H19" si="1">D15+G15</f>
        <v>1406201000</v>
      </c>
      <c r="I15" s="6">
        <v>250000000</v>
      </c>
      <c r="J15" s="6">
        <f t="shared" ref="J15:J19" si="2">I15</f>
        <v>250000000</v>
      </c>
      <c r="K15" s="6">
        <v>200000000</v>
      </c>
      <c r="L15" s="6">
        <v>100000000</v>
      </c>
      <c r="M15" s="6">
        <v>0</v>
      </c>
      <c r="N15" s="6">
        <f t="shared" ref="N15:N19" si="3">H15-J15-L15</f>
        <v>1056201000</v>
      </c>
    </row>
    <row r="16" spans="1:14" s="5" customFormat="1" x14ac:dyDescent="0.25">
      <c r="A16" s="6">
        <v>12</v>
      </c>
      <c r="B16" s="6">
        <v>528</v>
      </c>
      <c r="C16" s="7" t="s">
        <v>4</v>
      </c>
      <c r="D16" s="6"/>
      <c r="E16" s="6">
        <f>D5</f>
        <v>500000000</v>
      </c>
      <c r="F16" s="6">
        <f>D5+E5</f>
        <v>500000000</v>
      </c>
      <c r="G16" s="6">
        <f t="shared" si="0"/>
        <v>500000000</v>
      </c>
      <c r="H16" s="6">
        <f t="shared" si="1"/>
        <v>500000000</v>
      </c>
      <c r="I16" s="6">
        <v>20000000</v>
      </c>
      <c r="J16" s="6">
        <f t="shared" si="2"/>
        <v>20000000</v>
      </c>
      <c r="K16" s="6">
        <v>0</v>
      </c>
      <c r="L16" s="6">
        <v>0</v>
      </c>
      <c r="M16" s="6">
        <v>0</v>
      </c>
      <c r="N16" s="6">
        <f t="shared" si="3"/>
        <v>480000000</v>
      </c>
    </row>
    <row r="17" spans="1:14" s="5" customFormat="1" x14ac:dyDescent="0.25">
      <c r="A17" s="6">
        <v>13</v>
      </c>
      <c r="B17" s="6">
        <v>464</v>
      </c>
      <c r="C17" s="7" t="s">
        <v>3</v>
      </c>
      <c r="D17" s="6">
        <v>1000000</v>
      </c>
      <c r="E17" s="6">
        <f>D6</f>
        <v>993000000</v>
      </c>
      <c r="F17" s="6">
        <f>D6+E6</f>
        <v>993000000</v>
      </c>
      <c r="G17" s="6">
        <f t="shared" si="0"/>
        <v>993000000</v>
      </c>
      <c r="H17" s="6">
        <f t="shared" si="1"/>
        <v>994000000</v>
      </c>
      <c r="I17" s="6">
        <v>249000000</v>
      </c>
      <c r="J17" s="6">
        <f t="shared" si="2"/>
        <v>249000000</v>
      </c>
      <c r="K17" s="6">
        <v>0</v>
      </c>
      <c r="L17" s="6">
        <v>0</v>
      </c>
      <c r="M17" s="6">
        <v>0</v>
      </c>
      <c r="N17" s="6">
        <f t="shared" si="3"/>
        <v>745000000</v>
      </c>
    </row>
    <row r="18" spans="1:14" s="5" customFormat="1" x14ac:dyDescent="0.25">
      <c r="A18" s="6">
        <v>14</v>
      </c>
      <c r="B18" s="6">
        <v>464</v>
      </c>
      <c r="C18" s="7" t="s">
        <v>3</v>
      </c>
      <c r="D18" s="6"/>
      <c r="E18" s="6">
        <f>D7</f>
        <v>30000000</v>
      </c>
      <c r="F18" s="6">
        <f>D7+E7</f>
        <v>30000000</v>
      </c>
      <c r="G18" s="6">
        <f t="shared" si="0"/>
        <v>30000000</v>
      </c>
      <c r="H18" s="6">
        <f t="shared" si="1"/>
        <v>30000000</v>
      </c>
      <c r="I18" s="6">
        <v>0</v>
      </c>
      <c r="J18" s="6">
        <f t="shared" si="2"/>
        <v>0</v>
      </c>
      <c r="K18" s="6">
        <v>0</v>
      </c>
      <c r="L18" s="6">
        <v>0</v>
      </c>
      <c r="M18" s="6">
        <v>0</v>
      </c>
      <c r="N18" s="6">
        <f t="shared" si="3"/>
        <v>30000000</v>
      </c>
    </row>
    <row r="19" spans="1:14" s="5" customFormat="1" x14ac:dyDescent="0.25">
      <c r="A19" s="6">
        <v>14</v>
      </c>
      <c r="B19" s="6">
        <v>464</v>
      </c>
      <c r="C19" s="7" t="s">
        <v>3</v>
      </c>
      <c r="D19" s="6"/>
      <c r="E19" s="6">
        <f>D8</f>
        <v>30000000</v>
      </c>
      <c r="F19" s="6">
        <f>D8+E8</f>
        <v>30000000</v>
      </c>
      <c r="G19" s="6">
        <f t="shared" si="0"/>
        <v>30000000</v>
      </c>
      <c r="H19" s="6">
        <f t="shared" si="1"/>
        <v>30000000</v>
      </c>
      <c r="I19" s="6">
        <v>0</v>
      </c>
      <c r="J19" s="6">
        <f t="shared" si="2"/>
        <v>0</v>
      </c>
      <c r="K19" s="6">
        <v>0</v>
      </c>
      <c r="L19" s="6">
        <v>0</v>
      </c>
      <c r="M19" s="6">
        <v>0</v>
      </c>
      <c r="N19" s="6">
        <f t="shared" si="3"/>
        <v>30000000</v>
      </c>
    </row>
    <row r="20" spans="1:14" s="5" customFormat="1" x14ac:dyDescent="0.25">
      <c r="A20" s="1"/>
      <c r="B20" s="1"/>
      <c r="C20" s="1"/>
      <c r="D20" s="6">
        <f>SUM(D14:D19)</f>
        <v>1000000</v>
      </c>
      <c r="E20" s="6">
        <f>SUM(E14:E19)</f>
        <v>2944201000</v>
      </c>
      <c r="F20" s="6">
        <f>SUM(F14:F19)</f>
        <v>2970201000</v>
      </c>
      <c r="G20" s="6">
        <f>SUM(G14:G19)</f>
        <v>2970201000</v>
      </c>
      <c r="H20" s="6">
        <f>SUM(H14:H19)</f>
        <v>2971201000</v>
      </c>
      <c r="I20" s="6">
        <f>SUM(I14:I19)</f>
        <v>530000000</v>
      </c>
      <c r="J20" s="6">
        <f>SUM(J14:J19)</f>
        <v>530000000</v>
      </c>
      <c r="K20" s="6">
        <f>SUM(K14:K19)</f>
        <v>200000000</v>
      </c>
      <c r="L20" s="6">
        <f>SUM(L14:L19)</f>
        <v>100000000</v>
      </c>
      <c r="M20" s="6">
        <f>SUM(M14:M19)</f>
        <v>0</v>
      </c>
      <c r="N20" s="6">
        <f>SUM(N14:N19)</f>
        <v>2341201000</v>
      </c>
    </row>
    <row r="21" spans="1:14" s="5" customFormat="1" x14ac:dyDescent="0.25">
      <c r="A21" s="4"/>
      <c r="B21" s="4"/>
      <c r="C21" s="4"/>
      <c r="D21" s="11"/>
      <c r="E21" s="11"/>
      <c r="F21" s="11"/>
      <c r="G21" s="11"/>
      <c r="H21" s="11"/>
      <c r="I21" s="11"/>
      <c r="J21" s="12"/>
      <c r="K21" s="12"/>
      <c r="L21" s="12"/>
      <c r="M21" s="12"/>
      <c r="N21" s="12"/>
    </row>
    <row r="23" spans="1:14" x14ac:dyDescent="0.25">
      <c r="A23" s="13" t="s">
        <v>1</v>
      </c>
      <c r="B23" s="13"/>
      <c r="C23" s="13"/>
      <c r="D23" s="4"/>
      <c r="E23" s="4"/>
      <c r="F23" s="4"/>
      <c r="G23" s="4"/>
      <c r="H23" s="4"/>
      <c r="I23" s="4"/>
      <c r="J23" s="5"/>
      <c r="K23" s="5"/>
      <c r="L23" s="5"/>
      <c r="M23" s="5"/>
      <c r="N23" s="5"/>
    </row>
    <row r="24" spans="1:14" x14ac:dyDescent="0.25">
      <c r="A24" s="9" t="s">
        <v>5</v>
      </c>
      <c r="B24" s="9" t="s">
        <v>6</v>
      </c>
      <c r="C24" s="9" t="s">
        <v>7</v>
      </c>
      <c r="D24" s="9">
        <v>1</v>
      </c>
      <c r="E24" s="9">
        <v>2</v>
      </c>
      <c r="F24" s="9">
        <v>3</v>
      </c>
      <c r="G24" s="9">
        <v>4</v>
      </c>
      <c r="H24" s="9">
        <v>5</v>
      </c>
      <c r="I24" s="9">
        <v>6</v>
      </c>
      <c r="J24" s="10">
        <v>7</v>
      </c>
      <c r="K24" s="10">
        <v>8</v>
      </c>
      <c r="L24" s="10">
        <v>9</v>
      </c>
      <c r="M24" s="10">
        <v>10</v>
      </c>
      <c r="N24" s="10">
        <v>11</v>
      </c>
    </row>
    <row r="25" spans="1:14" x14ac:dyDescent="0.25">
      <c r="A25" s="6">
        <v>12</v>
      </c>
      <c r="B25" s="6">
        <v>464</v>
      </c>
      <c r="C25" s="7" t="s">
        <v>3</v>
      </c>
      <c r="D25" s="6"/>
      <c r="E25" s="6">
        <f>F2</f>
        <v>11000000</v>
      </c>
      <c r="F25" s="6">
        <f>F2+G2+G3</f>
        <v>170000000</v>
      </c>
      <c r="G25" s="6">
        <f>F25+G14</f>
        <v>181000000</v>
      </c>
      <c r="H25" s="6">
        <f>D25+G25</f>
        <v>181000000</v>
      </c>
      <c r="I25" s="6">
        <v>0</v>
      </c>
      <c r="J25" s="6">
        <v>11000000</v>
      </c>
      <c r="K25" s="6">
        <v>0</v>
      </c>
      <c r="L25" s="6">
        <v>0</v>
      </c>
      <c r="M25" s="6">
        <v>0</v>
      </c>
      <c r="N25" s="6">
        <f>H25-J25-L25</f>
        <v>170000000</v>
      </c>
    </row>
    <row r="26" spans="1:14" x14ac:dyDescent="0.25">
      <c r="A26" s="6">
        <v>12</v>
      </c>
      <c r="B26" s="6">
        <v>528</v>
      </c>
      <c r="C26" s="7" t="s">
        <v>3</v>
      </c>
      <c r="D26" s="6"/>
      <c r="E26" s="6">
        <f>E15</f>
        <v>1391201000</v>
      </c>
      <c r="F26" s="6">
        <v>0</v>
      </c>
      <c r="G26" s="6">
        <f>F26+G15</f>
        <v>1406201000</v>
      </c>
      <c r="H26" s="6">
        <f t="shared" ref="H26:H30" si="4">D26+G26</f>
        <v>1406201000</v>
      </c>
      <c r="I26" s="6">
        <v>500000000</v>
      </c>
      <c r="J26" s="6">
        <f>I26+J15</f>
        <v>750000000</v>
      </c>
      <c r="K26" s="6">
        <v>0</v>
      </c>
      <c r="L26" s="6">
        <v>100000000</v>
      </c>
      <c r="M26" s="6">
        <v>0</v>
      </c>
      <c r="N26" s="6">
        <f t="shared" ref="N26:N30" si="5">H26-J26-L26</f>
        <v>556201000</v>
      </c>
    </row>
    <row r="27" spans="1:14" x14ac:dyDescent="0.25">
      <c r="A27" s="6">
        <v>12</v>
      </c>
      <c r="B27" s="6">
        <v>528</v>
      </c>
      <c r="C27" s="7" t="s">
        <v>4</v>
      </c>
      <c r="D27" s="6"/>
      <c r="E27" s="6">
        <f>E16</f>
        <v>500000000</v>
      </c>
      <c r="F27" s="6">
        <v>0</v>
      </c>
      <c r="G27" s="6">
        <f>F27+G16</f>
        <v>500000000</v>
      </c>
      <c r="H27" s="6">
        <f t="shared" si="4"/>
        <v>500000000</v>
      </c>
      <c r="I27" s="6">
        <v>0</v>
      </c>
      <c r="J27" s="6">
        <f>I27+J16</f>
        <v>20000000</v>
      </c>
      <c r="K27" s="6">
        <v>0</v>
      </c>
      <c r="L27" s="6">
        <v>0</v>
      </c>
      <c r="M27" s="6">
        <v>0</v>
      </c>
      <c r="N27" s="6">
        <f t="shared" si="5"/>
        <v>480000000</v>
      </c>
    </row>
    <row r="28" spans="1:14" x14ac:dyDescent="0.25">
      <c r="A28" s="6">
        <v>13</v>
      </c>
      <c r="B28" s="6">
        <v>464</v>
      </c>
      <c r="C28" s="7" t="s">
        <v>3</v>
      </c>
      <c r="D28" s="6">
        <v>1000000</v>
      </c>
      <c r="E28" s="6">
        <f>E17</f>
        <v>993000000</v>
      </c>
      <c r="F28" s="6">
        <v>0</v>
      </c>
      <c r="G28" s="6">
        <f>F28+G17</f>
        <v>993000000</v>
      </c>
      <c r="H28" s="6">
        <f t="shared" si="4"/>
        <v>994000000</v>
      </c>
      <c r="I28" s="6">
        <v>249000000</v>
      </c>
      <c r="J28" s="6">
        <f>I28+J17</f>
        <v>498000000</v>
      </c>
      <c r="K28" s="6">
        <v>0</v>
      </c>
      <c r="L28" s="6">
        <v>0</v>
      </c>
      <c r="M28" s="6">
        <v>0</v>
      </c>
      <c r="N28" s="6">
        <f t="shared" si="5"/>
        <v>496000000</v>
      </c>
    </row>
    <row r="29" spans="1:14" x14ac:dyDescent="0.25">
      <c r="A29" s="6">
        <v>14</v>
      </c>
      <c r="B29" s="6">
        <v>464</v>
      </c>
      <c r="C29" s="7" t="s">
        <v>3</v>
      </c>
      <c r="D29" s="6"/>
      <c r="E29" s="6">
        <f>E18</f>
        <v>30000000</v>
      </c>
      <c r="F29" s="6">
        <v>0</v>
      </c>
      <c r="G29" s="6">
        <f>F29+G18</f>
        <v>30000000</v>
      </c>
      <c r="H29" s="6">
        <f t="shared" si="4"/>
        <v>30000000</v>
      </c>
      <c r="I29" s="6">
        <v>0</v>
      </c>
      <c r="J29" s="6">
        <f>I29+J18</f>
        <v>0</v>
      </c>
      <c r="K29" s="6">
        <v>0</v>
      </c>
      <c r="L29" s="6">
        <v>0</v>
      </c>
      <c r="M29" s="6">
        <v>0</v>
      </c>
      <c r="N29" s="6">
        <f t="shared" si="5"/>
        <v>30000000</v>
      </c>
    </row>
    <row r="30" spans="1:14" x14ac:dyDescent="0.25">
      <c r="A30" s="6">
        <v>14</v>
      </c>
      <c r="B30" s="6">
        <v>464</v>
      </c>
      <c r="C30" s="7" t="s">
        <v>3</v>
      </c>
      <c r="D30" s="6"/>
      <c r="E30" s="6">
        <f>E19</f>
        <v>30000000</v>
      </c>
      <c r="F30" s="6">
        <v>0</v>
      </c>
      <c r="G30" s="6">
        <f>F30+G19</f>
        <v>30000000</v>
      </c>
      <c r="H30" s="6">
        <f t="shared" si="4"/>
        <v>30000000</v>
      </c>
      <c r="I30" s="6">
        <v>0</v>
      </c>
      <c r="J30" s="6">
        <f>I30+J19</f>
        <v>0</v>
      </c>
      <c r="K30" s="6">
        <v>0</v>
      </c>
      <c r="L30" s="6">
        <v>0</v>
      </c>
      <c r="M30" s="6">
        <v>0</v>
      </c>
      <c r="N30" s="6">
        <f t="shared" si="5"/>
        <v>30000000</v>
      </c>
    </row>
    <row r="31" spans="1:14" x14ac:dyDescent="0.25">
      <c r="A31" s="1"/>
      <c r="B31" s="1"/>
      <c r="C31" s="1"/>
      <c r="D31" s="6">
        <f>SUM(D25:D30)</f>
        <v>1000000</v>
      </c>
      <c r="E31" s="6">
        <f>SUM(E25:E30)</f>
        <v>2955201000</v>
      </c>
      <c r="F31" s="6">
        <f>SUM(F25:F30)</f>
        <v>170000000</v>
      </c>
      <c r="G31" s="6">
        <f>SUM(G25:G30)</f>
        <v>3140201000</v>
      </c>
      <c r="H31" s="6">
        <f>SUM(H25:H30)</f>
        <v>3141201000</v>
      </c>
      <c r="I31" s="6">
        <f>SUM(I25:I30)</f>
        <v>749000000</v>
      </c>
      <c r="J31" s="6">
        <f>SUM(J25:J30)</f>
        <v>1279000000</v>
      </c>
      <c r="K31" s="6">
        <f>SUM(K25:K30)</f>
        <v>0</v>
      </c>
      <c r="L31" s="6">
        <f>SUM(L25:L30)</f>
        <v>100000000</v>
      </c>
      <c r="M31" s="6">
        <f>SUM(M25:M30)</f>
        <v>0</v>
      </c>
      <c r="N31" s="6">
        <f>SUM(N25:N30)</f>
        <v>1762201000</v>
      </c>
    </row>
    <row r="32" spans="1:14" x14ac:dyDescent="0.25">
      <c r="L32" s="14"/>
    </row>
    <row r="34" spans="1:14" x14ac:dyDescent="0.25">
      <c r="A34" s="13" t="s">
        <v>2</v>
      </c>
      <c r="B34" s="13"/>
      <c r="C34" s="13"/>
      <c r="D34" s="4"/>
      <c r="E34" s="4"/>
      <c r="F34" s="4"/>
      <c r="G34" s="4"/>
      <c r="H34" s="4"/>
      <c r="I34" s="4"/>
      <c r="J34" s="5"/>
      <c r="K34" s="5"/>
      <c r="L34" s="5"/>
      <c r="M34" s="5"/>
      <c r="N34" s="5"/>
    </row>
    <row r="35" spans="1:14" x14ac:dyDescent="0.25">
      <c r="A35" s="9" t="s">
        <v>5</v>
      </c>
      <c r="B35" s="9" t="s">
        <v>6</v>
      </c>
      <c r="C35" s="9" t="s">
        <v>7</v>
      </c>
      <c r="D35" s="9">
        <v>1</v>
      </c>
      <c r="E35" s="9">
        <v>2</v>
      </c>
      <c r="F35" s="9">
        <v>3</v>
      </c>
      <c r="G35" s="9">
        <v>4</v>
      </c>
      <c r="H35" s="9">
        <v>5</v>
      </c>
      <c r="I35" s="9">
        <v>6</v>
      </c>
      <c r="J35" s="10">
        <v>7</v>
      </c>
      <c r="K35" s="10">
        <v>8</v>
      </c>
      <c r="L35" s="10">
        <v>9</v>
      </c>
      <c r="M35" s="10">
        <v>10</v>
      </c>
      <c r="N35" s="10">
        <v>11</v>
      </c>
    </row>
    <row r="36" spans="1:14" x14ac:dyDescent="0.25">
      <c r="A36" s="6">
        <v>12</v>
      </c>
      <c r="B36" s="6">
        <v>464</v>
      </c>
      <c r="C36" s="7" t="s">
        <v>3</v>
      </c>
      <c r="D36" s="6"/>
      <c r="E36" s="6">
        <f>E25</f>
        <v>11000000</v>
      </c>
      <c r="F36" s="6">
        <f>I2+I3</f>
        <v>32000000</v>
      </c>
      <c r="G36" s="6">
        <f>F36+G25</f>
        <v>213000000</v>
      </c>
      <c r="H36" s="6">
        <f>D36+G36</f>
        <v>213000000</v>
      </c>
      <c r="I36" s="6">
        <v>100000000</v>
      </c>
      <c r="J36" s="6">
        <f>I36+J25</f>
        <v>111000000</v>
      </c>
      <c r="K36" s="6">
        <v>0</v>
      </c>
      <c r="L36" s="6">
        <v>0</v>
      </c>
      <c r="M36" s="6">
        <v>0</v>
      </c>
      <c r="N36" s="6">
        <f>H36-J36-L36</f>
        <v>102000000</v>
      </c>
    </row>
    <row r="37" spans="1:14" x14ac:dyDescent="0.25">
      <c r="A37" s="6">
        <v>12</v>
      </c>
      <c r="B37" s="6">
        <v>528</v>
      </c>
      <c r="C37" s="7" t="s">
        <v>3</v>
      </c>
      <c r="D37" s="6"/>
      <c r="E37" s="6">
        <f t="shared" ref="E37:E42" si="6">E26</f>
        <v>1391201000</v>
      </c>
      <c r="F37" s="6">
        <v>0</v>
      </c>
      <c r="G37" s="6">
        <f t="shared" ref="G37:G42" si="7">F37+G26</f>
        <v>1406201000</v>
      </c>
      <c r="H37" s="6">
        <f t="shared" ref="H37:H42" si="8">D37+G37</f>
        <v>1406201000</v>
      </c>
      <c r="I37" s="6">
        <v>400000000</v>
      </c>
      <c r="J37" s="6">
        <f t="shared" ref="J37:J42" si="9">I37+J26</f>
        <v>1150000000</v>
      </c>
      <c r="K37" s="6">
        <v>0</v>
      </c>
      <c r="L37" s="6">
        <v>0</v>
      </c>
      <c r="M37" s="6">
        <v>0</v>
      </c>
      <c r="N37" s="6">
        <f t="shared" ref="N37:N42" si="10">H37-J37-L37</f>
        <v>256201000</v>
      </c>
    </row>
    <row r="38" spans="1:14" x14ac:dyDescent="0.25">
      <c r="A38" s="6">
        <v>12</v>
      </c>
      <c r="B38" s="6">
        <v>528</v>
      </c>
      <c r="C38" s="7" t="s">
        <v>4</v>
      </c>
      <c r="D38" s="6"/>
      <c r="E38" s="6">
        <f t="shared" si="6"/>
        <v>500000000</v>
      </c>
      <c r="F38" s="6">
        <v>0</v>
      </c>
      <c r="G38" s="6">
        <f t="shared" si="7"/>
        <v>500000000</v>
      </c>
      <c r="H38" s="6">
        <f t="shared" si="8"/>
        <v>500000000</v>
      </c>
      <c r="I38" s="6">
        <v>300000000</v>
      </c>
      <c r="J38" s="6">
        <f t="shared" si="9"/>
        <v>320000000</v>
      </c>
      <c r="K38" s="6">
        <v>100000000</v>
      </c>
      <c r="L38" s="6">
        <v>80000000</v>
      </c>
      <c r="M38" s="6">
        <v>0</v>
      </c>
      <c r="N38" s="6">
        <f t="shared" si="10"/>
        <v>100000000</v>
      </c>
    </row>
    <row r="39" spans="1:14" x14ac:dyDescent="0.25">
      <c r="A39" s="6">
        <v>13</v>
      </c>
      <c r="B39" s="6">
        <v>464</v>
      </c>
      <c r="C39" s="7" t="s">
        <v>3</v>
      </c>
      <c r="D39" s="6">
        <v>1000000</v>
      </c>
      <c r="E39" s="6">
        <f t="shared" si="6"/>
        <v>993000000</v>
      </c>
      <c r="F39" s="6">
        <v>0</v>
      </c>
      <c r="G39" s="6">
        <f t="shared" si="7"/>
        <v>993000000</v>
      </c>
      <c r="H39" s="6">
        <f t="shared" si="8"/>
        <v>994000000</v>
      </c>
      <c r="I39" s="6">
        <v>249000000</v>
      </c>
      <c r="J39" s="6">
        <f t="shared" si="9"/>
        <v>747000000</v>
      </c>
      <c r="K39" s="6">
        <v>0</v>
      </c>
      <c r="L39" s="6">
        <v>0</v>
      </c>
      <c r="M39" s="6">
        <v>0</v>
      </c>
      <c r="N39" s="6">
        <f t="shared" si="10"/>
        <v>247000000</v>
      </c>
    </row>
    <row r="40" spans="1:14" x14ac:dyDescent="0.25">
      <c r="A40" s="6">
        <v>14</v>
      </c>
      <c r="B40" s="6">
        <v>464</v>
      </c>
      <c r="C40" s="7" t="s">
        <v>3</v>
      </c>
      <c r="D40" s="6"/>
      <c r="E40" s="6">
        <f t="shared" si="6"/>
        <v>30000000</v>
      </c>
      <c r="F40" s="6">
        <v>0</v>
      </c>
      <c r="G40" s="6">
        <f t="shared" si="7"/>
        <v>30000000</v>
      </c>
      <c r="H40" s="6">
        <f t="shared" si="8"/>
        <v>30000000</v>
      </c>
      <c r="I40" s="6">
        <v>30000000</v>
      </c>
      <c r="J40" s="6">
        <f t="shared" si="9"/>
        <v>30000000</v>
      </c>
      <c r="K40" s="6">
        <v>0</v>
      </c>
      <c r="L40" s="6">
        <v>0</v>
      </c>
      <c r="M40" s="6">
        <v>0</v>
      </c>
      <c r="N40" s="6">
        <f t="shared" si="10"/>
        <v>0</v>
      </c>
    </row>
    <row r="41" spans="1:14" x14ac:dyDescent="0.25">
      <c r="A41" s="6">
        <v>14</v>
      </c>
      <c r="B41" s="6">
        <v>464</v>
      </c>
      <c r="C41" s="7" t="s">
        <v>3</v>
      </c>
      <c r="D41" s="6"/>
      <c r="E41" s="6">
        <f t="shared" si="6"/>
        <v>30000000</v>
      </c>
      <c r="F41" s="6">
        <v>0</v>
      </c>
      <c r="G41" s="6">
        <f t="shared" si="7"/>
        <v>30000000</v>
      </c>
      <c r="H41" s="6">
        <f t="shared" si="8"/>
        <v>30000000</v>
      </c>
      <c r="I41" s="6">
        <v>0</v>
      </c>
      <c r="J41" s="6">
        <f t="shared" si="9"/>
        <v>0</v>
      </c>
      <c r="K41" s="6">
        <v>0</v>
      </c>
      <c r="L41" s="6">
        <v>0</v>
      </c>
      <c r="M41" s="6">
        <v>0</v>
      </c>
      <c r="N41" s="6">
        <f t="shared" si="10"/>
        <v>30000000</v>
      </c>
    </row>
    <row r="42" spans="1:14" x14ac:dyDescent="0.25">
      <c r="A42" s="6">
        <v>28</v>
      </c>
      <c r="B42" s="6">
        <v>863</v>
      </c>
      <c r="C42" s="7" t="s">
        <v>3</v>
      </c>
      <c r="D42" s="6"/>
      <c r="E42" s="6">
        <v>0</v>
      </c>
      <c r="F42" s="6">
        <v>18000000</v>
      </c>
      <c r="G42" s="6">
        <v>18000000</v>
      </c>
      <c r="H42" s="6">
        <f t="shared" si="8"/>
        <v>18000000</v>
      </c>
      <c r="I42" s="6">
        <v>0</v>
      </c>
      <c r="J42" s="6">
        <v>0</v>
      </c>
      <c r="K42" s="6">
        <v>0</v>
      </c>
      <c r="L42" s="6">
        <v>0</v>
      </c>
      <c r="M42" s="6">
        <v>18000000</v>
      </c>
      <c r="N42" s="6">
        <f t="shared" si="10"/>
        <v>18000000</v>
      </c>
    </row>
    <row r="43" spans="1:14" x14ac:dyDescent="0.25">
      <c r="A43" s="1"/>
      <c r="B43" s="1"/>
      <c r="C43" s="1"/>
      <c r="D43" s="6">
        <f>SUM(D36:D42)</f>
        <v>1000000</v>
      </c>
      <c r="E43" s="6">
        <f t="shared" ref="E43" si="11">SUM(E36:E42)</f>
        <v>2955201000</v>
      </c>
      <c r="F43" s="6">
        <f t="shared" ref="F43" si="12">SUM(F36:F42)</f>
        <v>50000000</v>
      </c>
      <c r="G43" s="6">
        <f t="shared" ref="G43" si="13">SUM(G36:G42)</f>
        <v>3190201000</v>
      </c>
      <c r="H43" s="6">
        <f t="shared" ref="H43" si="14">SUM(H36:H42)</f>
        <v>3191201000</v>
      </c>
      <c r="I43" s="6">
        <f t="shared" ref="I43" si="15">SUM(I36:I42)</f>
        <v>1079000000</v>
      </c>
      <c r="J43" s="6">
        <f t="shared" ref="J43" si="16">SUM(J36:J42)</f>
        <v>2358000000</v>
      </c>
      <c r="K43" s="6">
        <f t="shared" ref="K43" si="17">SUM(K36:K42)</f>
        <v>100000000</v>
      </c>
      <c r="L43" s="6">
        <f t="shared" ref="L43" si="18">SUM(L36:L42)</f>
        <v>80000000</v>
      </c>
      <c r="M43" s="6">
        <f t="shared" ref="M43" si="19">SUM(M36:M42)</f>
        <v>18000000</v>
      </c>
      <c r="N43" s="6">
        <f t="shared" ref="N43" si="20">SUM(N36:N42)</f>
        <v>753201000</v>
      </c>
    </row>
    <row r="44" spans="1:14" x14ac:dyDescent="0.25">
      <c r="K44" s="16"/>
      <c r="L44" s="15">
        <v>20000000</v>
      </c>
    </row>
  </sheetData>
  <mergeCells count="6">
    <mergeCell ref="D1:E1"/>
    <mergeCell ref="F1:G1"/>
    <mergeCell ref="H1:I1"/>
    <mergeCell ref="A12:C12"/>
    <mergeCell ref="A23:C23"/>
    <mergeCell ref="A34:C3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2015-11-07T13:50:16Z</dcterms:created>
  <dcterms:modified xsi:type="dcterms:W3CDTF">2015-11-07T16:20:54Z</dcterms:modified>
</cp:coreProperties>
</file>