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A101\Test01\"/>
    </mc:Choice>
  </mc:AlternateContent>
  <bookViews>
    <workbookView xWindow="0" yWindow="0" windowWidth="19200" windowHeight="11490" activeTab="3"/>
  </bookViews>
  <sheets>
    <sheet name="IrisData" sheetId="1" r:id="rId1"/>
    <sheet name="Virginica" sheetId="3" r:id="rId2"/>
    <sheet name="Sepal Width" sheetId="4" r:id="rId3"/>
    <sheet name="Investments" sheetId="2" r:id="rId4"/>
    <sheet name="Advent Calendar" sheetId="5" state="hidden" r:id="rId5"/>
  </sheets>
  <definedNames>
    <definedName name="_xlnm._FilterDatabase" localSheetId="0" hidden="1">IrisData!$A$1:$F$151</definedName>
    <definedName name="solver_adj" localSheetId="3" hidden="1">Investments!$A$5:$C$5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Investments!$A$5</definedName>
    <definedName name="solver_lhs2" localSheetId="3" hidden="1">Investments!$A$5</definedName>
    <definedName name="solver_lhs3" localSheetId="3" hidden="1">Investments!$C$5</definedName>
    <definedName name="solver_lhs4" localSheetId="3" hidden="1">Investments!$C$5</definedName>
    <definedName name="solver_lhs5" localSheetId="3" hidden="1">Investments!$D$5</definedName>
    <definedName name="solver_lhs6" localSheetId="3" hidden="1">Investments!$D$5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Investments!$D$2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1</definedName>
    <definedName name="solver_rhs1" localSheetId="3" hidden="1">15000</definedName>
    <definedName name="solver_rhs2" localSheetId="3" hidden="1">5000</definedName>
    <definedName name="solver_rhs3" localSheetId="3" hidden="1">Investments!$A$5+Investments!$B$5</definedName>
    <definedName name="solver_rhs4" localSheetId="3" hidden="1">10000</definedName>
    <definedName name="solver_rhs5" localSheetId="3" hidden="1">Investments!$A$2</definedName>
    <definedName name="solver_rhs6" localSheetId="3" hidden="1">Investments!$A$2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A4" i="5" l="1"/>
  <c r="D5" i="2"/>
  <c r="D2" i="2"/>
  <c r="A6" i="5" l="1"/>
  <c r="A7" i="5" l="1"/>
  <c r="B6" i="5"/>
  <c r="B7" i="5"/>
  <c r="C6" i="5" l="1"/>
  <c r="C7" i="5" s="1"/>
  <c r="D6" i="5" l="1"/>
  <c r="D7" i="5" s="1"/>
  <c r="E6" i="5" l="1"/>
  <c r="E7" i="5" s="1"/>
  <c r="F6" i="5" l="1"/>
  <c r="F7" i="5" s="1"/>
  <c r="G6" i="5" l="1"/>
  <c r="A8" i="5" l="1"/>
  <c r="A9" i="5" s="1"/>
  <c r="G7" i="5"/>
  <c r="A10" i="5" l="1"/>
  <c r="A11" i="5" s="1"/>
  <c r="B8" i="5"/>
  <c r="B9" i="5" s="1"/>
  <c r="A12" i="5" l="1"/>
  <c r="A13" i="5" s="1"/>
  <c r="B10" i="5"/>
  <c r="B11" i="5" s="1"/>
  <c r="C8" i="5"/>
  <c r="C9" i="5" s="1"/>
  <c r="A14" i="5" l="1"/>
  <c r="A15" i="5" s="1"/>
  <c r="B12" i="5"/>
  <c r="B13" i="5" s="1"/>
  <c r="D8" i="5"/>
  <c r="D9" i="5" s="1"/>
  <c r="C10" i="5"/>
  <c r="C11" i="5" s="1"/>
  <c r="A16" i="5" l="1"/>
  <c r="A17" i="5" s="1"/>
  <c r="B14" i="5"/>
  <c r="B15" i="5" s="1"/>
  <c r="D10" i="5"/>
  <c r="D11" i="5" s="1"/>
  <c r="E8" i="5"/>
  <c r="E9" i="5" s="1"/>
  <c r="C12" i="5"/>
  <c r="C13" i="5" s="1"/>
  <c r="D12" i="5" l="1"/>
  <c r="D13" i="5" s="1"/>
  <c r="B16" i="5"/>
  <c r="B17" i="5" s="1"/>
  <c r="E10" i="5"/>
  <c r="E11" i="5" s="1"/>
  <c r="F8" i="5"/>
  <c r="F9" i="5" s="1"/>
  <c r="C14" i="5"/>
  <c r="C15" i="5" s="1"/>
  <c r="C16" i="5" l="1"/>
  <c r="C17" i="5" s="1"/>
  <c r="D14" i="5"/>
  <c r="D15" i="5" s="1"/>
  <c r="F10" i="5"/>
  <c r="F11" i="5" s="1"/>
  <c r="G8" i="5"/>
  <c r="G9" i="5" s="1"/>
  <c r="E12" i="5"/>
  <c r="E13" i="5" s="1"/>
  <c r="D16" i="5" l="1"/>
  <c r="D17" i="5" s="1"/>
  <c r="F12" i="5"/>
  <c r="F13" i="5" s="1"/>
  <c r="E14" i="5"/>
  <c r="E15" i="5" s="1"/>
  <c r="G10" i="5"/>
  <c r="G11" i="5" s="1"/>
  <c r="F14" i="5" l="1"/>
  <c r="F15" i="5" s="1"/>
  <c r="G12" i="5"/>
  <c r="G13" i="5" s="1"/>
  <c r="E16" i="5"/>
  <c r="E17" i="5" s="1"/>
  <c r="G14" i="5"/>
  <c r="G15" i="5" s="1"/>
  <c r="F16" i="5" l="1"/>
  <c r="F17" i="5" s="1"/>
  <c r="G16" i="5"/>
  <c r="G17" i="5" s="1"/>
</calcChain>
</file>

<file path=xl/sharedStrings.xml><?xml version="1.0" encoding="utf-8"?>
<sst xmlns="http://schemas.openxmlformats.org/spreadsheetml/2006/main" count="276" uniqueCount="58">
  <si>
    <t>sepal length</t>
  </si>
  <si>
    <t>sepal width</t>
  </si>
  <si>
    <t>petal length</t>
  </si>
  <si>
    <t>petal width</t>
  </si>
  <si>
    <t>iris</t>
  </si>
  <si>
    <t>Iris-setosa</t>
  </si>
  <si>
    <t>Iris-versicolor</t>
  </si>
  <si>
    <t>Iris-virginica</t>
  </si>
  <si>
    <t>Total Return</t>
  </si>
  <si>
    <t>Savings</t>
  </si>
  <si>
    <t>Bonds</t>
  </si>
  <si>
    <t>Stocks</t>
  </si>
  <si>
    <t>Invested</t>
  </si>
  <si>
    <t>Total to Invest</t>
  </si>
  <si>
    <t>Row Labels</t>
  </si>
  <si>
    <t>Grand Total</t>
  </si>
  <si>
    <t>Min of sepal width</t>
  </si>
  <si>
    <t>Average of sepal width2</t>
  </si>
  <si>
    <t>Max of sepal width3</t>
  </si>
  <si>
    <t>Advent Calendar</t>
  </si>
  <si>
    <t xml:space="preserve">TODAY </t>
  </si>
  <si>
    <t>SUNDAY</t>
  </si>
  <si>
    <t>MONDAY</t>
  </si>
  <si>
    <t>TUESDAY</t>
  </si>
  <si>
    <t>WEDNESDAY</t>
  </si>
  <si>
    <t>THURSDAY</t>
  </si>
  <si>
    <t>FRIDAY</t>
  </si>
  <si>
    <t>SATURDAY</t>
  </si>
  <si>
    <t>Advent Text</t>
  </si>
  <si>
    <t>Hohoho</t>
  </si>
  <si>
    <t>Hihihihi</t>
  </si>
  <si>
    <t>Merry Christmas</t>
  </si>
  <si>
    <t>I'm Santa</t>
  </si>
  <si>
    <t>And I'm Here to</t>
  </si>
  <si>
    <t>Tell You A Story</t>
  </si>
  <si>
    <t>About Me</t>
  </si>
  <si>
    <t>And My Elves</t>
  </si>
  <si>
    <t>And My Mooses</t>
  </si>
  <si>
    <t>Behold</t>
  </si>
  <si>
    <t>The Mighty</t>
  </si>
  <si>
    <t>Human!</t>
  </si>
  <si>
    <t>Santa Claus</t>
  </si>
  <si>
    <t>And The ORDINARY</t>
  </si>
  <si>
    <t>Alright I'm Done Kidding</t>
  </si>
  <si>
    <t>To Take More Gifts</t>
  </si>
  <si>
    <t>Now, I'll Have To Go</t>
  </si>
  <si>
    <t>Back To My Factory</t>
  </si>
  <si>
    <t>You Made My Day</t>
  </si>
  <si>
    <t>I Love It When You Smile</t>
  </si>
  <si>
    <t>Take It And Smile</t>
  </si>
  <si>
    <t>Here Is Your Present</t>
  </si>
  <si>
    <t>And Give Them To</t>
  </si>
  <si>
    <t>Other Good Kids</t>
  </si>
  <si>
    <t>Well, You're One</t>
  </si>
  <si>
    <t>Of The Best Kids</t>
  </si>
  <si>
    <t>I've Ever Met</t>
  </si>
  <si>
    <t>Merry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</si>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</sst>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&quot;$&quot;#,##0.00"/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8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168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1"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Virginica!$D$1</c:f>
              <c:strCache>
                <c:ptCount val="1"/>
                <c:pt idx="0">
                  <c:v>petal width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Virginica!$C$2:$C$51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Virginica!$D$2:$D$51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1E9-9493-B8E3396C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29768"/>
        <c:axId val="515130424"/>
      </c:scatterChart>
      <c:valAx>
        <c:axId val="515129768"/>
        <c:scaling>
          <c:orientation val="minMax"/>
          <c:max val="7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0424"/>
        <c:crosses val="autoZero"/>
        <c:crossBetween val="midCat"/>
      </c:valAx>
      <c:valAx>
        <c:axId val="51513042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2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47625</xdr:rowOff>
    </xdr:from>
    <xdr:to>
      <xdr:col>13</xdr:col>
      <xdr:colOff>352425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, Minh Q" refreshedDate="43441.364656365738" createdVersion="6" refreshedVersion="6" minRefreshableVersion="3" recordCount="150">
  <cacheSource type="worksheet">
    <worksheetSource ref="B1:F151" sheet="IrisData"/>
  </cacheSource>
  <cacheFields count="5">
    <cacheField name="sepal length" numFmtId="0">
      <sharedItems containsSemiMixedTypes="0" containsString="0" containsNumber="1" minValue="4.3" maxValue="7.9"/>
    </cacheField>
    <cacheField name="sepal width" numFmtId="0">
      <sharedItems containsSemiMixedTypes="0" containsString="0" containsNumber="1" minValue="2" maxValue="4.4000000000000004"/>
    </cacheField>
    <cacheField name="petal length" numFmtId="0">
      <sharedItems containsSemiMixedTypes="0" containsString="0" containsNumber="1" minValue="1" maxValue="6.9"/>
    </cacheField>
    <cacheField name="petal width" numFmtId="0">
      <sharedItems containsSemiMixedTypes="0" containsString="0" containsNumber="1" minValue="0.1" maxValue="2.5" count="22">
        <n v="0.2"/>
        <n v="0.4"/>
        <n v="0.3"/>
        <n v="0.1"/>
        <n v="0.5"/>
        <n v="0.6"/>
        <n v="1.4"/>
        <n v="1.5"/>
        <n v="1.3"/>
        <n v="1.6"/>
        <n v="1"/>
        <n v="1.1000000000000001"/>
        <n v="1.8"/>
        <n v="1.2"/>
        <n v="1.7"/>
        <n v="2.5"/>
        <n v="1.9"/>
        <n v="2.1"/>
        <n v="2.2000000000000002"/>
        <n v="2"/>
        <n v="2.4"/>
        <n v="2.2999999999999998"/>
      </sharedItems>
    </cacheField>
    <cacheField name="iri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x v="0"/>
    <x v="0"/>
  </r>
  <r>
    <n v="4.9000000000000004"/>
    <n v="3"/>
    <n v="1.4"/>
    <x v="0"/>
    <x v="0"/>
  </r>
  <r>
    <n v="4.7"/>
    <n v="3.2"/>
    <n v="1.3"/>
    <x v="0"/>
    <x v="0"/>
  </r>
  <r>
    <n v="4.5999999999999996"/>
    <n v="3.1"/>
    <n v="1.5"/>
    <x v="0"/>
    <x v="0"/>
  </r>
  <r>
    <n v="5"/>
    <n v="3.6"/>
    <n v="1.4"/>
    <x v="0"/>
    <x v="0"/>
  </r>
  <r>
    <n v="5.4"/>
    <n v="3.9"/>
    <n v="1.7"/>
    <x v="1"/>
    <x v="0"/>
  </r>
  <r>
    <n v="4.5999999999999996"/>
    <n v="3.4"/>
    <n v="1.4"/>
    <x v="2"/>
    <x v="0"/>
  </r>
  <r>
    <n v="5"/>
    <n v="3.4"/>
    <n v="1.5"/>
    <x v="0"/>
    <x v="0"/>
  </r>
  <r>
    <n v="4.4000000000000004"/>
    <n v="2.9"/>
    <n v="1.4"/>
    <x v="0"/>
    <x v="0"/>
  </r>
  <r>
    <n v="4.9000000000000004"/>
    <n v="3.1"/>
    <n v="1.5"/>
    <x v="3"/>
    <x v="0"/>
  </r>
  <r>
    <n v="5.4"/>
    <n v="3.7"/>
    <n v="1.5"/>
    <x v="0"/>
    <x v="0"/>
  </r>
  <r>
    <n v="4.8"/>
    <n v="3.4"/>
    <n v="1.6"/>
    <x v="0"/>
    <x v="0"/>
  </r>
  <r>
    <n v="4.8"/>
    <n v="3"/>
    <n v="1.4"/>
    <x v="3"/>
    <x v="0"/>
  </r>
  <r>
    <n v="4.3"/>
    <n v="3"/>
    <n v="1.1000000000000001"/>
    <x v="3"/>
    <x v="0"/>
  </r>
  <r>
    <n v="5.8"/>
    <n v="4"/>
    <n v="1.2"/>
    <x v="0"/>
    <x v="0"/>
  </r>
  <r>
    <n v="5.7"/>
    <n v="4.4000000000000004"/>
    <n v="1.5"/>
    <x v="1"/>
    <x v="0"/>
  </r>
  <r>
    <n v="5.4"/>
    <n v="3.9"/>
    <n v="1.3"/>
    <x v="1"/>
    <x v="0"/>
  </r>
  <r>
    <n v="5.0999999999999996"/>
    <n v="3.5"/>
    <n v="1.4"/>
    <x v="2"/>
    <x v="0"/>
  </r>
  <r>
    <n v="5.7"/>
    <n v="3.8"/>
    <n v="1.7"/>
    <x v="2"/>
    <x v="0"/>
  </r>
  <r>
    <n v="5.0999999999999996"/>
    <n v="3.8"/>
    <n v="1.5"/>
    <x v="2"/>
    <x v="0"/>
  </r>
  <r>
    <n v="5.4"/>
    <n v="3.4"/>
    <n v="1.7"/>
    <x v="0"/>
    <x v="0"/>
  </r>
  <r>
    <n v="5.0999999999999996"/>
    <n v="3.7"/>
    <n v="1.5"/>
    <x v="1"/>
    <x v="0"/>
  </r>
  <r>
    <n v="4.5999999999999996"/>
    <n v="3.6"/>
    <n v="1"/>
    <x v="0"/>
    <x v="0"/>
  </r>
  <r>
    <n v="5.0999999999999996"/>
    <n v="3.3"/>
    <n v="1.7"/>
    <x v="4"/>
    <x v="0"/>
  </r>
  <r>
    <n v="4.8"/>
    <n v="3.4"/>
    <n v="1.9"/>
    <x v="0"/>
    <x v="0"/>
  </r>
  <r>
    <n v="5"/>
    <n v="3"/>
    <n v="1.6"/>
    <x v="0"/>
    <x v="0"/>
  </r>
  <r>
    <n v="5"/>
    <n v="3.4"/>
    <n v="1.6"/>
    <x v="1"/>
    <x v="0"/>
  </r>
  <r>
    <n v="5.2"/>
    <n v="3.5"/>
    <n v="1.5"/>
    <x v="0"/>
    <x v="0"/>
  </r>
  <r>
    <n v="5.2"/>
    <n v="3.4"/>
    <n v="1.4"/>
    <x v="0"/>
    <x v="0"/>
  </r>
  <r>
    <n v="4.7"/>
    <n v="3.2"/>
    <n v="1.6"/>
    <x v="0"/>
    <x v="0"/>
  </r>
  <r>
    <n v="4.8"/>
    <n v="3.1"/>
    <n v="1.6"/>
    <x v="0"/>
    <x v="0"/>
  </r>
  <r>
    <n v="5.4"/>
    <n v="3.4"/>
    <n v="1.5"/>
    <x v="1"/>
    <x v="0"/>
  </r>
  <r>
    <n v="5.2"/>
    <n v="4.0999999999999996"/>
    <n v="1.5"/>
    <x v="3"/>
    <x v="0"/>
  </r>
  <r>
    <n v="5.5"/>
    <n v="4.2"/>
    <n v="1.4"/>
    <x v="0"/>
    <x v="0"/>
  </r>
  <r>
    <n v="4.9000000000000004"/>
    <n v="3.1"/>
    <n v="1.5"/>
    <x v="3"/>
    <x v="0"/>
  </r>
  <r>
    <n v="5"/>
    <n v="3.2"/>
    <n v="1.2"/>
    <x v="0"/>
    <x v="0"/>
  </r>
  <r>
    <n v="5.5"/>
    <n v="3.5"/>
    <n v="1.3"/>
    <x v="0"/>
    <x v="0"/>
  </r>
  <r>
    <n v="4.9000000000000004"/>
    <n v="3.1"/>
    <n v="1.5"/>
    <x v="3"/>
    <x v="0"/>
  </r>
  <r>
    <n v="4.4000000000000004"/>
    <n v="3"/>
    <n v="1.3"/>
    <x v="0"/>
    <x v="0"/>
  </r>
  <r>
    <n v="5.0999999999999996"/>
    <n v="3.4"/>
    <n v="1.5"/>
    <x v="0"/>
    <x v="0"/>
  </r>
  <r>
    <n v="5"/>
    <n v="3.5"/>
    <n v="1.3"/>
    <x v="2"/>
    <x v="0"/>
  </r>
  <r>
    <n v="4.5"/>
    <n v="2.2999999999999998"/>
    <n v="1.3"/>
    <x v="2"/>
    <x v="0"/>
  </r>
  <r>
    <n v="4.4000000000000004"/>
    <n v="3.2"/>
    <n v="1.3"/>
    <x v="0"/>
    <x v="0"/>
  </r>
  <r>
    <n v="5"/>
    <n v="3.5"/>
    <n v="1.6"/>
    <x v="5"/>
    <x v="0"/>
  </r>
  <r>
    <n v="5.0999999999999996"/>
    <n v="3.8"/>
    <n v="1.9"/>
    <x v="1"/>
    <x v="0"/>
  </r>
  <r>
    <n v="4.8"/>
    <n v="3"/>
    <n v="1.4"/>
    <x v="2"/>
    <x v="0"/>
  </r>
  <r>
    <n v="5.0999999999999996"/>
    <n v="3.8"/>
    <n v="1.6"/>
    <x v="0"/>
    <x v="0"/>
  </r>
  <r>
    <n v="4.5999999999999996"/>
    <n v="3.2"/>
    <n v="1.4"/>
    <x v="0"/>
    <x v="0"/>
  </r>
  <r>
    <n v="5.3"/>
    <n v="3.7"/>
    <n v="1.5"/>
    <x v="0"/>
    <x v="0"/>
  </r>
  <r>
    <n v="5"/>
    <n v="3.3"/>
    <n v="1.4"/>
    <x v="0"/>
    <x v="0"/>
  </r>
  <r>
    <n v="7"/>
    <n v="3.2"/>
    <n v="4.7"/>
    <x v="6"/>
    <x v="1"/>
  </r>
  <r>
    <n v="6.4"/>
    <n v="3.2"/>
    <n v="4.5"/>
    <x v="7"/>
    <x v="1"/>
  </r>
  <r>
    <n v="6.9"/>
    <n v="3.1"/>
    <n v="4.9000000000000004"/>
    <x v="7"/>
    <x v="1"/>
  </r>
  <r>
    <n v="5.5"/>
    <n v="2.2999999999999998"/>
    <n v="4"/>
    <x v="8"/>
    <x v="1"/>
  </r>
  <r>
    <n v="6.5"/>
    <n v="2.8"/>
    <n v="4.5999999999999996"/>
    <x v="7"/>
    <x v="1"/>
  </r>
  <r>
    <n v="5.7"/>
    <n v="2.8"/>
    <n v="4.5"/>
    <x v="8"/>
    <x v="1"/>
  </r>
  <r>
    <n v="6.3"/>
    <n v="3.3"/>
    <n v="4.7"/>
    <x v="9"/>
    <x v="1"/>
  </r>
  <r>
    <n v="4.9000000000000004"/>
    <n v="2.4"/>
    <n v="3.3"/>
    <x v="10"/>
    <x v="1"/>
  </r>
  <r>
    <n v="6.6"/>
    <n v="2.9"/>
    <n v="4.5999999999999996"/>
    <x v="8"/>
    <x v="1"/>
  </r>
  <r>
    <n v="5.2"/>
    <n v="2.7"/>
    <n v="3.9"/>
    <x v="6"/>
    <x v="1"/>
  </r>
  <r>
    <n v="5"/>
    <n v="2"/>
    <n v="3.5"/>
    <x v="10"/>
    <x v="1"/>
  </r>
  <r>
    <n v="5.9"/>
    <n v="3"/>
    <n v="4.2"/>
    <x v="7"/>
    <x v="1"/>
  </r>
  <r>
    <n v="6"/>
    <n v="2.2000000000000002"/>
    <n v="4"/>
    <x v="10"/>
    <x v="1"/>
  </r>
  <r>
    <n v="6.1"/>
    <n v="2.9"/>
    <n v="4.7"/>
    <x v="6"/>
    <x v="1"/>
  </r>
  <r>
    <n v="5.6"/>
    <n v="2.9"/>
    <n v="3.6"/>
    <x v="8"/>
    <x v="1"/>
  </r>
  <r>
    <n v="6.7"/>
    <n v="3.1"/>
    <n v="4.4000000000000004"/>
    <x v="6"/>
    <x v="1"/>
  </r>
  <r>
    <n v="5.6"/>
    <n v="3"/>
    <n v="4.5"/>
    <x v="7"/>
    <x v="1"/>
  </r>
  <r>
    <n v="5.8"/>
    <n v="2.7"/>
    <n v="4.0999999999999996"/>
    <x v="10"/>
    <x v="1"/>
  </r>
  <r>
    <n v="6.2"/>
    <n v="2.2000000000000002"/>
    <n v="4.5"/>
    <x v="7"/>
    <x v="1"/>
  </r>
  <r>
    <n v="5.6"/>
    <n v="2.5"/>
    <n v="3.9"/>
    <x v="11"/>
    <x v="1"/>
  </r>
  <r>
    <n v="5.9"/>
    <n v="3.2"/>
    <n v="4.8"/>
    <x v="12"/>
    <x v="1"/>
  </r>
  <r>
    <n v="6.1"/>
    <n v="2.8"/>
    <n v="4"/>
    <x v="8"/>
    <x v="1"/>
  </r>
  <r>
    <n v="6.3"/>
    <n v="2.5"/>
    <n v="4.9000000000000004"/>
    <x v="7"/>
    <x v="1"/>
  </r>
  <r>
    <n v="6.1"/>
    <n v="2.8"/>
    <n v="4.7"/>
    <x v="13"/>
    <x v="1"/>
  </r>
  <r>
    <n v="6.4"/>
    <n v="2.9"/>
    <n v="4.3"/>
    <x v="8"/>
    <x v="1"/>
  </r>
  <r>
    <n v="6.6"/>
    <n v="3"/>
    <n v="4.4000000000000004"/>
    <x v="6"/>
    <x v="1"/>
  </r>
  <r>
    <n v="6.8"/>
    <n v="2.8"/>
    <n v="4.8"/>
    <x v="6"/>
    <x v="1"/>
  </r>
  <r>
    <n v="6.7"/>
    <n v="3"/>
    <n v="5"/>
    <x v="14"/>
    <x v="1"/>
  </r>
  <r>
    <n v="6"/>
    <n v="2.9"/>
    <n v="4.5"/>
    <x v="7"/>
    <x v="1"/>
  </r>
  <r>
    <n v="5.7"/>
    <n v="2.6"/>
    <n v="3.5"/>
    <x v="10"/>
    <x v="1"/>
  </r>
  <r>
    <n v="5.5"/>
    <n v="2.4"/>
    <n v="3.8"/>
    <x v="11"/>
    <x v="1"/>
  </r>
  <r>
    <n v="5.5"/>
    <n v="2.4"/>
    <n v="3.7"/>
    <x v="10"/>
    <x v="1"/>
  </r>
  <r>
    <n v="5.8"/>
    <n v="2.7"/>
    <n v="3.9"/>
    <x v="13"/>
    <x v="1"/>
  </r>
  <r>
    <n v="6"/>
    <n v="2.7"/>
    <n v="5.0999999999999996"/>
    <x v="9"/>
    <x v="1"/>
  </r>
  <r>
    <n v="5.4"/>
    <n v="3"/>
    <n v="4.5"/>
    <x v="7"/>
    <x v="1"/>
  </r>
  <r>
    <n v="6"/>
    <n v="3.4"/>
    <n v="4.5"/>
    <x v="9"/>
    <x v="1"/>
  </r>
  <r>
    <n v="6.7"/>
    <n v="3.1"/>
    <n v="4.7"/>
    <x v="7"/>
    <x v="1"/>
  </r>
  <r>
    <n v="6.3"/>
    <n v="2.2999999999999998"/>
    <n v="4.4000000000000004"/>
    <x v="8"/>
    <x v="1"/>
  </r>
  <r>
    <n v="5.6"/>
    <n v="3"/>
    <n v="4.0999999999999996"/>
    <x v="8"/>
    <x v="1"/>
  </r>
  <r>
    <n v="5.5"/>
    <n v="2.5"/>
    <n v="4"/>
    <x v="8"/>
    <x v="1"/>
  </r>
  <r>
    <n v="5.5"/>
    <n v="2.6"/>
    <n v="4.4000000000000004"/>
    <x v="13"/>
    <x v="1"/>
  </r>
  <r>
    <n v="6.1"/>
    <n v="3"/>
    <n v="4.5999999999999996"/>
    <x v="6"/>
    <x v="1"/>
  </r>
  <r>
    <n v="5.8"/>
    <n v="2.6"/>
    <n v="4"/>
    <x v="13"/>
    <x v="1"/>
  </r>
  <r>
    <n v="5"/>
    <n v="2.2999999999999998"/>
    <n v="3.3"/>
    <x v="10"/>
    <x v="1"/>
  </r>
  <r>
    <n v="5.6"/>
    <n v="2.7"/>
    <n v="4.2"/>
    <x v="8"/>
    <x v="1"/>
  </r>
  <r>
    <n v="5.7"/>
    <n v="3"/>
    <n v="4.2"/>
    <x v="13"/>
    <x v="1"/>
  </r>
  <r>
    <n v="5.7"/>
    <n v="2.9"/>
    <n v="4.2"/>
    <x v="8"/>
    <x v="1"/>
  </r>
  <r>
    <n v="6.2"/>
    <n v="2.9"/>
    <n v="4.3"/>
    <x v="8"/>
    <x v="1"/>
  </r>
  <r>
    <n v="5.0999999999999996"/>
    <n v="2.5"/>
    <n v="3"/>
    <x v="11"/>
    <x v="1"/>
  </r>
  <r>
    <n v="5.7"/>
    <n v="2.8"/>
    <n v="4.0999999999999996"/>
    <x v="8"/>
    <x v="1"/>
  </r>
  <r>
    <n v="6.3"/>
    <n v="3.3"/>
    <n v="6"/>
    <x v="15"/>
    <x v="2"/>
  </r>
  <r>
    <n v="5.8"/>
    <n v="2.7"/>
    <n v="5.0999999999999996"/>
    <x v="16"/>
    <x v="2"/>
  </r>
  <r>
    <n v="7.1"/>
    <n v="3"/>
    <n v="5.9"/>
    <x v="17"/>
    <x v="2"/>
  </r>
  <r>
    <n v="6.3"/>
    <n v="2.9"/>
    <n v="5.6"/>
    <x v="12"/>
    <x v="2"/>
  </r>
  <r>
    <n v="6.5"/>
    <n v="3"/>
    <n v="5.8"/>
    <x v="18"/>
    <x v="2"/>
  </r>
  <r>
    <n v="7.6"/>
    <n v="3"/>
    <n v="6.6"/>
    <x v="17"/>
    <x v="2"/>
  </r>
  <r>
    <n v="4.9000000000000004"/>
    <n v="2.5"/>
    <n v="4.5"/>
    <x v="14"/>
    <x v="2"/>
  </r>
  <r>
    <n v="7.3"/>
    <n v="2.9"/>
    <n v="6.3"/>
    <x v="12"/>
    <x v="2"/>
  </r>
  <r>
    <n v="6.7"/>
    <n v="2.5"/>
    <n v="5.8"/>
    <x v="12"/>
    <x v="2"/>
  </r>
  <r>
    <n v="7.2"/>
    <n v="3.6"/>
    <n v="6.1"/>
    <x v="15"/>
    <x v="2"/>
  </r>
  <r>
    <n v="6.5"/>
    <n v="3.2"/>
    <n v="5.0999999999999996"/>
    <x v="19"/>
    <x v="2"/>
  </r>
  <r>
    <n v="6.4"/>
    <n v="2.7"/>
    <n v="5.3"/>
    <x v="16"/>
    <x v="2"/>
  </r>
  <r>
    <n v="6.8"/>
    <n v="3"/>
    <n v="5.5"/>
    <x v="17"/>
    <x v="2"/>
  </r>
  <r>
    <n v="5.7"/>
    <n v="2.5"/>
    <n v="5"/>
    <x v="19"/>
    <x v="2"/>
  </r>
  <r>
    <n v="5.8"/>
    <n v="2.8"/>
    <n v="5.0999999999999996"/>
    <x v="20"/>
    <x v="2"/>
  </r>
  <r>
    <n v="6.4"/>
    <n v="3.2"/>
    <n v="5.3"/>
    <x v="21"/>
    <x v="2"/>
  </r>
  <r>
    <n v="6.5"/>
    <n v="3"/>
    <n v="5.5"/>
    <x v="12"/>
    <x v="2"/>
  </r>
  <r>
    <n v="7.7"/>
    <n v="3.8"/>
    <n v="6.7"/>
    <x v="18"/>
    <x v="2"/>
  </r>
  <r>
    <n v="7.7"/>
    <n v="2.6"/>
    <n v="6.9"/>
    <x v="21"/>
    <x v="2"/>
  </r>
  <r>
    <n v="6"/>
    <n v="2.2000000000000002"/>
    <n v="5"/>
    <x v="7"/>
    <x v="2"/>
  </r>
  <r>
    <n v="6.9"/>
    <n v="3.2"/>
    <n v="5.7"/>
    <x v="21"/>
    <x v="2"/>
  </r>
  <r>
    <n v="5.6"/>
    <n v="2.8"/>
    <n v="4.9000000000000004"/>
    <x v="19"/>
    <x v="2"/>
  </r>
  <r>
    <n v="7.7"/>
    <n v="2.8"/>
    <n v="6.7"/>
    <x v="19"/>
    <x v="2"/>
  </r>
  <r>
    <n v="6.3"/>
    <n v="2.7"/>
    <n v="4.9000000000000004"/>
    <x v="12"/>
    <x v="2"/>
  </r>
  <r>
    <n v="6.7"/>
    <n v="3.3"/>
    <n v="5.7"/>
    <x v="17"/>
    <x v="2"/>
  </r>
  <r>
    <n v="7.2"/>
    <n v="3.2"/>
    <n v="6"/>
    <x v="12"/>
    <x v="2"/>
  </r>
  <r>
    <n v="6.2"/>
    <n v="2.8"/>
    <n v="4.8"/>
    <x v="12"/>
    <x v="2"/>
  </r>
  <r>
    <n v="6.1"/>
    <n v="3"/>
    <n v="4.9000000000000004"/>
    <x v="12"/>
    <x v="2"/>
  </r>
  <r>
    <n v="6.4"/>
    <n v="2.8"/>
    <n v="5.6"/>
    <x v="17"/>
    <x v="2"/>
  </r>
  <r>
    <n v="7.2"/>
    <n v="3"/>
    <n v="5.8"/>
    <x v="9"/>
    <x v="2"/>
  </r>
  <r>
    <n v="7.4"/>
    <n v="2.8"/>
    <n v="6.1"/>
    <x v="16"/>
    <x v="2"/>
  </r>
  <r>
    <n v="7.9"/>
    <n v="3.8"/>
    <n v="6.4"/>
    <x v="19"/>
    <x v="2"/>
  </r>
  <r>
    <n v="6.4"/>
    <n v="2.8"/>
    <n v="5.6"/>
    <x v="18"/>
    <x v="2"/>
  </r>
  <r>
    <n v="6.3"/>
    <n v="2.8"/>
    <n v="5.0999999999999996"/>
    <x v="7"/>
    <x v="2"/>
  </r>
  <r>
    <n v="6.1"/>
    <n v="2.6"/>
    <n v="5.6"/>
    <x v="6"/>
    <x v="2"/>
  </r>
  <r>
    <n v="7.7"/>
    <n v="3"/>
    <n v="6.1"/>
    <x v="21"/>
    <x v="2"/>
  </r>
  <r>
    <n v="6.3"/>
    <n v="3.4"/>
    <n v="5.6"/>
    <x v="20"/>
    <x v="2"/>
  </r>
  <r>
    <n v="6.4"/>
    <n v="3.1"/>
    <n v="5.5"/>
    <x v="12"/>
    <x v="2"/>
  </r>
  <r>
    <n v="6"/>
    <n v="3"/>
    <n v="4.8"/>
    <x v="12"/>
    <x v="2"/>
  </r>
  <r>
    <n v="6.9"/>
    <n v="3.1"/>
    <n v="5.4"/>
    <x v="17"/>
    <x v="2"/>
  </r>
  <r>
    <n v="6.7"/>
    <n v="3.1"/>
    <n v="5.6"/>
    <x v="20"/>
    <x v="2"/>
  </r>
  <r>
    <n v="6.9"/>
    <n v="3.1"/>
    <n v="5.0999999999999996"/>
    <x v="21"/>
    <x v="2"/>
  </r>
  <r>
    <n v="5.8"/>
    <n v="2.7"/>
    <n v="5.0999999999999996"/>
    <x v="16"/>
    <x v="2"/>
  </r>
  <r>
    <n v="6.8"/>
    <n v="3.2"/>
    <n v="5.9"/>
    <x v="21"/>
    <x v="2"/>
  </r>
  <r>
    <n v="6.7"/>
    <n v="3.3"/>
    <n v="5.7"/>
    <x v="15"/>
    <x v="2"/>
  </r>
  <r>
    <n v="6.7"/>
    <n v="3"/>
    <n v="5.2"/>
    <x v="21"/>
    <x v="2"/>
  </r>
  <r>
    <n v="6.3"/>
    <n v="2.5"/>
    <n v="5"/>
    <x v="16"/>
    <x v="2"/>
  </r>
  <r>
    <n v="6.5"/>
    <n v="3"/>
    <n v="5.2"/>
    <x v="19"/>
    <x v="2"/>
  </r>
  <r>
    <n v="6.2"/>
    <n v="3.4"/>
    <n v="5.4"/>
    <x v="21"/>
    <x v="2"/>
  </r>
  <r>
    <n v="5.9"/>
    <n v="3"/>
    <n v="5.0999999999999996"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5"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epal width" fld="1" subtotal="min" baseField="4" baseItem="2" numFmtId="2"/>
    <dataField name="Average of sepal width2" fld="1" subtotal="average" baseField="4" baseItem="2" numFmtId="2"/>
    <dataField name="Max of sepal width3" fld="1" subtotal="max" baseField="4" baseItem="2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pane ySplit="1" topLeftCell="A118" activePane="bottomLeft" state="frozen"/>
      <selection pane="bottomLeft" activeCell="B1" sqref="B1:F151"/>
    </sheetView>
  </sheetViews>
  <sheetFormatPr defaultRowHeight="15" x14ac:dyDescent="0.25"/>
  <cols>
    <col min="2" max="2" width="11.85546875" customWidth="1"/>
    <col min="3" max="3" width="12.140625" customWidth="1"/>
    <col min="4" max="4" width="12.28515625" customWidth="1"/>
    <col min="5" max="5" width="14.28515625" customWidth="1"/>
    <col min="6" max="6" width="11.855468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5</v>
      </c>
    </row>
    <row r="3" spans="1:6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5</v>
      </c>
    </row>
    <row r="4" spans="1:6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5</v>
      </c>
    </row>
    <row r="5" spans="1:6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5</v>
      </c>
    </row>
    <row r="6" spans="1:6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5</v>
      </c>
    </row>
    <row r="7" spans="1:6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5</v>
      </c>
    </row>
    <row r="8" spans="1:6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5</v>
      </c>
    </row>
    <row r="9" spans="1:6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5</v>
      </c>
    </row>
    <row r="10" spans="1:6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5</v>
      </c>
    </row>
    <row r="11" spans="1:6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5</v>
      </c>
    </row>
    <row r="12" spans="1:6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5</v>
      </c>
    </row>
    <row r="13" spans="1:6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5</v>
      </c>
    </row>
    <row r="14" spans="1:6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5</v>
      </c>
    </row>
    <row r="15" spans="1:6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5</v>
      </c>
    </row>
    <row r="16" spans="1:6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5</v>
      </c>
    </row>
    <row r="17" spans="1:6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5</v>
      </c>
    </row>
    <row r="18" spans="1:6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5</v>
      </c>
    </row>
    <row r="19" spans="1:6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5</v>
      </c>
    </row>
    <row r="20" spans="1:6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5</v>
      </c>
    </row>
    <row r="21" spans="1:6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5</v>
      </c>
    </row>
    <row r="22" spans="1:6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5</v>
      </c>
    </row>
    <row r="23" spans="1:6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5</v>
      </c>
    </row>
    <row r="24" spans="1:6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5</v>
      </c>
    </row>
    <row r="25" spans="1:6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5</v>
      </c>
    </row>
    <row r="26" spans="1:6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5</v>
      </c>
    </row>
    <row r="27" spans="1:6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5</v>
      </c>
    </row>
    <row r="28" spans="1:6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5</v>
      </c>
    </row>
    <row r="29" spans="1:6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5</v>
      </c>
    </row>
    <row r="30" spans="1:6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5</v>
      </c>
    </row>
    <row r="31" spans="1:6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5</v>
      </c>
    </row>
    <row r="32" spans="1:6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5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5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5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5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5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5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5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5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5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5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5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5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5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5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5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5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5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5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5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5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6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6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6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6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6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6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6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6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6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6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6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6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6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6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6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6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6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6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6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6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6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6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6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6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6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6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6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6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6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6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6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6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6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6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6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6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6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6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6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6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6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6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6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6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6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6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6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6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6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6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7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7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7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7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7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7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7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7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7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7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7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7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7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7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7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7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7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7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7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7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7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7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7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7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7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7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7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7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7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7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7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7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7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7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7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7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7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7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7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7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7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7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7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7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7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7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7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7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7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6.3</v>
      </c>
      <c r="B2">
        <v>3.3</v>
      </c>
      <c r="C2">
        <v>6</v>
      </c>
      <c r="D2">
        <v>2.5</v>
      </c>
      <c r="E2" t="s">
        <v>7</v>
      </c>
    </row>
    <row r="3" spans="1:5" x14ac:dyDescent="0.25">
      <c r="A3">
        <v>5.8</v>
      </c>
      <c r="B3">
        <v>2.7</v>
      </c>
      <c r="C3">
        <v>5.0999999999999996</v>
      </c>
      <c r="D3">
        <v>1.9</v>
      </c>
      <c r="E3" t="s">
        <v>7</v>
      </c>
    </row>
    <row r="4" spans="1:5" x14ac:dyDescent="0.25">
      <c r="A4">
        <v>7.1</v>
      </c>
      <c r="B4">
        <v>3</v>
      </c>
      <c r="C4">
        <v>5.9</v>
      </c>
      <c r="D4">
        <v>2.1</v>
      </c>
      <c r="E4" t="s">
        <v>7</v>
      </c>
    </row>
    <row r="5" spans="1:5" x14ac:dyDescent="0.25">
      <c r="A5">
        <v>6.3</v>
      </c>
      <c r="B5">
        <v>2.9</v>
      </c>
      <c r="C5">
        <v>5.6</v>
      </c>
      <c r="D5">
        <v>1.8</v>
      </c>
      <c r="E5" t="s">
        <v>7</v>
      </c>
    </row>
    <row r="6" spans="1:5" x14ac:dyDescent="0.25">
      <c r="A6">
        <v>6.5</v>
      </c>
      <c r="B6">
        <v>3</v>
      </c>
      <c r="C6">
        <v>5.8</v>
      </c>
      <c r="D6">
        <v>2.2000000000000002</v>
      </c>
      <c r="E6" t="s">
        <v>7</v>
      </c>
    </row>
    <row r="7" spans="1:5" x14ac:dyDescent="0.25">
      <c r="A7">
        <v>7.6</v>
      </c>
      <c r="B7">
        <v>3</v>
      </c>
      <c r="C7">
        <v>6.6</v>
      </c>
      <c r="D7">
        <v>2.1</v>
      </c>
      <c r="E7" t="s">
        <v>7</v>
      </c>
    </row>
    <row r="8" spans="1:5" x14ac:dyDescent="0.25">
      <c r="A8">
        <v>4.9000000000000004</v>
      </c>
      <c r="B8">
        <v>2.5</v>
      </c>
      <c r="C8">
        <v>4.5</v>
      </c>
      <c r="D8">
        <v>1.7</v>
      </c>
      <c r="E8" t="s">
        <v>7</v>
      </c>
    </row>
    <row r="9" spans="1:5" x14ac:dyDescent="0.25">
      <c r="A9">
        <v>7.3</v>
      </c>
      <c r="B9">
        <v>2.9</v>
      </c>
      <c r="C9">
        <v>6.3</v>
      </c>
      <c r="D9">
        <v>1.8</v>
      </c>
      <c r="E9" t="s">
        <v>7</v>
      </c>
    </row>
    <row r="10" spans="1:5" x14ac:dyDescent="0.25">
      <c r="A10">
        <v>6.7</v>
      </c>
      <c r="B10">
        <v>2.5</v>
      </c>
      <c r="C10">
        <v>5.8</v>
      </c>
      <c r="D10">
        <v>1.8</v>
      </c>
      <c r="E10" t="s">
        <v>7</v>
      </c>
    </row>
    <row r="11" spans="1:5" x14ac:dyDescent="0.25">
      <c r="A11">
        <v>7.2</v>
      </c>
      <c r="B11">
        <v>3.6</v>
      </c>
      <c r="C11">
        <v>6.1</v>
      </c>
      <c r="D11">
        <v>2.5</v>
      </c>
      <c r="E11" t="s">
        <v>7</v>
      </c>
    </row>
    <row r="12" spans="1:5" x14ac:dyDescent="0.25">
      <c r="A12">
        <v>6.5</v>
      </c>
      <c r="B12">
        <v>3.2</v>
      </c>
      <c r="C12">
        <v>5.0999999999999996</v>
      </c>
      <c r="D12">
        <v>2</v>
      </c>
      <c r="E12" t="s">
        <v>7</v>
      </c>
    </row>
    <row r="13" spans="1:5" x14ac:dyDescent="0.25">
      <c r="A13">
        <v>6.4</v>
      </c>
      <c r="B13">
        <v>2.7</v>
      </c>
      <c r="C13">
        <v>5.3</v>
      </c>
      <c r="D13">
        <v>1.9</v>
      </c>
      <c r="E13" t="s">
        <v>7</v>
      </c>
    </row>
    <row r="14" spans="1:5" x14ac:dyDescent="0.25">
      <c r="A14">
        <v>6.8</v>
      </c>
      <c r="B14">
        <v>3</v>
      </c>
      <c r="C14">
        <v>5.5</v>
      </c>
      <c r="D14">
        <v>2.1</v>
      </c>
      <c r="E14" t="s">
        <v>7</v>
      </c>
    </row>
    <row r="15" spans="1:5" x14ac:dyDescent="0.25">
      <c r="A15">
        <v>5.7</v>
      </c>
      <c r="B15">
        <v>2.5</v>
      </c>
      <c r="C15">
        <v>5</v>
      </c>
      <c r="D15">
        <v>2</v>
      </c>
      <c r="E15" t="s">
        <v>7</v>
      </c>
    </row>
    <row r="16" spans="1:5" x14ac:dyDescent="0.25">
      <c r="A16">
        <v>5.8</v>
      </c>
      <c r="B16">
        <v>2.8</v>
      </c>
      <c r="C16">
        <v>5.0999999999999996</v>
      </c>
      <c r="D16">
        <v>2.4</v>
      </c>
      <c r="E16" t="s">
        <v>7</v>
      </c>
    </row>
    <row r="17" spans="1:5" x14ac:dyDescent="0.25">
      <c r="A17">
        <v>6.4</v>
      </c>
      <c r="B17">
        <v>3.2</v>
      </c>
      <c r="C17">
        <v>5.3</v>
      </c>
      <c r="D17">
        <v>2.2999999999999998</v>
      </c>
      <c r="E17" t="s">
        <v>7</v>
      </c>
    </row>
    <row r="18" spans="1:5" x14ac:dyDescent="0.25">
      <c r="A18">
        <v>6.5</v>
      </c>
      <c r="B18">
        <v>3</v>
      </c>
      <c r="C18">
        <v>5.5</v>
      </c>
      <c r="D18">
        <v>1.8</v>
      </c>
      <c r="E18" t="s">
        <v>7</v>
      </c>
    </row>
    <row r="19" spans="1:5" x14ac:dyDescent="0.25">
      <c r="A19">
        <v>7.7</v>
      </c>
      <c r="B19">
        <v>3.8</v>
      </c>
      <c r="C19">
        <v>6.7</v>
      </c>
      <c r="D19">
        <v>2.2000000000000002</v>
      </c>
      <c r="E19" t="s">
        <v>7</v>
      </c>
    </row>
    <row r="20" spans="1:5" x14ac:dyDescent="0.25">
      <c r="A20">
        <v>7.7</v>
      </c>
      <c r="B20">
        <v>2.6</v>
      </c>
      <c r="C20">
        <v>6.9</v>
      </c>
      <c r="D20">
        <v>2.2999999999999998</v>
      </c>
      <c r="E20" t="s">
        <v>7</v>
      </c>
    </row>
    <row r="21" spans="1:5" x14ac:dyDescent="0.25">
      <c r="A21">
        <v>6</v>
      </c>
      <c r="B21">
        <v>2.2000000000000002</v>
      </c>
      <c r="C21">
        <v>5</v>
      </c>
      <c r="D21">
        <v>1.5</v>
      </c>
      <c r="E21" t="s">
        <v>7</v>
      </c>
    </row>
    <row r="22" spans="1:5" x14ac:dyDescent="0.25">
      <c r="A22">
        <v>6.9</v>
      </c>
      <c r="B22">
        <v>3.2</v>
      </c>
      <c r="C22">
        <v>5.7</v>
      </c>
      <c r="D22">
        <v>2.2999999999999998</v>
      </c>
      <c r="E22" t="s">
        <v>7</v>
      </c>
    </row>
    <row r="23" spans="1:5" x14ac:dyDescent="0.25">
      <c r="A23">
        <v>5.6</v>
      </c>
      <c r="B23">
        <v>2.8</v>
      </c>
      <c r="C23">
        <v>4.9000000000000004</v>
      </c>
      <c r="D23">
        <v>2</v>
      </c>
      <c r="E23" t="s">
        <v>7</v>
      </c>
    </row>
    <row r="24" spans="1:5" x14ac:dyDescent="0.25">
      <c r="A24">
        <v>7.7</v>
      </c>
      <c r="B24">
        <v>2.8</v>
      </c>
      <c r="C24">
        <v>6.7</v>
      </c>
      <c r="D24">
        <v>2</v>
      </c>
      <c r="E24" t="s">
        <v>7</v>
      </c>
    </row>
    <row r="25" spans="1:5" x14ac:dyDescent="0.25">
      <c r="A25">
        <v>6.3</v>
      </c>
      <c r="B25">
        <v>2.7</v>
      </c>
      <c r="C25">
        <v>4.9000000000000004</v>
      </c>
      <c r="D25">
        <v>1.8</v>
      </c>
      <c r="E25" t="s">
        <v>7</v>
      </c>
    </row>
    <row r="26" spans="1:5" x14ac:dyDescent="0.25">
      <c r="A26">
        <v>6.7</v>
      </c>
      <c r="B26">
        <v>3.3</v>
      </c>
      <c r="C26">
        <v>5.7</v>
      </c>
      <c r="D26">
        <v>2.1</v>
      </c>
      <c r="E26" t="s">
        <v>7</v>
      </c>
    </row>
    <row r="27" spans="1:5" x14ac:dyDescent="0.25">
      <c r="A27">
        <v>7.2</v>
      </c>
      <c r="B27">
        <v>3.2</v>
      </c>
      <c r="C27">
        <v>6</v>
      </c>
      <c r="D27">
        <v>1.8</v>
      </c>
      <c r="E27" t="s">
        <v>7</v>
      </c>
    </row>
    <row r="28" spans="1:5" x14ac:dyDescent="0.25">
      <c r="A28">
        <v>6.2</v>
      </c>
      <c r="B28">
        <v>2.8</v>
      </c>
      <c r="C28">
        <v>4.8</v>
      </c>
      <c r="D28">
        <v>1.8</v>
      </c>
      <c r="E28" t="s">
        <v>7</v>
      </c>
    </row>
    <row r="29" spans="1:5" x14ac:dyDescent="0.25">
      <c r="A29">
        <v>6.1</v>
      </c>
      <c r="B29">
        <v>3</v>
      </c>
      <c r="C29">
        <v>4.9000000000000004</v>
      </c>
      <c r="D29">
        <v>1.8</v>
      </c>
      <c r="E29" t="s">
        <v>7</v>
      </c>
    </row>
    <row r="30" spans="1:5" x14ac:dyDescent="0.25">
      <c r="A30">
        <v>6.4</v>
      </c>
      <c r="B30">
        <v>2.8</v>
      </c>
      <c r="C30">
        <v>5.6</v>
      </c>
      <c r="D30">
        <v>2.1</v>
      </c>
      <c r="E30" t="s">
        <v>7</v>
      </c>
    </row>
    <row r="31" spans="1:5" x14ac:dyDescent="0.25">
      <c r="A31">
        <v>7.2</v>
      </c>
      <c r="B31">
        <v>3</v>
      </c>
      <c r="C31">
        <v>5.8</v>
      </c>
      <c r="D31">
        <v>1.6</v>
      </c>
      <c r="E31" t="s">
        <v>7</v>
      </c>
    </row>
    <row r="32" spans="1:5" x14ac:dyDescent="0.25">
      <c r="A32">
        <v>7.4</v>
      </c>
      <c r="B32">
        <v>2.8</v>
      </c>
      <c r="C32">
        <v>6.1</v>
      </c>
      <c r="D32">
        <v>1.9</v>
      </c>
      <c r="E32" t="s">
        <v>7</v>
      </c>
    </row>
    <row r="33" spans="1:5" x14ac:dyDescent="0.25">
      <c r="A33">
        <v>7.9</v>
      </c>
      <c r="B33">
        <v>3.8</v>
      </c>
      <c r="C33">
        <v>6.4</v>
      </c>
      <c r="D33">
        <v>2</v>
      </c>
      <c r="E33" t="s">
        <v>7</v>
      </c>
    </row>
    <row r="34" spans="1:5" x14ac:dyDescent="0.25">
      <c r="A34">
        <v>6.4</v>
      </c>
      <c r="B34">
        <v>2.8</v>
      </c>
      <c r="C34">
        <v>5.6</v>
      </c>
      <c r="D34">
        <v>2.2000000000000002</v>
      </c>
      <c r="E34" t="s">
        <v>7</v>
      </c>
    </row>
    <row r="35" spans="1:5" x14ac:dyDescent="0.25">
      <c r="A35">
        <v>6.3</v>
      </c>
      <c r="B35">
        <v>2.8</v>
      </c>
      <c r="C35">
        <v>5.0999999999999996</v>
      </c>
      <c r="D35">
        <v>1.5</v>
      </c>
      <c r="E35" t="s">
        <v>7</v>
      </c>
    </row>
    <row r="36" spans="1:5" x14ac:dyDescent="0.25">
      <c r="A36">
        <v>6.1</v>
      </c>
      <c r="B36">
        <v>2.6</v>
      </c>
      <c r="C36">
        <v>5.6</v>
      </c>
      <c r="D36">
        <v>1.4</v>
      </c>
      <c r="E36" t="s">
        <v>7</v>
      </c>
    </row>
    <row r="37" spans="1:5" x14ac:dyDescent="0.25">
      <c r="A37">
        <v>7.7</v>
      </c>
      <c r="B37">
        <v>3</v>
      </c>
      <c r="C37">
        <v>6.1</v>
      </c>
      <c r="D37">
        <v>2.2999999999999998</v>
      </c>
      <c r="E37" t="s">
        <v>7</v>
      </c>
    </row>
    <row r="38" spans="1:5" x14ac:dyDescent="0.25">
      <c r="A38">
        <v>6.3</v>
      </c>
      <c r="B38">
        <v>3.4</v>
      </c>
      <c r="C38">
        <v>5.6</v>
      </c>
      <c r="D38">
        <v>2.4</v>
      </c>
      <c r="E38" t="s">
        <v>7</v>
      </c>
    </row>
    <row r="39" spans="1:5" x14ac:dyDescent="0.25">
      <c r="A39">
        <v>6.4</v>
      </c>
      <c r="B39">
        <v>3.1</v>
      </c>
      <c r="C39">
        <v>5.5</v>
      </c>
      <c r="D39">
        <v>1.8</v>
      </c>
      <c r="E39" t="s">
        <v>7</v>
      </c>
    </row>
    <row r="40" spans="1:5" x14ac:dyDescent="0.25">
      <c r="A40">
        <v>6</v>
      </c>
      <c r="B40">
        <v>3</v>
      </c>
      <c r="C40">
        <v>4.8</v>
      </c>
      <c r="D40">
        <v>1.8</v>
      </c>
      <c r="E40" t="s">
        <v>7</v>
      </c>
    </row>
    <row r="41" spans="1:5" x14ac:dyDescent="0.25">
      <c r="A41">
        <v>6.9</v>
      </c>
      <c r="B41">
        <v>3.1</v>
      </c>
      <c r="C41">
        <v>5.4</v>
      </c>
      <c r="D41">
        <v>2.1</v>
      </c>
      <c r="E41" t="s">
        <v>7</v>
      </c>
    </row>
    <row r="42" spans="1:5" x14ac:dyDescent="0.25">
      <c r="A42">
        <v>6.7</v>
      </c>
      <c r="B42">
        <v>3.1</v>
      </c>
      <c r="C42">
        <v>5.6</v>
      </c>
      <c r="D42">
        <v>2.4</v>
      </c>
      <c r="E42" t="s">
        <v>7</v>
      </c>
    </row>
    <row r="43" spans="1:5" x14ac:dyDescent="0.25">
      <c r="A43">
        <v>6.9</v>
      </c>
      <c r="B43">
        <v>3.1</v>
      </c>
      <c r="C43">
        <v>5.0999999999999996</v>
      </c>
      <c r="D43">
        <v>2.2999999999999998</v>
      </c>
      <c r="E43" t="s">
        <v>7</v>
      </c>
    </row>
    <row r="44" spans="1:5" x14ac:dyDescent="0.25">
      <c r="A44">
        <v>5.8</v>
      </c>
      <c r="B44">
        <v>2.7</v>
      </c>
      <c r="C44">
        <v>5.0999999999999996</v>
      </c>
      <c r="D44">
        <v>1.9</v>
      </c>
      <c r="E44" t="s">
        <v>7</v>
      </c>
    </row>
    <row r="45" spans="1:5" x14ac:dyDescent="0.25">
      <c r="A45">
        <v>6.8</v>
      </c>
      <c r="B45">
        <v>3.2</v>
      </c>
      <c r="C45">
        <v>5.9</v>
      </c>
      <c r="D45">
        <v>2.2999999999999998</v>
      </c>
      <c r="E45" t="s">
        <v>7</v>
      </c>
    </row>
    <row r="46" spans="1:5" x14ac:dyDescent="0.25">
      <c r="A46">
        <v>6.7</v>
      </c>
      <c r="B46">
        <v>3.3</v>
      </c>
      <c r="C46">
        <v>5.7</v>
      </c>
      <c r="D46">
        <v>2.5</v>
      </c>
      <c r="E46" t="s">
        <v>7</v>
      </c>
    </row>
    <row r="47" spans="1:5" x14ac:dyDescent="0.25">
      <c r="A47">
        <v>6.7</v>
      </c>
      <c r="B47">
        <v>3</v>
      </c>
      <c r="C47">
        <v>5.2</v>
      </c>
      <c r="D47">
        <v>2.2999999999999998</v>
      </c>
      <c r="E47" t="s">
        <v>7</v>
      </c>
    </row>
    <row r="48" spans="1:5" x14ac:dyDescent="0.25">
      <c r="A48">
        <v>6.3</v>
      </c>
      <c r="B48">
        <v>2.5</v>
      </c>
      <c r="C48">
        <v>5</v>
      </c>
      <c r="D48">
        <v>1.9</v>
      </c>
      <c r="E48" t="s">
        <v>7</v>
      </c>
    </row>
    <row r="49" spans="1:5" x14ac:dyDescent="0.25">
      <c r="A49">
        <v>6.5</v>
      </c>
      <c r="B49">
        <v>3</v>
      </c>
      <c r="C49">
        <v>5.2</v>
      </c>
      <c r="D49">
        <v>2</v>
      </c>
      <c r="E49" t="s">
        <v>7</v>
      </c>
    </row>
    <row r="50" spans="1:5" x14ac:dyDescent="0.25">
      <c r="A50">
        <v>6.2</v>
      </c>
      <c r="B50">
        <v>3.4</v>
      </c>
      <c r="C50">
        <v>5.4</v>
      </c>
      <c r="D50">
        <v>2.2999999999999998</v>
      </c>
      <c r="E50" t="s">
        <v>7</v>
      </c>
    </row>
    <row r="51" spans="1:5" x14ac:dyDescent="0.25">
      <c r="A51">
        <v>5.9</v>
      </c>
      <c r="B51">
        <v>3</v>
      </c>
      <c r="C51">
        <v>5.0999999999999996</v>
      </c>
      <c r="D51">
        <v>1.8</v>
      </c>
      <c r="E51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3" sqref="C3"/>
    </sheetView>
  </sheetViews>
  <sheetFormatPr defaultRowHeight="15" x14ac:dyDescent="0.25"/>
  <cols>
    <col min="1" max="1" width="13.28515625" bestFit="1" customWidth="1"/>
    <col min="2" max="2" width="17.85546875" customWidth="1"/>
    <col min="3" max="3" width="22.7109375" bestFit="1" customWidth="1"/>
    <col min="4" max="4" width="19.140625" bestFit="1" customWidth="1"/>
  </cols>
  <sheetData>
    <row r="3" spans="1:4" x14ac:dyDescent="0.25">
      <c r="A3" s="3" t="s">
        <v>14</v>
      </c>
      <c r="B3" t="s">
        <v>16</v>
      </c>
      <c r="C3" t="s">
        <v>17</v>
      </c>
      <c r="D3" t="s">
        <v>18</v>
      </c>
    </row>
    <row r="4" spans="1:4" x14ac:dyDescent="0.25">
      <c r="A4" s="4" t="s">
        <v>5</v>
      </c>
      <c r="B4" s="5">
        <v>2.2999999999999998</v>
      </c>
      <c r="C4" s="5">
        <v>3.4180000000000006</v>
      </c>
      <c r="D4" s="5">
        <v>4.4000000000000004</v>
      </c>
    </row>
    <row r="5" spans="1:4" x14ac:dyDescent="0.25">
      <c r="A5" s="4" t="s">
        <v>6</v>
      </c>
      <c r="B5" s="5">
        <v>2</v>
      </c>
      <c r="C5" s="5">
        <v>2.7700000000000005</v>
      </c>
      <c r="D5" s="5">
        <v>3.4</v>
      </c>
    </row>
    <row r="6" spans="1:4" x14ac:dyDescent="0.25">
      <c r="A6" s="4" t="s">
        <v>7</v>
      </c>
      <c r="B6" s="5">
        <v>2.2000000000000002</v>
      </c>
      <c r="C6" s="5">
        <v>2.9739999999999998</v>
      </c>
      <c r="D6" s="5">
        <v>3.8</v>
      </c>
    </row>
    <row r="7" spans="1:4" x14ac:dyDescent="0.25">
      <c r="A7" s="4" t="s">
        <v>15</v>
      </c>
      <c r="B7" s="5">
        <v>2</v>
      </c>
      <c r="C7" s="5">
        <v>3.0540000000000007</v>
      </c>
      <c r="D7" s="5">
        <v>4.4000000000000004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5" sqref="B5"/>
    </sheetView>
  </sheetViews>
  <sheetFormatPr defaultRowHeight="15" x14ac:dyDescent="0.25"/>
  <cols>
    <col min="1" max="1" width="18.42578125" customWidth="1"/>
    <col min="2" max="2" width="18.140625" customWidth="1"/>
    <col min="3" max="3" width="18.5703125" customWidth="1"/>
    <col min="4" max="4" width="18.28515625" customWidth="1"/>
  </cols>
  <sheetData>
    <row r="1" spans="1:7" x14ac:dyDescent="0.25">
      <c r="A1" s="1" t="s">
        <v>13</v>
      </c>
      <c r="D1" s="2" t="s">
        <v>8</v>
      </c>
    </row>
    <row r="2" spans="1:7" x14ac:dyDescent="0.25">
      <c r="A2" s="6">
        <v>50000</v>
      </c>
      <c r="D2" s="10">
        <f>0.015*A5+0.035*B5+0.11*C5</f>
        <v>3525</v>
      </c>
    </row>
    <row r="4" spans="1:7" x14ac:dyDescent="0.25">
      <c r="A4" t="s">
        <v>9</v>
      </c>
      <c r="B4" t="s">
        <v>10</v>
      </c>
      <c r="C4" t="s">
        <v>11</v>
      </c>
      <c r="D4" t="s">
        <v>12</v>
      </c>
    </row>
    <row r="5" spans="1:7" x14ac:dyDescent="0.25">
      <c r="A5" s="9">
        <v>5000</v>
      </c>
      <c r="B5" s="9">
        <v>20000</v>
      </c>
      <c r="C5" s="9">
        <v>25000</v>
      </c>
      <c r="D5" s="9">
        <f>SUM(A5:C5)</f>
        <v>50000</v>
      </c>
      <c r="G5" s="7"/>
    </row>
    <row r="6" spans="1:7" x14ac:dyDescent="0.25">
      <c r="G6" s="7"/>
    </row>
    <row r="7" spans="1:7" x14ac:dyDescent="0.25">
      <c r="G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4" sqref="B4"/>
    </sheetView>
  </sheetViews>
  <sheetFormatPr defaultRowHeight="15" x14ac:dyDescent="0.25"/>
  <cols>
    <col min="1" max="7" width="13.7109375" customWidth="1"/>
  </cols>
  <sheetData>
    <row r="1" spans="1:7" x14ac:dyDescent="0.25">
      <c r="A1" t="s">
        <v>19</v>
      </c>
    </row>
    <row r="3" spans="1:7" x14ac:dyDescent="0.25">
      <c r="A3" t="s">
        <v>20</v>
      </c>
      <c r="B3" s="11">
        <v>37602</v>
      </c>
    </row>
    <row r="4" spans="1:7" x14ac:dyDescent="0.25">
      <c r="A4">
        <f>WEEKDAY(DATE(2018,12,1),1 )</f>
        <v>7</v>
      </c>
    </row>
    <row r="5" spans="1:7" x14ac:dyDescent="0.25">
      <c r="A5" s="12" t="s">
        <v>21</v>
      </c>
      <c r="B5" s="12" t="s">
        <v>22</v>
      </c>
      <c r="C5" s="12" t="s">
        <v>23</v>
      </c>
      <c r="D5" s="12" t="s">
        <v>24</v>
      </c>
      <c r="E5" s="12" t="s">
        <v>25</v>
      </c>
      <c r="F5" s="12" t="s">
        <v>26</v>
      </c>
      <c r="G5" s="12" t="s">
        <v>27</v>
      </c>
    </row>
    <row r="6" spans="1:7" x14ac:dyDescent="0.25">
      <c r="A6" s="13">
        <f>IF(WEEKDAY(DATE(YEAR($B$3),12,1))=1,DATE(YEAR($B$3),12,1)," ")</f>
        <v>37591</v>
      </c>
      <c r="B6" s="13">
        <f>IF(WEEKDAY(DATE(YEAR($B$3),12,1))&lt;2, A6+1, IF(WEEKDAY(DATE(YEAR($B$3),12,1))=2,DATE(YEAR($B$3),12,1),""))</f>
        <v>37592</v>
      </c>
      <c r="C6" s="13">
        <f>IF(WEEKDAY(DATE(YEAR($B$3),12,1))&lt;3, B6+1, IF(WEEKDAY(DATE(YEAR($B$3),12,1))=3,DATE(YEAR($B$3),12,1),""))</f>
        <v>37593</v>
      </c>
      <c r="D6" s="13">
        <f>IF(WEEKDAY(DATE(YEAR($B$3),12,1))&lt;4, C6+1, IF(WEEKDAY(DATE(YEAR($B$3),12,1))=4,DATE(YEAR($B$3),12,1),""))</f>
        <v>37594</v>
      </c>
      <c r="E6" s="13">
        <f>IF(WEEKDAY(DATE(YEAR($B$3),12,1))&lt;5, D6+1, IF(WEEKDAY(DATE(YEAR($B$3),12,1))=5,DATE(YEAR($B$3),12,1),""))</f>
        <v>37595</v>
      </c>
      <c r="F6" s="13">
        <f>IF(WEEKDAY(DATE(YEAR($B$3),12,1))&lt;6, E6+1, IF(WEEKDAY(DATE(YEAR($B$3),12,1))=6,DATE(YEAR($B$3),12,1),""))</f>
        <v>37596</v>
      </c>
      <c r="G6" s="13">
        <f>IF(WEEKDAY(DATE(YEAR($B$3),12,1))&lt;7, F6+1, IF(WEEKDAY(DATE(YEAR($B$3),12,1))=7,DATE(YEAR($B$3),12,1),""))</f>
        <v>37597</v>
      </c>
    </row>
    <row r="7" spans="1:7" ht="30" customHeight="1" x14ac:dyDescent="0.25">
      <c r="A7" s="14" t="str">
        <f t="shared" ref="A7:F9" si="0">IF(A6&lt;=$B$3, A33, "")</f>
        <v>Hohoho</v>
      </c>
      <c r="B7" s="14" t="str">
        <f t="shared" si="0"/>
        <v>Hihihihi</v>
      </c>
      <c r="C7" s="14" t="str">
        <f t="shared" si="0"/>
        <v>Merry Christmas</v>
      </c>
      <c r="D7" s="14" t="str">
        <f t="shared" si="0"/>
        <v>I'm Santa</v>
      </c>
      <c r="E7" s="14" t="str">
        <f t="shared" si="0"/>
        <v>And I'm Here to</v>
      </c>
      <c r="F7" s="14" t="str">
        <f t="shared" si="0"/>
        <v>Tell You A Story</v>
      </c>
      <c r="G7" s="14" t="str">
        <f>IF(G6&lt;=$B$3, G33, "")</f>
        <v>About Me</v>
      </c>
    </row>
    <row r="8" spans="1:7" x14ac:dyDescent="0.25">
      <c r="A8" s="13">
        <f>G6 +1</f>
        <v>37598</v>
      </c>
      <c r="B8" s="13">
        <f>A8+1</f>
        <v>37599</v>
      </c>
      <c r="C8" s="13">
        <f t="shared" ref="C8:G8" si="1">B8+1</f>
        <v>37600</v>
      </c>
      <c r="D8" s="13">
        <f t="shared" si="1"/>
        <v>37601</v>
      </c>
      <c r="E8" s="13">
        <f t="shared" si="1"/>
        <v>37602</v>
      </c>
      <c r="F8" s="13">
        <f t="shared" si="1"/>
        <v>37603</v>
      </c>
      <c r="G8" s="13">
        <f t="shared" si="1"/>
        <v>37604</v>
      </c>
    </row>
    <row r="9" spans="1:7" s="15" customFormat="1" ht="30" customHeight="1" x14ac:dyDescent="0.25">
      <c r="A9" s="14" t="str">
        <f>IF(A8&lt;=$B$3, A35, "")</f>
        <v>And My Elves</v>
      </c>
      <c r="B9" s="14" t="str">
        <f t="shared" ref="B9:G9" si="2">IF(B8&lt;=$B$3, B35, "")</f>
        <v>And My Mooses</v>
      </c>
      <c r="C9" s="14" t="str">
        <f t="shared" si="2"/>
        <v>Behold</v>
      </c>
      <c r="D9" s="14" t="str">
        <f t="shared" si="2"/>
        <v>The Mighty</v>
      </c>
      <c r="E9" s="14" t="str">
        <f t="shared" si="2"/>
        <v>Santa Claus</v>
      </c>
      <c r="F9" s="14" t="str">
        <f t="shared" si="2"/>
        <v/>
      </c>
      <c r="G9" s="14" t="str">
        <f t="shared" si="2"/>
        <v/>
      </c>
    </row>
    <row r="10" spans="1:7" x14ac:dyDescent="0.25">
      <c r="A10" s="13">
        <f>A8+7</f>
        <v>37605</v>
      </c>
      <c r="B10" s="13">
        <f t="shared" ref="A10:G12" si="3">B8+7</f>
        <v>37606</v>
      </c>
      <c r="C10" s="13">
        <f t="shared" si="3"/>
        <v>37607</v>
      </c>
      <c r="D10" s="13">
        <f t="shared" si="3"/>
        <v>37608</v>
      </c>
      <c r="E10" s="13">
        <f t="shared" si="3"/>
        <v>37609</v>
      </c>
      <c r="F10" s="13">
        <f t="shared" si="3"/>
        <v>37610</v>
      </c>
      <c r="G10" s="13">
        <f t="shared" si="3"/>
        <v>37611</v>
      </c>
    </row>
    <row r="11" spans="1:7" s="15" customFormat="1" ht="30" customHeight="1" x14ac:dyDescent="0.25">
      <c r="A11" s="14" t="str">
        <f>IF(A10&lt;=$B$3, A37, "")</f>
        <v/>
      </c>
      <c r="B11" s="14" t="str">
        <f t="shared" ref="B11:G11" si="4">IF(B10&lt;=$B$3, B37, "")</f>
        <v/>
      </c>
      <c r="C11" s="14" t="str">
        <f t="shared" si="4"/>
        <v/>
      </c>
      <c r="D11" s="14" t="str">
        <f t="shared" si="4"/>
        <v/>
      </c>
      <c r="E11" s="14" t="str">
        <f t="shared" si="4"/>
        <v/>
      </c>
      <c r="F11" s="14" t="str">
        <f t="shared" si="4"/>
        <v/>
      </c>
      <c r="G11" s="14" t="str">
        <f t="shared" si="4"/>
        <v/>
      </c>
    </row>
    <row r="12" spans="1:7" x14ac:dyDescent="0.25">
      <c r="A12" s="13">
        <f t="shared" si="3"/>
        <v>37612</v>
      </c>
      <c r="B12" s="13">
        <f t="shared" si="3"/>
        <v>37613</v>
      </c>
      <c r="C12" s="13">
        <f t="shared" si="3"/>
        <v>37614</v>
      </c>
      <c r="D12" s="13">
        <f t="shared" si="3"/>
        <v>37615</v>
      </c>
      <c r="E12" s="13">
        <f t="shared" si="3"/>
        <v>37616</v>
      </c>
      <c r="F12" s="13">
        <f t="shared" si="3"/>
        <v>37617</v>
      </c>
      <c r="G12" s="13">
        <f t="shared" si="3"/>
        <v>37618</v>
      </c>
    </row>
    <row r="13" spans="1:7" s="15" customFormat="1" ht="30" customHeight="1" x14ac:dyDescent="0.25">
      <c r="A13" s="14" t="str">
        <f>IF(A12&lt;=$B$3, A39, "")</f>
        <v/>
      </c>
      <c r="B13" s="14" t="str">
        <f t="shared" ref="B13:G13" si="5">IF(B12&lt;=$B$3, B39, "")</f>
        <v/>
      </c>
      <c r="C13" s="14" t="str">
        <f t="shared" si="5"/>
        <v/>
      </c>
      <c r="D13" s="14" t="str">
        <f t="shared" si="5"/>
        <v/>
      </c>
      <c r="E13" s="14" t="str">
        <f t="shared" si="5"/>
        <v/>
      </c>
      <c r="F13" s="14" t="str">
        <f t="shared" si="5"/>
        <v/>
      </c>
      <c r="G13" s="14" t="str">
        <f t="shared" si="5"/>
        <v/>
      </c>
    </row>
    <row r="14" spans="1:7" x14ac:dyDescent="0.25">
      <c r="A14" s="13">
        <f t="shared" ref="A14:C14" si="6">IF(MONTH(A12+7)=12,A12+7, "")</f>
        <v>37619</v>
      </c>
      <c r="B14" s="13">
        <f t="shared" si="6"/>
        <v>37620</v>
      </c>
      <c r="C14" s="13">
        <f t="shared" si="6"/>
        <v>37621</v>
      </c>
      <c r="D14" s="13" t="str">
        <f>IF(MONTH(D12+7)=12,D12+7, "")</f>
        <v/>
      </c>
      <c r="E14" s="13" t="str">
        <f t="shared" ref="E14:G14" si="7">IF(MONTH(E12+7)=12,E12+7, "")</f>
        <v/>
      </c>
      <c r="F14" s="13" t="str">
        <f t="shared" si="7"/>
        <v/>
      </c>
      <c r="G14" s="13" t="str">
        <f t="shared" si="7"/>
        <v/>
      </c>
    </row>
    <row r="15" spans="1:7" s="15" customFormat="1" ht="30" customHeight="1" x14ac:dyDescent="0.25">
      <c r="A15" s="14" t="str">
        <f>IF(A14&lt;=$B$3, A41, "")</f>
        <v/>
      </c>
      <c r="B15" s="14" t="str">
        <f t="shared" ref="B15:G15" si="8">IF(B14&lt;=$B$3, B41, "")</f>
        <v/>
      </c>
      <c r="C15" s="14" t="str">
        <f t="shared" si="8"/>
        <v/>
      </c>
      <c r="D15" s="14" t="str">
        <f t="shared" si="8"/>
        <v/>
      </c>
      <c r="E15" s="14" t="str">
        <f t="shared" si="8"/>
        <v/>
      </c>
      <c r="F15" s="14" t="str">
        <f t="shared" si="8"/>
        <v/>
      </c>
      <c r="G15" s="14" t="str">
        <f t="shared" si="8"/>
        <v/>
      </c>
    </row>
    <row r="16" spans="1:7" x14ac:dyDescent="0.25">
      <c r="A16" s="13" t="str">
        <f t="shared" ref="A16:E16" si="9">IF(IFERROR(MONTH(A14+7),0)=12,A14+7, "")</f>
        <v/>
      </c>
      <c r="B16" s="13" t="str">
        <f t="shared" si="9"/>
        <v/>
      </c>
      <c r="C16" s="13" t="str">
        <f t="shared" si="9"/>
        <v/>
      </c>
      <c r="D16" s="13" t="str">
        <f t="shared" si="9"/>
        <v/>
      </c>
      <c r="E16" s="13" t="str">
        <f t="shared" si="9"/>
        <v/>
      </c>
      <c r="F16" s="13" t="str">
        <f>IF(IFERROR(MONTH(F14+7),0)=12,F14+7, "")</f>
        <v/>
      </c>
      <c r="G16" s="13" t="str">
        <f>IF(IFERROR(MONTH(G14+7),0)=12,G14+7, "")</f>
        <v/>
      </c>
    </row>
    <row r="17" spans="1:7" s="15" customFormat="1" ht="30" customHeight="1" x14ac:dyDescent="0.25">
      <c r="A17" s="14" t="str">
        <f>IF(A16&lt;=$B$3, A43, "")</f>
        <v/>
      </c>
      <c r="B17" s="14" t="str">
        <f t="shared" ref="B17:G17" si="10">IF(B16&lt;=$B$3, B43, "")</f>
        <v/>
      </c>
      <c r="C17" s="14" t="str">
        <f t="shared" si="10"/>
        <v/>
      </c>
      <c r="D17" s="14" t="str">
        <f t="shared" si="10"/>
        <v/>
      </c>
      <c r="E17" s="14" t="str">
        <f t="shared" si="10"/>
        <v/>
      </c>
      <c r="F17" s="14" t="str">
        <f t="shared" si="10"/>
        <v/>
      </c>
      <c r="G17" s="14" t="str">
        <f t="shared" si="10"/>
        <v/>
      </c>
    </row>
    <row r="32" spans="1:7" x14ac:dyDescent="0.25">
      <c r="A32" t="s">
        <v>28</v>
      </c>
    </row>
    <row r="33" spans="1:7" x14ac:dyDescent="0.25">
      <c r="A33" t="s">
        <v>29</v>
      </c>
      <c r="B33" t="s">
        <v>30</v>
      </c>
      <c r="C33" t="s">
        <v>31</v>
      </c>
      <c r="D33" t="s">
        <v>32</v>
      </c>
      <c r="E33" t="s">
        <v>33</v>
      </c>
      <c r="F33" t="s">
        <v>34</v>
      </c>
      <c r="G33" t="s">
        <v>35</v>
      </c>
    </row>
    <row r="35" spans="1:7" x14ac:dyDescent="0.25">
      <c r="A35" t="s">
        <v>36</v>
      </c>
      <c r="B35" t="s">
        <v>37</v>
      </c>
      <c r="C35" t="s">
        <v>38</v>
      </c>
      <c r="D35" t="s">
        <v>39</v>
      </c>
      <c r="E35" t="s">
        <v>41</v>
      </c>
      <c r="F35" t="s">
        <v>42</v>
      </c>
      <c r="G35" t="s">
        <v>40</v>
      </c>
    </row>
    <row r="37" spans="1:7" x14ac:dyDescent="0.25">
      <c r="A37" t="s">
        <v>29</v>
      </c>
      <c r="B37" t="s">
        <v>43</v>
      </c>
      <c r="C37" t="s">
        <v>50</v>
      </c>
      <c r="D37" t="s">
        <v>49</v>
      </c>
      <c r="E37" t="s">
        <v>48</v>
      </c>
      <c r="F37" t="s">
        <v>47</v>
      </c>
      <c r="G37" t="s">
        <v>45</v>
      </c>
    </row>
    <row r="39" spans="1:7" x14ac:dyDescent="0.25">
      <c r="A39" t="s">
        <v>46</v>
      </c>
      <c r="B39" t="s">
        <v>44</v>
      </c>
      <c r="C39" t="s">
        <v>51</v>
      </c>
      <c r="D39" t="s">
        <v>52</v>
      </c>
      <c r="E39" t="s">
        <v>53</v>
      </c>
      <c r="F39" t="s">
        <v>54</v>
      </c>
      <c r="G39" t="s">
        <v>55</v>
      </c>
    </row>
    <row r="41" spans="1:7" x14ac:dyDescent="0.25">
      <c r="A41" t="s">
        <v>56</v>
      </c>
      <c r="B41" t="s">
        <v>57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</row>
    <row r="43" spans="1:7" x14ac:dyDescent="0.25">
      <c r="A43" t="s">
        <v>29</v>
      </c>
      <c r="B43" t="s">
        <v>29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IrisData</vt:lpstr>
      <vt:lpstr>Virginica</vt:lpstr>
      <vt:lpstr>Sepal Width</vt:lpstr>
      <vt:lpstr>Investments</vt:lpstr>
      <vt:lpstr>Advent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Clauss</dc:creator>
  <cp:lastModifiedBy>Ta, Minh Q</cp:lastModifiedBy>
  <dcterms:created xsi:type="dcterms:W3CDTF">2018-03-24T15:53:53Z</dcterms:created>
  <dcterms:modified xsi:type="dcterms:W3CDTF">2018-12-07T15:37:23Z</dcterms:modified>
</cp:coreProperties>
</file>