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DATA101\Test02\"/>
    </mc:Choice>
  </mc:AlternateContent>
  <bookViews>
    <workbookView xWindow="0" yWindow="0" windowWidth="19200" windowHeight="11490" activeTab="2"/>
  </bookViews>
  <sheets>
    <sheet name="Natural Language" sheetId="1" r:id="rId1"/>
    <sheet name="Carpentry" sheetId="2" r:id="rId2"/>
    <sheet name="Soil" sheetId="3" r:id="rId3"/>
  </sheets>
  <definedNames>
    <definedName name="OpenSolver_ChosenSolver" localSheetId="2" hidden="1">NeosBon</definedName>
    <definedName name="OpenSolver_DualsNewSheet" localSheetId="2" hidden="1">0</definedName>
    <definedName name="OpenSolver_LinearityCheck" localSheetId="2" hidden="1">1</definedName>
    <definedName name="OpenSolver_UpdateSensitivity" localSheetId="2" hidden="1">1</definedName>
    <definedName name="solver_adj" localSheetId="1" hidden="1">Carpentry!$B$5:$C$5</definedName>
    <definedName name="solver_adj" localSheetId="2" hidden="1">Soil!$B$2:$D$2</definedName>
    <definedName name="solver_cvg" localSheetId="1" hidden="1">0.0001</definedName>
    <definedName name="solver_cvg" localSheetId="2" hidden="1">0.0001</definedName>
    <definedName name="solver_drv" localSheetId="1" hidden="1">2</definedName>
    <definedName name="solver_drv" localSheetId="2" hidden="1">1</definedName>
    <definedName name="solver_eng" localSheetId="1" hidden="1">2</definedName>
    <definedName name="solver_eng" localSheetId="2" hidden="1">1</definedName>
    <definedName name="solver_est" localSheetId="1" hidden="1">1</definedName>
    <definedName name="solver_est" localSheetId="2" hidden="1">1</definedName>
    <definedName name="solver_itr" localSheetId="1" hidden="1">2147483647</definedName>
    <definedName name="solver_itr" localSheetId="2" hidden="1">2147483647</definedName>
    <definedName name="solver_lhs1" localSheetId="1" hidden="1">Carpentry!$B$5:$C$5</definedName>
    <definedName name="solver_lhs1" localSheetId="2" hidden="1">Soil!$B$2:$D$2</definedName>
    <definedName name="solver_lhs2" localSheetId="1" hidden="1">Carpentry!$D$6</definedName>
    <definedName name="solver_lhs2" localSheetId="2" hidden="1">Soil!$B$2:$D$2</definedName>
    <definedName name="solver_lhs3" localSheetId="1" hidden="1">Carpentry!$D$7</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0</definedName>
    <definedName name="solver_nod" localSheetId="1" hidden="1">2147483647</definedName>
    <definedName name="solver_nod" localSheetId="2" hidden="1">2147483647</definedName>
    <definedName name="solver_num" localSheetId="1" hidden="1">3</definedName>
    <definedName name="solver_num" localSheetId="2" hidden="1">2</definedName>
    <definedName name="solver_nwt" localSheetId="1" hidden="1">1</definedName>
    <definedName name="solver_nwt" localSheetId="2" hidden="1">1</definedName>
    <definedName name="solver_opt" localSheetId="1" hidden="1">Carpentry!$B$1</definedName>
    <definedName name="solver_opt" localSheetId="2" hidden="1">Soil!$F$2</definedName>
    <definedName name="solver_pre" localSheetId="1" hidden="1">0.000001</definedName>
    <definedName name="solver_pre" localSheetId="2" hidden="1">0.000001</definedName>
    <definedName name="solver_rbv" localSheetId="1" hidden="1">2</definedName>
    <definedName name="solver_rbv" localSheetId="2" hidden="1">1</definedName>
    <definedName name="solver_rel1" localSheetId="1" hidden="1">4</definedName>
    <definedName name="solver_rel1" localSheetId="2" hidden="1">1</definedName>
    <definedName name="solver_rel2" localSheetId="1" hidden="1">1</definedName>
    <definedName name="solver_rel2" localSheetId="2" hidden="1">3</definedName>
    <definedName name="solver_rel3" localSheetId="1" hidden="1">1</definedName>
    <definedName name="solver_rhs1" localSheetId="1" hidden="1">integer</definedName>
    <definedName name="solver_rhs1" localSheetId="2" hidden="1">50</definedName>
    <definedName name="solver_rhs2" localSheetId="1" hidden="1">Carpentry!$F$2</definedName>
    <definedName name="solver_rhs2" localSheetId="2" hidden="1">-50</definedName>
    <definedName name="solver_rhs3" localSheetId="1" hidden="1">Carpentry!$F$1</definedName>
    <definedName name="solver_rlx" localSheetId="1" hidden="1">2</definedName>
    <definedName name="solver_rlx" localSheetId="2" hidden="1">2</definedName>
    <definedName name="solver_rsd" localSheetId="1" hidden="1">0</definedName>
    <definedName name="solver_rsd" localSheetId="2" hidden="1">0</definedName>
    <definedName name="solver_scl" localSheetId="1" hidden="1">2</definedName>
    <definedName name="solver_scl" localSheetId="2" hidden="1">1</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1</definedName>
    <definedName name="solver_typ" localSheetId="2" hidden="1">2</definedName>
    <definedName name="solver_val" localSheetId="1" hidden="1">0</definedName>
    <definedName name="solver_val" localSheetId="2" hidden="1">0</definedName>
    <definedName name="solver_ver" localSheetId="1" hidden="1">3</definedName>
    <definedName name="solver_ver" localSheetId="2" hidden="1">3</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22" i="3" l="1"/>
  <c r="F8" i="3" a="1"/>
  <c r="F8" i="3" s="1"/>
  <c r="G8" i="3" s="1"/>
  <c r="F9" i="3" a="1"/>
  <c r="F9" i="3"/>
  <c r="G9" i="3" s="1"/>
  <c r="F10" i="3" a="1"/>
  <c r="F10" i="3" s="1"/>
  <c r="G10" i="3" s="1"/>
  <c r="F11" i="3" a="1"/>
  <c r="F11" i="3"/>
  <c r="G11" i="3" s="1"/>
  <c r="F12" i="3" a="1"/>
  <c r="F12" i="3" s="1"/>
  <c r="G12" i="3" s="1"/>
  <c r="F13" i="3" a="1"/>
  <c r="F13" i="3"/>
  <c r="G13" i="3" s="1"/>
  <c r="F14" i="3" a="1"/>
  <c r="F14" i="3" s="1"/>
  <c r="G14" i="3" s="1"/>
  <c r="F15" i="3" a="1"/>
  <c r="F15" i="3"/>
  <c r="G15" i="3" s="1"/>
  <c r="F16" i="3" a="1"/>
  <c r="F16" i="3" s="1"/>
  <c r="G16" i="3" s="1"/>
  <c r="F17" i="3" a="1"/>
  <c r="F17" i="3"/>
  <c r="G17" i="3" s="1"/>
  <c r="F18" i="3" a="1"/>
  <c r="F18" i="3" s="1"/>
  <c r="G18" i="3" s="1"/>
  <c r="F19" i="3" a="1"/>
  <c r="F19" i="3"/>
  <c r="G19" i="3" s="1"/>
  <c r="F7" i="3" a="1"/>
  <c r="F7" i="3"/>
  <c r="G7" i="3" s="1"/>
  <c r="F2" i="3" l="1"/>
  <c r="C6" i="2" l="1"/>
  <c r="B6" i="2"/>
  <c r="C7" i="2"/>
  <c r="B7" i="2"/>
  <c r="A8" i="1"/>
  <c r="A7" i="1"/>
  <c r="A6" i="1"/>
  <c r="A5" i="1"/>
  <c r="A4" i="1"/>
  <c r="A3" i="1"/>
  <c r="D6" i="2" l="1"/>
  <c r="D7" i="2"/>
  <c r="A2" i="1" l="1"/>
  <c r="D5" i="2" l="1"/>
  <c r="B1" i="2"/>
  <c r="D9" i="2" l="1"/>
  <c r="D10" i="2"/>
</calcChain>
</file>

<file path=xl/sharedStrings.xml><?xml version="1.0" encoding="utf-8"?>
<sst xmlns="http://schemas.openxmlformats.org/spreadsheetml/2006/main" count="24" uniqueCount="23">
  <si>
    <t>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t>
  </si>
  <si>
    <t>Total Profit</t>
  </si>
  <si>
    <t>Total</t>
  </si>
  <si>
    <t>Sum Squared Error</t>
  </si>
  <si>
    <t>Model Coefficients</t>
  </si>
  <si>
    <t>Intercept</t>
  </si>
  <si>
    <t>Linear Combo (Prediction)</t>
  </si>
  <si>
    <t>Error^2</t>
  </si>
  <si>
    <t>Iron Content</t>
  </si>
  <si>
    <t>Aluminum Content</t>
  </si>
  <si>
    <t>Phosphate Absorption</t>
  </si>
  <si>
    <t>Iron</t>
  </si>
  <si>
    <t>Aluminum</t>
  </si>
  <si>
    <t>Tables</t>
  </si>
  <si>
    <t>Bookshelves</t>
  </si>
  <si>
    <t>Wood Required/unit</t>
  </si>
  <si>
    <t>Labor Required/unit</t>
  </si>
  <si>
    <t>Number of Units</t>
  </si>
  <si>
    <t>Maximum Labor Time</t>
  </si>
  <si>
    <t>Time Taken</t>
  </si>
  <si>
    <t>Maximum Wood</t>
  </si>
  <si>
    <t>Wood Used</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</si>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</sst>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0" xfId="0" applyFont="1"/>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6" workbookViewId="0">
      <selection activeCell="A8" sqref="A8"/>
    </sheetView>
  </sheetViews>
  <sheetFormatPr defaultRowHeight="15" x14ac:dyDescent="0.25"/>
  <cols>
    <col min="1" max="1" width="64.42578125" customWidth="1"/>
  </cols>
  <sheetData>
    <row r="1" spans="1:1" ht="172.5" customHeight="1" x14ac:dyDescent="0.25">
      <c r="A1" s="1" t="s">
        <v>0</v>
      </c>
    </row>
    <row r="2" spans="1:1" ht="165" x14ac:dyDescent="0.25">
      <c r="A2" s="6" t="str">
        <f>LOWER(A1)</f>
        <v>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v>
      </c>
    </row>
    <row r="3" spans="1:1" ht="165" x14ac:dyDescent="0.25">
      <c r="A3" s="6" t="str">
        <f>SUBSTITUTE(A2,",","")</f>
        <v>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v>
      </c>
    </row>
    <row r="4" spans="1:1" ht="165" x14ac:dyDescent="0.25">
      <c r="A4" s="6" t="str">
        <f>SUBSTITUTE(A3,"!","")</f>
        <v>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v>
      </c>
    </row>
    <row r="5" spans="1:1" ht="165" x14ac:dyDescent="0.25">
      <c r="A5" s="6" t="str">
        <f>SUBSTITUTE(A4,".","")</f>
        <v>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v>
      </c>
    </row>
    <row r="6" spans="1:1" ht="165" x14ac:dyDescent="0.25">
      <c r="A6" s="6" t="str">
        <f>SUBSTITUTE(A5,":","")</f>
        <v>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v>
      </c>
    </row>
    <row r="7" spans="1:1" ht="165" x14ac:dyDescent="0.25">
      <c r="A7" s="6" t="str">
        <f>SUBSTITUTE(A6,";","")</f>
        <v>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v>
      </c>
    </row>
    <row r="8" spans="1:1" ht="165" x14ac:dyDescent="0.25">
      <c r="A8" s="6" t="str">
        <f>SUBSTITUTE(A7,"-","")</f>
        <v>the real threat of artificial intelligence an oped in the new york times is perhaps the most important article you can read and contemplate this week its kernel concept forget the scifi concerns about ai reducing humans to cyborgs the real threat comes in ageold questions about the distribution of power among the humans who control it  in this rendition the conclusion to a global information economy is that ai will put so many people out of work reviving the coal industry in the united states or a carrier plant in indiana are sputtering artifacts of a previous era and matter not in a world where complex machines utilizing highpower data analytics will displace most jobs as we know them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0" zoomScaleNormal="110" workbookViewId="0">
      <selection activeCell="A6" sqref="A6"/>
    </sheetView>
  </sheetViews>
  <sheetFormatPr defaultRowHeight="15" x14ac:dyDescent="0.25"/>
  <cols>
    <col min="1" max="1" width="23.28515625" customWidth="1"/>
    <col min="3" max="3" width="12.28515625" customWidth="1"/>
    <col min="4" max="4" width="9.5703125" customWidth="1"/>
    <col min="5" max="5" width="20.42578125" bestFit="1" customWidth="1"/>
  </cols>
  <sheetData>
    <row r="1" spans="1:6" x14ac:dyDescent="0.25">
      <c r="A1" s="2" t="s">
        <v>1</v>
      </c>
      <c r="B1" s="4">
        <f>25*B5+30*C5</f>
        <v>750</v>
      </c>
      <c r="E1" s="2" t="s">
        <v>18</v>
      </c>
      <c r="F1" s="3">
        <v>120</v>
      </c>
    </row>
    <row r="2" spans="1:6" x14ac:dyDescent="0.25">
      <c r="E2" s="2" t="s">
        <v>20</v>
      </c>
      <c r="F2" s="3">
        <v>690</v>
      </c>
    </row>
    <row r="4" spans="1:6" x14ac:dyDescent="0.25">
      <c r="A4" s="2"/>
      <c r="B4" s="3" t="s">
        <v>13</v>
      </c>
      <c r="C4" s="3" t="s">
        <v>14</v>
      </c>
      <c r="D4" s="3" t="s">
        <v>2</v>
      </c>
    </row>
    <row r="5" spans="1:6" x14ac:dyDescent="0.25">
      <c r="A5" s="2" t="s">
        <v>17</v>
      </c>
      <c r="B5" s="3">
        <v>12</v>
      </c>
      <c r="C5" s="3">
        <v>15</v>
      </c>
      <c r="D5" s="3">
        <f>SUM(B5:C5)</f>
        <v>27</v>
      </c>
    </row>
    <row r="6" spans="1:6" x14ac:dyDescent="0.25">
      <c r="A6" s="2" t="s">
        <v>21</v>
      </c>
      <c r="B6" s="3">
        <f>B5*B9</f>
        <v>240</v>
      </c>
      <c r="C6" s="3">
        <f>C5*C9</f>
        <v>450</v>
      </c>
      <c r="D6" s="3">
        <f>SUM(B6:C6)</f>
        <v>690</v>
      </c>
    </row>
    <row r="7" spans="1:6" x14ac:dyDescent="0.25">
      <c r="A7" s="2" t="s">
        <v>19</v>
      </c>
      <c r="B7" s="3">
        <f>B5*B10</f>
        <v>60</v>
      </c>
      <c r="C7" s="3">
        <f>C5*C10</f>
        <v>60</v>
      </c>
      <c r="D7" s="3">
        <f>SUM(B7:C7)</f>
        <v>120</v>
      </c>
    </row>
    <row r="8" spans="1:6" x14ac:dyDescent="0.25">
      <c r="A8" s="2"/>
      <c r="B8" s="3"/>
      <c r="C8" s="3"/>
      <c r="D8" s="3"/>
    </row>
    <row r="9" spans="1:6" x14ac:dyDescent="0.25">
      <c r="A9" s="2" t="s">
        <v>15</v>
      </c>
      <c r="B9" s="3">
        <v>20</v>
      </c>
      <c r="C9" s="3">
        <v>30</v>
      </c>
      <c r="D9" s="3">
        <f>SUM(B9:C9)</f>
        <v>50</v>
      </c>
    </row>
    <row r="10" spans="1:6" x14ac:dyDescent="0.25">
      <c r="A10" s="2" t="s">
        <v>16</v>
      </c>
      <c r="B10" s="3">
        <v>5</v>
      </c>
      <c r="C10" s="3">
        <v>4</v>
      </c>
      <c r="D10" s="3">
        <f>SUM(B10:C10)</f>
        <v>9</v>
      </c>
    </row>
    <row r="11" spans="1:6" x14ac:dyDescent="0.25">
      <c r="C11" s="3"/>
      <c r="D1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B2" sqref="B2:E2"/>
    </sheetView>
  </sheetViews>
  <sheetFormatPr defaultRowHeight="15" x14ac:dyDescent="0.25"/>
  <cols>
    <col min="1" max="1" width="12.5703125" customWidth="1"/>
    <col min="2" max="2" width="11.5703125" customWidth="1"/>
    <col min="3" max="3" width="17.140625" customWidth="1"/>
    <col min="4" max="4" width="11.7109375" customWidth="1"/>
    <col min="5" max="5" width="11.28515625" customWidth="1"/>
    <col min="6" max="6" width="19.28515625" customWidth="1"/>
  </cols>
  <sheetData>
    <row r="1" spans="1:7" x14ac:dyDescent="0.25">
      <c r="B1" s="5" t="s">
        <v>11</v>
      </c>
      <c r="C1" s="5" t="s">
        <v>12</v>
      </c>
      <c r="D1" s="5" t="s">
        <v>5</v>
      </c>
      <c r="F1" s="2" t="s">
        <v>3</v>
      </c>
    </row>
    <row r="2" spans="1:7" ht="30" x14ac:dyDescent="0.25">
      <c r="A2" s="9" t="s">
        <v>4</v>
      </c>
      <c r="B2">
        <v>0.11273292000498851</v>
      </c>
      <c r="C2">
        <v>0.34900030659945802</v>
      </c>
      <c r="D2" s="3">
        <v>-7.3506597801344897</v>
      </c>
      <c r="F2">
        <f>SUM(G7:G19)</f>
        <v>191.78922442194187</v>
      </c>
    </row>
    <row r="3" spans="1:7" x14ac:dyDescent="0.25">
      <c r="A3" s="6"/>
      <c r="D3" s="3"/>
    </row>
    <row r="4" spans="1:7" x14ac:dyDescent="0.25">
      <c r="D4" s="3"/>
    </row>
    <row r="5" spans="1:7" x14ac:dyDescent="0.25">
      <c r="D5" s="3"/>
    </row>
    <row r="6" spans="1:7" ht="30" customHeight="1" x14ac:dyDescent="0.25">
      <c r="A6" s="7"/>
      <c r="B6" s="8" t="s">
        <v>8</v>
      </c>
      <c r="C6" s="8" t="s">
        <v>9</v>
      </c>
      <c r="D6" s="8" t="s">
        <v>5</v>
      </c>
      <c r="E6" s="8" t="s">
        <v>10</v>
      </c>
      <c r="F6" s="8" t="s">
        <v>6</v>
      </c>
      <c r="G6" s="7" t="s">
        <v>7</v>
      </c>
    </row>
    <row r="7" spans="1:7" x14ac:dyDescent="0.25">
      <c r="B7" s="3">
        <v>61</v>
      </c>
      <c r="C7" s="3">
        <v>13</v>
      </c>
      <c r="D7" s="3">
        <v>1</v>
      </c>
      <c r="E7" s="3">
        <v>4</v>
      </c>
      <c r="F7">
        <f t="array" ref="F7">SUMPRODUCT(B7:D7,$B$2:$D$2)</f>
        <v>4.0630523259627642</v>
      </c>
      <c r="G7">
        <f>(E7-F7)^2</f>
        <v>3.975595809314671E-3</v>
      </c>
    </row>
    <row r="8" spans="1:7" x14ac:dyDescent="0.25">
      <c r="B8" s="3">
        <v>175</v>
      </c>
      <c r="C8" s="3">
        <v>21</v>
      </c>
      <c r="D8" s="3">
        <v>1</v>
      </c>
      <c r="E8" s="3">
        <v>18</v>
      </c>
      <c r="F8">
        <f t="array" ref="F8">SUMPRODUCT(B8:D8,$B$2:$D$2)</f>
        <v>19.706607659327119</v>
      </c>
      <c r="G8">
        <f t="shared" ref="G8:G19" si="0">(E8-F8)^2</f>
        <v>2.9125097028739884</v>
      </c>
    </row>
    <row r="9" spans="1:7" x14ac:dyDescent="0.25">
      <c r="B9" s="3">
        <v>111</v>
      </c>
      <c r="C9" s="3">
        <v>24</v>
      </c>
      <c r="D9" s="3">
        <v>1</v>
      </c>
      <c r="E9" s="3">
        <v>14</v>
      </c>
      <c r="F9">
        <f t="array" ref="F9">SUMPRODUCT(B9:D9,$B$2:$D$2)</f>
        <v>13.538701698806229</v>
      </c>
      <c r="G9">
        <f t="shared" si="0"/>
        <v>0.21279612268425949</v>
      </c>
    </row>
    <row r="10" spans="1:7" x14ac:dyDescent="0.25">
      <c r="B10" s="3">
        <v>124</v>
      </c>
      <c r="C10" s="3">
        <v>23</v>
      </c>
      <c r="D10" s="3">
        <v>1</v>
      </c>
      <c r="E10" s="3">
        <v>18</v>
      </c>
      <c r="F10">
        <f t="array" ref="F10">SUMPRODUCT(B10:D10,$B$2:$D$2)</f>
        <v>14.655229352271622</v>
      </c>
      <c r="G10">
        <f t="shared" si="0"/>
        <v>11.187490685905313</v>
      </c>
    </row>
    <row r="11" spans="1:7" x14ac:dyDescent="0.25">
      <c r="B11" s="3">
        <v>130</v>
      </c>
      <c r="C11" s="3">
        <v>64</v>
      </c>
      <c r="D11" s="3">
        <v>1</v>
      </c>
      <c r="E11" s="3">
        <v>26</v>
      </c>
      <c r="F11">
        <f t="array" ref="F11">SUMPRODUCT(B11:D11,$B$2:$D$2)</f>
        <v>29.64063944287933</v>
      </c>
      <c r="G11">
        <f t="shared" si="0"/>
        <v>13.254255553048717</v>
      </c>
    </row>
    <row r="12" spans="1:7" x14ac:dyDescent="0.25">
      <c r="B12" s="3">
        <v>173</v>
      </c>
      <c r="C12" s="3">
        <v>38</v>
      </c>
      <c r="D12" s="3">
        <v>1</v>
      </c>
      <c r="E12" s="3">
        <v>26</v>
      </c>
      <c r="F12">
        <f t="array" ref="F12">SUMPRODUCT(B12:D12,$B$2:$D$2)</f>
        <v>25.414147031507927</v>
      </c>
      <c r="G12">
        <f t="shared" si="0"/>
        <v>0.34322370069097419</v>
      </c>
    </row>
    <row r="13" spans="1:7" x14ac:dyDescent="0.25">
      <c r="B13" s="3">
        <v>169</v>
      </c>
      <c r="C13" s="3">
        <v>33</v>
      </c>
      <c r="D13" s="3">
        <v>1</v>
      </c>
      <c r="E13" s="3">
        <v>21</v>
      </c>
      <c r="F13">
        <f t="array" ref="F13">SUMPRODUCT(B13:D13,$B$2:$D$2)</f>
        <v>23.218213818490682</v>
      </c>
      <c r="G13">
        <f t="shared" si="0"/>
        <v>4.9204725445430118</v>
      </c>
    </row>
    <row r="14" spans="1:7" x14ac:dyDescent="0.25">
      <c r="B14" s="3">
        <v>169</v>
      </c>
      <c r="C14" s="3">
        <v>61</v>
      </c>
      <c r="D14" s="3">
        <v>1</v>
      </c>
      <c r="E14" s="3">
        <v>30</v>
      </c>
      <c r="F14">
        <f t="array" ref="F14">SUMPRODUCT(B14:D14,$B$2:$D$2)</f>
        <v>32.990222403275503</v>
      </c>
      <c r="G14">
        <f t="shared" si="0"/>
        <v>8.9414300210507243</v>
      </c>
    </row>
    <row r="15" spans="1:7" x14ac:dyDescent="0.25">
      <c r="B15" s="3">
        <v>160</v>
      </c>
      <c r="C15" s="3">
        <v>39</v>
      </c>
      <c r="D15" s="3">
        <v>1</v>
      </c>
      <c r="E15" s="3">
        <v>28</v>
      </c>
      <c r="F15">
        <f t="array" ref="F15">SUMPRODUCT(B15:D15,$B$2:$D$2)</f>
        <v>24.297619378042537</v>
      </c>
      <c r="G15">
        <f t="shared" si="0"/>
        <v>13.707622269846132</v>
      </c>
    </row>
    <row r="16" spans="1:7" x14ac:dyDescent="0.25">
      <c r="B16" s="3">
        <v>244</v>
      </c>
      <c r="C16" s="3">
        <v>71</v>
      </c>
      <c r="D16" s="3">
        <v>1</v>
      </c>
      <c r="E16" s="3">
        <v>36</v>
      </c>
      <c r="F16">
        <f t="array" ref="F16">SUMPRODUCT(B16:D16,$B$2:$D$2)</f>
        <v>44.935194469644223</v>
      </c>
      <c r="G16">
        <f t="shared" si="0"/>
        <v>79.837700210360708</v>
      </c>
    </row>
    <row r="17" spans="1:7" x14ac:dyDescent="0.25">
      <c r="B17" s="3">
        <v>257</v>
      </c>
      <c r="C17" s="3">
        <v>112</v>
      </c>
      <c r="D17" s="3">
        <v>1</v>
      </c>
      <c r="E17" s="3">
        <v>65</v>
      </c>
      <c r="F17">
        <f t="array" ref="F17">SUMPRODUCT(B17:D17,$B$2:$D$2)</f>
        <v>60.709735000286855</v>
      </c>
      <c r="G17">
        <f t="shared" si="0"/>
        <v>18.406373767763629</v>
      </c>
    </row>
    <row r="18" spans="1:7" x14ac:dyDescent="0.25">
      <c r="B18" s="3">
        <v>333</v>
      </c>
      <c r="C18" s="3">
        <v>88</v>
      </c>
      <c r="D18" s="3">
        <v>1</v>
      </c>
      <c r="E18" s="3">
        <v>62</v>
      </c>
      <c r="F18">
        <f t="array" ref="F18">SUMPRODUCT(B18:D18,$B$2:$D$2)</f>
        <v>60.901429562278992</v>
      </c>
      <c r="G18">
        <f t="shared" si="0"/>
        <v>1.2068570066345279</v>
      </c>
    </row>
    <row r="19" spans="1:7" x14ac:dyDescent="0.25">
      <c r="B19" s="3">
        <v>199</v>
      </c>
      <c r="C19" s="3">
        <v>54</v>
      </c>
      <c r="D19" s="3">
        <v>1</v>
      </c>
      <c r="E19" s="3">
        <v>40</v>
      </c>
      <c r="F19">
        <f t="array" ref="F19">SUMPRODUCT(B19:D19,$B$2:$D$2)</f>
        <v>33.92920785722896</v>
      </c>
      <c r="G19">
        <f t="shared" si="0"/>
        <v>36.854517240730601</v>
      </c>
    </row>
    <row r="22" spans="1:7" x14ac:dyDescent="0.25">
      <c r="A22" s="5" t="s">
        <v>22</v>
      </c>
      <c r="B22" s="3">
        <v>177</v>
      </c>
      <c r="C22" s="3">
        <v>49</v>
      </c>
      <c r="D22" s="3">
        <v>1</v>
      </c>
      <c r="F22">
        <f>SUMPRODUCT(B2:D2,B22:D22)</f>
        <v>29.704082084121918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Natural Language</vt:lpstr>
      <vt:lpstr>Carpentry</vt:lpstr>
      <vt:lpstr>Soil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Clauss</dc:creator>
  <cp:lastModifiedBy>Ta, Minh Q</cp:lastModifiedBy>
  <dcterms:created xsi:type="dcterms:W3CDTF">2018-04-21T15:02:31Z</dcterms:created>
  <dcterms:modified xsi:type="dcterms:W3CDTF">2019-01-25T15:08:19Z</dcterms:modified>
</cp:coreProperties>
</file>