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IT-Phone\ERP SIM VN - Ms. Ha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" l="1"/>
  <c r="I29" i="1"/>
  <c r="E29" i="1"/>
  <c r="O28" i="1"/>
  <c r="N28" i="1"/>
  <c r="M28" i="1"/>
  <c r="L28" i="1"/>
  <c r="K28" i="1"/>
  <c r="J28" i="1"/>
  <c r="I28" i="1"/>
  <c r="H28" i="1"/>
  <c r="G28" i="1"/>
  <c r="F28" i="1"/>
  <c r="E28" i="1"/>
  <c r="D28" i="1"/>
  <c r="P28" i="1" s="1"/>
  <c r="P27" i="1"/>
  <c r="O26" i="1"/>
  <c r="N26" i="1"/>
  <c r="M26" i="1"/>
  <c r="L26" i="1"/>
  <c r="K26" i="1"/>
  <c r="J26" i="1"/>
  <c r="I26" i="1"/>
  <c r="H26" i="1"/>
  <c r="G26" i="1"/>
  <c r="F26" i="1"/>
  <c r="E26" i="1"/>
  <c r="D26" i="1"/>
  <c r="P26" i="1" s="1"/>
  <c r="P25" i="1"/>
  <c r="P24" i="1"/>
  <c r="P23" i="1"/>
  <c r="P22" i="1"/>
  <c r="P21" i="1"/>
  <c r="P20" i="1"/>
  <c r="O19" i="1"/>
  <c r="O29" i="1" s="1"/>
  <c r="N19" i="1"/>
  <c r="N29" i="1" s="1"/>
  <c r="M19" i="1"/>
  <c r="L19" i="1"/>
  <c r="L29" i="1" s="1"/>
  <c r="K19" i="1"/>
  <c r="K29" i="1" s="1"/>
  <c r="J19" i="1"/>
  <c r="J29" i="1" s="1"/>
  <c r="I19" i="1"/>
  <c r="H19" i="1"/>
  <c r="H29" i="1" s="1"/>
  <c r="G19" i="1"/>
  <c r="G29" i="1" s="1"/>
  <c r="F19" i="1"/>
  <c r="F29" i="1" s="1"/>
  <c r="E19" i="1"/>
  <c r="D19" i="1"/>
  <c r="D29" i="1" s="1"/>
  <c r="P18" i="1"/>
  <c r="P17" i="1"/>
  <c r="P16" i="1"/>
  <c r="P15" i="1"/>
  <c r="P14" i="1"/>
  <c r="P13" i="1"/>
  <c r="P12" i="1"/>
  <c r="P11" i="1"/>
  <c r="P10" i="1"/>
  <c r="P9" i="1"/>
  <c r="P8" i="1"/>
  <c r="P7" i="1"/>
  <c r="P19" i="1" l="1"/>
  <c r="P29" i="1" s="1"/>
</calcChain>
</file>

<file path=xl/sharedStrings.xml><?xml version="1.0" encoding="utf-8"?>
<sst xmlns="http://schemas.openxmlformats.org/spreadsheetml/2006/main" count="98" uniqueCount="45">
  <si>
    <t>Sales Report 2019 (DDP, KG)</t>
  </si>
  <si>
    <t xml:space="preserve">Update: </t>
  </si>
  <si>
    <t>10th Jun 2019</t>
  </si>
  <si>
    <t>Local Accounts</t>
  </si>
  <si>
    <t>Country</t>
  </si>
  <si>
    <t>Customer</t>
  </si>
  <si>
    <t>Product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</si>
  <si>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</si>
  <si>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</si>
  <si>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</si>
  <si>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</si>
  <si>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</si>
  <si>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</si>
  <si>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</si>
  <si>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</si>
  <si>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</si>
  <si>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</si>
  <si>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</si>
  <si>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</si>
  <si>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 xml:space="preserve">Projection 2019 </t>
  </si>
  <si>
    <t>Sales</t>
  </si>
  <si>
    <t>Forecast</t>
  </si>
  <si>
    <t>Vietnam</t>
  </si>
  <si>
    <t xml:space="preserve">BIBICA </t>
  </si>
  <si>
    <t>Frutafit IQ</t>
  </si>
  <si>
    <t>HANOI MILK</t>
  </si>
  <si>
    <t>LINH HUNG</t>
  </si>
  <si>
    <t>ME-AUSTRAPHARM</t>
  </si>
  <si>
    <t>NUTIFOOD</t>
  </si>
  <si>
    <t>NUTRICARE</t>
  </si>
  <si>
    <t>SOUTH PACIFIC</t>
  </si>
  <si>
    <t>SUA SUC SONG (Vital Dairy)</t>
  </si>
  <si>
    <t>THANH AN</t>
  </si>
  <si>
    <t>VINAMILK</t>
  </si>
  <si>
    <t>VISSAN</t>
  </si>
  <si>
    <t>OTHERS</t>
  </si>
  <si>
    <t xml:space="preserve"> </t>
  </si>
  <si>
    <t>Sum</t>
  </si>
  <si>
    <t>Frutalose OFP</t>
  </si>
  <si>
    <t>NHAN SINH TECHNOLOGY</t>
  </si>
  <si>
    <t>PHUONG NAM PHARMA</t>
  </si>
  <si>
    <t>TH MILK</t>
  </si>
  <si>
    <t xml:space="preserve">Frutafit TEX! </t>
  </si>
  <si>
    <t>Frutafit TEX!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</si>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</sst>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99"/>
      <name val="Arial"/>
      <family val="2"/>
    </font>
    <font>
      <i/>
      <sz val="11"/>
      <name val="Arial"/>
      <family val="2"/>
    </font>
    <font>
      <b/>
      <u val="singleAccounting"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F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NumberFormat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6" fillId="3" borderId="8" xfId="1" applyNumberFormat="1" applyFont="1" applyFill="1" applyBorder="1" applyAlignment="1">
      <alignment horizontal="center" vertical="center" wrapText="1"/>
    </xf>
    <xf numFmtId="0" fontId="6" fillId="3" borderId="9" xfId="1" applyNumberFormat="1" applyFont="1" applyFill="1" applyBorder="1" applyAlignment="1">
      <alignment horizontal="center" vertical="center" wrapText="1"/>
    </xf>
    <xf numFmtId="0" fontId="6" fillId="4" borderId="9" xfId="1" applyNumberFormat="1" applyFont="1" applyFill="1" applyBorder="1" applyAlignment="1">
      <alignment horizontal="center" vertical="center" wrapText="1"/>
    </xf>
    <xf numFmtId="0" fontId="5" fillId="4" borderId="10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vertical="center"/>
    </xf>
    <xf numFmtId="0" fontId="3" fillId="0" borderId="2" xfId="1" applyNumberFormat="1" applyFont="1" applyFill="1" applyBorder="1" applyAlignment="1">
      <alignment horizontal="left"/>
    </xf>
    <xf numFmtId="0" fontId="3" fillId="0" borderId="3" xfId="1" applyNumberFormat="1" applyFont="1" applyFill="1" applyBorder="1" applyAlignment="1">
      <alignment vertical="center"/>
    </xf>
    <xf numFmtId="164" fontId="3" fillId="5" borderId="1" xfId="1" applyNumberFormat="1" applyFont="1" applyFill="1" applyBorder="1" applyProtection="1">
      <protection hidden="1"/>
    </xf>
    <xf numFmtId="164" fontId="3" fillId="5" borderId="2" xfId="1" applyNumberFormat="1" applyFont="1" applyFill="1" applyBorder="1" applyProtection="1">
      <protection hidden="1"/>
    </xf>
    <xf numFmtId="164" fontId="3" fillId="5" borderId="11" xfId="1" applyNumberFormat="1" applyFont="1" applyFill="1" applyBorder="1" applyProtection="1">
      <protection hidden="1"/>
    </xf>
    <xf numFmtId="164" fontId="4" fillId="5" borderId="2" xfId="1" applyNumberFormat="1" applyFont="1" applyFill="1" applyBorder="1" applyProtection="1">
      <protection hidden="1"/>
    </xf>
    <xf numFmtId="0" fontId="3" fillId="0" borderId="12" xfId="1" applyNumberFormat="1" applyFont="1" applyFill="1" applyBorder="1" applyAlignment="1">
      <alignment vertical="center"/>
    </xf>
    <xf numFmtId="0" fontId="3" fillId="0" borderId="13" xfId="1" applyNumberFormat="1" applyFont="1" applyFill="1" applyBorder="1" applyAlignment="1">
      <alignment horizontal="left"/>
    </xf>
    <xf numFmtId="0" fontId="3" fillId="0" borderId="14" xfId="1" applyNumberFormat="1" applyFont="1" applyFill="1" applyBorder="1" applyAlignment="1">
      <alignment vertical="center"/>
    </xf>
    <xf numFmtId="164" fontId="3" fillId="5" borderId="12" xfId="1" applyNumberFormat="1" applyFont="1" applyFill="1" applyBorder="1" applyProtection="1">
      <protection hidden="1"/>
    </xf>
    <xf numFmtId="164" fontId="3" fillId="5" borderId="13" xfId="1" applyNumberFormat="1" applyFont="1" applyFill="1" applyBorder="1" applyProtection="1">
      <protection hidden="1"/>
    </xf>
    <xf numFmtId="164" fontId="3" fillId="5" borderId="15" xfId="1" applyNumberFormat="1" applyFont="1" applyFill="1" applyBorder="1" applyProtection="1">
      <protection hidden="1"/>
    </xf>
    <xf numFmtId="164" fontId="3" fillId="0" borderId="16" xfId="1" applyNumberFormat="1" applyFont="1" applyFill="1" applyBorder="1" applyAlignment="1">
      <alignment horizontal="right"/>
    </xf>
    <xf numFmtId="164" fontId="4" fillId="0" borderId="16" xfId="1" applyNumberFormat="1" applyFont="1" applyFill="1" applyBorder="1" applyAlignment="1">
      <alignment horizontal="right"/>
    </xf>
    <xf numFmtId="0" fontId="3" fillId="0" borderId="12" xfId="1" applyNumberFormat="1" applyFont="1" applyFill="1" applyBorder="1" applyAlignment="1">
      <alignment horizontal="left" vertical="center"/>
    </xf>
    <xf numFmtId="0" fontId="3" fillId="0" borderId="14" xfId="1" applyNumberFormat="1" applyFont="1" applyFill="1" applyBorder="1" applyAlignment="1">
      <alignment horizontal="left" vertical="center"/>
    </xf>
    <xf numFmtId="164" fontId="3" fillId="5" borderId="12" xfId="1" applyNumberFormat="1" applyFont="1" applyFill="1" applyBorder="1" applyAlignment="1" applyProtection="1">
      <alignment horizontal="left"/>
      <protection hidden="1"/>
    </xf>
    <xf numFmtId="164" fontId="3" fillId="5" borderId="13" xfId="1" applyNumberFormat="1" applyFont="1" applyFill="1" applyBorder="1" applyAlignment="1" applyProtection="1">
      <alignment horizontal="left"/>
      <protection hidden="1"/>
    </xf>
    <xf numFmtId="164" fontId="4" fillId="5" borderId="13" xfId="1" applyNumberFormat="1" applyFont="1" applyFill="1" applyBorder="1" applyAlignment="1" applyProtection="1">
      <alignment horizontal="left"/>
      <protection hidden="1"/>
    </xf>
    <xf numFmtId="0" fontId="4" fillId="0" borderId="0" xfId="1" applyNumberFormat="1" applyFont="1" applyFill="1" applyAlignment="1">
      <alignment horizontal="left" vertical="center" wrapText="1"/>
    </xf>
    <xf numFmtId="164" fontId="3" fillId="5" borderId="14" xfId="1" applyNumberFormat="1" applyFont="1" applyFill="1" applyBorder="1" applyProtection="1">
      <protection hidden="1"/>
    </xf>
    <xf numFmtId="164" fontId="3" fillId="0" borderId="13" xfId="1" applyNumberFormat="1" applyFont="1" applyFill="1" applyBorder="1" applyAlignment="1">
      <alignment horizontal="right"/>
    </xf>
    <xf numFmtId="164" fontId="3" fillId="0" borderId="15" xfId="1" applyNumberFormat="1" applyFont="1" applyFill="1" applyBorder="1" applyAlignment="1">
      <alignment horizontal="right"/>
    </xf>
    <xf numFmtId="0" fontId="4" fillId="0" borderId="0" xfId="1" applyNumberFormat="1" applyFont="1" applyFill="1" applyAlignment="1">
      <alignment horizontal="center" vertical="center" wrapText="1"/>
    </xf>
    <xf numFmtId="164" fontId="4" fillId="5" borderId="13" xfId="1" applyNumberFormat="1" applyFont="1" applyFill="1" applyBorder="1" applyProtection="1">
      <protection hidden="1"/>
    </xf>
    <xf numFmtId="0" fontId="3" fillId="0" borderId="17" xfId="1" applyNumberFormat="1" applyFont="1" applyFill="1" applyBorder="1" applyAlignment="1">
      <alignment vertical="center"/>
    </xf>
    <xf numFmtId="0" fontId="3" fillId="0" borderId="9" xfId="1" applyNumberFormat="1" applyFont="1" applyFill="1" applyBorder="1" applyAlignment="1">
      <alignment horizontal="left"/>
    </xf>
    <xf numFmtId="0" fontId="3" fillId="0" borderId="18" xfId="1" applyNumberFormat="1" applyFont="1" applyFill="1" applyBorder="1" applyAlignment="1">
      <alignment vertical="center"/>
    </xf>
    <xf numFmtId="164" fontId="3" fillId="5" borderId="5" xfId="1" applyNumberFormat="1" applyFont="1" applyFill="1" applyBorder="1" applyProtection="1">
      <protection hidden="1"/>
    </xf>
    <xf numFmtId="164" fontId="3" fillId="5" borderId="6" xfId="1" applyNumberFormat="1" applyFont="1" applyFill="1" applyBorder="1" applyProtection="1">
      <protection hidden="1"/>
    </xf>
    <xf numFmtId="164" fontId="3" fillId="5" borderId="19" xfId="1" applyNumberFormat="1" applyFont="1" applyFill="1" applyBorder="1" applyProtection="1">
      <protection hidden="1"/>
    </xf>
    <xf numFmtId="164" fontId="3" fillId="5" borderId="7" xfId="1" applyNumberFormat="1" applyFont="1" applyFill="1" applyBorder="1" applyProtection="1">
      <protection hidden="1"/>
    </xf>
    <xf numFmtId="164" fontId="3" fillId="0" borderId="6" xfId="1" applyNumberFormat="1" applyFont="1" applyFill="1" applyBorder="1" applyAlignment="1">
      <alignment horizontal="right"/>
    </xf>
    <xf numFmtId="164" fontId="3" fillId="0" borderId="9" xfId="1" applyNumberFormat="1" applyFont="1" applyFill="1" applyBorder="1" applyAlignment="1">
      <alignment horizontal="right"/>
    </xf>
    <xf numFmtId="164" fontId="3" fillId="0" borderId="19" xfId="1" applyNumberFormat="1" applyFont="1" applyFill="1" applyBorder="1" applyAlignment="1">
      <alignment horizontal="right"/>
    </xf>
    <xf numFmtId="164" fontId="3" fillId="0" borderId="20" xfId="1" applyNumberFormat="1" applyFont="1" applyFill="1" applyBorder="1" applyAlignment="1">
      <alignment horizontal="right"/>
    </xf>
    <xf numFmtId="164" fontId="4" fillId="0" borderId="20" xfId="1" applyNumberFormat="1" applyFont="1" applyFill="1" applyBorder="1" applyAlignment="1">
      <alignment horizontal="right"/>
    </xf>
    <xf numFmtId="0" fontId="4" fillId="4" borderId="21" xfId="1" applyNumberFormat="1" applyFont="1" applyFill="1" applyBorder="1" applyAlignment="1">
      <alignment vertical="center"/>
    </xf>
    <xf numFmtId="0" fontId="4" fillId="4" borderId="22" xfId="1" applyNumberFormat="1" applyFont="1" applyFill="1" applyBorder="1" applyAlignment="1">
      <alignment vertical="center"/>
    </xf>
    <xf numFmtId="0" fontId="4" fillId="4" borderId="23" xfId="1" applyNumberFormat="1" applyFont="1" applyFill="1" applyBorder="1" applyAlignment="1">
      <alignment vertical="center"/>
    </xf>
    <xf numFmtId="164" fontId="4" fillId="4" borderId="24" xfId="1" applyNumberFormat="1" applyFont="1" applyFill="1" applyBorder="1" applyAlignment="1">
      <alignment horizontal="right"/>
    </xf>
    <xf numFmtId="164" fontId="4" fillId="4" borderId="25" xfId="1" applyNumberFormat="1" applyFont="1" applyFill="1" applyBorder="1" applyAlignment="1">
      <alignment horizontal="right"/>
    </xf>
    <xf numFmtId="164" fontId="4" fillId="4" borderId="22" xfId="1" applyNumberFormat="1" applyFont="1" applyFill="1" applyBorder="1" applyAlignment="1">
      <alignment horizontal="right"/>
    </xf>
    <xf numFmtId="164" fontId="4" fillId="4" borderId="26" xfId="1" applyNumberFormat="1" applyFont="1" applyFill="1" applyBorder="1" applyAlignment="1">
      <alignment horizontal="right"/>
    </xf>
    <xf numFmtId="164" fontId="4" fillId="4" borderId="27" xfId="1" applyNumberFormat="1" applyFont="1" applyFill="1" applyBorder="1" applyAlignment="1">
      <alignment horizontal="right"/>
    </xf>
    <xf numFmtId="0" fontId="3" fillId="0" borderId="28" xfId="1" applyNumberFormat="1" applyFont="1" applyFill="1" applyBorder="1" applyAlignment="1">
      <alignment vertical="center"/>
    </xf>
    <xf numFmtId="0" fontId="3" fillId="0" borderId="29" xfId="1" applyNumberFormat="1" applyFont="1" applyFill="1" applyBorder="1" applyAlignment="1">
      <alignment horizontal="left"/>
    </xf>
    <xf numFmtId="0" fontId="3" fillId="0" borderId="30" xfId="1" applyNumberFormat="1" applyFont="1" applyFill="1" applyBorder="1" applyAlignment="1">
      <alignment vertical="center"/>
    </xf>
    <xf numFmtId="164" fontId="3" fillId="0" borderId="2" xfId="1" applyNumberFormat="1" applyFont="1" applyFill="1" applyBorder="1" applyAlignment="1">
      <alignment horizontal="right"/>
    </xf>
    <xf numFmtId="164" fontId="4" fillId="0" borderId="2" xfId="1" applyNumberFormat="1" applyFont="1" applyFill="1" applyBorder="1" applyAlignment="1">
      <alignment horizontal="right"/>
    </xf>
    <xf numFmtId="164" fontId="4" fillId="5" borderId="15" xfId="1" applyNumberFormat="1" applyFont="1" applyFill="1" applyBorder="1" applyProtection="1">
      <protection hidden="1"/>
    </xf>
    <xf numFmtId="164" fontId="3" fillId="5" borderId="15" xfId="1" applyNumberFormat="1" applyFont="1" applyFill="1" applyBorder="1" applyAlignment="1" applyProtection="1">
      <alignment horizontal="left"/>
      <protection hidden="1"/>
    </xf>
    <xf numFmtId="164" fontId="3" fillId="5" borderId="16" xfId="1" applyNumberFormat="1" applyFont="1" applyFill="1" applyBorder="1" applyProtection="1">
      <protection hidden="1"/>
    </xf>
    <xf numFmtId="164" fontId="4" fillId="5" borderId="16" xfId="1" applyNumberFormat="1" applyFont="1" applyFill="1" applyBorder="1" applyProtection="1">
      <protection hidden="1"/>
    </xf>
    <xf numFmtId="0" fontId="3" fillId="0" borderId="5" xfId="1" applyNumberFormat="1" applyFont="1" applyFill="1" applyBorder="1" applyAlignment="1">
      <alignment vertical="center"/>
    </xf>
    <xf numFmtId="0" fontId="3" fillId="0" borderId="6" xfId="1" applyNumberFormat="1" applyFont="1" applyFill="1" applyBorder="1" applyAlignment="1">
      <alignment horizontal="left"/>
    </xf>
    <xf numFmtId="0" fontId="3" fillId="0" borderId="7" xfId="1" applyNumberFormat="1" applyFont="1" applyFill="1" applyBorder="1" applyAlignment="1">
      <alignment vertical="center"/>
    </xf>
    <xf numFmtId="164" fontId="3" fillId="5" borderId="17" xfId="1" applyNumberFormat="1" applyFont="1" applyFill="1" applyBorder="1" applyProtection="1">
      <protection hidden="1"/>
    </xf>
    <xf numFmtId="164" fontId="3" fillId="5" borderId="9" xfId="1" applyNumberFormat="1" applyFont="1" applyFill="1" applyBorder="1" applyProtection="1">
      <protection hidden="1"/>
    </xf>
    <xf numFmtId="164" fontId="4" fillId="5" borderId="9" xfId="1" applyNumberFormat="1" applyFont="1" applyFill="1" applyBorder="1" applyProtection="1">
      <protection hidden="1"/>
    </xf>
    <xf numFmtId="0" fontId="4" fillId="6" borderId="21" xfId="1" applyNumberFormat="1" applyFont="1" applyFill="1" applyBorder="1" applyAlignment="1">
      <alignment vertical="center"/>
    </xf>
    <xf numFmtId="0" fontId="4" fillId="6" borderId="22" xfId="1" applyNumberFormat="1" applyFont="1" applyFill="1" applyBorder="1" applyAlignment="1">
      <alignment horizontal="left"/>
    </xf>
    <xf numFmtId="0" fontId="4" fillId="6" borderId="23" xfId="1" applyNumberFormat="1" applyFont="1" applyFill="1" applyBorder="1" applyAlignment="1">
      <alignment vertical="center"/>
    </xf>
    <xf numFmtId="164" fontId="4" fillId="6" borderId="24" xfId="1" applyNumberFormat="1" applyFont="1" applyFill="1" applyBorder="1" applyAlignment="1">
      <alignment horizontal="right"/>
    </xf>
    <xf numFmtId="164" fontId="4" fillId="6" borderId="25" xfId="1" applyNumberFormat="1" applyFont="1" applyFill="1" applyBorder="1" applyAlignment="1">
      <alignment horizontal="right"/>
    </xf>
    <xf numFmtId="164" fontId="4" fillId="6" borderId="22" xfId="1" applyNumberFormat="1" applyFont="1" applyFill="1" applyBorder="1" applyAlignment="1">
      <alignment horizontal="right"/>
    </xf>
    <xf numFmtId="164" fontId="4" fillId="6" borderId="26" xfId="1" applyNumberFormat="1" applyFont="1" applyFill="1" applyBorder="1" applyAlignment="1">
      <alignment horizontal="right"/>
    </xf>
    <xf numFmtId="164" fontId="4" fillId="6" borderId="27" xfId="1" applyNumberFormat="1" applyFont="1" applyFill="1" applyBorder="1" applyAlignment="1">
      <alignment horizontal="right"/>
    </xf>
    <xf numFmtId="0" fontId="3" fillId="0" borderId="31" xfId="1" applyNumberFormat="1" applyFont="1" applyFill="1" applyBorder="1" applyAlignment="1">
      <alignment vertical="center"/>
    </xf>
    <xf numFmtId="0" fontId="3" fillId="0" borderId="32" xfId="1" applyNumberFormat="1" applyFont="1" applyFill="1" applyBorder="1" applyAlignment="1">
      <alignment horizontal="left"/>
    </xf>
    <xf numFmtId="0" fontId="3" fillId="0" borderId="33" xfId="1" applyNumberFormat="1" applyFont="1" applyFill="1" applyBorder="1" applyAlignment="1">
      <alignment vertical="center"/>
    </xf>
    <xf numFmtId="164" fontId="3" fillId="0" borderId="21" xfId="1" applyNumberFormat="1" applyFont="1" applyFill="1" applyBorder="1" applyProtection="1">
      <protection hidden="1"/>
    </xf>
    <xf numFmtId="164" fontId="3" fillId="0" borderId="22" xfId="1" applyNumberFormat="1" applyFont="1" applyFill="1" applyBorder="1" applyProtection="1">
      <protection hidden="1"/>
    </xf>
    <xf numFmtId="164" fontId="3" fillId="5" borderId="22" xfId="1" applyNumberFormat="1" applyFont="1" applyFill="1" applyBorder="1" applyProtection="1">
      <protection hidden="1"/>
    </xf>
    <xf numFmtId="164" fontId="4" fillId="5" borderId="22" xfId="1" applyNumberFormat="1" applyFont="1" applyFill="1" applyBorder="1" applyProtection="1">
      <protection hidden="1"/>
    </xf>
    <xf numFmtId="0" fontId="4" fillId="7" borderId="21" xfId="1" applyNumberFormat="1" applyFont="1" applyFill="1" applyBorder="1" applyAlignment="1">
      <alignment vertical="center"/>
    </xf>
    <xf numFmtId="0" fontId="3" fillId="7" borderId="22" xfId="1" applyNumberFormat="1" applyFont="1" applyFill="1" applyBorder="1" applyAlignment="1">
      <alignment vertical="center"/>
    </xf>
    <xf numFmtId="0" fontId="4" fillId="8" borderId="23" xfId="1" applyNumberFormat="1" applyFont="1" applyFill="1" applyBorder="1" applyAlignment="1">
      <alignment vertical="center"/>
    </xf>
    <xf numFmtId="164" fontId="4" fillId="8" borderId="34" xfId="1" applyNumberFormat="1" applyFont="1" applyFill="1" applyBorder="1" applyAlignment="1">
      <alignment horizontal="right"/>
    </xf>
    <xf numFmtId="164" fontId="4" fillId="8" borderId="35" xfId="1" applyNumberFormat="1" applyFont="1" applyFill="1" applyBorder="1" applyAlignment="1">
      <alignment horizontal="right"/>
    </xf>
    <xf numFmtId="164" fontId="4" fillId="8" borderId="36" xfId="1" applyNumberFormat="1" applyFont="1" applyFill="1" applyBorder="1" applyAlignment="1">
      <alignment horizontal="right"/>
    </xf>
    <xf numFmtId="164" fontId="4" fillId="8" borderId="37" xfId="1" applyNumberFormat="1" applyFont="1" applyFill="1" applyBorder="1" applyAlignment="1">
      <alignment horizontal="right"/>
    </xf>
    <xf numFmtId="0" fontId="7" fillId="0" borderId="34" xfId="1" applyNumberFormat="1" applyFont="1" applyBorder="1" applyAlignment="1">
      <alignment vertical="center"/>
    </xf>
    <xf numFmtId="0" fontId="7" fillId="0" borderId="35" xfId="1" applyNumberFormat="1" applyFont="1" applyBorder="1" applyAlignment="1">
      <alignment vertical="center"/>
    </xf>
    <xf numFmtId="0" fontId="7" fillId="0" borderId="38" xfId="1" applyNumberFormat="1" applyFont="1" applyBorder="1" applyAlignment="1">
      <alignment vertical="center"/>
    </xf>
    <xf numFmtId="164" fontId="7" fillId="0" borderId="34" xfId="1" applyNumberFormat="1" applyFont="1" applyBorder="1" applyAlignment="1">
      <alignment horizontal="right" vertical="center"/>
    </xf>
    <xf numFmtId="164" fontId="7" fillId="0" borderId="35" xfId="1" applyNumberFormat="1" applyFont="1" applyBorder="1" applyAlignment="1">
      <alignment horizontal="right" vertical="center"/>
    </xf>
    <xf numFmtId="164" fontId="7" fillId="0" borderId="36" xfId="1" applyNumberFormat="1" applyFont="1" applyBorder="1" applyAlignment="1">
      <alignment horizontal="right" vertical="center"/>
    </xf>
    <xf numFmtId="164" fontId="7" fillId="0" borderId="38" xfId="1" applyNumberFormat="1" applyFont="1" applyBorder="1" applyAlignment="1">
      <alignment horizontal="right" vertical="center"/>
    </xf>
    <xf numFmtId="164" fontId="7" fillId="0" borderId="22" xfId="1" applyNumberFormat="1" applyFont="1" applyBorder="1" applyAlignment="1">
      <alignment horizontal="right" vertical="center"/>
    </xf>
    <xf numFmtId="0" fontId="7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15"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J23" sqref="J23"/>
    </sheetView>
  </sheetViews>
  <sheetFormatPr defaultColWidth="9.140625" defaultRowHeight="14.25" x14ac:dyDescent="0.25"/>
  <cols>
    <col min="1" max="1" width="10.140625" style="2" customWidth="1"/>
    <col min="2" max="2" width="30.28515625" style="2" bestFit="1" customWidth="1"/>
    <col min="3" max="3" width="17.28515625" style="2" bestFit="1" customWidth="1"/>
    <col min="4" max="5" width="11.7109375" style="2" bestFit="1" customWidth="1"/>
    <col min="6" max="7" width="12.7109375" style="2" bestFit="1" customWidth="1"/>
    <col min="8" max="8" width="12.85546875" style="2" bestFit="1" customWidth="1"/>
    <col min="9" max="9" width="11.7109375" style="2" bestFit="1" customWidth="1"/>
    <col min="10" max="10" width="10.42578125" style="2" customWidth="1"/>
    <col min="11" max="12" width="12.7109375" style="2" bestFit="1" customWidth="1"/>
    <col min="13" max="15" width="11.85546875" style="2" bestFit="1" customWidth="1"/>
    <col min="16" max="16" width="11.42578125" style="2" customWidth="1"/>
    <col min="17" max="16384" width="9.140625" style="2"/>
  </cols>
  <sheetData>
    <row r="1" spans="1:16" ht="18" x14ac:dyDescent="0.25">
      <c r="A1" s="1" t="s">
        <v>0</v>
      </c>
    </row>
    <row r="2" spans="1:16" ht="15" x14ac:dyDescent="0.25">
      <c r="A2" s="3" t="s">
        <v>1</v>
      </c>
      <c r="B2" s="3" t="s">
        <v>2</v>
      </c>
    </row>
    <row r="4" spans="1:16" ht="15.75" thickBot="1" x14ac:dyDescent="0.3">
      <c r="A4" s="3" t="s">
        <v>3</v>
      </c>
    </row>
    <row r="5" spans="1:16" s="11" customFormat="1" ht="15" customHeight="1" x14ac:dyDescent="0.25">
      <c r="A5" s="4" t="s">
        <v>4</v>
      </c>
      <c r="B5" s="5" t="s">
        <v>5</v>
      </c>
      <c r="C5" s="6" t="s">
        <v>6</v>
      </c>
      <c r="D5" s="7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10" t="s">
        <v>19</v>
      </c>
    </row>
    <row r="6" spans="1:16" s="11" customFormat="1" ht="15.75" thickBot="1" x14ac:dyDescent="0.3">
      <c r="A6" s="12"/>
      <c r="B6" s="13"/>
      <c r="C6" s="14"/>
      <c r="D6" s="15" t="s">
        <v>20</v>
      </c>
      <c r="E6" s="16" t="s">
        <v>20</v>
      </c>
      <c r="F6" s="16" t="s">
        <v>20</v>
      </c>
      <c r="G6" s="16" t="s">
        <v>20</v>
      </c>
      <c r="H6" s="16" t="s">
        <v>20</v>
      </c>
      <c r="I6" s="17" t="s">
        <v>21</v>
      </c>
      <c r="J6" s="17" t="s">
        <v>21</v>
      </c>
      <c r="K6" s="17" t="s">
        <v>21</v>
      </c>
      <c r="L6" s="17" t="s">
        <v>21</v>
      </c>
      <c r="M6" s="17" t="s">
        <v>21</v>
      </c>
      <c r="N6" s="17" t="s">
        <v>21</v>
      </c>
      <c r="O6" s="17" t="s">
        <v>21</v>
      </c>
      <c r="P6" s="18"/>
    </row>
    <row r="7" spans="1:16" ht="15" x14ac:dyDescent="0.25">
      <c r="A7" s="19" t="s">
        <v>22</v>
      </c>
      <c r="B7" s="20" t="s">
        <v>23</v>
      </c>
      <c r="C7" s="21" t="s">
        <v>24</v>
      </c>
      <c r="D7" s="22">
        <v>0</v>
      </c>
      <c r="E7" s="23">
        <v>100</v>
      </c>
      <c r="F7" s="23">
        <v>60</v>
      </c>
      <c r="G7" s="24">
        <v>140</v>
      </c>
      <c r="H7" s="23">
        <v>20</v>
      </c>
      <c r="I7" s="23">
        <v>110</v>
      </c>
      <c r="J7" s="23">
        <v>110</v>
      </c>
      <c r="K7" s="23">
        <v>110</v>
      </c>
      <c r="L7" s="23">
        <v>110</v>
      </c>
      <c r="M7" s="23">
        <v>110</v>
      </c>
      <c r="N7" s="23">
        <v>110</v>
      </c>
      <c r="O7" s="23">
        <v>110</v>
      </c>
      <c r="P7" s="25">
        <f t="shared" ref="P7:P28" si="0">SUM(D7:O7)</f>
        <v>1090</v>
      </c>
    </row>
    <row r="8" spans="1:16" ht="15" x14ac:dyDescent="0.25">
      <c r="A8" s="26" t="s">
        <v>22</v>
      </c>
      <c r="B8" s="27" t="s">
        <v>25</v>
      </c>
      <c r="C8" s="28" t="s">
        <v>24</v>
      </c>
      <c r="D8" s="29">
        <v>500</v>
      </c>
      <c r="E8" s="30">
        <v>300</v>
      </c>
      <c r="F8" s="30">
        <v>500</v>
      </c>
      <c r="G8" s="31">
        <v>600</v>
      </c>
      <c r="H8" s="31">
        <v>680</v>
      </c>
      <c r="I8" s="31">
        <v>1000</v>
      </c>
      <c r="J8" s="31">
        <v>1000</v>
      </c>
      <c r="K8" s="31">
        <v>1000</v>
      </c>
      <c r="L8" s="31">
        <v>1000</v>
      </c>
      <c r="M8" s="31">
        <v>1000</v>
      </c>
      <c r="N8" s="31">
        <v>1000</v>
      </c>
      <c r="O8" s="32">
        <v>500</v>
      </c>
      <c r="P8" s="33">
        <f>SUM(D8:O8)</f>
        <v>9080</v>
      </c>
    </row>
    <row r="9" spans="1:16" s="39" customFormat="1" ht="15" x14ac:dyDescent="0.25">
      <c r="A9" s="34" t="s">
        <v>22</v>
      </c>
      <c r="B9" s="27" t="s">
        <v>26</v>
      </c>
      <c r="C9" s="35" t="s">
        <v>24</v>
      </c>
      <c r="D9" s="36">
        <v>2000</v>
      </c>
      <c r="E9" s="37">
        <v>1000</v>
      </c>
      <c r="F9" s="37">
        <v>1000</v>
      </c>
      <c r="G9" s="37">
        <v>1000</v>
      </c>
      <c r="H9" s="37">
        <v>0</v>
      </c>
      <c r="I9" s="37">
        <v>0</v>
      </c>
      <c r="J9" s="37">
        <v>1000</v>
      </c>
      <c r="K9" s="37">
        <v>1000</v>
      </c>
      <c r="L9" s="37">
        <v>0</v>
      </c>
      <c r="M9" s="37">
        <v>1000</v>
      </c>
      <c r="N9" s="37">
        <v>1000</v>
      </c>
      <c r="O9" s="37">
        <v>0</v>
      </c>
      <c r="P9" s="38">
        <f t="shared" si="0"/>
        <v>9000</v>
      </c>
    </row>
    <row r="10" spans="1:16" s="43" customFormat="1" ht="16.5" customHeight="1" x14ac:dyDescent="0.25">
      <c r="A10" s="26" t="s">
        <v>22</v>
      </c>
      <c r="B10" s="27" t="s">
        <v>27</v>
      </c>
      <c r="C10" s="28" t="s">
        <v>24</v>
      </c>
      <c r="D10" s="29">
        <v>0</v>
      </c>
      <c r="E10" s="30">
        <v>0</v>
      </c>
      <c r="F10" s="30">
        <v>1020</v>
      </c>
      <c r="G10" s="31">
        <v>0</v>
      </c>
      <c r="H10" s="30">
        <v>680</v>
      </c>
      <c r="I10" s="40">
        <v>0</v>
      </c>
      <c r="J10" s="41">
        <v>0</v>
      </c>
      <c r="K10" s="41">
        <v>1000</v>
      </c>
      <c r="L10" s="31">
        <v>0</v>
      </c>
      <c r="M10" s="42">
        <v>0</v>
      </c>
      <c r="N10" s="41">
        <v>0</v>
      </c>
      <c r="O10" s="32">
        <v>840</v>
      </c>
      <c r="P10" s="33">
        <f t="shared" si="0"/>
        <v>3540</v>
      </c>
    </row>
    <row r="11" spans="1:16" ht="15" x14ac:dyDescent="0.25">
      <c r="A11" s="26" t="s">
        <v>22</v>
      </c>
      <c r="B11" s="27" t="s">
        <v>28</v>
      </c>
      <c r="C11" s="28" t="s">
        <v>24</v>
      </c>
      <c r="D11" s="29">
        <v>20000</v>
      </c>
      <c r="E11" s="30">
        <v>20000</v>
      </c>
      <c r="F11" s="30">
        <v>20000</v>
      </c>
      <c r="G11" s="30">
        <v>30000</v>
      </c>
      <c r="H11" s="30">
        <v>5000</v>
      </c>
      <c r="I11" s="30">
        <v>20000</v>
      </c>
      <c r="J11" s="30">
        <v>20000</v>
      </c>
      <c r="K11" s="30">
        <v>5000</v>
      </c>
      <c r="L11" s="30">
        <v>5000</v>
      </c>
      <c r="M11" s="42">
        <v>5000</v>
      </c>
      <c r="N11" s="41">
        <v>20000</v>
      </c>
      <c r="O11" s="32">
        <v>20000</v>
      </c>
      <c r="P11" s="33">
        <f t="shared" si="0"/>
        <v>190000</v>
      </c>
    </row>
    <row r="12" spans="1:16" ht="15" x14ac:dyDescent="0.25">
      <c r="A12" s="26" t="s">
        <v>22</v>
      </c>
      <c r="B12" s="27" t="s">
        <v>29</v>
      </c>
      <c r="C12" s="28" t="s">
        <v>24</v>
      </c>
      <c r="D12" s="29">
        <v>4500</v>
      </c>
      <c r="E12" s="30">
        <v>2000</v>
      </c>
      <c r="F12" s="30">
        <v>8000</v>
      </c>
      <c r="G12" s="30">
        <v>5060</v>
      </c>
      <c r="H12" s="30">
        <v>3000</v>
      </c>
      <c r="I12" s="30">
        <v>6000</v>
      </c>
      <c r="J12" s="30">
        <v>6000</v>
      </c>
      <c r="K12" s="30">
        <v>6000</v>
      </c>
      <c r="L12" s="30">
        <v>6000</v>
      </c>
      <c r="M12" s="30">
        <v>6000</v>
      </c>
      <c r="N12" s="30">
        <v>6000</v>
      </c>
      <c r="O12" s="30">
        <v>6000</v>
      </c>
      <c r="P12" s="44">
        <f t="shared" si="0"/>
        <v>64560</v>
      </c>
    </row>
    <row r="13" spans="1:16" ht="15" x14ac:dyDescent="0.25">
      <c r="A13" s="26" t="s">
        <v>22</v>
      </c>
      <c r="B13" s="27" t="s">
        <v>30</v>
      </c>
      <c r="C13" s="28" t="s">
        <v>24</v>
      </c>
      <c r="D13" s="29">
        <v>1400</v>
      </c>
      <c r="E13" s="30">
        <v>1600</v>
      </c>
      <c r="F13" s="30">
        <v>2000</v>
      </c>
      <c r="G13" s="31">
        <v>1300</v>
      </c>
      <c r="H13" s="30">
        <v>0</v>
      </c>
      <c r="I13" s="40">
        <v>700</v>
      </c>
      <c r="J13" s="41">
        <v>1000</v>
      </c>
      <c r="K13" s="41">
        <v>700</v>
      </c>
      <c r="L13" s="31">
        <v>1000</v>
      </c>
      <c r="M13" s="42">
        <v>700</v>
      </c>
      <c r="N13" s="41">
        <v>0</v>
      </c>
      <c r="O13" s="32">
        <v>1000</v>
      </c>
      <c r="P13" s="33">
        <f t="shared" si="0"/>
        <v>11400</v>
      </c>
    </row>
    <row r="14" spans="1:16" ht="15" x14ac:dyDescent="0.25">
      <c r="A14" s="26" t="s">
        <v>22</v>
      </c>
      <c r="B14" s="27" t="s">
        <v>31</v>
      </c>
      <c r="C14" s="28" t="s">
        <v>24</v>
      </c>
      <c r="D14" s="29">
        <v>5040</v>
      </c>
      <c r="E14" s="30">
        <v>4600</v>
      </c>
      <c r="F14" s="30">
        <v>8080</v>
      </c>
      <c r="G14" s="31">
        <v>7000</v>
      </c>
      <c r="H14" s="30">
        <v>1500</v>
      </c>
      <c r="I14" s="30">
        <v>6000</v>
      </c>
      <c r="J14" s="30">
        <v>6000</v>
      </c>
      <c r="K14" s="30">
        <v>6000</v>
      </c>
      <c r="L14" s="30">
        <v>6000</v>
      </c>
      <c r="M14" s="30">
        <v>6000</v>
      </c>
      <c r="N14" s="30">
        <v>6000</v>
      </c>
      <c r="O14" s="30">
        <v>6000</v>
      </c>
      <c r="P14" s="44">
        <f t="shared" si="0"/>
        <v>68220</v>
      </c>
    </row>
    <row r="15" spans="1:16" ht="15" x14ac:dyDescent="0.25">
      <c r="A15" s="26" t="s">
        <v>22</v>
      </c>
      <c r="B15" s="27" t="s">
        <v>32</v>
      </c>
      <c r="C15" s="28" t="s">
        <v>24</v>
      </c>
      <c r="D15" s="29">
        <v>0</v>
      </c>
      <c r="E15" s="30">
        <v>0</v>
      </c>
      <c r="F15" s="30">
        <v>0</v>
      </c>
      <c r="G15" s="31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41">
        <v>700</v>
      </c>
      <c r="O15" s="32">
        <v>0</v>
      </c>
      <c r="P15" s="33">
        <f t="shared" si="0"/>
        <v>700</v>
      </c>
    </row>
    <row r="16" spans="1:16" ht="15" x14ac:dyDescent="0.25">
      <c r="A16" s="26" t="s">
        <v>22</v>
      </c>
      <c r="B16" s="27" t="s">
        <v>33</v>
      </c>
      <c r="C16" s="28" t="s">
        <v>24</v>
      </c>
      <c r="D16" s="29">
        <v>34660</v>
      </c>
      <c r="E16" s="30">
        <v>25040</v>
      </c>
      <c r="F16" s="30">
        <v>46100</v>
      </c>
      <c r="G16" s="30">
        <v>49700</v>
      </c>
      <c r="H16" s="30">
        <v>27900</v>
      </c>
      <c r="I16" s="30">
        <v>32000</v>
      </c>
      <c r="J16" s="30">
        <v>32000</v>
      </c>
      <c r="K16" s="30">
        <v>32000</v>
      </c>
      <c r="L16" s="30">
        <v>32000</v>
      </c>
      <c r="M16" s="30">
        <v>32000</v>
      </c>
      <c r="N16" s="30">
        <v>32000</v>
      </c>
      <c r="O16" s="30">
        <v>32000</v>
      </c>
      <c r="P16" s="44">
        <f t="shared" si="0"/>
        <v>407400</v>
      </c>
    </row>
    <row r="17" spans="1:16" ht="15" x14ac:dyDescent="0.25">
      <c r="A17" s="26" t="s">
        <v>22</v>
      </c>
      <c r="B17" s="27" t="s">
        <v>34</v>
      </c>
      <c r="C17" s="28" t="s">
        <v>24</v>
      </c>
      <c r="D17" s="29">
        <v>2000</v>
      </c>
      <c r="E17" s="30">
        <v>1500</v>
      </c>
      <c r="F17" s="30">
        <v>1500</v>
      </c>
      <c r="G17" s="31">
        <v>1000</v>
      </c>
      <c r="H17" s="30">
        <v>1000</v>
      </c>
      <c r="I17" s="40">
        <v>1000</v>
      </c>
      <c r="J17" s="41">
        <v>1000</v>
      </c>
      <c r="K17" s="41">
        <v>2000</v>
      </c>
      <c r="L17" s="31">
        <v>1500</v>
      </c>
      <c r="M17" s="42">
        <v>2000</v>
      </c>
      <c r="N17" s="41">
        <v>3000</v>
      </c>
      <c r="O17" s="32">
        <v>2000</v>
      </c>
      <c r="P17" s="33">
        <f t="shared" si="0"/>
        <v>19500</v>
      </c>
    </row>
    <row r="18" spans="1:16" ht="15.75" thickBot="1" x14ac:dyDescent="0.3">
      <c r="A18" s="45" t="s">
        <v>22</v>
      </c>
      <c r="B18" s="46" t="s">
        <v>35</v>
      </c>
      <c r="C18" s="47" t="s">
        <v>24</v>
      </c>
      <c r="D18" s="48">
        <v>3560</v>
      </c>
      <c r="E18" s="49">
        <v>1541</v>
      </c>
      <c r="F18" s="49">
        <v>2500</v>
      </c>
      <c r="G18" s="50">
        <v>3340</v>
      </c>
      <c r="H18" s="49" t="s">
        <v>36</v>
      </c>
      <c r="I18" s="51">
        <v>3000</v>
      </c>
      <c r="J18" s="52">
        <v>2200</v>
      </c>
      <c r="K18" s="53">
        <v>2320</v>
      </c>
      <c r="L18" s="50">
        <v>2300</v>
      </c>
      <c r="M18" s="54">
        <v>2200</v>
      </c>
      <c r="N18" s="52">
        <v>2300</v>
      </c>
      <c r="O18" s="55">
        <v>3040</v>
      </c>
      <c r="P18" s="56">
        <f t="shared" si="0"/>
        <v>28301</v>
      </c>
    </row>
    <row r="19" spans="1:16" s="3" customFormat="1" ht="15.75" thickBot="1" x14ac:dyDescent="0.3">
      <c r="A19" s="57" t="s">
        <v>37</v>
      </c>
      <c r="B19" s="58"/>
      <c r="C19" s="59" t="s">
        <v>24</v>
      </c>
      <c r="D19" s="60">
        <f t="shared" ref="D19:O19" si="1">SUM(D7:D18)</f>
        <v>73660</v>
      </c>
      <c r="E19" s="61">
        <f t="shared" si="1"/>
        <v>57681</v>
      </c>
      <c r="F19" s="61">
        <f t="shared" si="1"/>
        <v>90760</v>
      </c>
      <c r="G19" s="61">
        <f t="shared" si="1"/>
        <v>99140</v>
      </c>
      <c r="H19" s="61">
        <f t="shared" si="1"/>
        <v>39780</v>
      </c>
      <c r="I19" s="61">
        <f t="shared" si="1"/>
        <v>69810</v>
      </c>
      <c r="J19" s="61">
        <f t="shared" si="1"/>
        <v>70310</v>
      </c>
      <c r="K19" s="62">
        <f t="shared" si="1"/>
        <v>57130</v>
      </c>
      <c r="L19" s="63">
        <f t="shared" si="1"/>
        <v>54910</v>
      </c>
      <c r="M19" s="63">
        <f t="shared" si="1"/>
        <v>56010</v>
      </c>
      <c r="N19" s="61">
        <f t="shared" si="1"/>
        <v>72110</v>
      </c>
      <c r="O19" s="64">
        <f t="shared" si="1"/>
        <v>71490</v>
      </c>
      <c r="P19" s="64">
        <f t="shared" si="0"/>
        <v>812791</v>
      </c>
    </row>
    <row r="20" spans="1:16" ht="15" x14ac:dyDescent="0.25">
      <c r="A20" s="65" t="s">
        <v>22</v>
      </c>
      <c r="B20" s="66" t="s">
        <v>26</v>
      </c>
      <c r="C20" s="67" t="s">
        <v>38</v>
      </c>
      <c r="D20" s="22">
        <v>1000</v>
      </c>
      <c r="E20" s="23">
        <v>0</v>
      </c>
      <c r="F20" s="23">
        <v>2000</v>
      </c>
      <c r="G20" s="24">
        <v>3000</v>
      </c>
      <c r="H20" s="23">
        <v>1000</v>
      </c>
      <c r="I20" s="23">
        <v>1000</v>
      </c>
      <c r="J20" s="24">
        <v>1000</v>
      </c>
      <c r="K20" s="23">
        <v>500</v>
      </c>
      <c r="L20" s="23">
        <v>500</v>
      </c>
      <c r="M20" s="68">
        <v>500</v>
      </c>
      <c r="N20" s="68">
        <v>500</v>
      </c>
      <c r="O20" s="68">
        <v>500</v>
      </c>
      <c r="P20" s="69">
        <f>SUM(D20:O20)</f>
        <v>11500</v>
      </c>
    </row>
    <row r="21" spans="1:16" ht="15" x14ac:dyDescent="0.25">
      <c r="A21" s="26" t="s">
        <v>22</v>
      </c>
      <c r="B21" s="27" t="s">
        <v>39</v>
      </c>
      <c r="C21" s="28" t="s">
        <v>38</v>
      </c>
      <c r="D21" s="29">
        <v>400</v>
      </c>
      <c r="E21" s="30">
        <v>400</v>
      </c>
      <c r="F21" s="30">
        <v>400</v>
      </c>
      <c r="G21" s="31">
        <v>0</v>
      </c>
      <c r="H21" s="31">
        <v>1000</v>
      </c>
      <c r="I21" s="30">
        <v>400</v>
      </c>
      <c r="J21" s="31">
        <v>400</v>
      </c>
      <c r="K21" s="30">
        <v>0</v>
      </c>
      <c r="L21" s="30">
        <v>400</v>
      </c>
      <c r="M21" s="31">
        <v>0</v>
      </c>
      <c r="N21" s="31">
        <v>400</v>
      </c>
      <c r="O21" s="31">
        <v>0</v>
      </c>
      <c r="P21" s="70">
        <f t="shared" si="0"/>
        <v>3800</v>
      </c>
    </row>
    <row r="22" spans="1:16" ht="15" x14ac:dyDescent="0.25">
      <c r="A22" s="26" t="s">
        <v>22</v>
      </c>
      <c r="B22" s="27" t="s">
        <v>28</v>
      </c>
      <c r="C22" s="28" t="s">
        <v>38</v>
      </c>
      <c r="D22" s="36">
        <v>20000</v>
      </c>
      <c r="E22" s="37">
        <v>10000</v>
      </c>
      <c r="F22" s="37">
        <v>0</v>
      </c>
      <c r="G22" s="37">
        <v>10000</v>
      </c>
      <c r="H22" s="37">
        <v>10000</v>
      </c>
      <c r="I22" s="37">
        <v>10000</v>
      </c>
      <c r="J22" s="71">
        <v>10000</v>
      </c>
      <c r="K22" s="37">
        <v>10000</v>
      </c>
      <c r="L22" s="37">
        <v>10000</v>
      </c>
      <c r="M22" s="31">
        <v>15000</v>
      </c>
      <c r="N22" s="30">
        <v>10000</v>
      </c>
      <c r="O22" s="72">
        <v>10000</v>
      </c>
      <c r="P22" s="73">
        <f t="shared" si="0"/>
        <v>125000</v>
      </c>
    </row>
    <row r="23" spans="1:16" ht="15" x14ac:dyDescent="0.25">
      <c r="A23" s="26" t="s">
        <v>22</v>
      </c>
      <c r="B23" s="27" t="s">
        <v>40</v>
      </c>
      <c r="C23" s="28" t="s">
        <v>38</v>
      </c>
      <c r="D23" s="29">
        <v>1040</v>
      </c>
      <c r="E23" s="30">
        <v>1000</v>
      </c>
      <c r="F23" s="30">
        <v>0</v>
      </c>
      <c r="G23" s="31">
        <v>0</v>
      </c>
      <c r="H23" s="30">
        <v>0</v>
      </c>
      <c r="I23" s="30">
        <v>0</v>
      </c>
      <c r="J23" s="31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44">
        <f t="shared" si="0"/>
        <v>2040</v>
      </c>
    </row>
    <row r="24" spans="1:16" ht="15" x14ac:dyDescent="0.25">
      <c r="A24" s="26" t="s">
        <v>22</v>
      </c>
      <c r="B24" s="27" t="s">
        <v>30</v>
      </c>
      <c r="C24" s="28" t="s">
        <v>38</v>
      </c>
      <c r="D24" s="29">
        <v>1200</v>
      </c>
      <c r="E24" s="30">
        <v>400</v>
      </c>
      <c r="F24" s="30">
        <v>1480</v>
      </c>
      <c r="G24" s="30">
        <v>300</v>
      </c>
      <c r="H24" s="30">
        <v>900</v>
      </c>
      <c r="I24" s="30">
        <v>500</v>
      </c>
      <c r="J24" s="31">
        <v>500</v>
      </c>
      <c r="K24" s="30">
        <v>500</v>
      </c>
      <c r="L24" s="30">
        <v>500</v>
      </c>
      <c r="M24" s="31">
        <v>500</v>
      </c>
      <c r="N24" s="30">
        <v>500</v>
      </c>
      <c r="O24" s="72">
        <v>500</v>
      </c>
      <c r="P24" s="73">
        <f t="shared" si="0"/>
        <v>7780</v>
      </c>
    </row>
    <row r="25" spans="1:16" ht="15.75" thickBot="1" x14ac:dyDescent="0.3">
      <c r="A25" s="74" t="s">
        <v>22</v>
      </c>
      <c r="B25" s="75" t="s">
        <v>33</v>
      </c>
      <c r="C25" s="76" t="s">
        <v>38</v>
      </c>
      <c r="D25" s="77">
        <v>11000</v>
      </c>
      <c r="E25" s="78">
        <v>12000</v>
      </c>
      <c r="F25" s="78">
        <v>0</v>
      </c>
      <c r="G25" s="78">
        <v>9500</v>
      </c>
      <c r="H25" s="78">
        <v>17000</v>
      </c>
      <c r="I25" s="78">
        <v>8600</v>
      </c>
      <c r="J25" s="78">
        <v>8600</v>
      </c>
      <c r="K25" s="78">
        <v>8600</v>
      </c>
      <c r="L25" s="78">
        <v>8600</v>
      </c>
      <c r="M25" s="78">
        <v>8600</v>
      </c>
      <c r="N25" s="78">
        <v>8600</v>
      </c>
      <c r="O25" s="78">
        <v>8600</v>
      </c>
      <c r="P25" s="79">
        <f t="shared" si="0"/>
        <v>109700</v>
      </c>
    </row>
    <row r="26" spans="1:16" ht="15.75" thickBot="1" x14ac:dyDescent="0.3">
      <c r="A26" s="80" t="s">
        <v>37</v>
      </c>
      <c r="B26" s="81"/>
      <c r="C26" s="82" t="s">
        <v>38</v>
      </c>
      <c r="D26" s="83">
        <f t="shared" ref="D26:O26" si="2">SUM(D20:D25)</f>
        <v>34640</v>
      </c>
      <c r="E26" s="84">
        <f t="shared" si="2"/>
        <v>23800</v>
      </c>
      <c r="F26" s="84">
        <f t="shared" si="2"/>
        <v>3880</v>
      </c>
      <c r="G26" s="84">
        <f t="shared" si="2"/>
        <v>22800</v>
      </c>
      <c r="H26" s="84">
        <f t="shared" si="2"/>
        <v>29900</v>
      </c>
      <c r="I26" s="84">
        <f t="shared" si="2"/>
        <v>20500</v>
      </c>
      <c r="J26" s="84">
        <f t="shared" si="2"/>
        <v>20500</v>
      </c>
      <c r="K26" s="85">
        <f t="shared" si="2"/>
        <v>19600</v>
      </c>
      <c r="L26" s="85">
        <f t="shared" si="2"/>
        <v>20000</v>
      </c>
      <c r="M26" s="86">
        <f t="shared" si="2"/>
        <v>24600</v>
      </c>
      <c r="N26" s="84">
        <f t="shared" si="2"/>
        <v>20000</v>
      </c>
      <c r="O26" s="87">
        <f t="shared" si="2"/>
        <v>19600</v>
      </c>
      <c r="P26" s="87">
        <f t="shared" si="0"/>
        <v>259820</v>
      </c>
    </row>
    <row r="27" spans="1:16" ht="15.75" thickBot="1" x14ac:dyDescent="0.3">
      <c r="A27" s="88" t="s">
        <v>22</v>
      </c>
      <c r="B27" s="89" t="s">
        <v>41</v>
      </c>
      <c r="C27" s="90" t="s">
        <v>42</v>
      </c>
      <c r="D27" s="91">
        <v>4000</v>
      </c>
      <c r="E27" s="92">
        <v>1000</v>
      </c>
      <c r="F27" s="92">
        <v>2900</v>
      </c>
      <c r="G27" s="92">
        <v>2100</v>
      </c>
      <c r="H27" s="92">
        <v>5000</v>
      </c>
      <c r="I27" s="92">
        <v>4000</v>
      </c>
      <c r="J27" s="93">
        <v>4000</v>
      </c>
      <c r="K27" s="93">
        <v>4000</v>
      </c>
      <c r="L27" s="93">
        <v>4000</v>
      </c>
      <c r="M27" s="93">
        <v>2140</v>
      </c>
      <c r="N27" s="93">
        <v>2379</v>
      </c>
      <c r="O27" s="93">
        <v>2379</v>
      </c>
      <c r="P27" s="94">
        <f t="shared" si="0"/>
        <v>37898</v>
      </c>
    </row>
    <row r="28" spans="1:16" ht="15.75" thickBot="1" x14ac:dyDescent="0.3">
      <c r="A28" s="95" t="s">
        <v>37</v>
      </c>
      <c r="B28" s="96"/>
      <c r="C28" s="97" t="s">
        <v>43</v>
      </c>
      <c r="D28" s="98">
        <f t="shared" ref="D28:O28" si="3">SUM(D27)</f>
        <v>4000</v>
      </c>
      <c r="E28" s="99">
        <f t="shared" si="3"/>
        <v>1000</v>
      </c>
      <c r="F28" s="99">
        <f t="shared" si="3"/>
        <v>2900</v>
      </c>
      <c r="G28" s="99">
        <f t="shared" si="3"/>
        <v>2100</v>
      </c>
      <c r="H28" s="99">
        <f t="shared" si="3"/>
        <v>5000</v>
      </c>
      <c r="I28" s="99">
        <f t="shared" si="3"/>
        <v>4000</v>
      </c>
      <c r="J28" s="99">
        <f t="shared" si="3"/>
        <v>4000</v>
      </c>
      <c r="K28" s="99">
        <f t="shared" si="3"/>
        <v>4000</v>
      </c>
      <c r="L28" s="100">
        <f t="shared" si="3"/>
        <v>4000</v>
      </c>
      <c r="M28" s="100">
        <f t="shared" si="3"/>
        <v>2140</v>
      </c>
      <c r="N28" s="99">
        <f t="shared" si="3"/>
        <v>2379</v>
      </c>
      <c r="O28" s="101">
        <f t="shared" si="3"/>
        <v>2379</v>
      </c>
      <c r="P28" s="101">
        <f t="shared" si="0"/>
        <v>37898</v>
      </c>
    </row>
    <row r="29" spans="1:16" s="110" customFormat="1" ht="20.25" thickBot="1" x14ac:dyDescent="0.3">
      <c r="A29" s="102" t="s">
        <v>44</v>
      </c>
      <c r="B29" s="103"/>
      <c r="C29" s="104"/>
      <c r="D29" s="105">
        <f t="shared" ref="D29:P29" si="4">SUM(D19,D26,D28)</f>
        <v>112300</v>
      </c>
      <c r="E29" s="106">
        <f t="shared" si="4"/>
        <v>82481</v>
      </c>
      <c r="F29" s="106">
        <f t="shared" si="4"/>
        <v>97540</v>
      </c>
      <c r="G29" s="107">
        <f t="shared" si="4"/>
        <v>124040</v>
      </c>
      <c r="H29" s="106">
        <f t="shared" si="4"/>
        <v>74680</v>
      </c>
      <c r="I29" s="108">
        <f t="shared" si="4"/>
        <v>94310</v>
      </c>
      <c r="J29" s="108">
        <f t="shared" si="4"/>
        <v>94810</v>
      </c>
      <c r="K29" s="109">
        <f t="shared" si="4"/>
        <v>80730</v>
      </c>
      <c r="L29" s="107">
        <f t="shared" si="4"/>
        <v>78910</v>
      </c>
      <c r="M29" s="107">
        <f t="shared" si="4"/>
        <v>82750</v>
      </c>
      <c r="N29" s="106">
        <f t="shared" si="4"/>
        <v>94489</v>
      </c>
      <c r="O29" s="108">
        <f t="shared" si="4"/>
        <v>93469</v>
      </c>
      <c r="P29" s="108">
        <f t="shared" si="4"/>
        <v>1110509</v>
      </c>
    </row>
    <row r="30" spans="1:16" x14ac:dyDescent="0.25">
      <c r="P30" s="2" t="s">
        <v>36</v>
      </c>
    </row>
    <row r="33" spans="13:13" x14ac:dyDescent="0.25">
      <c r="M33" s="111"/>
    </row>
  </sheetData>
  <mergeCells count="4">
    <mergeCell ref="A5:A6"/>
    <mergeCell ref="B5:B6"/>
    <mergeCell ref="C5:C6"/>
    <mergeCell ref="P5:P6"/>
  </mergeCells>
  <conditionalFormatting sqref="H10:J10 L10 H7:O7 L13 H13:J13 H14:O14 L17:L18 J17:J18 H17:I17 M21:O21 M24:O24 H27:O27 H15:M15">
    <cfRule type="expression" dxfId="14" priority="15" stopIfTrue="1">
      <formula>AND(COUNTIF(#REF!, H7)&gt;1,NOT(ISBLANK(H7)))</formula>
    </cfRule>
  </conditionalFormatting>
  <conditionalFormatting sqref="G7:G8 H8:N8 G10 G13:G15 G17">
    <cfRule type="expression" dxfId="13" priority="14" stopIfTrue="1">
      <formula>AND(COUNTIF(#REF!, G7)&gt;1,NOT(ISBLANK(G7)))</formula>
    </cfRule>
  </conditionalFormatting>
  <conditionalFormatting sqref="G27">
    <cfRule type="expression" dxfId="12" priority="13" stopIfTrue="1">
      <formula>AND(COUNTIF(#REF!, G27)&gt;1,NOT(ISBLANK(G27)))</formula>
    </cfRule>
  </conditionalFormatting>
  <conditionalFormatting sqref="K10 K13 K17:K18">
    <cfRule type="expression" dxfId="11" priority="12" stopIfTrue="1">
      <formula>AND(COUNTIF(#REF!, K10)&gt;1,NOT(ISBLANK(K10)))</formula>
    </cfRule>
  </conditionalFormatting>
  <conditionalFormatting sqref="M20:O20">
    <cfRule type="expression" dxfId="10" priority="11" stopIfTrue="1">
      <formula>AND(COUNTIF(#REF!, M20)&gt;1,NOT(ISBLANK(M20)))</formula>
    </cfRule>
  </conditionalFormatting>
  <conditionalFormatting sqref="M22 M10:M11 M13 M17">
    <cfRule type="expression" dxfId="9" priority="10" stopIfTrue="1">
      <formula>AND(COUNTIF(#REF!, M10)&gt;1,NOT(ISBLANK(M10)))</formula>
    </cfRule>
  </conditionalFormatting>
  <conditionalFormatting sqref="N22 N10:N11 N13 N15 N17">
    <cfRule type="expression" dxfId="8" priority="9" stopIfTrue="1">
      <formula>AND(COUNTIF(#REF!, N10)&gt;1,NOT(ISBLANK(N10)))</formula>
    </cfRule>
  </conditionalFormatting>
  <conditionalFormatting sqref="O22 O8 O10:O11 O13 O15 O17">
    <cfRule type="expression" dxfId="7" priority="8" stopIfTrue="1">
      <formula>AND(COUNTIF(#REF!, O8)&gt;1,NOT(ISBLANK(O8)))</formula>
    </cfRule>
  </conditionalFormatting>
  <conditionalFormatting sqref="H23 H20">
    <cfRule type="expression" dxfId="6" priority="7" stopIfTrue="1">
      <formula>AND(COUNTIF(#REF!, H20)&gt;1,NOT(ISBLANK(H20)))</formula>
    </cfRule>
  </conditionalFormatting>
  <conditionalFormatting sqref="G20:G21 H21 G23">
    <cfRule type="expression" dxfId="5" priority="6" stopIfTrue="1">
      <formula>AND(COUNTIF(#REF!, G20)&gt;1,NOT(ISBLANK(G20)))</formula>
    </cfRule>
  </conditionalFormatting>
  <conditionalFormatting sqref="I23 I20">
    <cfRule type="expression" dxfId="4" priority="5" stopIfTrue="1">
      <formula>AND(COUNTIF(#REF!, I20)&gt;1,NOT(ISBLANK(I20)))</formula>
    </cfRule>
  </conditionalFormatting>
  <conditionalFormatting sqref="I21">
    <cfRule type="expression" dxfId="3" priority="4" stopIfTrue="1">
      <formula>AND(COUNTIF(#REF!, I21)&gt;1,NOT(ISBLANK(I21)))</formula>
    </cfRule>
  </conditionalFormatting>
  <conditionalFormatting sqref="P7 P14 P21 P24 P27">
    <cfRule type="expression" dxfId="2" priority="3" stopIfTrue="1">
      <formula>AND(COUNTIF(#REF!, P7)&gt;1,NOT(ISBLANK(P7)))</formula>
    </cfRule>
  </conditionalFormatting>
  <conditionalFormatting sqref="P20">
    <cfRule type="expression" dxfId="1" priority="2" stopIfTrue="1">
      <formula>AND(COUNTIF(#REF!, P20)&gt;1,NOT(ISBLANK(P20)))</formula>
    </cfRule>
  </conditionalFormatting>
  <conditionalFormatting sqref="P22 P8 P10:P11 P13 P15 P17">
    <cfRule type="expression" dxfId="0" priority="1" stopIfTrue="1">
      <formula>AND(COUNTIF(#REF!, P8)&gt;1,NOT(ISBLANK(P8)))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2019-08-01T08:40:24Z</dcterms:created>
  <dcterms:modified xsi:type="dcterms:W3CDTF">2019-08-01T08:40:44Z</dcterms:modified>
</cp:coreProperties>
</file>