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tvn san PTIT\hackathon NOP BAI\"/>
    </mc:Choice>
  </mc:AlternateContent>
  <bookViews>
    <workbookView xWindow="0" yWindow="0" windowWidth="6840" windowHeight="0"/>
  </bookViews>
  <sheets>
    <sheet name="Sheet1" sheetId="1" r:id="rId1"/>
  </sheets>
  <definedNames>
    <definedName name="_xlnm._FilterDatabase" localSheetId="0" hidden="1">Sheet1!$A$1:$J$21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E30" i="1" l="1"/>
  <c r="C30" i="1"/>
</calcChain>
</file>

<file path=xl/sharedStrings.xml><?xml version="1.0" encoding="utf-8"?>
<sst xmlns="http://schemas.openxmlformats.org/spreadsheetml/2006/main" count="73" uniqueCount="56">
  <si>
    <t>Họ và tên</t>
  </si>
  <si>
    <t>MSSV</t>
  </si>
  <si>
    <t>email</t>
  </si>
  <si>
    <t xml:space="preserve">Lớp </t>
  </si>
  <si>
    <t>Kỹ năng word</t>
  </si>
  <si>
    <t>kỹ năng excel</t>
  </si>
  <si>
    <t>Kỹ năng powerpoint</t>
  </si>
  <si>
    <t>Nguyễn Văn A</t>
  </si>
  <si>
    <t>Trần Thị B</t>
  </si>
  <si>
    <t>Lê Minh C</t>
  </si>
  <si>
    <t>Phạm Hữu D</t>
  </si>
  <si>
    <t>Võ Hoàng E</t>
  </si>
  <si>
    <t>Nguyễn Mai F</t>
  </si>
  <si>
    <t>Lưu Hương G</t>
  </si>
  <si>
    <t>Tô Văn H</t>
  </si>
  <si>
    <t>Phan Quốc I</t>
  </si>
  <si>
    <t>Đào Quỳnh J</t>
  </si>
  <si>
    <t>Nguyễn Khánh K</t>
  </si>
  <si>
    <t>Trịnh Hữu L</t>
  </si>
  <si>
    <t>Mai Hoàng M</t>
  </si>
  <si>
    <t>Hồ Thanh N</t>
  </si>
  <si>
    <t>Vũ Bảo O</t>
  </si>
  <si>
    <t>Lê Hữu P</t>
  </si>
  <si>
    <t>Đinh Mai Q</t>
  </si>
  <si>
    <t>Trần Văn R</t>
  </si>
  <si>
    <t>Phạm Thị S</t>
  </si>
  <si>
    <t>Nguyễn Xuân T</t>
  </si>
  <si>
    <t>nva01@example.com</t>
  </si>
  <si>
    <t>ttb02@example.com</t>
  </si>
  <si>
    <t>lmc03@example.com</t>
  </si>
  <si>
    <t>phd04@example.com</t>
  </si>
  <si>
    <t>vhe05@example.com</t>
  </si>
  <si>
    <t>nmf06@example.com</t>
  </si>
  <si>
    <t>lhg07@example.com</t>
  </si>
  <si>
    <t>tvh08@example.com</t>
  </si>
  <si>
    <t>pqi09@example.com</t>
  </si>
  <si>
    <t>dqj10@example.com</t>
  </si>
  <si>
    <t>nkk11@example.com</t>
  </si>
  <si>
    <t>thl12@example.com</t>
  </si>
  <si>
    <t>mhm13@example.com</t>
  </si>
  <si>
    <t>htn14@example.com</t>
  </si>
  <si>
    <t>vbo15@example.com</t>
  </si>
  <si>
    <t>lhp16@example.com</t>
  </si>
  <si>
    <t>dmq17@example.com</t>
  </si>
  <si>
    <t>tvr18@example.com</t>
  </si>
  <si>
    <t>pts19@example.com</t>
  </si>
  <si>
    <t>nxt20@example.com</t>
  </si>
  <si>
    <t>KS24A</t>
  </si>
  <si>
    <t>KS24B</t>
  </si>
  <si>
    <t>KS24C</t>
  </si>
  <si>
    <t>Tổng điểm</t>
  </si>
  <si>
    <t>Điểm trung bình</t>
  </si>
  <si>
    <t xml:space="preserve">Hạnh kiểm </t>
  </si>
  <si>
    <t>Điểm cao nhất trung binh:</t>
  </si>
  <si>
    <t>điểm thấp nhất tbm</t>
  </si>
  <si>
    <t>độ dài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</si>
</sst>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Times New Roman"/>
      <family val="2"/>
    </font>
    <font>
      <u/>
      <sz val="11"/>
      <color theme="1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 applyAlignment="1">
      <alignment vertical="top"/>
    </xf>
    <xf numFmtId="0" fontId="0" fillId="0" borderId="1" xfId="0" applyBorder="1"/>
    <xf numFmtId="0" fontId="1" fillId="0" borderId="1" xfId="1" applyBorder="1"/>
    <xf numFmtId="164" fontId="0" fillId="0" borderId="1" xfId="0" applyNumberFormat="1" applyBorder="1"/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hg07@example.com" TargetMode="External"/><Relationship Id="rId13" Type="http://schemas.openxmlformats.org/officeDocument/2006/relationships/hyperlink" Target="mailto:thl12@example.com" TargetMode="External"/><Relationship Id="rId18" Type="http://schemas.openxmlformats.org/officeDocument/2006/relationships/hyperlink" Target="mailto:dmq17@example.com" TargetMode="External"/><Relationship Id="rId3" Type="http://schemas.openxmlformats.org/officeDocument/2006/relationships/hyperlink" Target="mailto:ttb02@example.com" TargetMode="External"/><Relationship Id="rId21" Type="http://schemas.openxmlformats.org/officeDocument/2006/relationships/hyperlink" Target="mailto:nxt20@example.com" TargetMode="External"/><Relationship Id="rId7" Type="http://schemas.openxmlformats.org/officeDocument/2006/relationships/hyperlink" Target="mailto:nmf06@example.com" TargetMode="External"/><Relationship Id="rId12" Type="http://schemas.openxmlformats.org/officeDocument/2006/relationships/hyperlink" Target="mailto:nkk11@example.com" TargetMode="External"/><Relationship Id="rId17" Type="http://schemas.openxmlformats.org/officeDocument/2006/relationships/hyperlink" Target="mailto:lhp16@example.com" TargetMode="External"/><Relationship Id="rId2" Type="http://schemas.openxmlformats.org/officeDocument/2006/relationships/hyperlink" Target="mailto:nva01@example.com" TargetMode="External"/><Relationship Id="rId16" Type="http://schemas.openxmlformats.org/officeDocument/2006/relationships/hyperlink" Target="mailto:vbo15@example.com" TargetMode="External"/><Relationship Id="rId20" Type="http://schemas.openxmlformats.org/officeDocument/2006/relationships/hyperlink" Target="mailto:pts19@example.com" TargetMode="External"/><Relationship Id="rId1" Type="http://schemas.openxmlformats.org/officeDocument/2006/relationships/hyperlink" Target="mailto:nva01@example.com" TargetMode="External"/><Relationship Id="rId6" Type="http://schemas.openxmlformats.org/officeDocument/2006/relationships/hyperlink" Target="mailto:vhe05@example.com" TargetMode="External"/><Relationship Id="rId11" Type="http://schemas.openxmlformats.org/officeDocument/2006/relationships/hyperlink" Target="mailto:dqj10@example.com" TargetMode="External"/><Relationship Id="rId5" Type="http://schemas.openxmlformats.org/officeDocument/2006/relationships/hyperlink" Target="mailto:phd04@example.com" TargetMode="External"/><Relationship Id="rId15" Type="http://schemas.openxmlformats.org/officeDocument/2006/relationships/hyperlink" Target="mailto:htn14@example.com" TargetMode="External"/><Relationship Id="rId10" Type="http://schemas.openxmlformats.org/officeDocument/2006/relationships/hyperlink" Target="mailto:pqi09@example.com" TargetMode="External"/><Relationship Id="rId19" Type="http://schemas.openxmlformats.org/officeDocument/2006/relationships/hyperlink" Target="mailto:tvr18@example.com" TargetMode="External"/><Relationship Id="rId4" Type="http://schemas.openxmlformats.org/officeDocument/2006/relationships/hyperlink" Target="mailto:lmc03@example.com" TargetMode="External"/><Relationship Id="rId9" Type="http://schemas.openxmlformats.org/officeDocument/2006/relationships/hyperlink" Target="mailto:tvh08@example.com" TargetMode="External"/><Relationship Id="rId14" Type="http://schemas.openxmlformats.org/officeDocument/2006/relationships/hyperlink" Target="mailto:mhm13@example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70" zoomScaleNormal="70" workbookViewId="0">
      <selection activeCell="P8" sqref="P8"/>
    </sheetView>
  </sheetViews>
  <sheetFormatPr defaultRowHeight="15" x14ac:dyDescent="0.25"/>
  <cols>
    <col min="1" max="1" width="17.42578125" customWidth="1"/>
    <col min="2" max="2" width="15.7109375" customWidth="1"/>
    <col min="3" max="3" width="24.85546875" customWidth="1"/>
    <col min="4" max="4" width="10.5703125" customWidth="1"/>
    <col min="5" max="5" width="19" customWidth="1"/>
    <col min="6" max="6" width="15" customWidth="1"/>
    <col min="7" max="7" width="20" customWidth="1"/>
    <col min="8" max="9" width="17.5703125" customWidth="1"/>
    <col min="10" max="10" width="14.5703125" customWidth="1"/>
    <col min="13" max="13" width="15.42578125" customWidth="1"/>
    <col min="14" max="14" width="13.85546875" customWidth="1"/>
  </cols>
  <sheetData>
    <row r="1" spans="1:14" ht="35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50</v>
      </c>
      <c r="I1" s="2" t="s">
        <v>51</v>
      </c>
      <c r="J1" s="2" t="s">
        <v>52</v>
      </c>
      <c r="M1" s="7" t="s">
        <v>55</v>
      </c>
      <c r="N1" s="6"/>
    </row>
    <row r="2" spans="1:14" x14ac:dyDescent="0.25">
      <c r="A2" s="3" t="s">
        <v>7</v>
      </c>
      <c r="B2" s="3">
        <v>202401001</v>
      </c>
      <c r="C2" s="4" t="s">
        <v>27</v>
      </c>
      <c r="D2" s="3" t="s">
        <v>47</v>
      </c>
      <c r="E2" s="3">
        <v>9</v>
      </c>
      <c r="F2" s="3">
        <v>8</v>
      </c>
      <c r="G2" s="3">
        <v>7</v>
      </c>
      <c r="H2" s="3">
        <f>SUM(G2,F2,E2)</f>
        <v>24</v>
      </c>
      <c r="I2" s="5">
        <f>AVERAGE(G2,F2,E2)</f>
        <v>8</v>
      </c>
      <c r="J2" s="3" t="str">
        <f>IF(I2&gt;= 8,"GIỎI", IF( I2&gt;= 6.5, "Khá","Cần cải thiện"))</f>
        <v>GIỎI</v>
      </c>
      <c r="M2" s="8">
        <f>LEN(C2)</f>
        <v>17</v>
      </c>
    </row>
    <row r="3" spans="1:14" x14ac:dyDescent="0.25">
      <c r="A3" s="3" t="s">
        <v>8</v>
      </c>
      <c r="B3" s="3">
        <v>202401002</v>
      </c>
      <c r="C3" s="4" t="s">
        <v>28</v>
      </c>
      <c r="D3" s="3" t="s">
        <v>47</v>
      </c>
      <c r="E3" s="3">
        <v>7</v>
      </c>
      <c r="F3" s="3">
        <v>6</v>
      </c>
      <c r="G3" s="3">
        <v>8</v>
      </c>
      <c r="H3" s="3">
        <f t="shared" ref="H3:H21" si="0">SUM(G3,F3,E3)</f>
        <v>21</v>
      </c>
      <c r="I3" s="5">
        <f t="shared" ref="I3:I21" si="1">AVERAGE(G3,F3,E3)</f>
        <v>7</v>
      </c>
      <c r="J3" s="3" t="str">
        <f t="shared" ref="J3:J21" si="2">IF(I3&gt;= 8,"GIỎI", IF( I3&gt;= 6.5, "Khá","Cần cải thiện"))</f>
        <v>Khá</v>
      </c>
      <c r="M3" s="8">
        <f t="shared" ref="M3:M21" si="3">LEN(C3)</f>
        <v>17</v>
      </c>
    </row>
    <row r="4" spans="1:14" x14ac:dyDescent="0.25">
      <c r="A4" s="3" t="s">
        <v>9</v>
      </c>
      <c r="B4" s="3">
        <v>202401003</v>
      </c>
      <c r="C4" s="4" t="s">
        <v>29</v>
      </c>
      <c r="D4" s="3" t="s">
        <v>48</v>
      </c>
      <c r="E4" s="3">
        <v>5</v>
      </c>
      <c r="F4" s="3">
        <v>4</v>
      </c>
      <c r="G4" s="3">
        <v>6</v>
      </c>
      <c r="H4" s="3">
        <f t="shared" si="0"/>
        <v>15</v>
      </c>
      <c r="I4" s="5">
        <f t="shared" si="1"/>
        <v>5</v>
      </c>
      <c r="J4" s="3" t="str">
        <f t="shared" si="2"/>
        <v>Cần cải thiện</v>
      </c>
      <c r="M4" s="8">
        <f t="shared" si="3"/>
        <v>17</v>
      </c>
    </row>
    <row r="5" spans="1:14" x14ac:dyDescent="0.25">
      <c r="A5" s="3" t="s">
        <v>10</v>
      </c>
      <c r="B5" s="3">
        <v>202401004</v>
      </c>
      <c r="C5" s="4" t="s">
        <v>30</v>
      </c>
      <c r="D5" s="3" t="s">
        <v>48</v>
      </c>
      <c r="E5" s="3">
        <v>8</v>
      </c>
      <c r="F5" s="3">
        <v>9</v>
      </c>
      <c r="G5" s="3">
        <v>7</v>
      </c>
      <c r="H5" s="3">
        <f t="shared" si="0"/>
        <v>24</v>
      </c>
      <c r="I5" s="5">
        <f t="shared" si="1"/>
        <v>8</v>
      </c>
      <c r="J5" s="3" t="str">
        <f t="shared" si="2"/>
        <v>GIỎI</v>
      </c>
      <c r="M5" s="8">
        <f t="shared" si="3"/>
        <v>17</v>
      </c>
    </row>
    <row r="6" spans="1:14" x14ac:dyDescent="0.25">
      <c r="A6" s="3" t="s">
        <v>11</v>
      </c>
      <c r="B6" s="3">
        <v>202401005</v>
      </c>
      <c r="C6" s="4" t="s">
        <v>31</v>
      </c>
      <c r="D6" s="3" t="s">
        <v>47</v>
      </c>
      <c r="E6" s="3">
        <v>6</v>
      </c>
      <c r="F6" s="3">
        <v>5</v>
      </c>
      <c r="G6" s="3">
        <v>4</v>
      </c>
      <c r="H6" s="3">
        <f t="shared" si="0"/>
        <v>15</v>
      </c>
      <c r="I6" s="5">
        <f t="shared" si="1"/>
        <v>5</v>
      </c>
      <c r="J6" s="3" t="str">
        <f t="shared" si="2"/>
        <v>Cần cải thiện</v>
      </c>
      <c r="M6" s="8">
        <f t="shared" si="3"/>
        <v>17</v>
      </c>
    </row>
    <row r="7" spans="1:14" x14ac:dyDescent="0.25">
      <c r="A7" s="3" t="s">
        <v>12</v>
      </c>
      <c r="B7" s="3">
        <v>202401006</v>
      </c>
      <c r="C7" s="4" t="s">
        <v>32</v>
      </c>
      <c r="D7" s="3" t="s">
        <v>49</v>
      </c>
      <c r="E7" s="3">
        <v>7</v>
      </c>
      <c r="F7" s="3">
        <v>7</v>
      </c>
      <c r="G7" s="3">
        <v>8</v>
      </c>
      <c r="H7" s="3">
        <f t="shared" si="0"/>
        <v>22</v>
      </c>
      <c r="I7" s="5">
        <f t="shared" si="1"/>
        <v>7.333333333333333</v>
      </c>
      <c r="J7" s="3" t="str">
        <f t="shared" si="2"/>
        <v>Khá</v>
      </c>
      <c r="M7" s="8">
        <f t="shared" si="3"/>
        <v>17</v>
      </c>
    </row>
    <row r="8" spans="1:14" x14ac:dyDescent="0.25">
      <c r="A8" s="3" t="s">
        <v>13</v>
      </c>
      <c r="B8" s="3">
        <v>202401007</v>
      </c>
      <c r="C8" s="4" t="s">
        <v>33</v>
      </c>
      <c r="D8" s="3" t="s">
        <v>49</v>
      </c>
      <c r="E8" s="3">
        <v>9</v>
      </c>
      <c r="F8" s="3">
        <v>8</v>
      </c>
      <c r="G8" s="3">
        <v>9</v>
      </c>
      <c r="H8" s="3">
        <f t="shared" si="0"/>
        <v>26</v>
      </c>
      <c r="I8" s="5">
        <f t="shared" si="1"/>
        <v>8.6666666666666661</v>
      </c>
      <c r="J8" s="3" t="str">
        <f t="shared" si="2"/>
        <v>GIỎI</v>
      </c>
      <c r="M8" s="8">
        <f t="shared" si="3"/>
        <v>17</v>
      </c>
    </row>
    <row r="9" spans="1:14" x14ac:dyDescent="0.25">
      <c r="A9" s="3" t="s">
        <v>14</v>
      </c>
      <c r="B9" s="3">
        <v>202401008</v>
      </c>
      <c r="C9" s="4" t="s">
        <v>34</v>
      </c>
      <c r="D9" s="3" t="s">
        <v>47</v>
      </c>
      <c r="E9" s="3">
        <v>4</v>
      </c>
      <c r="F9" s="3">
        <v>5</v>
      </c>
      <c r="G9" s="3">
        <v>4</v>
      </c>
      <c r="H9" s="3">
        <f t="shared" si="0"/>
        <v>13</v>
      </c>
      <c r="I9" s="5">
        <f t="shared" si="1"/>
        <v>4.333333333333333</v>
      </c>
      <c r="J9" s="3" t="str">
        <f t="shared" si="2"/>
        <v>Cần cải thiện</v>
      </c>
      <c r="M9" s="8">
        <f t="shared" si="3"/>
        <v>17</v>
      </c>
    </row>
    <row r="10" spans="1:14" x14ac:dyDescent="0.25">
      <c r="A10" s="3" t="s">
        <v>15</v>
      </c>
      <c r="B10" s="3">
        <v>202401009</v>
      </c>
      <c r="C10" s="4" t="s">
        <v>35</v>
      </c>
      <c r="D10" s="3" t="s">
        <v>48</v>
      </c>
      <c r="E10" s="3">
        <v>8</v>
      </c>
      <c r="F10" s="3">
        <v>6</v>
      </c>
      <c r="G10" s="3">
        <v>5</v>
      </c>
      <c r="H10" s="3">
        <f t="shared" si="0"/>
        <v>19</v>
      </c>
      <c r="I10" s="5">
        <f t="shared" si="1"/>
        <v>6.333333333333333</v>
      </c>
      <c r="J10" s="3" t="str">
        <f t="shared" si="2"/>
        <v>Cần cải thiện</v>
      </c>
      <c r="M10" s="8">
        <f t="shared" si="3"/>
        <v>17</v>
      </c>
    </row>
    <row r="11" spans="1:14" x14ac:dyDescent="0.25">
      <c r="A11" s="3" t="s">
        <v>16</v>
      </c>
      <c r="B11" s="3">
        <v>202401010</v>
      </c>
      <c r="C11" s="4" t="s">
        <v>36</v>
      </c>
      <c r="D11" s="3" t="s">
        <v>49</v>
      </c>
      <c r="E11" s="3">
        <v>7</v>
      </c>
      <c r="F11" s="3">
        <v>9</v>
      </c>
      <c r="G11" s="3">
        <v>9</v>
      </c>
      <c r="H11" s="3">
        <f t="shared" si="0"/>
        <v>25</v>
      </c>
      <c r="I11" s="5">
        <f t="shared" si="1"/>
        <v>8.3333333333333339</v>
      </c>
      <c r="J11" s="3" t="str">
        <f t="shared" si="2"/>
        <v>GIỎI</v>
      </c>
      <c r="M11" s="8">
        <f t="shared" si="3"/>
        <v>17</v>
      </c>
    </row>
    <row r="12" spans="1:14" x14ac:dyDescent="0.25">
      <c r="A12" s="3" t="s">
        <v>17</v>
      </c>
      <c r="B12" s="3">
        <v>202401011</v>
      </c>
      <c r="C12" s="4" t="s">
        <v>37</v>
      </c>
      <c r="D12" s="3" t="s">
        <v>48</v>
      </c>
      <c r="E12" s="3">
        <v>5</v>
      </c>
      <c r="F12" s="3">
        <v>6</v>
      </c>
      <c r="G12" s="3">
        <v>7</v>
      </c>
      <c r="H12" s="3">
        <f t="shared" si="0"/>
        <v>18</v>
      </c>
      <c r="I12" s="5">
        <f t="shared" si="1"/>
        <v>6</v>
      </c>
      <c r="J12" s="3" t="str">
        <f t="shared" si="2"/>
        <v>Cần cải thiện</v>
      </c>
      <c r="M12" s="8">
        <f t="shared" si="3"/>
        <v>17</v>
      </c>
    </row>
    <row r="13" spans="1:14" x14ac:dyDescent="0.25">
      <c r="A13" s="3" t="s">
        <v>18</v>
      </c>
      <c r="B13" s="3">
        <v>202401012</v>
      </c>
      <c r="C13" s="4" t="s">
        <v>38</v>
      </c>
      <c r="D13" s="3" t="s">
        <v>49</v>
      </c>
      <c r="E13" s="3">
        <v>8</v>
      </c>
      <c r="F13" s="3">
        <v>4</v>
      </c>
      <c r="G13" s="3">
        <v>6</v>
      </c>
      <c r="H13" s="3">
        <f t="shared" si="0"/>
        <v>18</v>
      </c>
      <c r="I13" s="5">
        <f t="shared" si="1"/>
        <v>6</v>
      </c>
      <c r="J13" s="3" t="str">
        <f t="shared" si="2"/>
        <v>Cần cải thiện</v>
      </c>
      <c r="M13" s="8">
        <f t="shared" si="3"/>
        <v>17</v>
      </c>
    </row>
    <row r="14" spans="1:14" x14ac:dyDescent="0.25">
      <c r="A14" s="3" t="s">
        <v>19</v>
      </c>
      <c r="B14" s="3">
        <v>202401013</v>
      </c>
      <c r="C14" s="4" t="s">
        <v>39</v>
      </c>
      <c r="D14" s="3" t="s">
        <v>47</v>
      </c>
      <c r="E14" s="3">
        <v>9</v>
      </c>
      <c r="F14" s="3">
        <v>7</v>
      </c>
      <c r="G14" s="3">
        <v>8</v>
      </c>
      <c r="H14" s="3">
        <f t="shared" si="0"/>
        <v>24</v>
      </c>
      <c r="I14" s="5">
        <f t="shared" si="1"/>
        <v>8</v>
      </c>
      <c r="J14" s="3" t="str">
        <f t="shared" si="2"/>
        <v>GIỎI</v>
      </c>
      <c r="M14" s="8">
        <f t="shared" si="3"/>
        <v>17</v>
      </c>
    </row>
    <row r="15" spans="1:14" x14ac:dyDescent="0.25">
      <c r="A15" s="3" t="s">
        <v>20</v>
      </c>
      <c r="B15" s="3">
        <v>202401014</v>
      </c>
      <c r="C15" s="4" t="s">
        <v>40</v>
      </c>
      <c r="D15" s="3" t="s">
        <v>49</v>
      </c>
      <c r="E15" s="3">
        <v>6</v>
      </c>
      <c r="F15" s="3">
        <v>6</v>
      </c>
      <c r="G15" s="3">
        <v>6</v>
      </c>
      <c r="H15" s="3">
        <f t="shared" si="0"/>
        <v>18</v>
      </c>
      <c r="I15" s="5">
        <f t="shared" si="1"/>
        <v>6</v>
      </c>
      <c r="J15" s="3" t="str">
        <f t="shared" si="2"/>
        <v>Cần cải thiện</v>
      </c>
      <c r="M15" s="8">
        <f t="shared" si="3"/>
        <v>17</v>
      </c>
    </row>
    <row r="16" spans="1:14" x14ac:dyDescent="0.25">
      <c r="A16" s="3" t="s">
        <v>21</v>
      </c>
      <c r="B16" s="3">
        <v>202401015</v>
      </c>
      <c r="C16" s="4" t="s">
        <v>41</v>
      </c>
      <c r="D16" s="3" t="s">
        <v>48</v>
      </c>
      <c r="E16" s="3">
        <v>7</v>
      </c>
      <c r="F16" s="3">
        <v>8</v>
      </c>
      <c r="G16" s="3">
        <v>7</v>
      </c>
      <c r="H16" s="3">
        <f t="shared" si="0"/>
        <v>22</v>
      </c>
      <c r="I16" s="5">
        <f t="shared" si="1"/>
        <v>7.333333333333333</v>
      </c>
      <c r="J16" s="3" t="str">
        <f t="shared" si="2"/>
        <v>Khá</v>
      </c>
      <c r="M16" s="8">
        <f t="shared" si="3"/>
        <v>17</v>
      </c>
    </row>
    <row r="17" spans="1:13" x14ac:dyDescent="0.25">
      <c r="A17" s="3" t="s">
        <v>22</v>
      </c>
      <c r="B17" s="3">
        <v>202401016</v>
      </c>
      <c r="C17" s="4" t="s">
        <v>42</v>
      </c>
      <c r="D17" s="3" t="s">
        <v>47</v>
      </c>
      <c r="E17" s="3">
        <v>5</v>
      </c>
      <c r="F17" s="3">
        <v>4</v>
      </c>
      <c r="G17" s="3">
        <v>5</v>
      </c>
      <c r="H17" s="3">
        <f t="shared" si="0"/>
        <v>14</v>
      </c>
      <c r="I17" s="5">
        <f t="shared" si="1"/>
        <v>4.666666666666667</v>
      </c>
      <c r="J17" s="3" t="str">
        <f t="shared" si="2"/>
        <v>Cần cải thiện</v>
      </c>
      <c r="M17" s="8">
        <f t="shared" si="3"/>
        <v>17</v>
      </c>
    </row>
    <row r="18" spans="1:13" x14ac:dyDescent="0.25">
      <c r="A18" s="3" t="s">
        <v>23</v>
      </c>
      <c r="B18" s="3">
        <v>202401017</v>
      </c>
      <c r="C18" s="4" t="s">
        <v>43</v>
      </c>
      <c r="D18" s="3" t="s">
        <v>49</v>
      </c>
      <c r="E18" s="3">
        <v>9</v>
      </c>
      <c r="F18" s="3">
        <v>9</v>
      </c>
      <c r="G18" s="3">
        <v>9</v>
      </c>
      <c r="H18" s="3">
        <f t="shared" si="0"/>
        <v>27</v>
      </c>
      <c r="I18" s="5">
        <f t="shared" si="1"/>
        <v>9</v>
      </c>
      <c r="J18" s="3" t="str">
        <f t="shared" si="2"/>
        <v>GIỎI</v>
      </c>
      <c r="M18" s="8">
        <f t="shared" si="3"/>
        <v>17</v>
      </c>
    </row>
    <row r="19" spans="1:13" x14ac:dyDescent="0.25">
      <c r="A19" s="3" t="s">
        <v>24</v>
      </c>
      <c r="B19" s="3">
        <v>202401018</v>
      </c>
      <c r="C19" s="4" t="s">
        <v>44</v>
      </c>
      <c r="D19" s="3" t="s">
        <v>48</v>
      </c>
      <c r="E19" s="3">
        <v>8</v>
      </c>
      <c r="F19" s="3">
        <v>7</v>
      </c>
      <c r="G19" s="3">
        <v>6</v>
      </c>
      <c r="H19" s="3">
        <f t="shared" si="0"/>
        <v>21</v>
      </c>
      <c r="I19" s="5">
        <f t="shared" si="1"/>
        <v>7</v>
      </c>
      <c r="J19" s="3" t="str">
        <f t="shared" si="2"/>
        <v>Khá</v>
      </c>
      <c r="M19" s="8">
        <f t="shared" si="3"/>
        <v>17</v>
      </c>
    </row>
    <row r="20" spans="1:13" x14ac:dyDescent="0.25">
      <c r="A20" s="3" t="s">
        <v>25</v>
      </c>
      <c r="B20" s="3">
        <v>202401019</v>
      </c>
      <c r="C20" s="4" t="s">
        <v>45</v>
      </c>
      <c r="D20" s="3" t="s">
        <v>47</v>
      </c>
      <c r="E20" s="3">
        <v>6</v>
      </c>
      <c r="F20" s="3">
        <v>6</v>
      </c>
      <c r="G20" s="3">
        <v>7</v>
      </c>
      <c r="H20" s="3">
        <f t="shared" si="0"/>
        <v>19</v>
      </c>
      <c r="I20" s="5">
        <f t="shared" si="1"/>
        <v>6.333333333333333</v>
      </c>
      <c r="J20" s="3" t="str">
        <f t="shared" si="2"/>
        <v>Cần cải thiện</v>
      </c>
      <c r="M20" s="8">
        <f t="shared" si="3"/>
        <v>17</v>
      </c>
    </row>
    <row r="21" spans="1:13" x14ac:dyDescent="0.25">
      <c r="A21" s="3" t="s">
        <v>26</v>
      </c>
      <c r="B21" s="3">
        <v>202401020</v>
      </c>
      <c r="C21" s="4" t="s">
        <v>46</v>
      </c>
      <c r="D21" s="3" t="s">
        <v>49</v>
      </c>
      <c r="E21" s="3">
        <v>7</v>
      </c>
      <c r="F21" s="3">
        <v>8</v>
      </c>
      <c r="G21" s="3">
        <v>9</v>
      </c>
      <c r="H21" s="3">
        <f t="shared" si="0"/>
        <v>24</v>
      </c>
      <c r="I21" s="5">
        <f t="shared" si="1"/>
        <v>8</v>
      </c>
      <c r="J21" s="3" t="str">
        <f t="shared" si="2"/>
        <v>GIỎI</v>
      </c>
      <c r="M21" s="8">
        <f t="shared" si="3"/>
        <v>17</v>
      </c>
    </row>
    <row r="22" spans="1:13" x14ac:dyDescent="0.25">
      <c r="M22" s="8"/>
    </row>
    <row r="29" spans="1:13" x14ac:dyDescent="0.25">
      <c r="C29" t="s">
        <v>53</v>
      </c>
      <c r="E29" t="s">
        <v>54</v>
      </c>
    </row>
    <row r="30" spans="1:13" x14ac:dyDescent="0.25">
      <c r="C30" s="1">
        <f>MAX(I2:I21)</f>
        <v>9</v>
      </c>
      <c r="E30" s="1">
        <f>MIN(I2:I21)</f>
        <v>4.333333333333333</v>
      </c>
    </row>
  </sheetData>
  <autoFilter ref="A1:J21"/>
  <hyperlinks>
    <hyperlink ref="C2" r:id="rId1"/>
    <hyperlink ref="C3:C21" r:id="rId2" display="nva01@example.com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  <hyperlink ref="C20" r:id="rId20"/>
    <hyperlink ref="C21" r:id="rId21"/>
  </hyperlinks>
  <pageMargins left="0.7" right="0.7" top="0.75" bottom="0.75" header="0.3" footer="0.3"/>
  <pageSetup paperSize="9" orientation="portrait" horizontalDpi="300" verticalDpi="3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2025-10-02T00:30:41Z</dcterms:created>
  <dcterms:modified xsi:type="dcterms:W3CDTF">2025-10-02T02:26:01Z</dcterms:modified>
</cp:coreProperties>
</file>