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F17" i="1" l="1"/>
  <c r="F21" i="1"/>
  <c r="H21" i="1" s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F16" i="1"/>
  <c r="H16" i="1" s="1"/>
  <c r="F20" i="1" l="1"/>
  <c r="H20" i="1" s="1"/>
  <c r="F19" i="1"/>
  <c r="H19" i="1" s="1"/>
  <c r="F18" i="1"/>
  <c r="H18" i="1" s="1"/>
  <c r="H17" i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7" i="1"/>
  <c r="H7" i="1" s="1"/>
  <c r="F6" i="1"/>
  <c r="H6" i="1" s="1"/>
  <c r="F8" i="1"/>
  <c r="H8" i="1" s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I5" i="1"/>
</calcChain>
</file>

<file path=xl/comments1.xml><?xml version="1.0" encoding="utf-8"?>
<comments xmlns="http://schemas.openxmlformats.org/spreadsheetml/2006/main">
  <authors>
    <author>Hồ Tuấn</author>
  </authors>
  <commentList>
    <comment ref="C6" authorId="0">
      <text>
        <r>
          <rPr>
            <b/>
            <sz val="9"/>
            <color indexed="81"/>
            <rFont val="Tahoma"/>
            <charset val="1"/>
          </rPr>
          <t xml:space="preserve">
Lập trình Mobile: sử dụng công nghệ React Native</t>
        </r>
      </text>
    </comment>
    <comment ref="C7" authorId="0">
      <text>
        <r>
          <rPr>
            <b/>
            <sz val="9"/>
            <color indexed="81"/>
            <rFont val="Tahoma"/>
            <charset val="1"/>
          </rPr>
          <t>Hồ Tuấn:</t>
        </r>
        <r>
          <rPr>
            <sz val="9"/>
            <color indexed="81"/>
            <rFont val="Tahoma"/>
            <charset val="1"/>
          </rPr>
          <t xml:space="preserve">
React Native là mã nguồn mở chuyên dùng để hỗ trợ lập trình Mobile: android, ios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Hồ Tuấn:</t>
        </r>
        <r>
          <rPr>
            <sz val="9"/>
            <color indexed="81"/>
            <rFont val="Tahoma"/>
            <charset val="1"/>
          </rPr>
          <t xml:space="preserve">
React Native
NodeJS
Expo
Visual Studio Code</t>
        </r>
      </text>
    </comment>
  </commentList>
</comments>
</file>

<file path=xl/sharedStrings.xml><?xml version="1.0" encoding="utf-8"?>
<sst xmlns="http://schemas.openxmlformats.org/spreadsheetml/2006/main" count="27" uniqueCount="27">
  <si>
    <t>Tên Công Việc</t>
  </si>
  <si>
    <t>Người Phụ Trách</t>
  </si>
  <si>
    <t>Thời Gian Bắt Đầu</t>
  </si>
  <si>
    <t>Thời Gian Kết Thúc</t>
  </si>
  <si>
    <t>Tốc Độ Hoàn Thành</t>
  </si>
  <si>
    <t>Thời Gian Hoàn Thành</t>
  </si>
  <si>
    <t>Xác định đề tài</t>
  </si>
  <si>
    <t>Tìm hiểu công nghệ</t>
  </si>
  <si>
    <t>Cài đặt công nghệ</t>
  </si>
  <si>
    <t>Xác định các chức năng mà mình sẽ làm</t>
  </si>
  <si>
    <t>Tìm hiểu các dữ liệu đầu ra và đầu vào</t>
  </si>
  <si>
    <t>Hồ Phan Minh Tuấn</t>
  </si>
  <si>
    <t>Tham khảo giao diện và chức năng trên mạng</t>
  </si>
  <si>
    <t>Thiết kế Firebase</t>
  </si>
  <si>
    <t>Xây dựng và thiết kế giao diện</t>
  </si>
  <si>
    <t>Xây dựng và thiết kế chức năng</t>
  </si>
  <si>
    <t>Cài đặt các Components để hỗ trợ việc xây dựng app</t>
  </si>
  <si>
    <t>Chức năng online</t>
  </si>
  <si>
    <t>Chức năng chỉnh sửa thông tin cá nhân</t>
  </si>
  <si>
    <t>Chỉnh sửa tổng thể style, tối ưu giao diện</t>
  </si>
  <si>
    <t>Chức năng đăng nhập</t>
  </si>
  <si>
    <t>Chức năng đăng ký</t>
  </si>
  <si>
    <t xml:space="preserve">Làm báo cáo </t>
  </si>
  <si>
    <r>
      <rPr>
        <b/>
        <sz val="14"/>
        <color theme="1"/>
        <rFont val="Times New Roman"/>
        <family val="1"/>
      </rPr>
      <t>Họ và tên:</t>
    </r>
    <r>
      <rPr>
        <sz val="14"/>
        <color theme="1"/>
        <rFont val="Times New Roman"/>
        <family val="1"/>
      </rPr>
      <t xml:space="preserve"> Hồ Phan Minh Tuấn</t>
    </r>
  </si>
  <si>
    <r>
      <rPr>
        <b/>
        <sz val="14"/>
        <color theme="1"/>
        <rFont val="Times New Roman"/>
        <family val="1"/>
      </rPr>
      <t>Lớp:</t>
    </r>
    <r>
      <rPr>
        <sz val="14"/>
        <color theme="1"/>
        <rFont val="Times New Roman"/>
        <family val="1"/>
      </rPr>
      <t xml:space="preserve"> 20CT3</t>
    </r>
  </si>
  <si>
    <r>
      <rPr>
        <b/>
        <sz val="14"/>
        <color theme="1"/>
        <rFont val="Times New Roman"/>
        <family val="1"/>
      </rPr>
      <t>Đề tài:</t>
    </r>
    <r>
      <rPr>
        <sz val="14"/>
        <color theme="1"/>
        <rFont val="Times New Roman"/>
        <family val="1"/>
      </rPr>
      <t xml:space="preserve"> App Mobile - React Native</t>
    </r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</si>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</sst>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textRotation="180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gradientFill>
          <stop position="0">
            <color theme="0"/>
          </stop>
          <stop position="1">
            <color theme="4"/>
          </stop>
        </gradientFill>
      </fill>
    </dxf>
    <dxf>
      <fill>
        <gradientFill>
          <stop position="0">
            <color theme="0"/>
          </stop>
          <stop position="1">
            <color theme="5"/>
          </stop>
        </gradient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E21"/>
  <sheetViews>
    <sheetView tabSelected="1" zoomScale="130" zoomScaleNormal="130" workbookViewId="0">
      <pane xSplit="8" ySplit="5" topLeftCell="Y6" activePane="bottomRight" state="frozen"/>
      <selection pane="topRight" activeCell="I1" sqref="I1"/>
      <selection pane="bottomLeft" activeCell="A5" sqref="A5"/>
      <selection pane="bottomRight" activeCell="Z14" sqref="Z14"/>
    </sheetView>
  </sheetViews>
  <sheetFormatPr defaultRowHeight="15" x14ac:dyDescent="0.25"/>
  <cols>
    <col min="1" max="1" width="4.5703125" customWidth="1"/>
    <col min="2" max="2" width="8.85546875" customWidth="1"/>
    <col min="3" max="3" width="59" customWidth="1"/>
    <col min="4" max="4" width="23.7109375" customWidth="1"/>
    <col min="5" max="5" width="21.7109375" customWidth="1"/>
    <col min="6" max="6" width="23.140625" customWidth="1"/>
    <col min="7" max="7" width="26.5703125" customWidth="1"/>
    <col min="8" max="8" width="27.140625" customWidth="1"/>
    <col min="9" max="9" width="8.5703125" bestFit="1" customWidth="1"/>
    <col min="10" max="109" width="4.7109375" bestFit="1" customWidth="1"/>
  </cols>
  <sheetData>
    <row r="1" spans="2:109" ht="18.75" x14ac:dyDescent="0.3">
      <c r="B1" s="1" t="s">
        <v>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</row>
    <row r="2" spans="2:109" ht="18.75" x14ac:dyDescent="0.3">
      <c r="B2" s="1" t="s">
        <v>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2:109" ht="18.75" x14ac:dyDescent="0.3">
      <c r="B3" s="1" t="s">
        <v>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2:109" ht="37.5" x14ac:dyDescent="0.25">
      <c r="B4" s="10" t="s">
        <v>26</v>
      </c>
      <c r="C4" s="10" t="s">
        <v>0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2">
        <v>44958</v>
      </c>
      <c r="J4" s="2">
        <v>44959</v>
      </c>
      <c r="K4" s="2">
        <v>44960</v>
      </c>
      <c r="L4" s="2">
        <v>44961</v>
      </c>
      <c r="M4" s="2">
        <v>44962</v>
      </c>
      <c r="N4" s="2">
        <v>44963</v>
      </c>
      <c r="O4" s="2">
        <v>44964</v>
      </c>
      <c r="P4" s="2">
        <v>44965</v>
      </c>
      <c r="Q4" s="2">
        <v>44966</v>
      </c>
      <c r="R4" s="2">
        <v>44967</v>
      </c>
      <c r="S4" s="2">
        <v>44968</v>
      </c>
      <c r="T4" s="2">
        <v>44969</v>
      </c>
      <c r="U4" s="2">
        <v>44970</v>
      </c>
      <c r="V4" s="2">
        <v>44971</v>
      </c>
      <c r="W4" s="2">
        <v>44972</v>
      </c>
      <c r="X4" s="2">
        <v>44973</v>
      </c>
      <c r="Y4" s="2">
        <v>44974</v>
      </c>
      <c r="Z4" s="2">
        <v>44975</v>
      </c>
      <c r="AA4" s="2">
        <v>44976</v>
      </c>
      <c r="AB4" s="2">
        <v>44977</v>
      </c>
      <c r="AC4" s="2">
        <v>44978</v>
      </c>
      <c r="AD4" s="2">
        <v>44979</v>
      </c>
      <c r="AE4" s="2">
        <v>44980</v>
      </c>
      <c r="AF4" s="2">
        <v>44981</v>
      </c>
      <c r="AG4" s="2">
        <v>44982</v>
      </c>
      <c r="AH4" s="2">
        <v>44983</v>
      </c>
      <c r="AI4" s="2">
        <v>44984</v>
      </c>
      <c r="AJ4" s="2">
        <v>44985</v>
      </c>
      <c r="AK4" s="2">
        <v>44986</v>
      </c>
      <c r="AL4" s="2">
        <v>44987</v>
      </c>
      <c r="AM4" s="2">
        <v>44988</v>
      </c>
      <c r="AN4" s="2">
        <v>44989</v>
      </c>
      <c r="AO4" s="2">
        <v>44990</v>
      </c>
      <c r="AP4" s="2">
        <v>44991</v>
      </c>
      <c r="AQ4" s="2">
        <v>44992</v>
      </c>
      <c r="AR4" s="2">
        <v>44993</v>
      </c>
      <c r="AS4" s="2">
        <v>44994</v>
      </c>
      <c r="AT4" s="2">
        <v>44995</v>
      </c>
      <c r="AU4" s="2">
        <v>44996</v>
      </c>
      <c r="AV4" s="2">
        <v>44997</v>
      </c>
      <c r="AW4" s="2">
        <v>44998</v>
      </c>
      <c r="AX4" s="2">
        <v>44999</v>
      </c>
      <c r="AY4" s="2">
        <v>45000</v>
      </c>
      <c r="AZ4" s="2">
        <v>45001</v>
      </c>
      <c r="BA4" s="2">
        <v>45002</v>
      </c>
      <c r="BB4" s="2">
        <v>45003</v>
      </c>
      <c r="BC4" s="2">
        <v>45004</v>
      </c>
      <c r="BD4" s="2">
        <v>45005</v>
      </c>
      <c r="BE4" s="2">
        <v>45006</v>
      </c>
      <c r="BF4" s="2">
        <v>45007</v>
      </c>
      <c r="BG4" s="2">
        <v>45008</v>
      </c>
      <c r="BH4" s="2">
        <v>45009</v>
      </c>
      <c r="BI4" s="2">
        <v>45010</v>
      </c>
      <c r="BJ4" s="2">
        <v>45011</v>
      </c>
      <c r="BK4" s="2">
        <v>45012</v>
      </c>
      <c r="BL4" s="2">
        <v>45013</v>
      </c>
      <c r="BM4" s="2">
        <v>45014</v>
      </c>
      <c r="BN4" s="2">
        <v>45015</v>
      </c>
      <c r="BO4" s="2">
        <v>45016</v>
      </c>
      <c r="BP4" s="2">
        <v>45017</v>
      </c>
      <c r="BQ4" s="2">
        <v>45018</v>
      </c>
      <c r="BR4" s="2">
        <v>45019</v>
      </c>
      <c r="BS4" s="2">
        <v>45020</v>
      </c>
      <c r="BT4" s="2">
        <v>45021</v>
      </c>
      <c r="BU4" s="2">
        <v>45022</v>
      </c>
      <c r="BV4" s="2">
        <v>45023</v>
      </c>
      <c r="BW4" s="2">
        <v>45024</v>
      </c>
      <c r="BX4" s="2">
        <v>45025</v>
      </c>
      <c r="BY4" s="2">
        <v>45026</v>
      </c>
      <c r="BZ4" s="2">
        <v>45027</v>
      </c>
      <c r="CA4" s="2">
        <v>45028</v>
      </c>
      <c r="CB4" s="2">
        <v>45029</v>
      </c>
      <c r="CC4" s="2">
        <v>45030</v>
      </c>
      <c r="CD4" s="2">
        <v>45031</v>
      </c>
      <c r="CE4" s="2">
        <v>45032</v>
      </c>
      <c r="CF4" s="2">
        <v>45033</v>
      </c>
      <c r="CG4" s="2">
        <v>45034</v>
      </c>
      <c r="CH4" s="2">
        <v>45035</v>
      </c>
      <c r="CI4" s="2">
        <v>45036</v>
      </c>
      <c r="CJ4" s="2">
        <v>45037</v>
      </c>
      <c r="CK4" s="2">
        <v>45038</v>
      </c>
      <c r="CL4" s="2">
        <v>45039</v>
      </c>
      <c r="CM4" s="2">
        <v>45040</v>
      </c>
      <c r="CN4" s="2">
        <v>45041</v>
      </c>
      <c r="CO4" s="2">
        <v>45042</v>
      </c>
      <c r="CP4" s="2">
        <v>45043</v>
      </c>
      <c r="CQ4" s="2">
        <v>45044</v>
      </c>
      <c r="CR4" s="2">
        <v>45045</v>
      </c>
      <c r="CS4" s="2">
        <v>45046</v>
      </c>
      <c r="CT4" s="2">
        <v>45047</v>
      </c>
      <c r="CU4" s="2">
        <v>45048</v>
      </c>
      <c r="CV4" s="2">
        <v>45049</v>
      </c>
      <c r="CW4" s="2">
        <v>45050</v>
      </c>
      <c r="CX4" s="2">
        <v>45051</v>
      </c>
      <c r="CY4" s="2">
        <v>45052</v>
      </c>
      <c r="CZ4" s="2">
        <v>45053</v>
      </c>
      <c r="DA4" s="2">
        <v>45054</v>
      </c>
      <c r="DB4" s="2">
        <v>45055</v>
      </c>
      <c r="DC4" s="2">
        <v>45056</v>
      </c>
      <c r="DD4" s="2">
        <v>45057</v>
      </c>
      <c r="DE4" s="2">
        <v>45058</v>
      </c>
    </row>
    <row r="5" spans="2:109" ht="16.5" customHeight="1" x14ac:dyDescent="0.3">
      <c r="B5" s="10"/>
      <c r="C5" s="10"/>
      <c r="D5" s="10"/>
      <c r="E5" s="10"/>
      <c r="F5" s="10"/>
      <c r="G5" s="10"/>
      <c r="H5" s="10"/>
      <c r="I5" s="1" t="str">
        <f>IF(WEEKDAY(I4)=1,"CN","T"&amp;WEEKDAY(I4))</f>
        <v>T4</v>
      </c>
      <c r="J5" s="1" t="str">
        <f t="shared" ref="J5:BU5" si="0">IF(WEEKDAY(J4)=1,"CN","T"&amp;WEEKDAY(J4))</f>
        <v>T5</v>
      </c>
      <c r="K5" s="1" t="str">
        <f t="shared" si="0"/>
        <v>T6</v>
      </c>
      <c r="L5" s="1" t="str">
        <f t="shared" si="0"/>
        <v>T7</v>
      </c>
      <c r="M5" s="1" t="str">
        <f t="shared" si="0"/>
        <v>CN</v>
      </c>
      <c r="N5" s="1" t="str">
        <f t="shared" si="0"/>
        <v>T2</v>
      </c>
      <c r="O5" s="1" t="str">
        <f t="shared" si="0"/>
        <v>T3</v>
      </c>
      <c r="P5" s="1" t="str">
        <f t="shared" si="0"/>
        <v>T4</v>
      </c>
      <c r="Q5" s="1" t="str">
        <f t="shared" si="0"/>
        <v>T5</v>
      </c>
      <c r="R5" s="1" t="str">
        <f t="shared" si="0"/>
        <v>T6</v>
      </c>
      <c r="S5" s="1" t="str">
        <f t="shared" si="0"/>
        <v>T7</v>
      </c>
      <c r="T5" s="1" t="str">
        <f t="shared" si="0"/>
        <v>CN</v>
      </c>
      <c r="U5" s="1" t="str">
        <f t="shared" si="0"/>
        <v>T2</v>
      </c>
      <c r="V5" s="1" t="str">
        <f t="shared" si="0"/>
        <v>T3</v>
      </c>
      <c r="W5" s="1" t="str">
        <f t="shared" si="0"/>
        <v>T4</v>
      </c>
      <c r="X5" s="1" t="str">
        <f t="shared" si="0"/>
        <v>T5</v>
      </c>
      <c r="Y5" s="1" t="str">
        <f t="shared" si="0"/>
        <v>T6</v>
      </c>
      <c r="Z5" s="1" t="str">
        <f t="shared" si="0"/>
        <v>T7</v>
      </c>
      <c r="AA5" s="1" t="str">
        <f t="shared" si="0"/>
        <v>CN</v>
      </c>
      <c r="AB5" s="1" t="str">
        <f t="shared" si="0"/>
        <v>T2</v>
      </c>
      <c r="AC5" s="1" t="str">
        <f t="shared" si="0"/>
        <v>T3</v>
      </c>
      <c r="AD5" s="1" t="str">
        <f t="shared" si="0"/>
        <v>T4</v>
      </c>
      <c r="AE5" s="1" t="str">
        <f t="shared" si="0"/>
        <v>T5</v>
      </c>
      <c r="AF5" s="1" t="str">
        <f t="shared" si="0"/>
        <v>T6</v>
      </c>
      <c r="AG5" s="1" t="str">
        <f t="shared" si="0"/>
        <v>T7</v>
      </c>
      <c r="AH5" s="1" t="str">
        <f t="shared" si="0"/>
        <v>CN</v>
      </c>
      <c r="AI5" s="1" t="str">
        <f t="shared" si="0"/>
        <v>T2</v>
      </c>
      <c r="AJ5" s="1" t="str">
        <f t="shared" si="0"/>
        <v>T3</v>
      </c>
      <c r="AK5" s="1" t="str">
        <f t="shared" si="0"/>
        <v>T4</v>
      </c>
      <c r="AL5" s="1" t="str">
        <f t="shared" si="0"/>
        <v>T5</v>
      </c>
      <c r="AM5" s="1" t="str">
        <f t="shared" si="0"/>
        <v>T6</v>
      </c>
      <c r="AN5" s="1" t="str">
        <f t="shared" si="0"/>
        <v>T7</v>
      </c>
      <c r="AO5" s="1" t="str">
        <f t="shared" si="0"/>
        <v>CN</v>
      </c>
      <c r="AP5" s="1" t="str">
        <f t="shared" si="0"/>
        <v>T2</v>
      </c>
      <c r="AQ5" s="1" t="str">
        <f t="shared" si="0"/>
        <v>T3</v>
      </c>
      <c r="AR5" s="1" t="str">
        <f t="shared" si="0"/>
        <v>T4</v>
      </c>
      <c r="AS5" s="1" t="str">
        <f t="shared" si="0"/>
        <v>T5</v>
      </c>
      <c r="AT5" s="1" t="str">
        <f t="shared" si="0"/>
        <v>T6</v>
      </c>
      <c r="AU5" s="1" t="str">
        <f t="shared" si="0"/>
        <v>T7</v>
      </c>
      <c r="AV5" s="1" t="str">
        <f t="shared" si="0"/>
        <v>CN</v>
      </c>
      <c r="AW5" s="1" t="str">
        <f t="shared" si="0"/>
        <v>T2</v>
      </c>
      <c r="AX5" s="1" t="str">
        <f t="shared" si="0"/>
        <v>T3</v>
      </c>
      <c r="AY5" s="1" t="str">
        <f t="shared" si="0"/>
        <v>T4</v>
      </c>
      <c r="AZ5" s="1" t="str">
        <f t="shared" si="0"/>
        <v>T5</v>
      </c>
      <c r="BA5" s="1" t="str">
        <f t="shared" si="0"/>
        <v>T6</v>
      </c>
      <c r="BB5" s="1" t="str">
        <f t="shared" si="0"/>
        <v>T7</v>
      </c>
      <c r="BC5" s="1" t="str">
        <f t="shared" si="0"/>
        <v>CN</v>
      </c>
      <c r="BD5" s="1" t="str">
        <f t="shared" si="0"/>
        <v>T2</v>
      </c>
      <c r="BE5" s="1" t="str">
        <f t="shared" si="0"/>
        <v>T3</v>
      </c>
      <c r="BF5" s="1" t="str">
        <f t="shared" si="0"/>
        <v>T4</v>
      </c>
      <c r="BG5" s="1" t="str">
        <f t="shared" si="0"/>
        <v>T5</v>
      </c>
      <c r="BH5" s="1" t="str">
        <f t="shared" si="0"/>
        <v>T6</v>
      </c>
      <c r="BI5" s="1" t="str">
        <f t="shared" si="0"/>
        <v>T7</v>
      </c>
      <c r="BJ5" s="1" t="str">
        <f t="shared" si="0"/>
        <v>CN</v>
      </c>
      <c r="BK5" s="1" t="str">
        <f t="shared" si="0"/>
        <v>T2</v>
      </c>
      <c r="BL5" s="1" t="str">
        <f t="shared" si="0"/>
        <v>T3</v>
      </c>
      <c r="BM5" s="1" t="str">
        <f t="shared" si="0"/>
        <v>T4</v>
      </c>
      <c r="BN5" s="1" t="str">
        <f t="shared" si="0"/>
        <v>T5</v>
      </c>
      <c r="BO5" s="1" t="str">
        <f t="shared" si="0"/>
        <v>T6</v>
      </c>
      <c r="BP5" s="1" t="str">
        <f t="shared" si="0"/>
        <v>T7</v>
      </c>
      <c r="BQ5" s="1" t="str">
        <f t="shared" si="0"/>
        <v>CN</v>
      </c>
      <c r="BR5" s="1" t="str">
        <f t="shared" si="0"/>
        <v>T2</v>
      </c>
      <c r="BS5" s="1" t="str">
        <f t="shared" si="0"/>
        <v>T3</v>
      </c>
      <c r="BT5" s="1" t="str">
        <f t="shared" si="0"/>
        <v>T4</v>
      </c>
      <c r="BU5" s="1" t="str">
        <f t="shared" si="0"/>
        <v>T5</v>
      </c>
      <c r="BV5" s="1" t="str">
        <f t="shared" ref="BV5:DE5" si="1">IF(WEEKDAY(BV4)=1,"CN","T"&amp;WEEKDAY(BV4))</f>
        <v>T6</v>
      </c>
      <c r="BW5" s="1" t="str">
        <f t="shared" si="1"/>
        <v>T7</v>
      </c>
      <c r="BX5" s="1" t="str">
        <f t="shared" si="1"/>
        <v>CN</v>
      </c>
      <c r="BY5" s="1" t="str">
        <f t="shared" si="1"/>
        <v>T2</v>
      </c>
      <c r="BZ5" s="1" t="str">
        <f t="shared" si="1"/>
        <v>T3</v>
      </c>
      <c r="CA5" s="1" t="str">
        <f t="shared" si="1"/>
        <v>T4</v>
      </c>
      <c r="CB5" s="1" t="str">
        <f t="shared" si="1"/>
        <v>T5</v>
      </c>
      <c r="CC5" s="1" t="str">
        <f t="shared" si="1"/>
        <v>T6</v>
      </c>
      <c r="CD5" s="1" t="str">
        <f t="shared" si="1"/>
        <v>T7</v>
      </c>
      <c r="CE5" s="1" t="str">
        <f t="shared" si="1"/>
        <v>CN</v>
      </c>
      <c r="CF5" s="1" t="str">
        <f t="shared" si="1"/>
        <v>T2</v>
      </c>
      <c r="CG5" s="1" t="str">
        <f t="shared" si="1"/>
        <v>T3</v>
      </c>
      <c r="CH5" s="1" t="str">
        <f t="shared" si="1"/>
        <v>T4</v>
      </c>
      <c r="CI5" s="1" t="str">
        <f t="shared" si="1"/>
        <v>T5</v>
      </c>
      <c r="CJ5" s="1" t="str">
        <f t="shared" si="1"/>
        <v>T6</v>
      </c>
      <c r="CK5" s="1" t="str">
        <f t="shared" si="1"/>
        <v>T7</v>
      </c>
      <c r="CL5" s="1" t="str">
        <f t="shared" si="1"/>
        <v>CN</v>
      </c>
      <c r="CM5" s="1" t="str">
        <f t="shared" si="1"/>
        <v>T2</v>
      </c>
      <c r="CN5" s="1" t="str">
        <f t="shared" si="1"/>
        <v>T3</v>
      </c>
      <c r="CO5" s="1" t="str">
        <f t="shared" si="1"/>
        <v>T4</v>
      </c>
      <c r="CP5" s="1" t="str">
        <f t="shared" si="1"/>
        <v>T5</v>
      </c>
      <c r="CQ5" s="1" t="str">
        <f t="shared" si="1"/>
        <v>T6</v>
      </c>
      <c r="CR5" s="1" t="str">
        <f t="shared" si="1"/>
        <v>T7</v>
      </c>
      <c r="CS5" s="1" t="str">
        <f t="shared" si="1"/>
        <v>CN</v>
      </c>
      <c r="CT5" s="1" t="str">
        <f t="shared" si="1"/>
        <v>T2</v>
      </c>
      <c r="CU5" s="1" t="str">
        <f t="shared" si="1"/>
        <v>T3</v>
      </c>
      <c r="CV5" s="1" t="str">
        <f t="shared" si="1"/>
        <v>T4</v>
      </c>
      <c r="CW5" s="1" t="str">
        <f t="shared" si="1"/>
        <v>T5</v>
      </c>
      <c r="CX5" s="1" t="str">
        <f t="shared" si="1"/>
        <v>T6</v>
      </c>
      <c r="CY5" s="1" t="str">
        <f t="shared" si="1"/>
        <v>T7</v>
      </c>
      <c r="CZ5" s="1" t="str">
        <f t="shared" si="1"/>
        <v>CN</v>
      </c>
      <c r="DA5" s="1" t="str">
        <f t="shared" si="1"/>
        <v>T2</v>
      </c>
      <c r="DB5" s="1" t="str">
        <f t="shared" si="1"/>
        <v>T3</v>
      </c>
      <c r="DC5" s="1" t="str">
        <f t="shared" si="1"/>
        <v>T4</v>
      </c>
      <c r="DD5" s="1" t="str">
        <f t="shared" si="1"/>
        <v>T5</v>
      </c>
      <c r="DE5" s="1" t="str">
        <f t="shared" si="1"/>
        <v>T6</v>
      </c>
    </row>
    <row r="6" spans="2:109" ht="18.75" x14ac:dyDescent="0.3">
      <c r="B6" s="3">
        <v>1</v>
      </c>
      <c r="C6" s="4" t="s">
        <v>6</v>
      </c>
      <c r="D6" s="7" t="s">
        <v>11</v>
      </c>
      <c r="E6" s="5">
        <v>44967</v>
      </c>
      <c r="F6" s="5">
        <f>E6+2-1</f>
        <v>44968</v>
      </c>
      <c r="G6" s="6">
        <v>1</v>
      </c>
      <c r="H6" s="5">
        <f>E6+ROUND((F6-E6)*G6,0)</f>
        <v>44968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2:109" ht="18.75" x14ac:dyDescent="0.3">
      <c r="B7" s="3">
        <f>B6+1</f>
        <v>2</v>
      </c>
      <c r="C7" s="4" t="s">
        <v>7</v>
      </c>
      <c r="D7" s="8"/>
      <c r="E7" s="5">
        <v>44969</v>
      </c>
      <c r="F7" s="5">
        <f>E7+3-1</f>
        <v>44971</v>
      </c>
      <c r="G7" s="6">
        <v>1</v>
      </c>
      <c r="H7" s="5">
        <f t="shared" ref="H7:H20" si="2">E7+ROUND((F7-E7)*G7,0)</f>
        <v>44971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2:109" ht="18.75" x14ac:dyDescent="0.3">
      <c r="B8" s="3">
        <f t="shared" ref="B8:B21" si="3">B7+1</f>
        <v>3</v>
      </c>
      <c r="C8" s="4" t="s">
        <v>8</v>
      </c>
      <c r="D8" s="8"/>
      <c r="E8" s="5">
        <v>44972</v>
      </c>
      <c r="F8" s="5">
        <f>E8+1-1</f>
        <v>44972</v>
      </c>
      <c r="G8" s="6">
        <v>1</v>
      </c>
      <c r="H8" s="5">
        <f t="shared" si="2"/>
        <v>44972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2:109" ht="18.75" x14ac:dyDescent="0.3">
      <c r="B9" s="3">
        <f t="shared" si="3"/>
        <v>4</v>
      </c>
      <c r="C9" s="4" t="s">
        <v>9</v>
      </c>
      <c r="D9" s="8"/>
      <c r="E9" s="5">
        <v>44973</v>
      </c>
      <c r="F9" s="5">
        <f>E9+8-1</f>
        <v>44980</v>
      </c>
      <c r="G9" s="6">
        <v>1</v>
      </c>
      <c r="H9" s="5">
        <f t="shared" si="2"/>
        <v>44980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2:109" ht="18.75" x14ac:dyDescent="0.3">
      <c r="B10" s="3">
        <f t="shared" si="3"/>
        <v>5</v>
      </c>
      <c r="C10" s="4" t="s">
        <v>10</v>
      </c>
      <c r="D10" s="8"/>
      <c r="E10" s="5">
        <v>44982</v>
      </c>
      <c r="F10" s="5">
        <f>E10+8-1</f>
        <v>44989</v>
      </c>
      <c r="G10" s="6">
        <v>1</v>
      </c>
      <c r="H10" s="5">
        <f t="shared" si="2"/>
        <v>44989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2:109" ht="18.75" x14ac:dyDescent="0.3">
      <c r="B11" s="3">
        <f t="shared" si="3"/>
        <v>6</v>
      </c>
      <c r="C11" s="4" t="s">
        <v>12</v>
      </c>
      <c r="D11" s="8"/>
      <c r="E11" s="5">
        <v>44990</v>
      </c>
      <c r="F11" s="5">
        <f>E11+5-1</f>
        <v>44994</v>
      </c>
      <c r="G11" s="6">
        <v>1</v>
      </c>
      <c r="H11" s="5">
        <f t="shared" si="2"/>
        <v>44994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2:109" ht="18.75" x14ac:dyDescent="0.3">
      <c r="B12" s="3">
        <f t="shared" si="3"/>
        <v>7</v>
      </c>
      <c r="C12" s="4" t="s">
        <v>13</v>
      </c>
      <c r="D12" s="8"/>
      <c r="E12" s="5">
        <v>44995</v>
      </c>
      <c r="F12" s="5">
        <f>E12+9-1</f>
        <v>45003</v>
      </c>
      <c r="G12" s="6">
        <v>1</v>
      </c>
      <c r="H12" s="5">
        <f t="shared" si="2"/>
        <v>45003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2:109" ht="18.75" x14ac:dyDescent="0.3">
      <c r="B13" s="3">
        <f t="shared" si="3"/>
        <v>8</v>
      </c>
      <c r="C13" s="4" t="s">
        <v>16</v>
      </c>
      <c r="D13" s="8"/>
      <c r="E13" s="5">
        <v>45004</v>
      </c>
      <c r="F13" s="5">
        <f>E13+8-1</f>
        <v>45011</v>
      </c>
      <c r="G13" s="6">
        <v>1</v>
      </c>
      <c r="H13" s="5">
        <f t="shared" si="2"/>
        <v>45011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2:109" ht="18.75" x14ac:dyDescent="0.3">
      <c r="B14" s="3">
        <f t="shared" si="3"/>
        <v>9</v>
      </c>
      <c r="C14" s="4" t="s">
        <v>14</v>
      </c>
      <c r="D14" s="8"/>
      <c r="E14" s="5">
        <v>45014</v>
      </c>
      <c r="F14" s="5">
        <f>E14+8-1</f>
        <v>45021</v>
      </c>
      <c r="G14" s="6">
        <v>1</v>
      </c>
      <c r="H14" s="5">
        <f t="shared" si="2"/>
        <v>45021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2:109" ht="18.75" x14ac:dyDescent="0.3">
      <c r="B15" s="3">
        <f t="shared" si="3"/>
        <v>10</v>
      </c>
      <c r="C15" s="4" t="s">
        <v>15</v>
      </c>
      <c r="D15" s="8"/>
      <c r="E15" s="5">
        <v>45023</v>
      </c>
      <c r="F15" s="5">
        <f>E15+8-1</f>
        <v>45030</v>
      </c>
      <c r="G15" s="6">
        <v>1</v>
      </c>
      <c r="H15" s="5">
        <f t="shared" si="2"/>
        <v>45030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2:109" ht="18.75" x14ac:dyDescent="0.3">
      <c r="B16" s="3">
        <f t="shared" si="3"/>
        <v>11</v>
      </c>
      <c r="C16" s="4" t="s">
        <v>21</v>
      </c>
      <c r="D16" s="8"/>
      <c r="E16" s="5">
        <v>45031</v>
      </c>
      <c r="F16" s="5">
        <f>E16+4-1</f>
        <v>45034</v>
      </c>
      <c r="G16" s="6">
        <v>1</v>
      </c>
      <c r="H16" s="5">
        <f t="shared" ref="H16" si="4">E16+ROUND((F16-E16)*G16,0)</f>
        <v>45034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2:109" ht="18.75" x14ac:dyDescent="0.3">
      <c r="B17" s="3">
        <f t="shared" si="3"/>
        <v>12</v>
      </c>
      <c r="C17" s="4" t="s">
        <v>20</v>
      </c>
      <c r="D17" s="8"/>
      <c r="E17" s="5">
        <v>45034</v>
      </c>
      <c r="F17" s="5">
        <f>E17+5-1</f>
        <v>45038</v>
      </c>
      <c r="G17" s="6">
        <v>1</v>
      </c>
      <c r="H17" s="5">
        <f t="shared" si="2"/>
        <v>45038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2:109" ht="18.75" x14ac:dyDescent="0.3">
      <c r="B18" s="3">
        <f t="shared" si="3"/>
        <v>13</v>
      </c>
      <c r="C18" s="4" t="s">
        <v>17</v>
      </c>
      <c r="D18" s="8"/>
      <c r="E18" s="5">
        <v>45042</v>
      </c>
      <c r="F18" s="5">
        <f>E18+4-1</f>
        <v>45045</v>
      </c>
      <c r="G18" s="6">
        <v>1</v>
      </c>
      <c r="H18" s="5">
        <f t="shared" si="2"/>
        <v>45045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2:109" ht="18.75" x14ac:dyDescent="0.3">
      <c r="B19" s="3">
        <f t="shared" si="3"/>
        <v>14</v>
      </c>
      <c r="C19" s="4" t="s">
        <v>18</v>
      </c>
      <c r="D19" s="8"/>
      <c r="E19" s="5">
        <v>45046</v>
      </c>
      <c r="F19" s="5">
        <f>E19+4-1</f>
        <v>45049</v>
      </c>
      <c r="G19" s="6">
        <v>1</v>
      </c>
      <c r="H19" s="5">
        <f t="shared" si="2"/>
        <v>45049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2:109" ht="18.75" x14ac:dyDescent="0.3">
      <c r="B20" s="3">
        <f t="shared" si="3"/>
        <v>15</v>
      </c>
      <c r="C20" s="4" t="s">
        <v>19</v>
      </c>
      <c r="D20" s="8"/>
      <c r="E20" s="5">
        <v>45050</v>
      </c>
      <c r="F20" s="5">
        <f>E20+4-1</f>
        <v>45053</v>
      </c>
      <c r="G20" s="6">
        <v>1</v>
      </c>
      <c r="H20" s="5">
        <f t="shared" si="2"/>
        <v>45053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2:109" ht="18.75" x14ac:dyDescent="0.3">
      <c r="B21" s="3">
        <f t="shared" si="3"/>
        <v>16</v>
      </c>
      <c r="C21" s="4" t="s">
        <v>22</v>
      </c>
      <c r="D21" s="9"/>
      <c r="E21" s="5">
        <v>45054</v>
      </c>
      <c r="F21" s="5">
        <f>E21</f>
        <v>45054</v>
      </c>
      <c r="G21" s="6">
        <v>1</v>
      </c>
      <c r="H21" s="5">
        <f t="shared" ref="H21" si="5">E21+ROUND((F21-E21)*G21,0)</f>
        <v>45054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</sheetData>
  <mergeCells count="8">
    <mergeCell ref="D6:D21"/>
    <mergeCell ref="H4:H5"/>
    <mergeCell ref="B4:B5"/>
    <mergeCell ref="C4:C5"/>
    <mergeCell ref="D4:D5"/>
    <mergeCell ref="E4:E5"/>
    <mergeCell ref="F4:F5"/>
    <mergeCell ref="G4:G5"/>
  </mergeCells>
  <phoneticPr fontId="1" type="noConversion"/>
  <conditionalFormatting sqref="I5:DE5">
    <cfRule type="expression" dxfId="2" priority="7">
      <formula>TODAY()=I$4</formula>
    </cfRule>
  </conditionalFormatting>
  <conditionalFormatting sqref="I6:DE15 I17:DE20">
    <cfRule type="expression" dxfId="1" priority="5">
      <formula>OR(AND(I$4&gt;=$E6,I$4&lt;$E6+ROUND(($F6-$E6)*$G6,0 )),AND($G6=100%,I$4&gt;=$E6,I$4=$E6+ROUND(($F6-$E6)*$G6,0 )))</formula>
    </cfRule>
    <cfRule type="expression" dxfId="0" priority="6">
      <formula>AND(I$4&gt;=$E6,I$4&lt;=$F6)</formula>
    </cfRule>
  </conditionalFormatting>
  <dataValidations count="1">
    <dataValidation type="list" allowBlank="1" showInputMessage="1" showErrorMessage="1" sqref="E6:E21">
      <formula1>$I$4:$DE$4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Hồ Tuấn</cp:lastModifiedBy>
  <dcterms:created xsi:type="dcterms:W3CDTF">2023-03-24T18:23:53Z</dcterms:created>
  <dcterms:modified xsi:type="dcterms:W3CDTF">2023-05-17T22:06:41Z</dcterms:modified>
</cp:coreProperties>
</file>