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TC-master\"/>
    </mc:Choice>
  </mc:AlternateContent>
  <xr:revisionPtr revIDLastSave="0" documentId="13_ncr:1_{EE1AE992-8D4D-4A19-B130-02BD2461984F}" xr6:coauthVersionLast="45" xr6:coauthVersionMax="45" xr10:uidLastSave="{00000000-0000-0000-0000-000000000000}"/>
  <bookViews>
    <workbookView xWindow="-120" yWindow="-120" windowWidth="29040" windowHeight="15840" xr2:uid="{8DEA47EB-1822-417A-902E-014274ACE3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H6" i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<sst xmlns="http://schemas.openxmlformats.org/spreadsheetml/2006/main" count="36" uniqueCount="33">
  <si>
    <t>CỬA HÀNG BÁNH MỨT TẾT</t>
  </si>
  <si>
    <t>STT</t>
  </si>
  <si>
    <t>SỐ HÓA ĐƠN</t>
  </si>
  <si>
    <t>MẶT HÀNG</t>
  </si>
  <si>
    <t>NGÀY BÁN</t>
  </si>
  <si>
    <t>SỐ LƯỢNG</t>
  </si>
  <si>
    <t>GIÁ BÁN  1KG</t>
  </si>
  <si>
    <t>VẬN CHUYỂN</t>
  </si>
  <si>
    <t>THÀNH TIỀN</t>
  </si>
  <si>
    <t>MB1</t>
  </si>
  <si>
    <t>MB6</t>
  </si>
  <si>
    <t>MB9</t>
  </si>
  <si>
    <t>BC2</t>
  </si>
  <si>
    <t>BC3</t>
  </si>
  <si>
    <t>HS4</t>
  </si>
  <si>
    <t>BC5</t>
  </si>
  <si>
    <t>HS7</t>
  </si>
  <si>
    <t>BC8</t>
  </si>
  <si>
    <t>BẢNG GIÁ</t>
  </si>
  <si>
    <t>Mã hàng</t>
  </si>
  <si>
    <t>Mặt hàng</t>
  </si>
  <si>
    <t>Giá bán</t>
  </si>
  <si>
    <t>Giám giá</t>
  </si>
  <si>
    <t>BC</t>
  </si>
  <si>
    <t>HS</t>
  </si>
  <si>
    <t>MB</t>
  </si>
  <si>
    <t>Bánh chưng</t>
  </si>
  <si>
    <t>Hạt sen</t>
  </si>
  <si>
    <t>Mứt bí</t>
  </si>
  <si>
    <t>BẢNG THỐNG KÊ</t>
  </si>
  <si>
    <t>Loại bánh mứt</t>
  </si>
  <si>
    <t>Tổng thành tiền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</si>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</sst>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4FE7-5CC8-413C-B8BB-C4CD132CF467}">
  <dimension ref="A2:J19"/>
  <sheetViews>
    <sheetView tabSelected="1" workbookViewId="0">
      <selection activeCell="H17" sqref="H17"/>
    </sheetView>
  </sheetViews>
  <sheetFormatPr defaultRowHeight="15" x14ac:dyDescent="0.25"/>
  <cols>
    <col min="2" max="2" width="12.140625" customWidth="1"/>
    <col min="3" max="3" width="14.140625" customWidth="1"/>
    <col min="4" max="4" width="10.28515625" bestFit="1" customWidth="1"/>
    <col min="5" max="5" width="11.42578125" customWidth="1"/>
    <col min="6" max="6" width="13.7109375" customWidth="1"/>
    <col min="7" max="7" width="12.28515625" customWidth="1"/>
    <col min="8" max="8" width="14.28515625" customWidth="1"/>
  </cols>
  <sheetData>
    <row r="2" spans="1:10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10" x14ac:dyDescent="0.25">
      <c r="A4" s="2"/>
      <c r="B4" s="2"/>
      <c r="C4" s="2"/>
      <c r="D4" s="2"/>
      <c r="E4" s="2"/>
      <c r="F4" s="2"/>
      <c r="G4" s="2"/>
      <c r="H4" s="2"/>
    </row>
    <row r="5" spans="1:10" x14ac:dyDescent="0.25">
      <c r="A5" s="2">
        <v>1</v>
      </c>
      <c r="B5" s="2" t="s">
        <v>9</v>
      </c>
      <c r="C5" s="2" t="str">
        <f>HLOOKUP(LEFT(B5,2),$B$16:$E$19,2,0)</f>
        <v>Mứt bí</v>
      </c>
      <c r="D5" s="3">
        <v>40725</v>
      </c>
      <c r="E5" s="2">
        <v>10</v>
      </c>
      <c r="F5" s="2">
        <f>HLOOKUP(LEFT(B5,2),$B$16:$E$19,3,0)</f>
        <v>60000</v>
      </c>
      <c r="G5" s="2">
        <f>IF(E5&lt;20,0,IF(E5&gt;50,0.1,0.05))*H5</f>
        <v>0</v>
      </c>
      <c r="H5" s="2">
        <f>E5*F5</f>
        <v>600000</v>
      </c>
    </row>
    <row r="6" spans="1:10" x14ac:dyDescent="0.25">
      <c r="A6" s="2">
        <v>2</v>
      </c>
      <c r="B6" s="2" t="s">
        <v>12</v>
      </c>
      <c r="C6" s="2" t="str">
        <f t="shared" ref="C6:C13" si="0">HLOOKUP(LEFT(B6,2),$B$16:$E$19,2,0)</f>
        <v>Bánh chưng</v>
      </c>
      <c r="D6" s="3">
        <v>40557</v>
      </c>
      <c r="E6" s="2">
        <v>50</v>
      </c>
      <c r="F6" s="2">
        <f t="shared" ref="F6:F13" si="1">HLOOKUP(LEFT(B6,2),$B$16:$E$19,3,0)</f>
        <v>100000</v>
      </c>
      <c r="G6" s="2">
        <f t="shared" ref="G6:G13" si="2">IF(E6&lt;20,0,IF(E6&gt;50,0.1,0.05))*H6</f>
        <v>250000</v>
      </c>
      <c r="H6" s="2">
        <f t="shared" ref="H6:H13" si="3">E6*F6</f>
        <v>5000000</v>
      </c>
    </row>
    <row r="7" spans="1:10" x14ac:dyDescent="0.25">
      <c r="A7" s="2">
        <v>3</v>
      </c>
      <c r="B7" s="2" t="s">
        <v>13</v>
      </c>
      <c r="C7" s="2" t="str">
        <f t="shared" si="0"/>
        <v>Bánh chưng</v>
      </c>
      <c r="D7" s="3">
        <v>40563</v>
      </c>
      <c r="E7" s="2">
        <v>20</v>
      </c>
      <c r="F7" s="2">
        <f t="shared" si="1"/>
        <v>100000</v>
      </c>
      <c r="G7" s="2">
        <f t="shared" si="2"/>
        <v>100000</v>
      </c>
      <c r="H7" s="2">
        <f t="shared" si="3"/>
        <v>2000000</v>
      </c>
    </row>
    <row r="8" spans="1:10" x14ac:dyDescent="0.25">
      <c r="A8" s="2">
        <v>4</v>
      </c>
      <c r="B8" s="2" t="s">
        <v>14</v>
      </c>
      <c r="C8" s="2" t="str">
        <f t="shared" si="0"/>
        <v>Hạt sen</v>
      </c>
      <c r="D8" s="3">
        <v>40570</v>
      </c>
      <c r="E8" s="2">
        <v>15</v>
      </c>
      <c r="F8" s="2">
        <f t="shared" si="1"/>
        <v>120000</v>
      </c>
      <c r="G8" s="2">
        <f t="shared" si="2"/>
        <v>0</v>
      </c>
      <c r="H8" s="2">
        <f t="shared" si="3"/>
        <v>1800000</v>
      </c>
    </row>
    <row r="9" spans="1:10" x14ac:dyDescent="0.25">
      <c r="A9" s="2">
        <v>5</v>
      </c>
      <c r="B9" s="2" t="s">
        <v>15</v>
      </c>
      <c r="C9" s="2" t="str">
        <f t="shared" si="0"/>
        <v>Bánh chưng</v>
      </c>
      <c r="D9" s="3">
        <v>40571</v>
      </c>
      <c r="E9" s="2">
        <v>70</v>
      </c>
      <c r="F9" s="2">
        <f t="shared" si="1"/>
        <v>100000</v>
      </c>
      <c r="G9" s="2">
        <f t="shared" si="2"/>
        <v>700000</v>
      </c>
      <c r="H9" s="2">
        <f t="shared" si="3"/>
        <v>7000000</v>
      </c>
    </row>
    <row r="10" spans="1:10" x14ac:dyDescent="0.25">
      <c r="A10" s="2">
        <v>6</v>
      </c>
      <c r="B10" s="2" t="s">
        <v>10</v>
      </c>
      <c r="C10" s="2" t="str">
        <f t="shared" si="0"/>
        <v>Mứt bí</v>
      </c>
      <c r="D10" s="3">
        <v>40576</v>
      </c>
      <c r="E10" s="2">
        <v>30</v>
      </c>
      <c r="F10" s="2">
        <f t="shared" si="1"/>
        <v>60000</v>
      </c>
      <c r="G10" s="2">
        <f t="shared" si="2"/>
        <v>90000</v>
      </c>
      <c r="H10" s="2">
        <f t="shared" si="3"/>
        <v>1800000</v>
      </c>
    </row>
    <row r="11" spans="1:10" x14ac:dyDescent="0.25">
      <c r="A11" s="2">
        <v>7</v>
      </c>
      <c r="B11" s="2" t="s">
        <v>16</v>
      </c>
      <c r="C11" s="2" t="str">
        <f t="shared" si="0"/>
        <v>Hạt sen</v>
      </c>
      <c r="D11" s="3">
        <v>40584</v>
      </c>
      <c r="E11" s="2">
        <v>25</v>
      </c>
      <c r="F11" s="2">
        <f t="shared" si="1"/>
        <v>120000</v>
      </c>
      <c r="G11" s="2">
        <f t="shared" si="2"/>
        <v>150000</v>
      </c>
      <c r="H11" s="2">
        <f t="shared" si="3"/>
        <v>3000000</v>
      </c>
    </row>
    <row r="12" spans="1:10" x14ac:dyDescent="0.25">
      <c r="A12" s="2">
        <v>8</v>
      </c>
      <c r="B12" s="2" t="s">
        <v>17</v>
      </c>
      <c r="C12" s="2" t="str">
        <f t="shared" si="0"/>
        <v>Bánh chưng</v>
      </c>
      <c r="D12" s="3">
        <v>40587</v>
      </c>
      <c r="E12" s="2">
        <v>35</v>
      </c>
      <c r="F12" s="2">
        <f t="shared" si="1"/>
        <v>100000</v>
      </c>
      <c r="G12" s="2">
        <f t="shared" si="2"/>
        <v>175000</v>
      </c>
      <c r="H12" s="2">
        <f t="shared" si="3"/>
        <v>3500000</v>
      </c>
    </row>
    <row r="13" spans="1:10" x14ac:dyDescent="0.25">
      <c r="A13" s="2">
        <v>9</v>
      </c>
      <c r="B13" s="2" t="s">
        <v>11</v>
      </c>
      <c r="C13" s="2" t="str">
        <f t="shared" si="0"/>
        <v>Mứt bí</v>
      </c>
      <c r="D13" s="3">
        <v>40596</v>
      </c>
      <c r="E13" s="2">
        <v>20</v>
      </c>
      <c r="F13" s="2">
        <f t="shared" si="1"/>
        <v>60000</v>
      </c>
      <c r="G13" s="2">
        <f t="shared" si="2"/>
        <v>60000</v>
      </c>
      <c r="H13" s="2">
        <f t="shared" si="3"/>
        <v>1200000</v>
      </c>
    </row>
    <row r="15" spans="1:10" x14ac:dyDescent="0.25">
      <c r="B15" s="4" t="s">
        <v>18</v>
      </c>
      <c r="C15" s="4"/>
      <c r="D15" s="4"/>
      <c r="E15" s="4"/>
      <c r="G15" s="4" t="s">
        <v>29</v>
      </c>
      <c r="H15" s="4"/>
      <c r="I15" s="4"/>
      <c r="J15" s="4"/>
    </row>
    <row r="16" spans="1:10" x14ac:dyDescent="0.25">
      <c r="B16" s="2" t="s">
        <v>19</v>
      </c>
      <c r="C16" s="2" t="s">
        <v>23</v>
      </c>
      <c r="D16" s="2" t="s">
        <v>24</v>
      </c>
      <c r="E16" s="2" t="s">
        <v>25</v>
      </c>
      <c r="G16" s="2" t="s">
        <v>30</v>
      </c>
      <c r="H16" s="2" t="s">
        <v>31</v>
      </c>
      <c r="I16" s="2"/>
      <c r="J16" s="2"/>
    </row>
    <row r="17" spans="2:10" x14ac:dyDescent="0.25">
      <c r="B17" s="2" t="s">
        <v>20</v>
      </c>
      <c r="C17" s="2" t="s">
        <v>26</v>
      </c>
      <c r="D17" s="2" t="s">
        <v>27</v>
      </c>
      <c r="E17" s="2" t="s">
        <v>28</v>
      </c>
      <c r="G17" s="2" t="s">
        <v>26</v>
      </c>
      <c r="H17" s="2" t="s">
        <v>32</v>
      </c>
      <c r="I17" s="2"/>
      <c r="J17" s="2"/>
    </row>
    <row r="18" spans="2:10" x14ac:dyDescent="0.25">
      <c r="B18" s="2" t="s">
        <v>21</v>
      </c>
      <c r="C18" s="2">
        <v>100000</v>
      </c>
      <c r="D18" s="2">
        <v>120000</v>
      </c>
      <c r="E18" s="2">
        <v>60000</v>
      </c>
      <c r="G18" s="2" t="s">
        <v>27</v>
      </c>
      <c r="H18" s="2"/>
      <c r="I18" s="2"/>
      <c r="J18" s="2"/>
    </row>
    <row r="19" spans="2:10" x14ac:dyDescent="0.25">
      <c r="B19" s="2" t="s">
        <v>22</v>
      </c>
      <c r="C19" s="5">
        <v>0.05</v>
      </c>
      <c r="D19" s="5">
        <v>0.1</v>
      </c>
      <c r="E19" s="5">
        <v>0.03</v>
      </c>
      <c r="G19" s="2" t="s">
        <v>28</v>
      </c>
      <c r="H19" s="2"/>
      <c r="I19" s="2"/>
      <c r="J19" s="2"/>
    </row>
  </sheetData>
  <mergeCells count="3">
    <mergeCell ref="A2:H2"/>
    <mergeCell ref="B15:E15"/>
    <mergeCell ref="G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VTCA</dc:creator>
  <cp:lastModifiedBy>VTCA</cp:lastModifiedBy>
  <dcterms:created xsi:type="dcterms:W3CDTF">2019-10-22T11:30:23Z</dcterms:created>
  <dcterms:modified xsi:type="dcterms:W3CDTF">2019-10-22T12:42:47Z</dcterms:modified>
</cp:coreProperties>
</file>