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KNHM2\Users\Public\Documents\New folder\tháng 03-2020\"/>
    </mc:Choice>
  </mc:AlternateContent>
  <xr:revisionPtr revIDLastSave="0" documentId="13_ncr:1_{F7D4C217-EAB1-4CC7-98C8-453276B34316}" xr6:coauthVersionLast="45" xr6:coauthVersionMax="45" xr10:uidLastSave="{00000000-0000-0000-0000-000000000000}"/>
  <bookViews>
    <workbookView xWindow="16215" yWindow="16050" windowWidth="2400" windowHeight="585" xr2:uid="{42CB9781-AC49-43F2-AE78-5E39154C2D2C}"/>
  </bookViews>
  <sheets>
    <sheet name="BẢNG CÂN ĐỐI KẾ TOÁN" sheetId="1" r:id="rId1"/>
    <sheet name="BẢN BÁO CÁO KẾT QUẢ HOẠT ĐỘN" sheetId="2" r:id="rId2"/>
    <sheet name="BÁO CÁO LƯU CHUYỂN TIỀN TỆ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5" i="1"/>
  <c r="C6" i="1"/>
  <c r="C5" i="1"/>
  <c r="C8" i="2" l="1"/>
  <c r="E8" i="2"/>
  <c r="E8" i="3"/>
  <c r="E10" i="2" l="1"/>
  <c r="E10" i="3"/>
  <c r="C10" i="2" l="1"/>
  <c r="C11" i="2" s="1"/>
  <c r="C8" i="3"/>
  <c r="C10" i="3" s="1"/>
  <c r="C11" i="3" s="1"/>
  <c r="C8" i="1" s="1"/>
  <c r="E6" i="1" s="1"/>
  <c r="E8" i="1" l="1"/>
</calcChain>
</file>

<file path=xl/sharedStrings.xml><?xml version="1.0" encoding="utf-8"?>
<sst xmlns="http://schemas.openxmlformats.org/spreadsheetml/2006/main" count="27" uniqueCount="22">
  <si>
    <t>TÀI SẢN</t>
  </si>
  <si>
    <t>NGUỒN VỐN</t>
  </si>
  <si>
    <t>Tiền mặt</t>
  </si>
  <si>
    <t>Tài sản cố định khác</t>
  </si>
  <si>
    <t>Nợ phải trả</t>
  </si>
  <si>
    <t>Vốn chủ sở hữu</t>
  </si>
  <si>
    <t>Lợi nhuận (chưa chia)</t>
  </si>
  <si>
    <t>TỔNG TÀI SẢN</t>
  </si>
  <si>
    <t>TỔNG NGUỒN VỐN</t>
  </si>
  <si>
    <t>DOANH THU</t>
  </si>
  <si>
    <t>CHI PHÍ</t>
  </si>
  <si>
    <t>Giá trị hàng hóa bán</t>
  </si>
  <si>
    <t>Chi phí bán hàng</t>
  </si>
  <si>
    <t>Thuốc</t>
  </si>
  <si>
    <t>khác</t>
  </si>
  <si>
    <t>TỔNG TIỀN MẶT</t>
  </si>
  <si>
    <t xml:space="preserve"> THU</t>
  </si>
  <si>
    <t xml:space="preserve">CHI </t>
  </si>
  <si>
    <t>LỢI NHUẬN</t>
  </si>
  <si>
    <t>Báo cáo lưu chuyển tiền tệ</t>
  </si>
  <si>
    <t>Báo cáo doanh thu</t>
  </si>
  <si>
    <t>BẢNG CÂN ĐỐI KẾ TOÁN THÁNG 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</si>
</sst>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0" fillId="0" borderId="2" xfId="0" applyNumberFormat="1" applyBorder="1" applyAlignment="1">
      <alignment vertic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th&#225;ng%2001-2020\b&#225;o%20c&#225;o%20b&#225;n%20h&#224;ng%20th&#225;ng%20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th&#225;ng%2011-2019/b&#225;o%20c&#225;o%20b&#225;n%20h&#224;ng%20th&#225;ng%2011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ám bệnh"/>
      <sheetName val="thuốc"/>
      <sheetName val="nhập"/>
      <sheetName val="chi"/>
      <sheetName val="Tổng"/>
      <sheetName val="nợ"/>
    </sheetNames>
    <sheetDataSet>
      <sheetData sheetId="0"/>
      <sheetData sheetId="1">
        <row r="35">
          <cell r="E35">
            <v>34552400</v>
          </cell>
        </row>
      </sheetData>
      <sheetData sheetId="2"/>
      <sheetData sheetId="3"/>
      <sheetData sheetId="4">
        <row r="9">
          <cell r="H9">
            <v>41340460</v>
          </cell>
        </row>
        <row r="10">
          <cell r="H10">
            <v>67174000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ám bệnh"/>
      <sheetName val="thuốc"/>
      <sheetName val="nhập"/>
      <sheetName val="chi"/>
      <sheetName val="Tổng"/>
      <sheetName val="nợ"/>
    </sheetNames>
    <sheetDataSet>
      <sheetData sheetId="0"/>
      <sheetData sheetId="1">
        <row r="34">
          <cell r="E34">
            <v>26509169</v>
          </cell>
        </row>
      </sheetData>
      <sheetData sheetId="2"/>
      <sheetData sheetId="3"/>
      <sheetData sheetId="4">
        <row r="10">
          <cell r="D10">
            <v>87392000</v>
          </cell>
          <cell r="H10">
            <v>14454000</v>
          </cell>
        </row>
        <row r="22">
          <cell r="E22">
            <v>76735220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5237-0CDB-47B7-90AF-CF3BF3247352}">
  <dimension ref="A2:F9"/>
  <sheetViews>
    <sheetView tabSelected="1" workbookViewId="0">
      <selection activeCell="E7" sqref="E7"/>
    </sheetView>
  </sheetViews>
  <sheetFormatPr defaultRowHeight="15" x14ac:dyDescent="0.25"/>
  <cols>
    <col min="2" max="3" width="21.42578125" customWidth="1"/>
    <col min="4" max="4" width="25.28515625" customWidth="1"/>
    <col min="5" max="5" width="17" customWidth="1"/>
    <col min="6" max="6" width="10" bestFit="1" customWidth="1"/>
  </cols>
  <sheetData>
    <row r="2" spans="1:6" x14ac:dyDescent="0.25">
      <c r="B2" s="18" t="s">
        <v>21</v>
      </c>
      <c r="C2" s="18"/>
      <c r="D2" s="18"/>
      <c r="E2" s="18"/>
    </row>
    <row r="3" spans="1:6" x14ac:dyDescent="0.25">
      <c r="A3" s="19"/>
      <c r="B3" s="19"/>
      <c r="C3" s="19"/>
      <c r="D3" s="19"/>
      <c r="E3" s="19"/>
      <c r="F3" s="19"/>
    </row>
    <row r="4" spans="1:6" x14ac:dyDescent="0.25">
      <c r="B4" s="17" t="s">
        <v>0</v>
      </c>
      <c r="C4" s="17"/>
      <c r="D4" s="17" t="s">
        <v>1</v>
      </c>
      <c r="E4" s="17"/>
    </row>
    <row r="5" spans="1:6" x14ac:dyDescent="0.25">
      <c r="B5" s="3" t="s">
        <v>2</v>
      </c>
      <c r="C5" s="6">
        <f>[1]Tổng!$H$9</f>
        <v>41340460</v>
      </c>
      <c r="D5" s="2" t="s">
        <v>4</v>
      </c>
      <c r="E5" s="9">
        <f>[1]Tổng!$H$10</f>
        <v>67174000</v>
      </c>
    </row>
    <row r="6" spans="1:6" x14ac:dyDescent="0.25">
      <c r="B6" s="15" t="s">
        <v>3</v>
      </c>
      <c r="C6" s="13">
        <f>101578346</f>
        <v>101578346</v>
      </c>
      <c r="D6" s="2" t="s">
        <v>5</v>
      </c>
      <c r="E6" s="9">
        <f>C8-98926400</f>
        <v>43992406</v>
      </c>
    </row>
    <row r="7" spans="1:6" x14ac:dyDescent="0.25">
      <c r="B7" s="16"/>
      <c r="C7" s="14"/>
      <c r="D7" s="2" t="s">
        <v>6</v>
      </c>
      <c r="E7" s="9">
        <f>[1]thuốc!$E$35</f>
        <v>34552400</v>
      </c>
    </row>
    <row r="8" spans="1:6" x14ac:dyDescent="0.25">
      <c r="B8" s="2" t="s">
        <v>7</v>
      </c>
      <c r="C8" s="9">
        <f>SUM(C5,C6)</f>
        <v>142918806</v>
      </c>
      <c r="D8" s="2" t="s">
        <v>8</v>
      </c>
      <c r="E8" s="9">
        <f>SUM(E5,E6,E7)</f>
        <v>145718806</v>
      </c>
    </row>
    <row r="9" spans="1:6" x14ac:dyDescent="0.25">
      <c r="B9" s="11"/>
      <c r="C9" s="12"/>
      <c r="D9" s="11"/>
      <c r="E9" s="12"/>
    </row>
  </sheetData>
  <mergeCells count="6">
    <mergeCell ref="C6:C7"/>
    <mergeCell ref="B6:B7"/>
    <mergeCell ref="B4:C4"/>
    <mergeCell ref="D4:E4"/>
    <mergeCell ref="B2:E2"/>
    <mergeCell ref="A3:F3"/>
  </mergeCells>
  <printOptions horizontalCentere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E45A-93EB-4B61-AA56-F89A85662116}">
  <dimension ref="A3:F11"/>
  <sheetViews>
    <sheetView workbookViewId="0">
      <selection activeCell="C9" sqref="C9"/>
    </sheetView>
  </sheetViews>
  <sheetFormatPr defaultRowHeight="15" x14ac:dyDescent="0.25"/>
  <cols>
    <col min="2" max="5" width="15.7109375" customWidth="1"/>
  </cols>
  <sheetData>
    <row r="3" spans="1:6" x14ac:dyDescent="0.25">
      <c r="A3" s="18" t="s">
        <v>20</v>
      </c>
      <c r="B3" s="18"/>
      <c r="C3" s="18"/>
      <c r="D3" s="18"/>
      <c r="E3" s="18"/>
      <c r="F3" s="18"/>
    </row>
    <row r="5" spans="1:6" x14ac:dyDescent="0.25">
      <c r="B5" s="17" t="s">
        <v>9</v>
      </c>
      <c r="C5" s="17"/>
      <c r="D5" s="17" t="s">
        <v>10</v>
      </c>
      <c r="E5" s="17"/>
    </row>
    <row r="6" spans="1:6" x14ac:dyDescent="0.25">
      <c r="B6" s="17" t="s">
        <v>11</v>
      </c>
      <c r="C6" s="17"/>
      <c r="D6" s="17" t="s">
        <v>12</v>
      </c>
      <c r="E6" s="17"/>
    </row>
    <row r="7" spans="1:6" x14ac:dyDescent="0.25">
      <c r="B7" s="2"/>
      <c r="C7" s="7"/>
      <c r="D7" s="2"/>
      <c r="E7" s="7"/>
    </row>
    <row r="8" spans="1:6" x14ac:dyDescent="0.25">
      <c r="B8" s="1" t="s">
        <v>13</v>
      </c>
      <c r="C8" s="8">
        <f>[2]Tổng!$D$10</f>
        <v>87392000</v>
      </c>
      <c r="D8" s="1" t="s">
        <v>13</v>
      </c>
      <c r="E8" s="8">
        <f>[2]Tổng!$E$22+[2]Tổng!$H$10</f>
        <v>91189220</v>
      </c>
    </row>
    <row r="9" spans="1:6" x14ac:dyDescent="0.25">
      <c r="B9" s="1"/>
      <c r="C9" s="8"/>
      <c r="D9" s="1"/>
      <c r="E9" s="8">
        <v>480000</v>
      </c>
    </row>
    <row r="10" spans="1:6" x14ac:dyDescent="0.25">
      <c r="B10" s="1"/>
      <c r="C10" s="10">
        <f>SUM(C8:C9)</f>
        <v>87392000</v>
      </c>
      <c r="D10" s="1"/>
      <c r="E10" s="10">
        <f>SUM(E8:E9)</f>
        <v>91669220</v>
      </c>
    </row>
    <row r="11" spans="1:6" x14ac:dyDescent="0.25">
      <c r="B11" s="5" t="s">
        <v>18</v>
      </c>
      <c r="C11" s="20">
        <f>SUM(C10,-E10)</f>
        <v>-4277220</v>
      </c>
      <c r="D11" s="21"/>
      <c r="E11" s="22"/>
    </row>
  </sheetData>
  <mergeCells count="6">
    <mergeCell ref="A3:F3"/>
    <mergeCell ref="C11:E11"/>
    <mergeCell ref="B5:C5"/>
    <mergeCell ref="D5:E5"/>
    <mergeCell ref="B6:C6"/>
    <mergeCell ref="D6:E6"/>
  </mergeCells>
  <printOptions horizontalCentere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B04B-EC3E-435C-839E-7DB2B0C8295C}">
  <dimension ref="A3:F11"/>
  <sheetViews>
    <sheetView workbookViewId="0">
      <selection activeCell="D29" sqref="D29"/>
    </sheetView>
  </sheetViews>
  <sheetFormatPr defaultRowHeight="15" x14ac:dyDescent="0.25"/>
  <cols>
    <col min="2" max="4" width="15.7109375" customWidth="1"/>
    <col min="5" max="5" width="17.140625" customWidth="1"/>
    <col min="6" max="6" width="15.7109375" customWidth="1"/>
  </cols>
  <sheetData>
    <row r="3" spans="1:6" x14ac:dyDescent="0.25">
      <c r="A3" s="18" t="s">
        <v>19</v>
      </c>
      <c r="B3" s="18"/>
      <c r="C3" s="18"/>
      <c r="D3" s="18"/>
      <c r="E3" s="18"/>
      <c r="F3" s="18"/>
    </row>
    <row r="5" spans="1:6" x14ac:dyDescent="0.25">
      <c r="B5" s="17" t="s">
        <v>16</v>
      </c>
      <c r="C5" s="17"/>
      <c r="D5" s="17" t="s">
        <v>17</v>
      </c>
      <c r="E5" s="17"/>
    </row>
    <row r="6" spans="1:6" x14ac:dyDescent="0.25">
      <c r="B6" s="17" t="s">
        <v>11</v>
      </c>
      <c r="C6" s="17"/>
      <c r="D6" s="17" t="s">
        <v>12</v>
      </c>
      <c r="E6" s="17"/>
    </row>
    <row r="7" spans="1:6" x14ac:dyDescent="0.25">
      <c r="B7" s="2"/>
      <c r="C7" s="7"/>
      <c r="D7" s="2"/>
      <c r="E7" s="7"/>
    </row>
    <row r="8" spans="1:6" x14ac:dyDescent="0.25">
      <c r="B8" s="1" t="s">
        <v>13</v>
      </c>
      <c r="C8" s="8">
        <f>'BẢN BÁO CÁO KẾT QUẢ HOẠT ĐỘN'!C8</f>
        <v>87392000</v>
      </c>
      <c r="D8" s="1" t="s">
        <v>13</v>
      </c>
      <c r="E8" s="8">
        <f>[2]Tổng!$E$22</f>
        <v>76735220</v>
      </c>
    </row>
    <row r="9" spans="1:6" x14ac:dyDescent="0.25">
      <c r="B9" s="1"/>
      <c r="C9" s="8"/>
      <c r="D9" s="1" t="s">
        <v>14</v>
      </c>
      <c r="E9" s="8">
        <v>480000</v>
      </c>
    </row>
    <row r="10" spans="1:6" x14ac:dyDescent="0.25">
      <c r="B10" s="1"/>
      <c r="C10" s="10">
        <f>SUM(C8:C9)</f>
        <v>87392000</v>
      </c>
      <c r="D10" s="8"/>
      <c r="E10" s="10">
        <f>SUM(E8:E9)</f>
        <v>77215220</v>
      </c>
    </row>
    <row r="11" spans="1:6" x14ac:dyDescent="0.25">
      <c r="B11" s="4" t="s">
        <v>15</v>
      </c>
      <c r="C11" s="20">
        <f>SUM(C10,-E10)</f>
        <v>10176780</v>
      </c>
      <c r="D11" s="21"/>
      <c r="E11" s="22"/>
    </row>
  </sheetData>
  <mergeCells count="6">
    <mergeCell ref="A3:F3"/>
    <mergeCell ref="C11:E11"/>
    <mergeCell ref="B5:C5"/>
    <mergeCell ref="D5:E5"/>
    <mergeCell ref="B6:C6"/>
    <mergeCell ref="D6:E6"/>
  </mergeCells>
  <printOptions horizontalCentere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CÂN ĐỐI KẾ TOÁN</vt:lpstr>
      <vt:lpstr>BẢN BÁO CÁO KẾT QUẢ HOẠT ĐỘN</vt:lpstr>
      <vt:lpstr>BÁO CÁO LƯU CHUYỂN TIỀN TỆ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2019-11-10T11:30:32Z</cp:lastPrinted>
  <dcterms:created xsi:type="dcterms:W3CDTF">2019-05-31T10:36:48Z</dcterms:created>
  <dcterms:modified xsi:type="dcterms:W3CDTF">2020-03-28T05:05:04Z</dcterms:modified>
</cp:coreProperties>
</file>