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haminiR/Desktop/Streamlit/"/>
    </mc:Choice>
  </mc:AlternateContent>
  <xr:revisionPtr revIDLastSave="0" documentId="13_ncr:1_{CFA7B5C4-1B38-9444-A269-0CE4F64D2484}" xr6:coauthVersionLast="47" xr6:coauthVersionMax="47" xr10:uidLastSave="{00000000-0000-0000-0000-000000000000}"/>
  <bookViews>
    <workbookView xWindow="2800" yWindow="500" windowWidth="35600" windowHeight="20000" activeTab="1" xr2:uid="{BEA643B5-8E6E-0C46-9F3F-2D2D72A3808F}"/>
  </bookViews>
  <sheets>
    <sheet name="Location" sheetId="1" r:id="rId1"/>
    <sheet name="Retai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C7" i="2"/>
  <c r="C9" i="2"/>
  <c r="B9" i="2"/>
  <c r="B7" i="2"/>
  <c r="B29" i="2"/>
  <c r="B28" i="1"/>
  <c r="B16" i="1"/>
  <c r="C4" i="1"/>
</calcChain>
</file>

<file path=xl/sharedStrings.xml><?xml version="1.0" encoding="utf-8"?>
<sst xmlns="http://schemas.openxmlformats.org/spreadsheetml/2006/main" count="98" uniqueCount="41">
  <si>
    <t>Break down for single site</t>
  </si>
  <si>
    <r>
      <t>Particular Per Site</t>
    </r>
    <r>
      <rPr>
        <b/>
        <sz val="12"/>
        <color rgb="FF000000"/>
        <rFont val="Arial"/>
        <family val="2"/>
      </rPr>
      <t>​</t>
    </r>
  </si>
  <si>
    <r>
      <t>Component Break-Up</t>
    </r>
    <r>
      <rPr>
        <b/>
        <sz val="12"/>
        <color rgb="FF000000"/>
        <rFont val="Arial"/>
        <family val="2"/>
      </rPr>
      <t>​</t>
    </r>
  </si>
  <si>
    <r>
      <t>Component Cost</t>
    </r>
    <r>
      <rPr>
        <b/>
        <sz val="12"/>
        <color rgb="FF000000"/>
        <rFont val="Arial"/>
        <family val="2"/>
      </rPr>
      <t>​</t>
    </r>
  </si>
  <si>
    <r>
      <t>Hardware</t>
    </r>
    <r>
      <rPr>
        <sz val="12"/>
        <color rgb="FF000000"/>
        <rFont val="Arial"/>
        <family val="2"/>
      </rPr>
      <t>​</t>
    </r>
  </si>
  <si>
    <t>​</t>
  </si>
  <si>
    <r>
      <t>Licensing</t>
    </r>
    <r>
      <rPr>
        <sz val="12"/>
        <color rgb="FF000000"/>
        <rFont val="Arial"/>
        <family val="2"/>
      </rPr>
      <t>​</t>
    </r>
  </si>
  <si>
    <r>
      <t>Onsite Support</t>
    </r>
    <r>
      <rPr>
        <sz val="12"/>
        <color rgb="FF000000"/>
        <rFont val="Arial"/>
        <family val="2"/>
      </rPr>
      <t>​</t>
    </r>
  </si>
  <si>
    <r>
      <t>Implementation/Installation/Configuration</t>
    </r>
    <r>
      <rPr>
        <sz val="12"/>
        <color rgb="FF000000"/>
        <rFont val="Arial"/>
        <family val="2"/>
      </rPr>
      <t>​</t>
    </r>
  </si>
  <si>
    <r>
      <t>Development</t>
    </r>
    <r>
      <rPr>
        <sz val="12"/>
        <color rgb="FF000000"/>
        <rFont val="Arial"/>
        <family val="2"/>
      </rPr>
      <t>​</t>
    </r>
  </si>
  <si>
    <r>
      <t>Total Contract Value</t>
    </r>
    <r>
      <rPr>
        <sz val="12"/>
        <color rgb="FF000000"/>
        <rFont val="Arial"/>
        <family val="2"/>
      </rPr>
      <t>​</t>
    </r>
  </si>
  <si>
    <t>Revenue Details</t>
  </si>
  <si>
    <r>
      <t>Particulars</t>
    </r>
    <r>
      <rPr>
        <b/>
        <sz val="12"/>
        <color rgb="FF000000"/>
        <rFont val="Arial"/>
        <family val="2"/>
      </rPr>
      <t>​</t>
    </r>
  </si>
  <si>
    <r>
      <t>Based on Executed Order</t>
    </r>
    <r>
      <rPr>
        <b/>
        <sz val="12"/>
        <color rgb="FF000000"/>
        <rFont val="Arial"/>
        <family val="2"/>
      </rPr>
      <t>​</t>
    </r>
  </si>
  <si>
    <r>
      <t>Based on Projections – Awaited Order</t>
    </r>
    <r>
      <rPr>
        <b/>
        <sz val="12"/>
        <color rgb="FF000000"/>
        <rFont val="Arial"/>
        <family val="2"/>
      </rPr>
      <t>​</t>
    </r>
  </si>
  <si>
    <r>
      <t>Total Sites</t>
    </r>
    <r>
      <rPr>
        <sz val="12"/>
        <color rgb="FF000000"/>
        <rFont val="Arial"/>
        <family val="2"/>
      </rPr>
      <t>​</t>
    </r>
  </si>
  <si>
    <r>
      <t>TCV</t>
    </r>
    <r>
      <rPr>
        <sz val="12"/>
        <color rgb="FF000000"/>
        <rFont val="Arial"/>
        <family val="2"/>
      </rPr>
      <t>​</t>
    </r>
  </si>
  <si>
    <r>
      <t>ARR</t>
    </r>
    <r>
      <rPr>
        <sz val="12"/>
        <color rgb="FF000000"/>
        <rFont val="Arial"/>
        <family val="2"/>
      </rPr>
      <t>​</t>
    </r>
  </si>
  <si>
    <r>
      <t>Service</t>
    </r>
    <r>
      <rPr>
        <sz val="12"/>
        <color rgb="FF000000"/>
        <rFont val="Arial"/>
        <family val="2"/>
      </rPr>
      <t>​</t>
    </r>
  </si>
  <si>
    <r>
      <t>Amount</t>
    </r>
    <r>
      <rPr>
        <b/>
        <sz val="12"/>
        <color rgb="FF000000"/>
        <rFont val="Arial"/>
        <family val="2"/>
      </rPr>
      <t>​</t>
    </r>
  </si>
  <si>
    <r>
      <t>Scope for the year 2025</t>
    </r>
    <r>
      <rPr>
        <sz val="12"/>
        <color rgb="FF000000"/>
        <rFont val="Arial"/>
        <family val="2"/>
      </rPr>
      <t>​</t>
    </r>
  </si>
  <si>
    <r>
      <t>Product Revenue (ARR)</t>
    </r>
    <r>
      <rPr>
        <sz val="12"/>
        <color rgb="FF000000"/>
        <rFont val="Arial"/>
        <family val="2"/>
      </rPr>
      <t>​</t>
    </r>
  </si>
  <si>
    <r>
      <t>Service Revenue</t>
    </r>
    <r>
      <rPr>
        <sz val="12"/>
        <color rgb="FF000000"/>
        <rFont val="Arial"/>
        <family val="2"/>
      </rPr>
      <t>​</t>
    </r>
  </si>
  <si>
    <r>
      <t>Revenue Recognised</t>
    </r>
    <r>
      <rPr>
        <sz val="12"/>
        <color rgb="FF000000"/>
        <rFont val="Arial"/>
        <family val="2"/>
      </rPr>
      <t>​</t>
    </r>
  </si>
  <si>
    <r>
      <t>Revenue yet to Recognise</t>
    </r>
    <r>
      <rPr>
        <sz val="12"/>
        <color rgb="FF000000"/>
        <rFont val="Arial"/>
        <family val="2"/>
      </rPr>
      <t>​</t>
    </r>
  </si>
  <si>
    <r>
      <t>Billed</t>
    </r>
    <r>
      <rPr>
        <sz val="12"/>
        <color rgb="FF000000"/>
        <rFont val="Arial"/>
        <family val="2"/>
      </rPr>
      <t>​</t>
    </r>
  </si>
  <si>
    <r>
      <t>Yet to Bill</t>
    </r>
    <r>
      <rPr>
        <sz val="12"/>
        <color rgb="FF000000"/>
        <rFont val="Arial"/>
        <family val="2"/>
      </rPr>
      <t>​</t>
    </r>
  </si>
  <si>
    <r>
      <t>Dues Collected</t>
    </r>
    <r>
      <rPr>
        <sz val="12"/>
        <color rgb="FF000000"/>
        <rFont val="Arial"/>
        <family val="2"/>
      </rPr>
      <t>​</t>
    </r>
  </si>
  <si>
    <r>
      <t>Yet to Recover</t>
    </r>
    <r>
      <rPr>
        <sz val="12"/>
        <color rgb="FF000000"/>
        <rFont val="Arial"/>
        <family val="2"/>
      </rPr>
      <t>​</t>
    </r>
  </si>
  <si>
    <t>137 per usecase[787200]</t>
  </si>
  <si>
    <t>6864+13727</t>
  </si>
  <si>
    <t>528 per year quantiy 13120</t>
  </si>
  <si>
    <r>
      <t>AMC</t>
    </r>
    <r>
      <rPr>
        <sz val="12"/>
        <color rgb="FF000000"/>
        <rFont val="Arial"/>
        <family val="2"/>
      </rPr>
      <t>​</t>
    </r>
    <r>
      <rPr>
        <sz val="12"/>
        <color rgb="FF000000"/>
        <rFont val="Aptos"/>
        <family val="2"/>
      </rPr>
      <t xml:space="preserve"> for 3 years</t>
    </r>
  </si>
  <si>
    <t>9609 q 250</t>
  </si>
  <si>
    <t>400 sites</t>
  </si>
  <si>
    <t xml:space="preserve">Monthly service support </t>
  </si>
  <si>
    <t>100 q 700000</t>
  </si>
  <si>
    <t>1999 q 3000</t>
  </si>
  <si>
    <t>Total Values</t>
  </si>
  <si>
    <r>
      <t>AMC</t>
    </r>
    <r>
      <rPr>
        <sz val="12"/>
        <color rgb="FF000000"/>
        <rFont val="Arial"/>
        <family val="2"/>
      </rPr>
      <t>​</t>
    </r>
    <r>
      <rPr>
        <sz val="12"/>
        <color rgb="FF000000"/>
        <rFont val="Aptos"/>
        <family val="2"/>
      </rPr>
      <t xml:space="preserve"> for 5 years</t>
    </r>
  </si>
  <si>
    <t xml:space="preserve">Based on Projections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</si>
</sst>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 * #,##0_ ;_ * \-#,##0_ ;_ * &quot;-&quot;??_ ;_ @_ 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"/>
      <family val="2"/>
    </font>
    <font>
      <b/>
      <sz val="12"/>
      <color rgb="FF000000"/>
      <name val="Arial"/>
      <family val="2"/>
    </font>
    <font>
      <sz val="12"/>
      <color rgb="FF000000"/>
      <name val="Aptos"/>
      <family val="2"/>
    </font>
    <font>
      <sz val="12"/>
      <color rgb="FF000000"/>
      <name val="Arial"/>
      <family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38FEF"/>
        <bgColor indexed="64"/>
      </patternFill>
    </fill>
    <fill>
      <patternFill patternType="solid">
        <fgColor rgb="FFCBDBF9"/>
        <bgColor indexed="64"/>
      </patternFill>
    </fill>
    <fill>
      <patternFill patternType="solid">
        <fgColor rgb="FFE7EEFC"/>
        <bgColor indexed="64"/>
      </patternFill>
    </fill>
    <fill>
      <patternFill patternType="solid">
        <fgColor rgb="FFE7EEFC"/>
        <bgColor rgb="FF000000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165" fontId="5" fillId="3" borderId="4" xfId="1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top" wrapText="1"/>
    </xf>
    <xf numFmtId="0" fontId="6" fillId="4" borderId="4" xfId="0" applyFont="1" applyFill="1" applyBorder="1" applyAlignment="1">
      <alignment vertical="top" wrapText="1"/>
    </xf>
    <xf numFmtId="0" fontId="5" fillId="5" borderId="4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7E27-ED0E-B741-AAFD-5A75C298F553}">
  <dimension ref="A1:C34"/>
  <sheetViews>
    <sheetView topLeftCell="A23" zoomScale="214" zoomScaleNormal="160" workbookViewId="0">
      <selection activeCell="C26" sqref="C26"/>
    </sheetView>
  </sheetViews>
  <sheetFormatPr baseColWidth="10" defaultRowHeight="16" x14ac:dyDescent="0.2"/>
  <cols>
    <col min="1" max="1" width="34.83203125" customWidth="1"/>
    <col min="2" max="2" width="18.6640625" customWidth="1"/>
    <col min="3" max="3" width="17.6640625" customWidth="1"/>
  </cols>
  <sheetData>
    <row r="1" spans="1:3" ht="17" thickBot="1" x14ac:dyDescent="0.25">
      <c r="A1" s="1" t="s">
        <v>0</v>
      </c>
    </row>
    <row r="2" spans="1:3" ht="52" thickBot="1" x14ac:dyDescent="0.25">
      <c r="A2" s="2" t="s">
        <v>1</v>
      </c>
      <c r="B2" s="3" t="s">
        <v>2</v>
      </c>
      <c r="C2" s="3" t="s">
        <v>3</v>
      </c>
    </row>
    <row r="3" spans="1:3" ht="19" thickTop="1" thickBot="1" x14ac:dyDescent="0.25">
      <c r="A3" s="4" t="s">
        <v>4</v>
      </c>
      <c r="B3" s="5">
        <v>686356</v>
      </c>
      <c r="C3" s="5">
        <v>686356</v>
      </c>
    </row>
    <row r="4" spans="1:3" ht="35" thickBot="1" x14ac:dyDescent="0.25">
      <c r="A4" s="7" t="s">
        <v>6</v>
      </c>
      <c r="B4" s="8" t="s">
        <v>29</v>
      </c>
      <c r="C4" s="8">
        <f>137*787200</f>
        <v>107846400</v>
      </c>
    </row>
    <row r="5" spans="1:3" ht="18" thickBot="1" x14ac:dyDescent="0.25">
      <c r="A5" s="4" t="s">
        <v>7</v>
      </c>
      <c r="B5" s="6">
        <v>20591</v>
      </c>
      <c r="C5" s="6">
        <v>20591</v>
      </c>
    </row>
    <row r="6" spans="1:3" ht="35" thickBot="1" x14ac:dyDescent="0.25">
      <c r="A6" s="7" t="s">
        <v>8</v>
      </c>
      <c r="B6" s="8" t="s">
        <v>30</v>
      </c>
      <c r="C6" s="8" t="s">
        <v>5</v>
      </c>
    </row>
    <row r="7" spans="1:3" ht="35" thickBot="1" x14ac:dyDescent="0.25">
      <c r="A7" s="4" t="s">
        <v>32</v>
      </c>
      <c r="B7" s="6" t="s">
        <v>31</v>
      </c>
      <c r="C7" s="6" t="s">
        <v>5</v>
      </c>
    </row>
    <row r="8" spans="1:3" ht="18" thickBot="1" x14ac:dyDescent="0.25">
      <c r="A8" s="7" t="s">
        <v>9</v>
      </c>
      <c r="B8" s="8" t="s">
        <v>33</v>
      </c>
      <c r="C8" s="8" t="s">
        <v>5</v>
      </c>
    </row>
    <row r="9" spans="1:3" ht="18" thickBot="1" x14ac:dyDescent="0.25">
      <c r="A9" s="4" t="s">
        <v>10</v>
      </c>
      <c r="B9" s="9"/>
      <c r="C9" s="6" t="s">
        <v>5</v>
      </c>
    </row>
    <row r="10" spans="1:3" x14ac:dyDescent="0.2">
      <c r="A10" s="10"/>
    </row>
    <row r="11" spans="1:3" ht="17" thickBot="1" x14ac:dyDescent="0.25">
      <c r="A11" s="1" t="s">
        <v>11</v>
      </c>
    </row>
    <row r="12" spans="1:3" ht="86" thickBot="1" x14ac:dyDescent="0.25">
      <c r="A12" s="2" t="s">
        <v>12</v>
      </c>
      <c r="B12" s="3" t="s">
        <v>13</v>
      </c>
      <c r="C12" s="3" t="s">
        <v>14</v>
      </c>
    </row>
    <row r="13" spans="1:3" ht="19" thickTop="1" thickBot="1" x14ac:dyDescent="0.25">
      <c r="A13" s="4" t="s">
        <v>15</v>
      </c>
      <c r="B13" s="5">
        <v>82</v>
      </c>
      <c r="C13" s="6" t="s">
        <v>5</v>
      </c>
    </row>
    <row r="14" spans="1:3" ht="18" thickBot="1" x14ac:dyDescent="0.25">
      <c r="A14" s="7" t="s">
        <v>16</v>
      </c>
      <c r="B14" s="11">
        <v>194017182.80000001</v>
      </c>
      <c r="C14" s="8" t="s">
        <v>5</v>
      </c>
    </row>
    <row r="15" spans="1:3" ht="18" thickBot="1" x14ac:dyDescent="0.25">
      <c r="A15" s="4" t="s">
        <v>17</v>
      </c>
      <c r="B15" s="6">
        <v>130549852</v>
      </c>
      <c r="C15" s="6" t="s">
        <v>5</v>
      </c>
    </row>
    <row r="16" spans="1:3" ht="18" thickBot="1" x14ac:dyDescent="0.25">
      <c r="A16" s="7" t="s">
        <v>18</v>
      </c>
      <c r="B16" s="8">
        <f>B14-B15-B17</f>
        <v>5216306.0000000149</v>
      </c>
      <c r="C16" s="8" t="s">
        <v>5</v>
      </c>
    </row>
    <row r="17" spans="1:3" ht="18" thickBot="1" x14ac:dyDescent="0.25">
      <c r="A17" s="4" t="s">
        <v>4</v>
      </c>
      <c r="B17" s="5">
        <v>58251024.799999997</v>
      </c>
      <c r="C17" s="6" t="s">
        <v>5</v>
      </c>
    </row>
    <row r="18" spans="1:3" x14ac:dyDescent="0.2">
      <c r="A18" s="12"/>
    </row>
    <row r="19" spans="1:3" x14ac:dyDescent="0.2">
      <c r="A19" s="12"/>
    </row>
    <row r="20" spans="1:3" ht="17" thickBot="1" x14ac:dyDescent="0.25">
      <c r="A20" s="1" t="s">
        <v>11</v>
      </c>
    </row>
    <row r="21" spans="1:3" ht="18" thickBot="1" x14ac:dyDescent="0.25">
      <c r="A21" s="13" t="s">
        <v>12</v>
      </c>
      <c r="B21" s="14" t="s">
        <v>19</v>
      </c>
    </row>
    <row r="22" spans="1:3" ht="19" thickTop="1" thickBot="1" x14ac:dyDescent="0.25">
      <c r="A22" s="4" t="s">
        <v>10</v>
      </c>
      <c r="B22" s="11">
        <v>194017182.80000001</v>
      </c>
    </row>
    <row r="23" spans="1:3" ht="18" thickBot="1" x14ac:dyDescent="0.25">
      <c r="A23" s="7" t="s">
        <v>20</v>
      </c>
      <c r="B23" s="16">
        <v>0</v>
      </c>
    </row>
    <row r="24" spans="1:3" ht="18" thickBot="1" x14ac:dyDescent="0.25">
      <c r="A24" s="4" t="s">
        <v>21</v>
      </c>
      <c r="B24" s="6">
        <v>130549852</v>
      </c>
    </row>
    <row r="25" spans="1:3" ht="18" thickBot="1" x14ac:dyDescent="0.25">
      <c r="A25" s="7" t="s">
        <v>22</v>
      </c>
      <c r="B25" s="19">
        <v>5216306</v>
      </c>
    </row>
    <row r="26" spans="1:3" ht="18" thickBot="1" x14ac:dyDescent="0.25">
      <c r="A26" s="4" t="s">
        <v>4</v>
      </c>
      <c r="B26" s="5">
        <v>58251024.799999997</v>
      </c>
    </row>
    <row r="27" spans="1:3" ht="18" thickBot="1" x14ac:dyDescent="0.25">
      <c r="A27" s="7" t="s">
        <v>23</v>
      </c>
      <c r="B27" s="16">
        <v>91506518.799999997</v>
      </c>
    </row>
    <row r="28" spans="1:3" ht="18" thickBot="1" x14ac:dyDescent="0.25">
      <c r="A28" s="4" t="s">
        <v>24</v>
      </c>
      <c r="B28" s="15">
        <f>B22-B27</f>
        <v>102510664.00000001</v>
      </c>
    </row>
    <row r="29" spans="1:3" ht="18" thickBot="1" x14ac:dyDescent="0.25">
      <c r="A29" s="7" t="s">
        <v>25</v>
      </c>
      <c r="B29" s="16">
        <v>94280226.519999996</v>
      </c>
    </row>
    <row r="30" spans="1:3" ht="18" thickBot="1" x14ac:dyDescent="0.25">
      <c r="A30" s="4" t="s">
        <v>26</v>
      </c>
      <c r="B30" s="5">
        <v>49121598</v>
      </c>
    </row>
    <row r="31" spans="1:3" ht="18" thickBot="1" x14ac:dyDescent="0.25">
      <c r="A31" s="7" t="s">
        <v>27</v>
      </c>
      <c r="B31" s="16">
        <v>85824053.019999996</v>
      </c>
    </row>
    <row r="32" spans="1:3" ht="18" thickBot="1" x14ac:dyDescent="0.25">
      <c r="A32" s="4" t="s">
        <v>28</v>
      </c>
      <c r="B32" s="5">
        <v>8456173.5</v>
      </c>
    </row>
    <row r="33" spans="1:1" x14ac:dyDescent="0.2">
      <c r="A33" s="10"/>
    </row>
    <row r="34" spans="1:1" x14ac:dyDescent="0.2">
      <c r="A3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EF54-6A50-DA4E-9087-063D3A399EF1}">
  <dimension ref="A1:C43"/>
  <sheetViews>
    <sheetView tabSelected="1" topLeftCell="A13" zoomScale="242" workbookViewId="0">
      <selection activeCell="D24" sqref="D24"/>
    </sheetView>
  </sheetViews>
  <sheetFormatPr baseColWidth="10" defaultRowHeight="16" x14ac:dyDescent="0.2"/>
  <cols>
    <col min="1" max="1" width="34.83203125" customWidth="1"/>
    <col min="2" max="2" width="18.6640625" customWidth="1"/>
    <col min="3" max="3" width="17.6640625" customWidth="1"/>
  </cols>
  <sheetData>
    <row r="1" spans="1:3" ht="17" thickBot="1" x14ac:dyDescent="0.25">
      <c r="A1" s="1" t="s">
        <v>0</v>
      </c>
    </row>
    <row r="2" spans="1:3" ht="35" thickBot="1" x14ac:dyDescent="0.25">
      <c r="A2" s="2" t="s">
        <v>1</v>
      </c>
      <c r="B2" s="3" t="s">
        <v>2</v>
      </c>
      <c r="C2" s="3" t="s">
        <v>38</v>
      </c>
    </row>
    <row r="3" spans="1:3" ht="19" thickTop="1" thickBot="1" x14ac:dyDescent="0.25">
      <c r="A3" s="4" t="s">
        <v>4</v>
      </c>
      <c r="B3" s="5">
        <v>139930</v>
      </c>
      <c r="C3" s="5">
        <v>139930</v>
      </c>
    </row>
    <row r="4" spans="1:3" ht="18" thickBot="1" x14ac:dyDescent="0.25">
      <c r="A4" s="7" t="s">
        <v>6</v>
      </c>
      <c r="B4" s="8"/>
      <c r="C4" s="8">
        <v>21589237</v>
      </c>
    </row>
    <row r="5" spans="1:3" ht="18" thickBot="1" x14ac:dyDescent="0.25">
      <c r="A5" s="7" t="s">
        <v>35</v>
      </c>
      <c r="B5" s="8" t="s">
        <v>36</v>
      </c>
      <c r="C5" s="8">
        <v>100</v>
      </c>
    </row>
    <row r="6" spans="1:3" ht="18" thickBot="1" x14ac:dyDescent="0.25">
      <c r="A6" s="4" t="s">
        <v>7</v>
      </c>
      <c r="B6" s="6" t="s">
        <v>37</v>
      </c>
      <c r="C6" s="6">
        <v>1999</v>
      </c>
    </row>
    <row r="7" spans="1:3" ht="35" thickBot="1" x14ac:dyDescent="0.25">
      <c r="A7" s="7" t="s">
        <v>8</v>
      </c>
      <c r="B7" s="8">
        <f>2999+600</f>
        <v>3599</v>
      </c>
      <c r="C7" s="8">
        <f>2999+600</f>
        <v>3599</v>
      </c>
    </row>
    <row r="8" spans="1:3" ht="18" thickBot="1" x14ac:dyDescent="0.25">
      <c r="A8" s="4" t="s">
        <v>39</v>
      </c>
      <c r="B8" s="6">
        <v>3532239</v>
      </c>
      <c r="C8" s="6">
        <v>17661195.050000001</v>
      </c>
    </row>
    <row r="9" spans="1:3" ht="18" thickBot="1" x14ac:dyDescent="0.25">
      <c r="A9" s="7" t="s">
        <v>9</v>
      </c>
      <c r="B9" s="8">
        <f>13993+999502</f>
        <v>1013495</v>
      </c>
      <c r="C9" s="8">
        <f>13993+999502</f>
        <v>1013495</v>
      </c>
    </row>
    <row r="10" spans="1:3" ht="18" thickBot="1" x14ac:dyDescent="0.25">
      <c r="A10" s="4" t="s">
        <v>10</v>
      </c>
      <c r="B10" s="9"/>
      <c r="C10" s="6"/>
    </row>
    <row r="11" spans="1:3" x14ac:dyDescent="0.2">
      <c r="A11" s="10"/>
    </row>
    <row r="12" spans="1:3" ht="17" thickBot="1" x14ac:dyDescent="0.25">
      <c r="A12" s="1" t="s">
        <v>11</v>
      </c>
    </row>
    <row r="13" spans="1:3" ht="35" thickBot="1" x14ac:dyDescent="0.25">
      <c r="A13" s="2" t="s">
        <v>12</v>
      </c>
      <c r="B13" s="3" t="s">
        <v>13</v>
      </c>
      <c r="C13" s="3" t="s">
        <v>40</v>
      </c>
    </row>
    <row r="14" spans="1:3" ht="19" thickTop="1" thickBot="1" x14ac:dyDescent="0.25">
      <c r="A14" s="4" t="s">
        <v>15</v>
      </c>
      <c r="B14" s="5">
        <v>461</v>
      </c>
      <c r="C14" s="6">
        <v>339</v>
      </c>
    </row>
    <row r="15" spans="1:3" ht="18" thickBot="1" x14ac:dyDescent="0.25">
      <c r="A15" s="7" t="s">
        <v>16</v>
      </c>
      <c r="B15" s="15">
        <v>163988264.72</v>
      </c>
      <c r="C15" s="8" t="s">
        <v>5</v>
      </c>
    </row>
    <row r="16" spans="1:3" ht="18" thickBot="1" x14ac:dyDescent="0.25">
      <c r="A16" s="4" t="s">
        <v>17</v>
      </c>
      <c r="B16" s="6">
        <v>45247442</v>
      </c>
      <c r="C16" s="6" t="s">
        <v>5</v>
      </c>
    </row>
    <row r="17" spans="1:3" ht="18" thickBot="1" x14ac:dyDescent="0.25">
      <c r="A17" s="7" t="s">
        <v>18</v>
      </c>
      <c r="B17" s="8">
        <f>B15-B16-B18</f>
        <v>84957665.219999999</v>
      </c>
      <c r="C17" s="8" t="s">
        <v>5</v>
      </c>
    </row>
    <row r="18" spans="1:3" ht="18" thickBot="1" x14ac:dyDescent="0.25">
      <c r="A18" s="4" t="s">
        <v>4</v>
      </c>
      <c r="B18" s="5">
        <v>33783157.5</v>
      </c>
      <c r="C18" s="6" t="s">
        <v>5</v>
      </c>
    </row>
    <row r="19" spans="1:3" x14ac:dyDescent="0.2">
      <c r="A19" s="12"/>
    </row>
    <row r="20" spans="1:3" x14ac:dyDescent="0.2">
      <c r="A20" s="12"/>
    </row>
    <row r="21" spans="1:3" ht="17" thickBot="1" x14ac:dyDescent="0.25">
      <c r="A21" s="1" t="s">
        <v>11</v>
      </c>
    </row>
    <row r="22" spans="1:3" ht="18" thickBot="1" x14ac:dyDescent="0.25">
      <c r="A22" s="13" t="s">
        <v>12</v>
      </c>
      <c r="B22" s="14" t="s">
        <v>19</v>
      </c>
    </row>
    <row r="23" spans="1:3" ht="19" thickTop="1" thickBot="1" x14ac:dyDescent="0.25">
      <c r="A23" s="4" t="s">
        <v>10</v>
      </c>
      <c r="B23" s="15">
        <v>163988264.72</v>
      </c>
    </row>
    <row r="24" spans="1:3" ht="18" thickBot="1" x14ac:dyDescent="0.25">
      <c r="A24" s="7" t="s">
        <v>20</v>
      </c>
      <c r="B24" s="16" t="s">
        <v>34</v>
      </c>
    </row>
    <row r="25" spans="1:3" ht="18" thickBot="1" x14ac:dyDescent="0.25">
      <c r="A25" s="4" t="s">
        <v>21</v>
      </c>
      <c r="B25" s="6">
        <v>45247442</v>
      </c>
    </row>
    <row r="26" spans="1:3" ht="18" thickBot="1" x14ac:dyDescent="0.25">
      <c r="A26" s="7" t="s">
        <v>22</v>
      </c>
      <c r="B26" s="16">
        <v>84957665.219999999</v>
      </c>
    </row>
    <row r="27" spans="1:3" ht="18" thickBot="1" x14ac:dyDescent="0.25">
      <c r="A27" s="4" t="s">
        <v>4</v>
      </c>
      <c r="B27" s="5">
        <v>33783157.5</v>
      </c>
    </row>
    <row r="28" spans="1:3" ht="18" thickBot="1" x14ac:dyDescent="0.25">
      <c r="A28" s="7" t="s">
        <v>23</v>
      </c>
      <c r="B28" s="16">
        <v>32184222</v>
      </c>
    </row>
    <row r="29" spans="1:3" ht="18" thickBot="1" x14ac:dyDescent="0.25">
      <c r="A29" s="4" t="s">
        <v>24</v>
      </c>
      <c r="B29" s="15">
        <f>B23-B28</f>
        <v>131804042.72</v>
      </c>
    </row>
    <row r="30" spans="1:3" ht="18" thickBot="1" x14ac:dyDescent="0.25">
      <c r="A30" s="7" t="s">
        <v>25</v>
      </c>
      <c r="B30" s="16">
        <v>69496422.060000002</v>
      </c>
    </row>
    <row r="31" spans="1:3" ht="18" thickBot="1" x14ac:dyDescent="0.25">
      <c r="A31" s="4" t="s">
        <v>26</v>
      </c>
      <c r="B31" s="5">
        <v>48964708</v>
      </c>
    </row>
    <row r="32" spans="1:3" ht="18" thickBot="1" x14ac:dyDescent="0.25">
      <c r="A32" s="7" t="s">
        <v>27</v>
      </c>
      <c r="B32" s="16">
        <v>66934917.490000002</v>
      </c>
    </row>
    <row r="33" spans="1:2" ht="18" thickBot="1" x14ac:dyDescent="0.25">
      <c r="A33" s="4" t="s">
        <v>28</v>
      </c>
      <c r="B33" s="5">
        <v>2561504.5699999998</v>
      </c>
    </row>
    <row r="34" spans="1:2" x14ac:dyDescent="0.2">
      <c r="A34" s="10"/>
    </row>
    <row r="35" spans="1:2" x14ac:dyDescent="0.2">
      <c r="A35" s="10"/>
    </row>
    <row r="36" spans="1:2" ht="17" thickBot="1" x14ac:dyDescent="0.25">
      <c r="A36" s="1" t="s">
        <v>11</v>
      </c>
    </row>
    <row r="37" spans="1:2" ht="18" thickBot="1" x14ac:dyDescent="0.25">
      <c r="A37" s="13" t="s">
        <v>12</v>
      </c>
      <c r="B37" s="14" t="s">
        <v>19</v>
      </c>
    </row>
    <row r="38" spans="1:2" ht="19" thickTop="1" thickBot="1" x14ac:dyDescent="0.25">
      <c r="A38" s="4" t="s">
        <v>23</v>
      </c>
      <c r="B38" s="17"/>
    </row>
    <row r="39" spans="1:2" ht="18" thickBot="1" x14ac:dyDescent="0.25">
      <c r="A39" s="7" t="s">
        <v>24</v>
      </c>
      <c r="B39" s="18"/>
    </row>
    <row r="40" spans="1:2" ht="18" thickBot="1" x14ac:dyDescent="0.25">
      <c r="A40" s="4" t="s">
        <v>25</v>
      </c>
      <c r="B40" s="17"/>
    </row>
    <row r="41" spans="1:2" ht="18" thickBot="1" x14ac:dyDescent="0.25">
      <c r="A41" s="7" t="s">
        <v>26</v>
      </c>
      <c r="B41" s="18"/>
    </row>
    <row r="42" spans="1:2" ht="18" thickBot="1" x14ac:dyDescent="0.25">
      <c r="A42" s="4" t="s">
        <v>27</v>
      </c>
      <c r="B42" s="17"/>
    </row>
    <row r="43" spans="1:2" ht="18" thickBot="1" x14ac:dyDescent="0.25">
      <c r="A43" s="7" t="s">
        <v>28</v>
      </c>
      <c r="B4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</vt:lpstr>
      <vt:lpstr>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Dhamini R Nijgal</dc:creator>
  <cp:lastModifiedBy>Dhamini R Nijgal</cp:lastModifiedBy>
  <dcterms:created xsi:type="dcterms:W3CDTF">2025-05-27T05:47:32Z</dcterms:created>
  <dcterms:modified xsi:type="dcterms:W3CDTF">2025-05-27T07:05:52Z</dcterms:modified>
</cp:coreProperties>
</file>