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ZhouLei\Desktop\results\"/>
    </mc:Choice>
  </mc:AlternateContent>
  <xr:revisionPtr revIDLastSave="0" documentId="13_ncr:1_{3AA8DE56-0107-41B4-BC01-A1A923C9251B}" xr6:coauthVersionLast="47" xr6:coauthVersionMax="47" xr10:uidLastSave="{00000000-0000-0000-0000-000000000000}"/>
  <bookViews>
    <workbookView xWindow="531" yWindow="900" windowWidth="26178" windowHeight="15480" activeTab="2" xr2:uid="{00000000-000D-0000-FFFF-FFFF00000000}"/>
  </bookViews>
  <sheets>
    <sheet name="Sheet1" sheetId="1" r:id="rId1"/>
    <sheet name="Sheet2" sheetId="2" r:id="rId2"/>
    <sheet name="musi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3" l="1"/>
  <c r="M22" i="3"/>
  <c r="L22" i="3"/>
  <c r="J22" i="3"/>
  <c r="K22" i="3"/>
  <c r="I22" i="3"/>
  <c r="C47" i="3"/>
  <c r="D47" i="3"/>
  <c r="E47" i="3"/>
  <c r="F4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27" i="3"/>
  <c r="B47" i="3"/>
  <c r="H22" i="3"/>
  <c r="G22" i="3"/>
  <c r="F22" i="3"/>
  <c r="C22" i="3"/>
  <c r="E22" i="3"/>
  <c r="D22" i="3"/>
  <c r="B22" i="3"/>
  <c r="M47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M78" i="1"/>
  <c r="AA78" i="1" s="1"/>
  <c r="M77" i="1"/>
  <c r="AA77" i="1" s="1"/>
  <c r="M76" i="1"/>
  <c r="M75" i="1"/>
  <c r="M74" i="1"/>
  <c r="AA74" i="1" s="1"/>
  <c r="M73" i="1"/>
  <c r="M72" i="1"/>
  <c r="M71" i="1"/>
  <c r="AA71" i="1" s="1"/>
  <c r="M70" i="1"/>
  <c r="M69" i="1"/>
  <c r="AA69" i="1" s="1"/>
  <c r="M68" i="1"/>
  <c r="M67" i="1"/>
  <c r="M66" i="1"/>
  <c r="AA66" i="1" s="1"/>
  <c r="M65" i="1"/>
  <c r="AA65" i="1" s="1"/>
  <c r="M64" i="1"/>
  <c r="AA64" i="1" s="1"/>
  <c r="M63" i="1"/>
  <c r="AA63" i="1" s="1"/>
  <c r="M57" i="1"/>
  <c r="AA57" i="1" s="1"/>
  <c r="M56" i="1"/>
  <c r="AA56" i="1" s="1"/>
  <c r="M55" i="1"/>
  <c r="AA55" i="1" s="1"/>
  <c r="M54" i="1"/>
  <c r="M53" i="1"/>
  <c r="AA53" i="1" s="1"/>
  <c r="M52" i="1"/>
  <c r="AA52" i="1" s="1"/>
  <c r="M51" i="1"/>
  <c r="M50" i="1"/>
  <c r="M49" i="1"/>
  <c r="M48" i="1"/>
  <c r="AA48" i="1" s="1"/>
  <c r="M46" i="1"/>
  <c r="M45" i="1"/>
  <c r="M44" i="1"/>
  <c r="M43" i="1"/>
  <c r="M42" i="1"/>
  <c r="M37" i="1"/>
  <c r="M36" i="1"/>
  <c r="AA36" i="1" s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3" i="1"/>
  <c r="M4" i="1"/>
  <c r="M5" i="1"/>
  <c r="M6" i="1"/>
  <c r="M7" i="1"/>
  <c r="M8" i="1"/>
  <c r="M9" i="1"/>
  <c r="M10" i="1"/>
  <c r="M11" i="1"/>
  <c r="M12" i="1"/>
  <c r="M13" i="1"/>
  <c r="M14" i="1"/>
  <c r="AA14" i="1" s="1"/>
  <c r="M15" i="1"/>
  <c r="M16" i="1"/>
  <c r="M17" i="1"/>
  <c r="M2" i="1"/>
  <c r="AA75" i="1" l="1"/>
  <c r="AA67" i="1"/>
  <c r="AA49" i="1"/>
  <c r="AA73" i="1"/>
  <c r="AA76" i="1"/>
  <c r="AA72" i="1"/>
  <c r="AA70" i="1"/>
  <c r="AA68" i="1"/>
  <c r="AA37" i="1"/>
  <c r="AA22" i="1"/>
  <c r="AA17" i="1"/>
  <c r="AA15" i="1"/>
  <c r="AA27" i="1"/>
  <c r="AA31" i="1"/>
  <c r="AA24" i="1"/>
  <c r="AA44" i="1"/>
  <c r="AA28" i="1"/>
  <c r="AA11" i="1"/>
  <c r="AA29" i="1"/>
  <c r="AA12" i="1"/>
  <c r="AA8" i="1"/>
  <c r="AA7" i="1"/>
  <c r="AA4" i="1"/>
  <c r="AA16" i="1"/>
  <c r="AA2" i="1"/>
  <c r="AA34" i="1"/>
  <c r="AA5" i="1"/>
  <c r="AA35" i="1"/>
  <c r="AA10" i="1"/>
  <c r="AA51" i="1"/>
  <c r="AA33" i="1"/>
  <c r="AA6" i="1"/>
  <c r="AA3" i="1"/>
  <c r="AA47" i="1"/>
  <c r="AA30" i="1"/>
  <c r="AA9" i="1"/>
  <c r="AA32" i="1"/>
  <c r="AA23" i="1"/>
  <c r="AA43" i="1"/>
  <c r="AA25" i="1"/>
  <c r="AA45" i="1"/>
  <c r="AA26" i="1"/>
  <c r="AA13" i="1"/>
  <c r="AA46" i="1"/>
  <c r="AA54" i="1"/>
  <c r="AA50" i="1"/>
  <c r="AA42" i="1"/>
</calcChain>
</file>

<file path=xl/sharedStrings.xml><?xml version="1.0" encoding="utf-8"?>
<sst xmlns="http://schemas.openxmlformats.org/spreadsheetml/2006/main" count="268" uniqueCount="46">
  <si>
    <t>male speech</t>
    <phoneticPr fontId="3" type="noConversion"/>
  </si>
  <si>
    <t>0dB</t>
    <phoneticPr fontId="3" type="noConversion"/>
  </si>
  <si>
    <t>PESQ</t>
    <phoneticPr fontId="3" type="noConversion"/>
  </si>
  <si>
    <t>STOI</t>
    <phoneticPr fontId="3" type="noConversion"/>
  </si>
  <si>
    <t>sSNR</t>
    <phoneticPr fontId="3" type="noConversion"/>
  </si>
  <si>
    <t>SDR</t>
    <phoneticPr fontId="3" type="noConversion"/>
  </si>
  <si>
    <t>5dB</t>
    <phoneticPr fontId="3" type="noConversion"/>
  </si>
  <si>
    <t>10dB</t>
    <phoneticPr fontId="3" type="noConversion"/>
  </si>
  <si>
    <t>15dB</t>
    <phoneticPr fontId="3" type="noConversion"/>
  </si>
  <si>
    <t>mean</t>
    <phoneticPr fontId="3" type="noConversion"/>
  </si>
  <si>
    <t>Noisy</t>
    <phoneticPr fontId="3" type="noConversion"/>
  </si>
  <si>
    <t>lpADM</t>
    <phoneticPr fontId="3" type="noConversion"/>
  </si>
  <si>
    <t xml:space="preserve"> male speech</t>
    <phoneticPr fontId="3" type="noConversion"/>
  </si>
  <si>
    <t>SAR</t>
    <phoneticPr fontId="3" type="noConversion"/>
  </si>
  <si>
    <t>jslmp</t>
    <phoneticPr fontId="3" type="noConversion"/>
  </si>
  <si>
    <t>Female speech</t>
    <phoneticPr fontId="3" type="noConversion"/>
  </si>
  <si>
    <t xml:space="preserve"> female speech</t>
    <phoneticPr fontId="3" type="noConversion"/>
  </si>
  <si>
    <t>Mean</t>
    <phoneticPr fontId="3" type="noConversion"/>
  </si>
  <si>
    <t>NoisySpeech</t>
    <phoneticPr fontId="3" type="noConversion"/>
  </si>
  <si>
    <t>lp-ADM (p=1)</t>
    <phoneticPr fontId="3" type="noConversion"/>
  </si>
  <si>
    <t>jsLMP</t>
    <phoneticPr fontId="3" type="noConversion"/>
  </si>
  <si>
    <t>Proposed (p=1.8 q=1)</t>
    <phoneticPr fontId="3" type="noConversion"/>
  </si>
  <si>
    <t>5dB
(same as the above)</t>
    <phoneticPr fontId="3" type="noConversion"/>
  </si>
  <si>
    <t>15dB
(λ1=8e-2 
λ2=12e-2)</t>
    <phoneticPr fontId="3" type="noConversion"/>
  </si>
  <si>
    <t>10dB(p=1.7)
(λ1=7e-2 
λ2=11e-2 )</t>
    <phoneticPr fontId="3" type="noConversion"/>
  </si>
  <si>
    <r>
      <t>0dB (p=1.8)
(</t>
    </r>
    <r>
      <rPr>
        <sz val="11"/>
        <color theme="1"/>
        <rFont val="等线"/>
        <family val="1"/>
        <charset val="134"/>
      </rPr>
      <t>λ</t>
    </r>
    <r>
      <rPr>
        <sz val="11"/>
        <color theme="1"/>
        <rFont val="等线"/>
        <family val="3"/>
        <charset val="134"/>
      </rPr>
      <t xml:space="preserve">1=9e-2 
λ2=11e-2 </t>
    </r>
    <r>
      <rPr>
        <sz val="11"/>
        <color theme="1"/>
        <rFont val="等线"/>
        <family val="2"/>
        <scheme val="minor"/>
      </rPr>
      <t>)</t>
    </r>
    <phoneticPr fontId="3" type="noConversion"/>
  </si>
  <si>
    <t>REF</t>
    <phoneticPr fontId="3" type="noConversion"/>
  </si>
  <si>
    <t xml:space="preserve">mean </t>
    <phoneticPr fontId="3" type="noConversion"/>
  </si>
  <si>
    <t>GT</t>
    <phoneticPr fontId="3" type="noConversion"/>
  </si>
  <si>
    <t>jsLMP after SAR</t>
    <phoneticPr fontId="3" type="noConversion"/>
  </si>
  <si>
    <t>jsLMP interp on SAR detection</t>
    <phoneticPr fontId="3" type="noConversion"/>
  </si>
  <si>
    <t>p=1.7</t>
    <phoneticPr fontId="3" type="noConversion"/>
  </si>
  <si>
    <t>q1=q2=0.8</t>
    <phoneticPr fontId="3" type="noConversion"/>
  </si>
  <si>
    <r>
      <rPr>
        <sz val="11"/>
        <color theme="1"/>
        <rFont val="Times New Roman"/>
        <family val="1"/>
      </rPr>
      <t>λ</t>
    </r>
    <r>
      <rPr>
        <sz val="11"/>
        <color theme="1"/>
        <rFont val="等线"/>
        <family val="1"/>
        <charset val="134"/>
      </rPr>
      <t xml:space="preserve">1=3.5e-2 </t>
    </r>
    <r>
      <rPr>
        <sz val="11"/>
        <color theme="1"/>
        <rFont val="Times New Roman"/>
        <family val="1"/>
      </rPr>
      <t>λ</t>
    </r>
    <r>
      <rPr>
        <sz val="11"/>
        <color theme="1"/>
        <rFont val="等线"/>
        <family val="1"/>
        <charset val="134"/>
      </rPr>
      <t>2=18e-2</t>
    </r>
    <phoneticPr fontId="3" type="noConversion"/>
  </si>
  <si>
    <t>λ1=8e-3 λ2=15e-2</t>
    <phoneticPr fontId="3" type="noConversion"/>
  </si>
  <si>
    <t>p=2 q=1</t>
    <phoneticPr fontId="3" type="noConversion"/>
  </si>
  <si>
    <t>Dataset2</t>
    <phoneticPr fontId="3" type="noConversion"/>
  </si>
  <si>
    <t>combine</t>
    <phoneticPr fontId="3" type="noConversion"/>
  </si>
  <si>
    <t>improvement</t>
    <phoneticPr fontId="3" type="noConversion"/>
  </si>
  <si>
    <t>JSLMP after SAR</t>
    <phoneticPr fontId="3" type="noConversion"/>
  </si>
  <si>
    <t>After</t>
    <phoneticPr fontId="3" type="noConversion"/>
  </si>
  <si>
    <t>lambda_1=0.009 lambda_2 = 0.15</t>
    <phoneticPr fontId="3" type="noConversion"/>
  </si>
  <si>
    <t>noisy</t>
    <phoneticPr fontId="3" type="noConversion"/>
  </si>
  <si>
    <t>JSLMP(directly)</t>
    <phoneticPr fontId="3" type="noConversion"/>
  </si>
  <si>
    <t>p=1.7,lambda_1,2=.04,.07</t>
    <phoneticPr fontId="3" type="noConversion"/>
  </si>
  <si>
    <t>JSLMP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</si>
</sst>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_ "/>
    <numFmt numFmtId="177" formatCode="0.000_);[Red]\(0.000\)"/>
    <numFmt numFmtId="178" formatCode="0_);[Red]\(0\)"/>
    <numFmt numFmtId="179" formatCode="0.00_ "/>
    <numFmt numFmtId="180" formatCode="0.0000_ "/>
  </numFmts>
  <fonts count="12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等线"/>
      <family val="3"/>
      <charset val="134"/>
    </font>
    <font>
      <sz val="11"/>
      <color theme="1"/>
      <name val="等线"/>
      <family val="1"/>
      <charset val="134"/>
    </font>
    <font>
      <sz val="11"/>
      <color rgb="FF000000"/>
      <name val="等线"/>
      <charset val="134"/>
      <scheme val="minor"/>
    </font>
    <font>
      <sz val="11"/>
      <color rgb="FF000000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等线"/>
      <family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/>
    <xf numFmtId="178" fontId="0" fillId="0" borderId="0" xfId="0" applyNumberFormat="1" applyAlignment="1">
      <alignment horizontal="center" vertical="center"/>
    </xf>
    <xf numFmtId="176" fontId="0" fillId="0" borderId="0" xfId="0" applyNumberFormat="1"/>
    <xf numFmtId="0" fontId="0" fillId="0" borderId="0" xfId="0" applyAlignment="1">
      <alignment vertical="center"/>
    </xf>
    <xf numFmtId="0" fontId="4" fillId="4" borderId="1" xfId="3" quotePrefix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79" fontId="5" fillId="0" borderId="0" xfId="0" applyNumberFormat="1" applyFont="1" applyAlignment="1">
      <alignment horizontal="center"/>
    </xf>
    <xf numFmtId="179" fontId="5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 wrapText="1"/>
    </xf>
    <xf numFmtId="17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  <xf numFmtId="0" fontId="9" fillId="0" borderId="0" xfId="0" applyFont="1"/>
    <xf numFmtId="17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79" fontId="10" fillId="0" borderId="0" xfId="0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0" fontId="0" fillId="0" borderId="0" xfId="0" applyNumberFormat="1"/>
    <xf numFmtId="180" fontId="2" fillId="3" borderId="0" xfId="2" applyNumberFormat="1" applyAlignment="1">
      <alignment horizontal="center" vertical="center"/>
    </xf>
    <xf numFmtId="180" fontId="11" fillId="0" borderId="0" xfId="0" applyNumberFormat="1" applyFont="1" applyAlignment="1">
      <alignment horizontal="center" vertical="center"/>
    </xf>
    <xf numFmtId="18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">
    <cellStyle name="差" xfId="2" builtinId="27"/>
    <cellStyle name="常规" xfId="0" builtinId="0"/>
    <cellStyle name="好" xfId="1" builtinId="26"/>
    <cellStyle name="检查单元格" xfId="3" builtinId="23"/>
  </cellStyles>
  <dxfs count="0"/>
  <tableStyles count="0" defaultTableStyle="TableStyleMedium2" defaultPivotStyle="PivotStyleLight16"/>
  <colors>
    <mruColors>
      <color rgb="FFFFCCCC"/>
      <color rgb="FFB279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 sz="1400">
                <a:latin typeface="Arial" panose="020B0604020202020204" pitchFamily="34" charset="0"/>
                <a:cs typeface="Arial" panose="020B0604020202020204" pitchFamily="34" charset="0"/>
              </a:rPr>
              <a:t>PESQ</a:t>
            </a:r>
            <a:endParaRPr lang="zh-CN" altLang="en-US" sz="14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5664260717410323E-2"/>
          <c:y val="0.18039370078740158"/>
          <c:w val="0.89655796150481193"/>
          <c:h val="0.606303587051618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Sheet2!$A$27</c:f>
              <c:strCache>
                <c:ptCount val="1"/>
                <c:pt idx="0">
                  <c:v>NoisySpeech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Sheet2!$B$25:$F$26</c:f>
              <c:strCache>
                <c:ptCount val="4"/>
                <c:pt idx="0">
                  <c:v>0dB</c:v>
                </c:pt>
                <c:pt idx="1">
                  <c:v>5dB</c:v>
                </c:pt>
                <c:pt idx="2">
                  <c:v>10dB</c:v>
                </c:pt>
                <c:pt idx="3">
                  <c:v>15dB</c:v>
                </c:pt>
              </c:strCache>
            </c:strRef>
          </c:cat>
          <c:val>
            <c:numRef>
              <c:f>Sheet2!$B$27:$E$27</c:f>
              <c:numCache>
                <c:formatCode>General</c:formatCode>
                <c:ptCount val="4"/>
                <c:pt idx="0">
                  <c:v>1.26</c:v>
                </c:pt>
                <c:pt idx="1">
                  <c:v>1.57</c:v>
                </c:pt>
                <c:pt idx="2">
                  <c:v>1.97</c:v>
                </c:pt>
                <c:pt idx="3" formatCode="0.00_ ">
                  <c:v>2.39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6-41F3-BCBD-65A042468B9C}"/>
            </c:ext>
          </c:extLst>
        </c:ser>
        <c:ser>
          <c:idx val="1"/>
          <c:order val="1"/>
          <c:tx>
            <c:strRef>
              <c:f>Sheet2!$A$28</c:f>
              <c:strCache>
                <c:ptCount val="1"/>
                <c:pt idx="0">
                  <c:v>Proposed (p=1.8 q=1)</c:v>
                </c:pt>
              </c:strCache>
            </c:strRef>
          </c:tx>
          <c:spPr>
            <a:pattFill prst="dkDnDiag">
              <a:fgClr>
                <a:schemeClr val="accent2">
                  <a:lumMod val="40000"/>
                  <a:lumOff val="6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Sheet2!$B$25:$F$26</c:f>
              <c:strCache>
                <c:ptCount val="4"/>
                <c:pt idx="0">
                  <c:v>0dB</c:v>
                </c:pt>
                <c:pt idx="1">
                  <c:v>5dB</c:v>
                </c:pt>
                <c:pt idx="2">
                  <c:v>10dB</c:v>
                </c:pt>
                <c:pt idx="3">
                  <c:v>15dB</c:v>
                </c:pt>
              </c:strCache>
            </c:strRef>
          </c:cat>
          <c:val>
            <c:numRef>
              <c:f>Sheet2!$B$28:$E$28</c:f>
              <c:numCache>
                <c:formatCode>General</c:formatCode>
                <c:ptCount val="4"/>
                <c:pt idx="0">
                  <c:v>2.4700000000000002</c:v>
                </c:pt>
                <c:pt idx="1">
                  <c:v>2.82</c:v>
                </c:pt>
                <c:pt idx="2" formatCode="0.00_ ">
                  <c:v>3.08</c:v>
                </c:pt>
                <c:pt idx="3" formatCode="0.00_ ">
                  <c:v>3.36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D6-41F3-BCBD-65A042468B9C}"/>
            </c:ext>
          </c:extLst>
        </c:ser>
        <c:ser>
          <c:idx val="2"/>
          <c:order val="2"/>
          <c:tx>
            <c:strRef>
              <c:f>Sheet2!$A$29</c:f>
              <c:strCache>
                <c:ptCount val="1"/>
                <c:pt idx="0">
                  <c:v>lp-ADM (p=1)</c:v>
                </c:pt>
              </c:strCache>
            </c:strRef>
          </c:tx>
          <c:spPr>
            <a:pattFill prst="dkHorz">
              <a:fgClr>
                <a:schemeClr val="accent3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lIns="38100" tIns="19050" rIns="38100" bIns="19050" anchor="ctr" anchorCtr="0">
                <a:spAutoFit/>
              </a:bodyPr>
              <a:lstStyle/>
              <a:p>
                <a:pPr algn="ctr">
                  <a:defRPr lang="en-US" alt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Sheet2!$B$25:$F$26</c:f>
              <c:strCache>
                <c:ptCount val="4"/>
                <c:pt idx="0">
                  <c:v>0dB</c:v>
                </c:pt>
                <c:pt idx="1">
                  <c:v>5dB</c:v>
                </c:pt>
                <c:pt idx="2">
                  <c:v>10dB</c:v>
                </c:pt>
                <c:pt idx="3">
                  <c:v>15dB</c:v>
                </c:pt>
              </c:strCache>
            </c:strRef>
          </c:cat>
          <c:val>
            <c:numRef>
              <c:f>Sheet2!$B$29:$E$29</c:f>
              <c:numCache>
                <c:formatCode>General</c:formatCode>
                <c:ptCount val="4"/>
                <c:pt idx="0">
                  <c:v>2.38</c:v>
                </c:pt>
                <c:pt idx="1">
                  <c:v>2.74</c:v>
                </c:pt>
                <c:pt idx="2">
                  <c:v>3.05</c:v>
                </c:pt>
                <c:pt idx="3">
                  <c:v>3.31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D6-41F3-BCBD-65A042468B9C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SAR</c:v>
                </c:pt>
              </c:strCache>
            </c:strRef>
          </c:tx>
          <c:spPr>
            <a:pattFill prst="dkUpDiag">
              <a:fgClr>
                <a:schemeClr val="accent6">
                  <a:lumMod val="40000"/>
                  <a:lumOff val="6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lIns="38100" tIns="19050" rIns="38100" bIns="19050" anchor="ctr" anchorCtr="0">
                <a:spAutoFit/>
              </a:bodyPr>
              <a:lstStyle/>
              <a:p>
                <a:pPr algn="ctr">
                  <a:defRPr lang="en-US" alt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Sheet2!$B$25:$F$26</c:f>
              <c:strCache>
                <c:ptCount val="4"/>
                <c:pt idx="0">
                  <c:v>0dB</c:v>
                </c:pt>
                <c:pt idx="1">
                  <c:v>5dB</c:v>
                </c:pt>
                <c:pt idx="2">
                  <c:v>10dB</c:v>
                </c:pt>
                <c:pt idx="3">
                  <c:v>15dB</c:v>
                </c:pt>
              </c:strCache>
            </c:strRef>
          </c:cat>
          <c:val>
            <c:numRef>
              <c:f>Sheet2!$B$30:$E$30</c:f>
              <c:numCache>
                <c:formatCode>0.00_ </c:formatCode>
                <c:ptCount val="4"/>
                <c:pt idx="0">
                  <c:v>1.94</c:v>
                </c:pt>
                <c:pt idx="1">
                  <c:v>2.2799999999999998</c:v>
                </c:pt>
                <c:pt idx="2">
                  <c:v>2.63</c:v>
                </c:pt>
                <c:pt idx="3">
                  <c:v>2.97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D6-41F3-BCBD-65A04246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27603215"/>
        <c:axId val="227604047"/>
      </c:barChart>
      <c:catAx>
        <c:axId val="22760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27604047"/>
        <c:crosses val="autoZero"/>
        <c:auto val="1"/>
        <c:lblAlgn val="ctr"/>
        <c:lblOffset val="100"/>
        <c:noMultiLvlLbl val="0"/>
      </c:catAx>
      <c:valAx>
        <c:axId val="22760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2760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STOI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Sheet2!$A$35</c:f>
              <c:strCache>
                <c:ptCount val="1"/>
                <c:pt idx="0">
                  <c:v>NoisySpeech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anchor="ctr" anchorCtr="1"/>
              <a:lstStyle/>
              <a:p>
                <a:pPr>
                  <a:defRPr lang="en-US" alt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Sheet2!$B$33:$E$34</c:f>
              <c:strCache>
                <c:ptCount val="4"/>
                <c:pt idx="0">
                  <c:v>0dB</c:v>
                </c:pt>
                <c:pt idx="1">
                  <c:v>5dB</c:v>
                </c:pt>
                <c:pt idx="2">
                  <c:v>10dB</c:v>
                </c:pt>
                <c:pt idx="3">
                  <c:v>15dB</c:v>
                </c:pt>
              </c:strCache>
            </c:strRef>
          </c:cat>
          <c:val>
            <c:numRef>
              <c:f>Sheet2!$B$35:$E$35</c:f>
              <c:numCache>
                <c:formatCode>0.00_ </c:formatCode>
                <c:ptCount val="4"/>
                <c:pt idx="0">
                  <c:v>0.69398481295046155</c:v>
                </c:pt>
                <c:pt idx="1">
                  <c:v>0.77891726537120198</c:v>
                </c:pt>
                <c:pt idx="2">
                  <c:v>0.85014862881427455</c:v>
                </c:pt>
                <c:pt idx="3">
                  <c:v>0.90519599405568096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B-46B0-99EA-3DBE9C20BC89}"/>
            </c:ext>
          </c:extLst>
        </c:ser>
        <c:ser>
          <c:idx val="1"/>
          <c:order val="1"/>
          <c:tx>
            <c:strRef>
              <c:f>Sheet2!$A$36</c:f>
              <c:strCache>
                <c:ptCount val="1"/>
                <c:pt idx="0">
                  <c:v>Proposed (p=1.8 q=1)</c:v>
                </c:pt>
              </c:strCache>
            </c:strRef>
          </c:tx>
          <c:spPr>
            <a:pattFill prst="dkDnDiag">
              <a:fgClr>
                <a:schemeClr val="accent2">
                  <a:lumMod val="40000"/>
                  <a:lumOff val="6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3"/>
              <c:tx>
                <c:rich>
                  <a:bodyPr/>
                  <a:lstStyle/>
                  <a:p>
                    <a:fld id="{EE8F2414-B190-4E07-B79C-26B94A6453CF}" type="VALUE">
                      <a:rPr lang="en-US" altLang="zh-CN" b="1"/>
                      <a:pPr/>
                      <a:t>[值]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A1B-46B0-99EA-3DBE9C20BC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anchor="ctr" anchorCtr="1"/>
              <a:lstStyle/>
              <a:p>
                <a:pPr algn="ctr">
                  <a:defRPr lang="en-US" alt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Sheet2!$B$33:$E$34</c:f>
              <c:strCache>
                <c:ptCount val="4"/>
                <c:pt idx="0">
                  <c:v>0dB</c:v>
                </c:pt>
                <c:pt idx="1">
                  <c:v>5dB</c:v>
                </c:pt>
                <c:pt idx="2">
                  <c:v>10dB</c:v>
                </c:pt>
                <c:pt idx="3">
                  <c:v>15dB</c:v>
                </c:pt>
              </c:strCache>
            </c:strRef>
          </c:cat>
          <c:val>
            <c:numRef>
              <c:f>Sheet2!$B$36:$E$36</c:f>
              <c:numCache>
                <c:formatCode>0.00_ </c:formatCode>
                <c:ptCount val="4"/>
                <c:pt idx="0">
                  <c:v>0.85</c:v>
                </c:pt>
                <c:pt idx="1">
                  <c:v>0.9</c:v>
                </c:pt>
                <c:pt idx="2">
                  <c:v>0.93303008689872935</c:v>
                </c:pt>
                <c:pt idx="3">
                  <c:v>0.96266545659187219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B-46B0-99EA-3DBE9C20BC89}"/>
            </c:ext>
          </c:extLst>
        </c:ser>
        <c:ser>
          <c:idx val="2"/>
          <c:order val="2"/>
          <c:tx>
            <c:strRef>
              <c:f>Sheet2!$A$37</c:f>
              <c:strCache>
                <c:ptCount val="1"/>
                <c:pt idx="0">
                  <c:v>lp-ADM (p=1)</c:v>
                </c:pt>
              </c:strCache>
            </c:strRef>
          </c:tx>
          <c:spPr>
            <a:pattFill prst="dkHorz">
              <a:fgClr>
                <a:schemeClr val="accent3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anchor="ctr" anchorCtr="1"/>
              <a:lstStyle/>
              <a:p>
                <a:pPr algn="ctr">
                  <a:defRPr lang="en-US" alt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Sheet2!$B$33:$E$34</c:f>
              <c:strCache>
                <c:ptCount val="4"/>
                <c:pt idx="0">
                  <c:v>0dB</c:v>
                </c:pt>
                <c:pt idx="1">
                  <c:v>5dB</c:v>
                </c:pt>
                <c:pt idx="2">
                  <c:v>10dB</c:v>
                </c:pt>
                <c:pt idx="3">
                  <c:v>15dB</c:v>
                </c:pt>
              </c:strCache>
            </c:strRef>
          </c:cat>
          <c:val>
            <c:numRef>
              <c:f>Sheet2!$B$37:$E$37</c:f>
              <c:numCache>
                <c:formatCode>0.00_ </c:formatCode>
                <c:ptCount val="4"/>
                <c:pt idx="0">
                  <c:v>0.86200592613365545</c:v>
                </c:pt>
                <c:pt idx="1">
                  <c:v>0.90427266688429297</c:v>
                </c:pt>
                <c:pt idx="2">
                  <c:v>0.93225376830325724</c:v>
                </c:pt>
                <c:pt idx="3">
                  <c:v>0.95255480211231336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1B-46B0-99EA-3DBE9C20BC89}"/>
            </c:ext>
          </c:extLst>
        </c:ser>
        <c:ser>
          <c:idx val="3"/>
          <c:order val="3"/>
          <c:tx>
            <c:strRef>
              <c:f>Sheet2!$A$38</c:f>
              <c:strCache>
                <c:ptCount val="1"/>
                <c:pt idx="0">
                  <c:v>SAR</c:v>
                </c:pt>
              </c:strCache>
            </c:strRef>
          </c:tx>
          <c:spPr>
            <a:pattFill prst="dkUpDiag">
              <a:fgClr>
                <a:schemeClr val="accent6">
                  <a:lumMod val="40000"/>
                  <a:lumOff val="6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anchor="ctr" anchorCtr="1"/>
              <a:lstStyle/>
              <a:p>
                <a:pPr algn="ctr">
                  <a:def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Sheet2!$B$33:$E$34</c:f>
              <c:strCache>
                <c:ptCount val="4"/>
                <c:pt idx="0">
                  <c:v>0dB</c:v>
                </c:pt>
                <c:pt idx="1">
                  <c:v>5dB</c:v>
                </c:pt>
                <c:pt idx="2">
                  <c:v>10dB</c:v>
                </c:pt>
                <c:pt idx="3">
                  <c:v>15dB</c:v>
                </c:pt>
              </c:strCache>
            </c:strRef>
          </c:cat>
          <c:val>
            <c:numRef>
              <c:f>Sheet2!$B$38:$E$38</c:f>
              <c:numCache>
                <c:formatCode>0.00_ </c:formatCode>
                <c:ptCount val="4"/>
                <c:pt idx="0">
                  <c:v>0.8633674791778112</c:v>
                </c:pt>
                <c:pt idx="1">
                  <c:v>0.90964080414218351</c:v>
                </c:pt>
                <c:pt idx="2">
                  <c:v>0.9425411696662761</c:v>
                </c:pt>
                <c:pt idx="3">
                  <c:v>0.95861494276754766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1B-46B0-99EA-3DBE9C20BC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77296528"/>
        <c:axId val="377301104"/>
      </c:barChart>
      <c:catAx>
        <c:axId val="37729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377301104"/>
        <c:crosses val="autoZero"/>
        <c:auto val="1"/>
        <c:lblAlgn val="ctr"/>
        <c:lblOffset val="100"/>
        <c:noMultiLvlLbl val="0"/>
      </c:catAx>
      <c:valAx>
        <c:axId val="3773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37729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altLang="zh-CN" sz="10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sSNR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Sheet2!$A$42</c:f>
              <c:strCache>
                <c:ptCount val="1"/>
                <c:pt idx="0">
                  <c:v>NoisySpeech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lIns="38100" tIns="19050" rIns="38100" bIns="19050" anchor="ctr" anchorCtr="0">
                <a:spAutoFit/>
              </a:bodyPr>
              <a:lstStyle/>
              <a:p>
                <a:pPr algn="ctr">
                  <a:defRPr lang="en-US" alt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Sheet2!$B$40:$E$41</c:f>
              <c:strCache>
                <c:ptCount val="4"/>
                <c:pt idx="0">
                  <c:v>0dB</c:v>
                </c:pt>
                <c:pt idx="1">
                  <c:v>5dB</c:v>
                </c:pt>
                <c:pt idx="2">
                  <c:v>10dB</c:v>
                </c:pt>
                <c:pt idx="3">
                  <c:v>15dB</c:v>
                </c:pt>
              </c:strCache>
            </c:strRef>
          </c:cat>
          <c:val>
            <c:numRef>
              <c:f>Sheet2!$B$42:$E$42</c:f>
              <c:numCache>
                <c:formatCode>General</c:formatCode>
                <c:ptCount val="4"/>
                <c:pt idx="0">
                  <c:v>1.05</c:v>
                </c:pt>
                <c:pt idx="1">
                  <c:v>5.69</c:v>
                </c:pt>
                <c:pt idx="2">
                  <c:v>10.220000000000001</c:v>
                </c:pt>
                <c:pt idx="3" formatCode="0.00_ ">
                  <c:v>14.68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1-4FD9-B211-DA8A9A70A53F}"/>
            </c:ext>
          </c:extLst>
        </c:ser>
        <c:ser>
          <c:idx val="1"/>
          <c:order val="1"/>
          <c:tx>
            <c:strRef>
              <c:f>Sheet2!$A$43</c:f>
              <c:strCache>
                <c:ptCount val="1"/>
                <c:pt idx="0">
                  <c:v>Proposed (p=1.8 q=1)</c:v>
                </c:pt>
              </c:strCache>
            </c:strRef>
          </c:tx>
          <c:spPr>
            <a:pattFill prst="dkDnDiag">
              <a:fgClr>
                <a:schemeClr val="accent2">
                  <a:lumMod val="40000"/>
                  <a:lumOff val="6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lIns="38100" tIns="19050" rIns="38100" bIns="19050" anchor="ctr" anchorCtr="0">
                <a:spAutoFit/>
              </a:bodyPr>
              <a:lstStyle/>
              <a:p>
                <a:pPr algn="ctr">
                  <a:defRPr lang="en-US" altLang="zh-CN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Sheet2!$B$40:$E$41</c:f>
              <c:strCache>
                <c:ptCount val="4"/>
                <c:pt idx="0">
                  <c:v>0dB</c:v>
                </c:pt>
                <c:pt idx="1">
                  <c:v>5dB</c:v>
                </c:pt>
                <c:pt idx="2">
                  <c:v>10dB</c:v>
                </c:pt>
                <c:pt idx="3">
                  <c:v>15dB</c:v>
                </c:pt>
              </c:strCache>
            </c:strRef>
          </c:cat>
          <c:val>
            <c:numRef>
              <c:f>Sheet2!$B$43:$E$43</c:f>
              <c:numCache>
                <c:formatCode>General</c:formatCode>
                <c:ptCount val="4"/>
                <c:pt idx="0">
                  <c:v>8.67</c:v>
                </c:pt>
                <c:pt idx="1">
                  <c:v>11.27</c:v>
                </c:pt>
                <c:pt idx="2" formatCode="0.00_ ">
                  <c:v>14.37</c:v>
                </c:pt>
                <c:pt idx="3" formatCode="0.00_ ">
                  <c:v>16.809999999999999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21-4FD9-B211-DA8A9A70A53F}"/>
            </c:ext>
          </c:extLst>
        </c:ser>
        <c:ser>
          <c:idx val="2"/>
          <c:order val="2"/>
          <c:tx>
            <c:strRef>
              <c:f>Sheet2!$A$44</c:f>
              <c:strCache>
                <c:ptCount val="1"/>
                <c:pt idx="0">
                  <c:v>lp-ADM (p=1)</c:v>
                </c:pt>
              </c:strCache>
            </c:strRef>
          </c:tx>
          <c:spPr>
            <a:pattFill prst="dkHorz">
              <a:fgClr>
                <a:schemeClr val="accent3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lIns="38100" tIns="19050" rIns="38100" bIns="19050" anchor="ctr" anchorCtr="0">
                <a:spAutoFit/>
              </a:bodyPr>
              <a:lstStyle/>
              <a:p>
                <a:pPr algn="ctr">
                  <a:defRPr lang="en-US" alt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Sheet2!$B$40:$E$41</c:f>
              <c:strCache>
                <c:ptCount val="4"/>
                <c:pt idx="0">
                  <c:v>0dB</c:v>
                </c:pt>
                <c:pt idx="1">
                  <c:v>5dB</c:v>
                </c:pt>
                <c:pt idx="2">
                  <c:v>10dB</c:v>
                </c:pt>
                <c:pt idx="3">
                  <c:v>15dB</c:v>
                </c:pt>
              </c:strCache>
            </c:strRef>
          </c:cat>
          <c:val>
            <c:numRef>
              <c:f>Sheet2!$B$44:$E$44</c:f>
              <c:numCache>
                <c:formatCode>General</c:formatCode>
                <c:ptCount val="4"/>
                <c:pt idx="0">
                  <c:v>8.26</c:v>
                </c:pt>
                <c:pt idx="1">
                  <c:v>11.01</c:v>
                </c:pt>
                <c:pt idx="2">
                  <c:v>13.29</c:v>
                </c:pt>
                <c:pt idx="3">
                  <c:v>15.46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21-4FD9-B211-DA8A9A70A53F}"/>
            </c:ext>
          </c:extLst>
        </c:ser>
        <c:ser>
          <c:idx val="3"/>
          <c:order val="3"/>
          <c:tx>
            <c:strRef>
              <c:f>Sheet2!$A$45</c:f>
              <c:strCache>
                <c:ptCount val="1"/>
                <c:pt idx="0">
                  <c:v>SAR</c:v>
                </c:pt>
              </c:strCache>
            </c:strRef>
          </c:tx>
          <c:spPr>
            <a:pattFill prst="dkUpDiag">
              <a:fgClr>
                <a:schemeClr val="accent6">
                  <a:lumMod val="40000"/>
                  <a:lumOff val="6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lIns="38100" tIns="19050" rIns="38100" bIns="19050" anchor="ctr" anchorCtr="0">
                <a:spAutoFit/>
              </a:bodyPr>
              <a:lstStyle/>
              <a:p>
                <a:pPr algn="ctr">
                  <a:defRPr lang="en-US" alt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Sheet2!$B$40:$E$41</c:f>
              <c:strCache>
                <c:ptCount val="4"/>
                <c:pt idx="0">
                  <c:v>0dB</c:v>
                </c:pt>
                <c:pt idx="1">
                  <c:v>5dB</c:v>
                </c:pt>
                <c:pt idx="2">
                  <c:v>10dB</c:v>
                </c:pt>
                <c:pt idx="3">
                  <c:v>15dB</c:v>
                </c:pt>
              </c:strCache>
            </c:strRef>
          </c:cat>
          <c:val>
            <c:numRef>
              <c:f>Sheet2!$B$45:$E$45</c:f>
              <c:numCache>
                <c:formatCode>0.00_ </c:formatCode>
                <c:ptCount val="4"/>
                <c:pt idx="0">
                  <c:v>4.63</c:v>
                </c:pt>
                <c:pt idx="1">
                  <c:v>8.52</c:v>
                </c:pt>
                <c:pt idx="2">
                  <c:v>12.39</c:v>
                </c:pt>
                <c:pt idx="3">
                  <c:v>15.99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21-4FD9-B211-DA8A9A70A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7784192"/>
        <c:axId val="527779616"/>
      </c:barChart>
      <c:catAx>
        <c:axId val="52778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527779616"/>
        <c:crosses val="autoZero"/>
        <c:auto val="1"/>
        <c:lblAlgn val="ctr"/>
        <c:lblOffset val="100"/>
        <c:noMultiLvlLbl val="0"/>
      </c:catAx>
      <c:valAx>
        <c:axId val="5277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52778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SDR</a:t>
            </a:r>
            <a:endParaRPr 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Sheet2!$A$49</c:f>
              <c:strCache>
                <c:ptCount val="1"/>
                <c:pt idx="0">
                  <c:v>NoisySpeech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anchor="ctr" anchorCtr="1"/>
              <a:lstStyle/>
              <a:p>
                <a:pPr>
                  <a:defRPr lang="en-US" alt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Sheet2!$B$47:$E$48</c:f>
              <c:strCache>
                <c:ptCount val="4"/>
                <c:pt idx="0">
                  <c:v>0dB</c:v>
                </c:pt>
                <c:pt idx="1">
                  <c:v>5dB</c:v>
                </c:pt>
                <c:pt idx="2">
                  <c:v>10dB</c:v>
                </c:pt>
                <c:pt idx="3">
                  <c:v>15dB</c:v>
                </c:pt>
              </c:strCache>
            </c:strRef>
          </c:cat>
          <c:val>
            <c:numRef>
              <c:f>Sheet2!$B$49:$E$49</c:f>
              <c:numCache>
                <c:formatCode>0.00_ </c:formatCode>
                <c:ptCount val="4"/>
                <c:pt idx="0">
                  <c:v>6.5419952088769925E-2</c:v>
                </c:pt>
                <c:pt idx="1">
                  <c:v>5.0418860121589582</c:v>
                </c:pt>
                <c:pt idx="2">
                  <c:v>10.03180874856972</c:v>
                </c:pt>
                <c:pt idx="3">
                  <c:v>15.024664214846254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A-4973-85C9-5E4889B69BB3}"/>
            </c:ext>
          </c:extLst>
        </c:ser>
        <c:ser>
          <c:idx val="1"/>
          <c:order val="1"/>
          <c:tx>
            <c:strRef>
              <c:f>Sheet2!$A$50</c:f>
              <c:strCache>
                <c:ptCount val="1"/>
                <c:pt idx="0">
                  <c:v>Proposed (p=1.8 q=1)</c:v>
                </c:pt>
              </c:strCache>
            </c:strRef>
          </c:tx>
          <c:spPr>
            <a:pattFill prst="dkDnDiag">
              <a:fgClr>
                <a:schemeClr val="accent2">
                  <a:lumMod val="40000"/>
                  <a:lumOff val="6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anchor="ctr" anchorCtr="1"/>
              <a:lstStyle/>
              <a:p>
                <a:pPr>
                  <a:defRPr lang="en-US" alt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Sheet2!$B$47:$E$48</c:f>
              <c:strCache>
                <c:ptCount val="4"/>
                <c:pt idx="0">
                  <c:v>0dB</c:v>
                </c:pt>
                <c:pt idx="1">
                  <c:v>5dB</c:v>
                </c:pt>
                <c:pt idx="2">
                  <c:v>10dB</c:v>
                </c:pt>
                <c:pt idx="3">
                  <c:v>15dB</c:v>
                </c:pt>
              </c:strCache>
            </c:strRef>
          </c:cat>
          <c:val>
            <c:numRef>
              <c:f>Sheet2!$B$50:$E$50</c:f>
              <c:numCache>
                <c:formatCode>0.00_ </c:formatCode>
                <c:ptCount val="4"/>
                <c:pt idx="0">
                  <c:v>14.32</c:v>
                </c:pt>
                <c:pt idx="1">
                  <c:v>16.760000000000002</c:v>
                </c:pt>
                <c:pt idx="2">
                  <c:v>19.579999999999998</c:v>
                </c:pt>
                <c:pt idx="3">
                  <c:v>21.09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A-4973-85C9-5E4889B69BB3}"/>
            </c:ext>
          </c:extLst>
        </c:ser>
        <c:ser>
          <c:idx val="2"/>
          <c:order val="2"/>
          <c:tx>
            <c:strRef>
              <c:f>Sheet2!$A$51</c:f>
              <c:strCache>
                <c:ptCount val="1"/>
                <c:pt idx="0">
                  <c:v>lp-ADM (p=1)</c:v>
                </c:pt>
              </c:strCache>
            </c:strRef>
          </c:tx>
          <c:spPr>
            <a:pattFill prst="dkHorz">
              <a:fgClr>
                <a:schemeClr val="accent3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anchor="ctr" anchorCtr="1"/>
              <a:lstStyle/>
              <a:p>
                <a:pPr>
                  <a:defRPr lang="en-US" alt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Sheet2!$B$47:$E$48</c:f>
              <c:strCache>
                <c:ptCount val="4"/>
                <c:pt idx="0">
                  <c:v>0dB</c:v>
                </c:pt>
                <c:pt idx="1">
                  <c:v>5dB</c:v>
                </c:pt>
                <c:pt idx="2">
                  <c:v>10dB</c:v>
                </c:pt>
                <c:pt idx="3">
                  <c:v>15dB</c:v>
                </c:pt>
              </c:strCache>
            </c:strRef>
          </c:cat>
          <c:val>
            <c:numRef>
              <c:f>Sheet2!$B$51:$E$51</c:f>
              <c:numCache>
                <c:formatCode>0.00_ </c:formatCode>
                <c:ptCount val="4"/>
                <c:pt idx="0">
                  <c:v>13.590479021759261</c:v>
                </c:pt>
                <c:pt idx="1">
                  <c:v>16.195435302344528</c:v>
                </c:pt>
                <c:pt idx="2">
                  <c:v>17.77</c:v>
                </c:pt>
                <c:pt idx="3">
                  <c:v>19.09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A-4973-85C9-5E4889B69BB3}"/>
            </c:ext>
          </c:extLst>
        </c:ser>
        <c:ser>
          <c:idx val="3"/>
          <c:order val="3"/>
          <c:tx>
            <c:strRef>
              <c:f>Sheet2!$A$52</c:f>
              <c:strCache>
                <c:ptCount val="1"/>
                <c:pt idx="0">
                  <c:v>SAR</c:v>
                </c:pt>
              </c:strCache>
            </c:strRef>
          </c:tx>
          <c:spPr>
            <a:pattFill prst="dkUpDiag">
              <a:fgClr>
                <a:schemeClr val="accent6">
                  <a:lumMod val="40000"/>
                  <a:lumOff val="6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anchor="ctr" anchorCtr="1"/>
              <a:lstStyle/>
              <a:p>
                <a:pPr>
                  <a:defRPr lang="en-US" alt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Sheet2!$B$47:$E$48</c:f>
              <c:strCache>
                <c:ptCount val="4"/>
                <c:pt idx="0">
                  <c:v>0dB</c:v>
                </c:pt>
                <c:pt idx="1">
                  <c:v>5dB</c:v>
                </c:pt>
                <c:pt idx="2">
                  <c:v>10dB</c:v>
                </c:pt>
                <c:pt idx="3">
                  <c:v>15dB</c:v>
                </c:pt>
              </c:strCache>
            </c:strRef>
          </c:cat>
          <c:val>
            <c:numRef>
              <c:f>Sheet2!$B$52:$E$52</c:f>
              <c:numCache>
                <c:formatCode>0.00_ </c:formatCode>
                <c:ptCount val="4"/>
                <c:pt idx="0">
                  <c:v>8.7369025302539267</c:v>
                </c:pt>
                <c:pt idx="1">
                  <c:v>12.698104025014922</c:v>
                </c:pt>
                <c:pt idx="2">
                  <c:v>16.246564393865775</c:v>
                </c:pt>
                <c:pt idx="3">
                  <c:v>18.809999999999999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A-4973-85C9-5E4889B69B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76126256"/>
        <c:axId val="376128336"/>
      </c:barChart>
      <c:catAx>
        <c:axId val="37612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376128336"/>
        <c:crosses val="autoZero"/>
        <c:auto val="1"/>
        <c:lblAlgn val="ctr"/>
        <c:lblOffset val="100"/>
        <c:noMultiLvlLbl val="0"/>
      </c:catAx>
      <c:valAx>
        <c:axId val="37612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37612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altLang="zh-CN" sz="10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617764</xdr:colOff>
      <xdr:row>1</xdr:row>
      <xdr:rowOff>84365</xdr:rowOff>
    </xdr:from>
    <xdr:to>
      <xdr:col>13</xdr:col>
      <xdr:colOff>312964</xdr:colOff>
      <xdr:row>16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3D44317-89A6-7642-2E89-9C73491AC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628650</xdr:colOff>
      <xdr:row>17</xdr:row>
      <xdr:rowOff>54428</xdr:rowOff>
    </xdr:from>
    <xdr:to>
      <xdr:col>13</xdr:col>
      <xdr:colOff>323850</xdr:colOff>
      <xdr:row>32</xdr:row>
      <xdr:rowOff>81642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58B9042-0537-18EA-54B7-2207D36E9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358587</xdr:colOff>
      <xdr:row>1</xdr:row>
      <xdr:rowOff>72358</xdr:rowOff>
    </xdr:from>
    <xdr:to>
      <xdr:col>20</xdr:col>
      <xdr:colOff>44822</xdr:colOff>
      <xdr:row>16</xdr:row>
      <xdr:rowOff>126146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CA7B95-97CA-3FA0-C3A1-4F7618703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451435</xdr:colOff>
      <xdr:row>17</xdr:row>
      <xdr:rowOff>1921</xdr:rowOff>
    </xdr:from>
    <xdr:to>
      <xdr:col>20</xdr:col>
      <xdr:colOff>137670</xdr:colOff>
      <xdr:row>32</xdr:row>
      <xdr:rowOff>30096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13DCCE6-9664-765F-02A9-77AF3927C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2"/>
  <sheetViews>
    <sheetView topLeftCell="A37" zoomScale="55" zoomScaleNormal="55" workbookViewId="0">
      <selection activeCell="N67" sqref="N67:N70"/>
    </sheetView>
  </sheetViews>
  <sheetFormatPr defaultRowHeight="14.15" x14ac:dyDescent="0.35"/>
  <cols>
    <col min="1" max="1" width="11.140625" bestFit="1" customWidth="1"/>
    <col min="2" max="2" width="10.2109375" style="1" bestFit="1" customWidth="1"/>
    <col min="14" max="14" width="13.28515625" bestFit="1" customWidth="1"/>
    <col min="16" max="25" width="9.140625" style="6"/>
    <col min="27" max="27" width="9.140625" style="8"/>
  </cols>
  <sheetData>
    <row r="1" spans="1:27" ht="32.15" customHeight="1" x14ac:dyDescent="0.35">
      <c r="A1" s="3" t="s">
        <v>0</v>
      </c>
      <c r="B1" s="2" t="s">
        <v>10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 t="s">
        <v>9</v>
      </c>
      <c r="N1" s="3" t="s">
        <v>15</v>
      </c>
      <c r="O1" s="2" t="s">
        <v>10</v>
      </c>
      <c r="P1" s="7">
        <v>1</v>
      </c>
      <c r="Q1" s="7">
        <v>2</v>
      </c>
      <c r="R1" s="7">
        <v>3</v>
      </c>
      <c r="S1" s="7">
        <v>4</v>
      </c>
      <c r="T1" s="7">
        <v>5</v>
      </c>
      <c r="U1" s="7">
        <v>6</v>
      </c>
      <c r="V1" s="7">
        <v>7</v>
      </c>
      <c r="W1" s="7">
        <v>8</v>
      </c>
      <c r="X1" s="7">
        <v>9</v>
      </c>
      <c r="Y1" s="7">
        <v>10</v>
      </c>
      <c r="Z1" s="1" t="s">
        <v>9</v>
      </c>
      <c r="AA1" s="4" t="s">
        <v>17</v>
      </c>
    </row>
    <row r="2" spans="1:27" x14ac:dyDescent="0.35">
      <c r="A2" s="29" t="s">
        <v>1</v>
      </c>
      <c r="B2" s="1" t="s">
        <v>2</v>
      </c>
      <c r="C2" s="4">
        <v>1.3520000000000001</v>
      </c>
      <c r="D2" s="4">
        <v>1.1379999999999999</v>
      </c>
      <c r="E2" s="4">
        <v>1.663</v>
      </c>
      <c r="F2" s="4">
        <v>1.1120000000000001</v>
      </c>
      <c r="G2" s="4">
        <v>1.2050000000000001</v>
      </c>
      <c r="H2" s="4">
        <v>1.1879999999999999</v>
      </c>
      <c r="I2" s="4">
        <v>1.0549999999999999</v>
      </c>
      <c r="J2" s="4">
        <v>1.6859999999999999</v>
      </c>
      <c r="K2" s="4">
        <v>1.4390000000000001</v>
      </c>
      <c r="L2" s="4">
        <v>1.4530000000000001</v>
      </c>
      <c r="M2" s="4">
        <f>AVERAGE(C2:L2)</f>
        <v>1.3290999999999999</v>
      </c>
      <c r="N2" s="29" t="s">
        <v>1</v>
      </c>
      <c r="O2" s="1" t="s">
        <v>2</v>
      </c>
      <c r="P2" s="4">
        <v>1.4339999999999999</v>
      </c>
      <c r="Q2" s="4">
        <v>1.2370000000000001</v>
      </c>
      <c r="R2" s="4">
        <v>0.79700000000000004</v>
      </c>
      <c r="S2" s="4">
        <v>1.409</v>
      </c>
      <c r="T2" s="4">
        <v>1.1519999999999999</v>
      </c>
      <c r="U2" s="4">
        <v>1.1339999999999999</v>
      </c>
      <c r="V2" s="4">
        <v>1.2629999999999999</v>
      </c>
      <c r="W2" s="4">
        <v>1.1359999999999999</v>
      </c>
      <c r="X2" s="4">
        <v>0.97199999999999998</v>
      </c>
      <c r="Y2" s="4">
        <v>1.417</v>
      </c>
      <c r="Z2" s="4">
        <f t="shared" ref="Z2:Z11" si="0">AVERAGE(P2:Y2)</f>
        <v>1.1950999999999998</v>
      </c>
      <c r="AA2" s="4">
        <f>(M2+Z2)/2</f>
        <v>1.2620999999999998</v>
      </c>
    </row>
    <row r="3" spans="1:27" x14ac:dyDescent="0.35">
      <c r="A3" s="29"/>
      <c r="B3" s="1" t="s">
        <v>3</v>
      </c>
      <c r="C3" s="4">
        <v>0.71712353625804504</v>
      </c>
      <c r="D3" s="4">
        <v>0.76598000366830599</v>
      </c>
      <c r="E3" s="4">
        <v>0.78828642650882597</v>
      </c>
      <c r="F3" s="4">
        <v>0.695155742874494</v>
      </c>
      <c r="G3" s="4">
        <v>0.73196431068530199</v>
      </c>
      <c r="H3" s="4">
        <v>0.65469074610542</v>
      </c>
      <c r="I3" s="4">
        <v>0.66688062083161204</v>
      </c>
      <c r="J3" s="4">
        <v>0.52787653097320097</v>
      </c>
      <c r="K3" s="4">
        <v>0.72649856106043098</v>
      </c>
      <c r="L3" s="4">
        <v>0.67875250021688105</v>
      </c>
      <c r="M3" s="4">
        <f t="shared" ref="M3:M17" si="1">AVERAGE(C3:L3)</f>
        <v>0.6953208979182518</v>
      </c>
      <c r="N3" s="29"/>
      <c r="O3" s="1" t="s">
        <v>3</v>
      </c>
      <c r="P3" s="4">
        <v>0.63535916440665197</v>
      </c>
      <c r="Q3" s="4">
        <v>0.76505262599580404</v>
      </c>
      <c r="R3" s="4">
        <v>0.63037153546741098</v>
      </c>
      <c r="S3" s="4">
        <v>0.70472164894940803</v>
      </c>
      <c r="T3" s="4">
        <v>0.69430381308189604</v>
      </c>
      <c r="U3" s="4">
        <v>0.68173928465219502</v>
      </c>
      <c r="V3" s="4">
        <v>0.70666172764993895</v>
      </c>
      <c r="W3" s="4">
        <v>0.71263101681363294</v>
      </c>
      <c r="X3" s="4">
        <v>0.65289002699409104</v>
      </c>
      <c r="Y3" s="4">
        <v>0.74275643581568196</v>
      </c>
      <c r="Z3" s="4">
        <f t="shared" si="0"/>
        <v>0.69264872798267119</v>
      </c>
      <c r="AA3" s="4">
        <f t="shared" ref="AA3:AA57" si="2">(M3+Z3)/2</f>
        <v>0.69398481295046155</v>
      </c>
    </row>
    <row r="4" spans="1:27" x14ac:dyDescent="0.35">
      <c r="A4" s="29"/>
      <c r="B4" s="1" t="s">
        <v>4</v>
      </c>
      <c r="C4" s="4">
        <v>1.3488557920341799</v>
      </c>
      <c r="D4" s="4">
        <v>-4.2529662798463397</v>
      </c>
      <c r="E4" s="4">
        <v>-1.1809692567280199</v>
      </c>
      <c r="F4" s="4">
        <v>1.27780472541257</v>
      </c>
      <c r="G4" s="4">
        <v>0.775656932212058</v>
      </c>
      <c r="H4" s="4">
        <v>3.0357849496604001</v>
      </c>
      <c r="I4" s="4">
        <v>0.17691204653013601</v>
      </c>
      <c r="J4" s="4">
        <v>2.2540096752257899</v>
      </c>
      <c r="K4" s="4">
        <v>-0.93699298270043596</v>
      </c>
      <c r="L4" s="4">
        <v>0.16390639704045401</v>
      </c>
      <c r="M4" s="4">
        <f t="shared" si="1"/>
        <v>0.26620019988407928</v>
      </c>
      <c r="N4" s="29"/>
      <c r="O4" s="1" t="s">
        <v>4</v>
      </c>
      <c r="P4" s="4">
        <v>2.5620740553885799</v>
      </c>
      <c r="Q4" s="4">
        <v>1.7505475101535599</v>
      </c>
      <c r="R4" s="4">
        <v>3.3618243267675898</v>
      </c>
      <c r="S4" s="4">
        <v>1.07057721644309</v>
      </c>
      <c r="T4" s="4">
        <v>-0.59307068126478901</v>
      </c>
      <c r="U4" s="4">
        <v>2.2897498924248798</v>
      </c>
      <c r="V4" s="4">
        <v>3.8409929080790102</v>
      </c>
      <c r="W4" s="4">
        <v>1.85557950683068</v>
      </c>
      <c r="X4" s="4">
        <v>0.31969523005522599</v>
      </c>
      <c r="Y4" s="4">
        <v>1.7902885446346199</v>
      </c>
      <c r="Z4" s="4">
        <f t="shared" si="0"/>
        <v>1.8248258509512447</v>
      </c>
      <c r="AA4" s="4">
        <f t="shared" si="2"/>
        <v>1.0455130254176619</v>
      </c>
    </row>
    <row r="5" spans="1:27" x14ac:dyDescent="0.35">
      <c r="A5" s="29"/>
      <c r="B5" s="1" t="s">
        <v>5</v>
      </c>
      <c r="C5" s="4">
        <v>1.9085438043222502E-2</v>
      </c>
      <c r="D5" s="4">
        <v>0.18255761395737899</v>
      </c>
      <c r="E5" s="4">
        <v>3.7698565782991203E-2</v>
      </c>
      <c r="F5" s="4">
        <v>5.7205627189446703E-2</v>
      </c>
      <c r="G5" s="4">
        <v>9.5895593716747204E-2</v>
      </c>
      <c r="H5" s="4">
        <v>5.2641720449082802E-2</v>
      </c>
      <c r="I5" s="4">
        <v>3.9438449549617803E-2</v>
      </c>
      <c r="J5" s="4">
        <v>9.0240846830475202E-2</v>
      </c>
      <c r="K5" s="4">
        <v>2.7275810793481101E-2</v>
      </c>
      <c r="L5" s="4">
        <v>3.2603109245736603E-2</v>
      </c>
      <c r="M5" s="4">
        <f t="shared" si="1"/>
        <v>6.3464277555818016E-2</v>
      </c>
      <c r="N5" s="29"/>
      <c r="O5" s="1" t="s">
        <v>5</v>
      </c>
      <c r="P5" s="4">
        <v>4.6049116980664301E-2</v>
      </c>
      <c r="Q5" s="4">
        <v>7.0143551391672998E-2</v>
      </c>
      <c r="R5" s="4">
        <v>4.1128017692441003E-2</v>
      </c>
      <c r="S5" s="4">
        <v>3.7941026865041298E-2</v>
      </c>
      <c r="T5" s="4">
        <v>8.3936794983728594E-2</v>
      </c>
      <c r="U5" s="4">
        <v>6.41788569431226E-2</v>
      </c>
      <c r="V5" s="4">
        <v>7.0128219283710796E-2</v>
      </c>
      <c r="W5" s="4">
        <v>0.12497810113293401</v>
      </c>
      <c r="X5" s="4">
        <v>8.2430628017640395E-2</v>
      </c>
      <c r="Y5" s="4">
        <v>5.2841952926262301E-2</v>
      </c>
      <c r="Z5" s="4">
        <f t="shared" si="0"/>
        <v>6.7375626621721835E-2</v>
      </c>
      <c r="AA5" s="4">
        <f t="shared" si="2"/>
        <v>6.5419952088769925E-2</v>
      </c>
    </row>
    <row r="6" spans="1:27" x14ac:dyDescent="0.35">
      <c r="A6" s="29" t="s">
        <v>6</v>
      </c>
      <c r="B6" s="1" t="s">
        <v>2</v>
      </c>
      <c r="C6" s="4">
        <v>1.663</v>
      </c>
      <c r="D6" s="4">
        <v>1.4550000000000001</v>
      </c>
      <c r="E6" s="4">
        <v>1.911</v>
      </c>
      <c r="F6" s="4">
        <v>1.47</v>
      </c>
      <c r="G6" s="4">
        <v>1.476</v>
      </c>
      <c r="H6" s="4">
        <v>1.589</v>
      </c>
      <c r="I6" s="4">
        <v>1.25</v>
      </c>
      <c r="J6" s="4">
        <v>1.84</v>
      </c>
      <c r="K6" s="4">
        <v>1.7270000000000001</v>
      </c>
      <c r="L6" s="4">
        <v>1.7</v>
      </c>
      <c r="M6" s="4">
        <f t="shared" si="1"/>
        <v>1.6080999999999999</v>
      </c>
      <c r="N6" s="29" t="s">
        <v>6</v>
      </c>
      <c r="O6" s="1" t="s">
        <v>2</v>
      </c>
      <c r="P6" s="4">
        <v>1.835</v>
      </c>
      <c r="Q6" s="4">
        <v>1.6180000000000001</v>
      </c>
      <c r="R6" s="4">
        <v>1.0780000000000001</v>
      </c>
      <c r="S6" s="4">
        <v>1.7290000000000001</v>
      </c>
      <c r="T6" s="4">
        <v>1.5469999999999999</v>
      </c>
      <c r="U6" s="4">
        <v>1.4950000000000001</v>
      </c>
      <c r="V6" s="4">
        <v>1.6259999999999999</v>
      </c>
      <c r="W6" s="4">
        <v>1.4259999999999999</v>
      </c>
      <c r="X6" s="4">
        <v>1.272</v>
      </c>
      <c r="Y6" s="4">
        <v>1.76</v>
      </c>
      <c r="Z6" s="4">
        <f t="shared" si="0"/>
        <v>1.5386</v>
      </c>
      <c r="AA6" s="4">
        <f t="shared" si="2"/>
        <v>1.57335</v>
      </c>
    </row>
    <row r="7" spans="1:27" x14ac:dyDescent="0.35">
      <c r="A7" s="29"/>
      <c r="B7" s="1" t="s">
        <v>3</v>
      </c>
      <c r="C7" s="4">
        <v>0.80145171633281698</v>
      </c>
      <c r="D7" s="4">
        <v>0.831580625389991</v>
      </c>
      <c r="E7" s="4">
        <v>0.87060054622088101</v>
      </c>
      <c r="F7" s="4">
        <v>0.75185816825628404</v>
      </c>
      <c r="G7" s="4">
        <v>0.80274520176768105</v>
      </c>
      <c r="H7" s="4">
        <v>0.74439717909562397</v>
      </c>
      <c r="I7" s="4">
        <v>0.73352904678777897</v>
      </c>
      <c r="J7" s="4">
        <v>0.59528995584029398</v>
      </c>
      <c r="K7" s="4">
        <v>0.817680791913589</v>
      </c>
      <c r="L7" s="4">
        <v>0.75704219940134898</v>
      </c>
      <c r="M7" s="4">
        <f>AVERAGE(C7:L7)</f>
        <v>0.7706175431006288</v>
      </c>
      <c r="N7" s="29"/>
      <c r="O7" s="1" t="s">
        <v>3</v>
      </c>
      <c r="P7" s="4">
        <v>0.74305833611238303</v>
      </c>
      <c r="Q7" s="4">
        <v>0.869745974920897</v>
      </c>
      <c r="R7" s="4">
        <v>0.71241004820535003</v>
      </c>
      <c r="S7" s="4">
        <v>0.81034686564990899</v>
      </c>
      <c r="T7" s="4">
        <v>0.78463956465804197</v>
      </c>
      <c r="U7" s="4">
        <v>0.77570265092867496</v>
      </c>
      <c r="V7" s="4">
        <v>0.79320233666957096</v>
      </c>
      <c r="W7" s="4">
        <v>0.796515566762383</v>
      </c>
      <c r="X7" s="4">
        <v>0.73597484043227801</v>
      </c>
      <c r="Y7" s="4">
        <v>0.85057369207826306</v>
      </c>
      <c r="Z7" s="4">
        <f t="shared" si="0"/>
        <v>0.78721698764177517</v>
      </c>
      <c r="AA7" s="4">
        <f t="shared" si="2"/>
        <v>0.77891726537120198</v>
      </c>
    </row>
    <row r="8" spans="1:27" x14ac:dyDescent="0.35">
      <c r="A8" s="29"/>
      <c r="B8" s="1" t="s">
        <v>4</v>
      </c>
      <c r="C8" s="4">
        <v>6.0473207057457596</v>
      </c>
      <c r="D8" s="4">
        <v>0.48486921679279898</v>
      </c>
      <c r="E8" s="4">
        <v>3.47317593458272</v>
      </c>
      <c r="F8" s="4">
        <v>5.6066892614285697</v>
      </c>
      <c r="G8" s="4">
        <v>5.51887345088217</v>
      </c>
      <c r="H8" s="4">
        <v>7.6470778671317499</v>
      </c>
      <c r="I8" s="4">
        <v>4.8766340029276902</v>
      </c>
      <c r="J8" s="4">
        <v>6.9522577142663602</v>
      </c>
      <c r="K8" s="4">
        <v>3.74519880161741</v>
      </c>
      <c r="L8" s="4">
        <v>4.8425998629859803</v>
      </c>
      <c r="M8" s="4">
        <f>AVERAGE(C8:L8)</f>
        <v>4.9194696818361203</v>
      </c>
      <c r="N8" s="29"/>
      <c r="O8" s="1" t="s">
        <v>4</v>
      </c>
      <c r="P8" s="4">
        <v>7.18298363833427</v>
      </c>
      <c r="Q8" s="4">
        <v>6.3533528710039198</v>
      </c>
      <c r="R8" s="4">
        <v>8.1156547549682099</v>
      </c>
      <c r="S8" s="4">
        <v>5.6333253652500304</v>
      </c>
      <c r="T8" s="4">
        <v>4.0121750336173196</v>
      </c>
      <c r="U8" s="4">
        <v>6.9316028924060404</v>
      </c>
      <c r="V8" s="4">
        <v>8.4487062943046496</v>
      </c>
      <c r="W8" s="4">
        <v>6.51793459785649</v>
      </c>
      <c r="X8" s="4">
        <v>4.9674498891016201</v>
      </c>
      <c r="Y8" s="4">
        <v>6.36844706106542</v>
      </c>
      <c r="Z8" s="4">
        <f t="shared" si="0"/>
        <v>6.453163239790797</v>
      </c>
      <c r="AA8" s="4">
        <f t="shared" si="2"/>
        <v>5.6863164608134582</v>
      </c>
    </row>
    <row r="9" spans="1:27" x14ac:dyDescent="0.35">
      <c r="A9" s="29"/>
      <c r="B9" s="1" t="s">
        <v>5</v>
      </c>
      <c r="C9" s="4">
        <v>5.0133413736891104</v>
      </c>
      <c r="D9" s="4">
        <v>5.1157662465092404</v>
      </c>
      <c r="E9" s="4">
        <v>5.0248882301635698</v>
      </c>
      <c r="F9" s="4">
        <v>5.0290777614600897</v>
      </c>
      <c r="G9" s="4">
        <v>5.0660030920168397</v>
      </c>
      <c r="H9" s="4">
        <v>5.0331454421626303</v>
      </c>
      <c r="I9" s="4">
        <v>5.0276963530359504</v>
      </c>
      <c r="J9" s="4">
        <v>5.0558888930849104</v>
      </c>
      <c r="K9" s="4">
        <v>5.0184627781061604</v>
      </c>
      <c r="L9" s="4">
        <v>5.0234183039321998</v>
      </c>
      <c r="M9" s="4">
        <f t="shared" si="1"/>
        <v>5.0407688474160706</v>
      </c>
      <c r="N9" s="29"/>
      <c r="O9" s="1" t="s">
        <v>5</v>
      </c>
      <c r="P9" s="4">
        <v>5.0314376077245297</v>
      </c>
      <c r="Q9" s="4">
        <v>5.04507013852401</v>
      </c>
      <c r="R9" s="4">
        <v>5.02660808425399</v>
      </c>
      <c r="S9" s="4">
        <v>5.0244312407384504</v>
      </c>
      <c r="T9" s="4">
        <v>5.0540037843919201</v>
      </c>
      <c r="U9" s="4">
        <v>5.0410563116571199</v>
      </c>
      <c r="V9" s="4">
        <v>5.0431951404207496</v>
      </c>
      <c r="W9" s="4">
        <v>5.0790834520408996</v>
      </c>
      <c r="X9" s="4">
        <v>5.0513693448797596</v>
      </c>
      <c r="Y9" s="4">
        <v>5.0337766643870197</v>
      </c>
      <c r="Z9" s="4">
        <f t="shared" si="0"/>
        <v>5.0430031769018449</v>
      </c>
      <c r="AA9" s="4">
        <f t="shared" si="2"/>
        <v>5.0418860121589582</v>
      </c>
    </row>
    <row r="10" spans="1:27" x14ac:dyDescent="0.35">
      <c r="A10" s="29" t="s">
        <v>7</v>
      </c>
      <c r="B10" s="1" t="s">
        <v>2</v>
      </c>
      <c r="C10" s="4">
        <v>2.0680000000000001</v>
      </c>
      <c r="D10" s="4">
        <v>1.7909999999999999</v>
      </c>
      <c r="E10" s="4">
        <v>2.2160000000000002</v>
      </c>
      <c r="F10" s="4">
        <v>1.9119999999999999</v>
      </c>
      <c r="G10" s="4">
        <v>1.8879999999999999</v>
      </c>
      <c r="H10" s="4">
        <v>2.0289999999999999</v>
      </c>
      <c r="I10" s="4">
        <v>1.5429999999999999</v>
      </c>
      <c r="J10" s="4">
        <v>2.0499999999999998</v>
      </c>
      <c r="K10" s="4">
        <v>2.117</v>
      </c>
      <c r="L10" s="4">
        <v>2.0019999999999998</v>
      </c>
      <c r="M10" s="4">
        <f>AVERAGE(C10:L10)</f>
        <v>1.9616</v>
      </c>
      <c r="N10" s="29" t="s">
        <v>7</v>
      </c>
      <c r="O10" s="1" t="s">
        <v>2</v>
      </c>
      <c r="P10" s="4">
        <v>2.3359999999999999</v>
      </c>
      <c r="Q10" s="4">
        <v>2.1</v>
      </c>
      <c r="R10" s="4">
        <v>1.444</v>
      </c>
      <c r="S10" s="4">
        <v>2.1560000000000001</v>
      </c>
      <c r="T10" s="4">
        <v>1.9810000000000001</v>
      </c>
      <c r="U10" s="4">
        <v>1.9390000000000001</v>
      </c>
      <c r="V10" s="4">
        <v>2.0390000000000001</v>
      </c>
      <c r="W10" s="4">
        <v>1.85</v>
      </c>
      <c r="X10" s="4">
        <v>1.7090000000000001</v>
      </c>
      <c r="Y10" s="4">
        <v>2.2130000000000001</v>
      </c>
      <c r="Z10" s="4">
        <f t="shared" si="0"/>
        <v>1.9766999999999999</v>
      </c>
      <c r="AA10" s="4">
        <f t="shared" si="2"/>
        <v>1.96915</v>
      </c>
    </row>
    <row r="11" spans="1:27" x14ac:dyDescent="0.35">
      <c r="A11" s="29"/>
      <c r="B11" s="1" t="s">
        <v>3</v>
      </c>
      <c r="C11" s="4">
        <v>0.86841654457249096</v>
      </c>
      <c r="D11" s="4">
        <v>0.88981517726882697</v>
      </c>
      <c r="E11" s="4">
        <v>0.93488244027762002</v>
      </c>
      <c r="F11" s="4">
        <v>0.80587981351099203</v>
      </c>
      <c r="G11" s="4">
        <v>0.86757345844767297</v>
      </c>
      <c r="H11" s="4">
        <v>0.82783186391261898</v>
      </c>
      <c r="I11" s="4">
        <v>0.79411333568667597</v>
      </c>
      <c r="J11" s="4">
        <v>0.66179208594054195</v>
      </c>
      <c r="K11" s="4">
        <v>0.89203789827768099</v>
      </c>
      <c r="L11" s="4">
        <v>0.82249610306130005</v>
      </c>
      <c r="M11" s="4">
        <f>AVERAGE(C11:L11)</f>
        <v>0.83648387209564201</v>
      </c>
      <c r="N11" s="29"/>
      <c r="O11" s="1" t="s">
        <v>3</v>
      </c>
      <c r="P11" s="4">
        <v>0.83787383026665796</v>
      </c>
      <c r="Q11" s="4">
        <v>0.93636289752620305</v>
      </c>
      <c r="R11" s="4">
        <v>0.790305249794922</v>
      </c>
      <c r="S11" s="4">
        <v>0.88358337972714995</v>
      </c>
      <c r="T11" s="4">
        <v>0.86266303162788205</v>
      </c>
      <c r="U11" s="4">
        <v>0.85937367387897601</v>
      </c>
      <c r="V11" s="4">
        <v>0.86299772759843896</v>
      </c>
      <c r="W11" s="4">
        <v>0.86994422675947403</v>
      </c>
      <c r="X11" s="4">
        <v>0.81321200900735902</v>
      </c>
      <c r="Y11" s="4">
        <v>0.92181782914200805</v>
      </c>
      <c r="Z11" s="4">
        <f t="shared" si="0"/>
        <v>0.8638133855329071</v>
      </c>
      <c r="AA11" s="4">
        <f t="shared" si="2"/>
        <v>0.85014862881427455</v>
      </c>
    </row>
    <row r="12" spans="1:27" x14ac:dyDescent="0.35">
      <c r="A12" s="29"/>
      <c r="B12" s="1" t="s">
        <v>4</v>
      </c>
      <c r="C12" s="4">
        <v>10.6244133849936</v>
      </c>
      <c r="D12" s="4">
        <v>5.1554295871668199</v>
      </c>
      <c r="E12" s="4">
        <v>8.0662486384677301</v>
      </c>
      <c r="F12" s="4">
        <v>9.3322236751238403</v>
      </c>
      <c r="G12" s="4">
        <v>10.1828217814186</v>
      </c>
      <c r="H12" s="4">
        <v>12.053925071423899</v>
      </c>
      <c r="I12" s="4">
        <v>9.4570277753899408</v>
      </c>
      <c r="J12" s="4">
        <v>11.544399569925</v>
      </c>
      <c r="K12" s="4">
        <v>8.3510904626073401</v>
      </c>
      <c r="L12" s="4">
        <v>9.4272653075913109</v>
      </c>
      <c r="M12" s="4">
        <f t="shared" si="1"/>
        <v>9.4194845254108088</v>
      </c>
      <c r="N12" s="29"/>
      <c r="O12" s="1" t="s">
        <v>4</v>
      </c>
      <c r="P12" s="4">
        <v>11.766506449576299</v>
      </c>
      <c r="Q12" s="4">
        <v>10.926428753289899</v>
      </c>
      <c r="R12" s="4">
        <v>12.7016281757057</v>
      </c>
      <c r="S12" s="4">
        <v>10.1913346736468</v>
      </c>
      <c r="T12" s="4">
        <v>8.6100988581458893</v>
      </c>
      <c r="U12" s="4">
        <v>11.471183613486501</v>
      </c>
      <c r="V12" s="4">
        <v>12.9747143284691</v>
      </c>
      <c r="W12" s="4">
        <v>11.0774950561289</v>
      </c>
      <c r="X12" s="4">
        <v>9.5107389594779796</v>
      </c>
      <c r="Y12" s="4">
        <v>10.9383317746516</v>
      </c>
      <c r="Z12" s="4">
        <f t="shared" ref="Z12:Z17" si="3">AVERAGE(P12:Y12)</f>
        <v>11.016846064257866</v>
      </c>
      <c r="AA12" s="4">
        <f t="shared" si="2"/>
        <v>10.218165294834337</v>
      </c>
    </row>
    <row r="13" spans="1:27" x14ac:dyDescent="0.35">
      <c r="A13" s="29"/>
      <c r="B13" s="1" t="s">
        <v>5</v>
      </c>
      <c r="C13" s="4">
        <v>10.014351138793</v>
      </c>
      <c r="D13" s="4">
        <v>10.087240862582</v>
      </c>
      <c r="E13" s="4">
        <v>10.0199175260469</v>
      </c>
      <c r="F13" s="4">
        <v>10.002056166358001</v>
      </c>
      <c r="G13" s="4">
        <v>10.0549753765504</v>
      </c>
      <c r="H13" s="4">
        <v>10.022626824956699</v>
      </c>
      <c r="I13" s="4">
        <v>10.0236138512054</v>
      </c>
      <c r="J13" s="4">
        <v>10.0408719168137</v>
      </c>
      <c r="K13" s="4">
        <v>10.016443995802501</v>
      </c>
      <c r="L13" s="4">
        <v>10.021360733948899</v>
      </c>
      <c r="M13" s="4">
        <f t="shared" si="1"/>
        <v>10.030345839305749</v>
      </c>
      <c r="N13" s="29"/>
      <c r="O13" s="1" t="s">
        <v>5</v>
      </c>
      <c r="P13" s="4">
        <v>10.0261745891733</v>
      </c>
      <c r="Q13" s="4">
        <v>10.0350836267951</v>
      </c>
      <c r="R13" s="4">
        <v>10.0215553355021</v>
      </c>
      <c r="S13" s="4">
        <v>10.0191635320536</v>
      </c>
      <c r="T13" s="4">
        <v>10.043047124764801</v>
      </c>
      <c r="U13" s="4">
        <v>10.032131534555599</v>
      </c>
      <c r="V13" s="4">
        <v>10.0333338952814</v>
      </c>
      <c r="W13" s="4">
        <v>10.059645203094901</v>
      </c>
      <c r="X13" s="4">
        <v>10.037305747170301</v>
      </c>
      <c r="Y13" s="4">
        <v>10.025275989945801</v>
      </c>
      <c r="Z13" s="4">
        <f t="shared" si="3"/>
        <v>10.033271657833691</v>
      </c>
      <c r="AA13" s="4">
        <f t="shared" si="2"/>
        <v>10.03180874856972</v>
      </c>
    </row>
    <row r="14" spans="1:27" x14ac:dyDescent="0.35">
      <c r="A14" s="29" t="s">
        <v>8</v>
      </c>
      <c r="B14" s="1" t="s">
        <v>2</v>
      </c>
      <c r="C14" s="4">
        <v>2.508</v>
      </c>
      <c r="D14" s="4">
        <v>2.161</v>
      </c>
      <c r="E14" s="4">
        <v>2.5939999999999999</v>
      </c>
      <c r="F14" s="4">
        <v>2.3559999999999999</v>
      </c>
      <c r="G14" s="4">
        <v>2.274</v>
      </c>
      <c r="H14" s="4">
        <v>2.4529999999999998</v>
      </c>
      <c r="I14" s="4">
        <v>1.972</v>
      </c>
      <c r="J14" s="4">
        <v>2.327</v>
      </c>
      <c r="K14" s="4">
        <v>2.4830000000000001</v>
      </c>
      <c r="L14" s="4">
        <v>2.3690000000000002</v>
      </c>
      <c r="M14" s="4">
        <f t="shared" si="1"/>
        <v>2.3497000000000003</v>
      </c>
      <c r="N14" s="29" t="s">
        <v>8</v>
      </c>
      <c r="O14" s="1" t="s">
        <v>2</v>
      </c>
      <c r="P14" s="4">
        <v>2.823</v>
      </c>
      <c r="Q14" s="4">
        <v>2.6059999999999999</v>
      </c>
      <c r="R14" s="4">
        <v>1.863</v>
      </c>
      <c r="S14" s="4">
        <v>2.585</v>
      </c>
      <c r="T14" s="4">
        <v>2.4009999999999998</v>
      </c>
      <c r="U14" s="4">
        <v>2.4140000000000001</v>
      </c>
      <c r="V14" s="4">
        <v>2.4569999999999999</v>
      </c>
      <c r="W14" s="4">
        <v>2.2970000000000002</v>
      </c>
      <c r="X14" s="4">
        <v>2.2010000000000001</v>
      </c>
      <c r="Y14" s="4">
        <v>2.698</v>
      </c>
      <c r="Z14" s="4">
        <f t="shared" si="3"/>
        <v>2.4344999999999999</v>
      </c>
      <c r="AA14" s="4">
        <f t="shared" si="2"/>
        <v>2.3921000000000001</v>
      </c>
    </row>
    <row r="15" spans="1:27" x14ac:dyDescent="0.35">
      <c r="A15" s="29"/>
      <c r="B15" s="1" t="s">
        <v>3</v>
      </c>
      <c r="C15" s="4">
        <v>0.92007039019952697</v>
      </c>
      <c r="D15" s="4">
        <v>0.93643514678556505</v>
      </c>
      <c r="E15" s="4">
        <v>0.97284046358129606</v>
      </c>
      <c r="F15" s="4">
        <v>0.86043185248215504</v>
      </c>
      <c r="G15" s="4">
        <v>0.91992408972954498</v>
      </c>
      <c r="H15" s="4">
        <v>0.89771567294834897</v>
      </c>
      <c r="I15" s="4">
        <v>0.84746563595639701</v>
      </c>
      <c r="J15" s="4">
        <v>0.72131363886483801</v>
      </c>
      <c r="K15" s="4">
        <v>0.94235131511408998</v>
      </c>
      <c r="L15" s="4">
        <v>0.87992078056821099</v>
      </c>
      <c r="M15" s="4">
        <f t="shared" si="1"/>
        <v>0.88984689862299737</v>
      </c>
      <c r="N15" s="29"/>
      <c r="O15" s="1" t="s">
        <v>3</v>
      </c>
      <c r="P15" s="4">
        <v>0.90931360556774299</v>
      </c>
      <c r="Q15" s="4">
        <v>0.97142840117894802</v>
      </c>
      <c r="R15" s="4">
        <v>0.859789156511365</v>
      </c>
      <c r="S15" s="4">
        <v>0.93193223753978804</v>
      </c>
      <c r="T15" s="4">
        <v>0.92082720111530503</v>
      </c>
      <c r="U15" s="4">
        <v>0.926501218799752</v>
      </c>
      <c r="V15" s="4">
        <v>0.91510027242383896</v>
      </c>
      <c r="W15" s="4">
        <v>0.92902454757600605</v>
      </c>
      <c r="X15" s="4">
        <v>0.87848933956026898</v>
      </c>
      <c r="Y15" s="4">
        <v>0.96304491461063002</v>
      </c>
      <c r="Z15" s="4">
        <f t="shared" si="3"/>
        <v>0.92054508948836455</v>
      </c>
      <c r="AA15" s="4">
        <f t="shared" si="2"/>
        <v>0.90519599405568096</v>
      </c>
    </row>
    <row r="16" spans="1:27" x14ac:dyDescent="0.35">
      <c r="A16" s="29"/>
      <c r="B16" s="1" t="s">
        <v>4</v>
      </c>
      <c r="C16" s="4">
        <v>15.0693136282247</v>
      </c>
      <c r="D16" s="4">
        <v>9.8088628290659798</v>
      </c>
      <c r="E16" s="4">
        <v>12.6687657138568</v>
      </c>
      <c r="F16" s="4">
        <v>12.1712585703162</v>
      </c>
      <c r="G16" s="4">
        <v>14.817495446407399</v>
      </c>
      <c r="H16" s="4">
        <v>16.160946635649399</v>
      </c>
      <c r="I16" s="4">
        <v>14.017531776608401</v>
      </c>
      <c r="J16" s="4">
        <v>16.107253709071401</v>
      </c>
      <c r="K16" s="4">
        <v>12.937407779596899</v>
      </c>
      <c r="L16" s="4">
        <v>13.981706588905</v>
      </c>
      <c r="M16" s="4">
        <f t="shared" si="1"/>
        <v>13.774054267770216</v>
      </c>
      <c r="N16" s="29"/>
      <c r="O16" s="1" t="s">
        <v>4</v>
      </c>
      <c r="P16" s="4">
        <v>16.346241942019201</v>
      </c>
      <c r="Q16" s="4">
        <v>15.5744953005919</v>
      </c>
      <c r="R16" s="4">
        <v>17.180501224367401</v>
      </c>
      <c r="S16" s="4">
        <v>14.798095998085101</v>
      </c>
      <c r="T16" s="4">
        <v>13.254433893850999</v>
      </c>
      <c r="U16" s="4">
        <v>15.9977614295659</v>
      </c>
      <c r="V16" s="4">
        <v>17.5017105053421</v>
      </c>
      <c r="W16" s="4">
        <v>15.6127694516444</v>
      </c>
      <c r="X16" s="4">
        <v>14.0612419137404</v>
      </c>
      <c r="Y16" s="4">
        <v>15.555939563154</v>
      </c>
      <c r="Z16" s="4">
        <f t="shared" si="3"/>
        <v>15.58831912223614</v>
      </c>
      <c r="AA16" s="4">
        <f t="shared" si="2"/>
        <v>14.681186695003177</v>
      </c>
    </row>
    <row r="17" spans="1:27" x14ac:dyDescent="0.35">
      <c r="A17" s="29"/>
      <c r="B17" s="1" t="s">
        <v>5</v>
      </c>
      <c r="C17" s="4">
        <v>15.0140003225806</v>
      </c>
      <c r="D17" s="4">
        <v>15.074257121684401</v>
      </c>
      <c r="E17" s="4">
        <v>15.0193585605537</v>
      </c>
      <c r="F17" s="4">
        <v>14.938377615468101</v>
      </c>
      <c r="G17" s="4">
        <v>15.0529199032379</v>
      </c>
      <c r="H17" s="4">
        <v>15.0024796969447</v>
      </c>
      <c r="I17" s="4">
        <v>15.025686657823501</v>
      </c>
      <c r="J17" s="4">
        <v>15.0323927734613</v>
      </c>
      <c r="K17" s="4">
        <v>15.015169016607</v>
      </c>
      <c r="L17" s="4">
        <v>15.0228088389596</v>
      </c>
      <c r="M17" s="4">
        <f t="shared" si="1"/>
        <v>15.01974505073208</v>
      </c>
      <c r="N17" s="29"/>
      <c r="O17" s="1" t="s">
        <v>5</v>
      </c>
      <c r="P17" s="4">
        <v>15.0223878096935</v>
      </c>
      <c r="Q17" s="4">
        <v>15.0376629862408</v>
      </c>
      <c r="R17" s="4">
        <v>15.019376398799</v>
      </c>
      <c r="S17" s="4">
        <v>15.017837894622</v>
      </c>
      <c r="T17" s="4">
        <v>15.038684685131599</v>
      </c>
      <c r="U17" s="4">
        <v>15.0294998315605</v>
      </c>
      <c r="V17" s="4">
        <v>15.025918323578701</v>
      </c>
      <c r="W17" s="4">
        <v>15.051308487890299</v>
      </c>
      <c r="X17" s="4">
        <v>15.032088928204301</v>
      </c>
      <c r="Y17" s="4">
        <v>15.0210684438836</v>
      </c>
      <c r="Z17" s="4">
        <f t="shared" si="3"/>
        <v>15.029583378960428</v>
      </c>
      <c r="AA17" s="4">
        <f t="shared" si="2"/>
        <v>15.024664214846254</v>
      </c>
    </row>
    <row r="18" spans="1:27" x14ac:dyDescent="0.35">
      <c r="AA18" s="4"/>
    </row>
    <row r="19" spans="1:27" x14ac:dyDescent="0.35">
      <c r="AA19" s="4"/>
    </row>
    <row r="20" spans="1:27" x14ac:dyDescent="0.35">
      <c r="AA20" s="4"/>
    </row>
    <row r="21" spans="1:27" x14ac:dyDescent="0.35">
      <c r="A21" s="3" t="s">
        <v>12</v>
      </c>
      <c r="B21" s="2" t="s">
        <v>11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>
        <v>9</v>
      </c>
      <c r="L21" s="1">
        <v>10</v>
      </c>
      <c r="M21" s="1" t="s">
        <v>9</v>
      </c>
      <c r="N21" s="3" t="s">
        <v>15</v>
      </c>
      <c r="O21" s="2" t="s">
        <v>11</v>
      </c>
      <c r="P21" s="7">
        <v>1</v>
      </c>
      <c r="Q21" s="7">
        <v>2</v>
      </c>
      <c r="R21" s="7">
        <v>3</v>
      </c>
      <c r="S21" s="7">
        <v>4</v>
      </c>
      <c r="T21" s="7">
        <v>5</v>
      </c>
      <c r="U21" s="7">
        <v>6</v>
      </c>
      <c r="V21" s="7">
        <v>7</v>
      </c>
      <c r="W21" s="7">
        <v>8</v>
      </c>
      <c r="X21" s="7">
        <v>9</v>
      </c>
      <c r="Y21" s="7">
        <v>10</v>
      </c>
      <c r="Z21" s="1" t="s">
        <v>9</v>
      </c>
      <c r="AA21" s="4"/>
    </row>
    <row r="22" spans="1:27" x14ac:dyDescent="0.35">
      <c r="A22" s="29" t="s">
        <v>1</v>
      </c>
      <c r="B22" s="1" t="s">
        <v>2</v>
      </c>
      <c r="C22" s="5">
        <v>2.3079999999999998</v>
      </c>
      <c r="D22" s="5">
        <v>2.1360000000000001</v>
      </c>
      <c r="E22" s="5">
        <v>2.5529999999999999</v>
      </c>
      <c r="F22" s="5">
        <v>2.4049999999999998</v>
      </c>
      <c r="G22" s="5">
        <v>2.2599999999999998</v>
      </c>
      <c r="H22" s="5">
        <v>2.3380000000000001</v>
      </c>
      <c r="I22" s="5">
        <v>2.2410000000000001</v>
      </c>
      <c r="J22" s="5">
        <v>2.2519999999999998</v>
      </c>
      <c r="K22" s="5">
        <v>2.5529999999999999</v>
      </c>
      <c r="L22" s="5">
        <v>2.2829999999999999</v>
      </c>
      <c r="M22" s="5">
        <f t="shared" ref="M22:M31" si="4">AVERAGE(C22:L22)</f>
        <v>2.3329</v>
      </c>
      <c r="N22" s="29" t="s">
        <v>1</v>
      </c>
      <c r="O22" s="1" t="s">
        <v>2</v>
      </c>
      <c r="P22" s="5">
        <v>2.7320000000000002</v>
      </c>
      <c r="Q22" s="5">
        <v>2.6869999999999998</v>
      </c>
      <c r="R22" s="5">
        <v>1.891</v>
      </c>
      <c r="S22" s="5">
        <v>2.6379999999999999</v>
      </c>
      <c r="T22" s="5">
        <v>2.4220000000000002</v>
      </c>
      <c r="U22" s="5">
        <v>2.339</v>
      </c>
      <c r="V22" s="5">
        <v>2.4</v>
      </c>
      <c r="W22" s="5">
        <v>2.2370000000000001</v>
      </c>
      <c r="X22" s="5">
        <v>2.2269999999999999</v>
      </c>
      <c r="Y22" s="5">
        <v>2.6619999999999999</v>
      </c>
      <c r="Z22" s="4">
        <f t="shared" ref="Z22:Z31" si="5">AVERAGE(P22:Y22)</f>
        <v>2.4235000000000002</v>
      </c>
      <c r="AA22" s="4">
        <f t="shared" si="2"/>
        <v>2.3782000000000001</v>
      </c>
    </row>
    <row r="23" spans="1:27" x14ac:dyDescent="0.35">
      <c r="A23" s="29"/>
      <c r="B23" s="1" t="s">
        <v>3</v>
      </c>
      <c r="C23" s="5">
        <v>0.84969323599403301</v>
      </c>
      <c r="D23" s="5">
        <v>0.88846062196541997</v>
      </c>
      <c r="E23" s="5">
        <v>0.92487931035154103</v>
      </c>
      <c r="F23" s="5">
        <v>0.81561731284507299</v>
      </c>
      <c r="G23" s="5">
        <v>0.88725522423633496</v>
      </c>
      <c r="H23" s="5">
        <v>0.857817576277069</v>
      </c>
      <c r="I23" s="5">
        <v>0.79277269381667403</v>
      </c>
      <c r="J23" s="5">
        <v>0.62892759841854495</v>
      </c>
      <c r="K23" s="5">
        <v>0.899141322414583</v>
      </c>
      <c r="L23" s="5">
        <v>0.83251317255741197</v>
      </c>
      <c r="M23" s="5">
        <f t="shared" si="4"/>
        <v>0.83770780688766844</v>
      </c>
      <c r="N23" s="29"/>
      <c r="O23" s="1" t="s">
        <v>3</v>
      </c>
      <c r="P23" s="5">
        <v>0.86884099735600195</v>
      </c>
      <c r="Q23" s="5">
        <v>0.94195758521398099</v>
      </c>
      <c r="R23" s="5">
        <v>0.82704618604283997</v>
      </c>
      <c r="S23" s="5">
        <v>0.89536992417119998</v>
      </c>
      <c r="T23" s="5">
        <v>0.89235935301200697</v>
      </c>
      <c r="U23" s="5">
        <v>0.88410326916237403</v>
      </c>
      <c r="V23" s="5">
        <v>0.87380980188392199</v>
      </c>
      <c r="W23" s="5">
        <v>0.89932677995676602</v>
      </c>
      <c r="X23" s="5">
        <v>0.85626028661217901</v>
      </c>
      <c r="Y23" s="5">
        <v>0.923966270385155</v>
      </c>
      <c r="Z23" s="4">
        <f t="shared" si="5"/>
        <v>0.88630404537964258</v>
      </c>
      <c r="AA23" s="4">
        <f t="shared" si="2"/>
        <v>0.86200592613365545</v>
      </c>
    </row>
    <row r="24" spans="1:27" x14ac:dyDescent="0.35">
      <c r="A24" s="29"/>
      <c r="B24" s="1" t="s">
        <v>4</v>
      </c>
      <c r="C24" s="5">
        <v>7.3926812069897796</v>
      </c>
      <c r="D24" s="5">
        <v>4.3717001924677499</v>
      </c>
      <c r="E24" s="5">
        <v>5.9600953137009398</v>
      </c>
      <c r="F24" s="5">
        <v>8.3982489649823506</v>
      </c>
      <c r="G24" s="5">
        <v>8.7817774808906002</v>
      </c>
      <c r="H24" s="5">
        <v>9.7841037534377993</v>
      </c>
      <c r="I24" s="5">
        <v>9.3227904200476104</v>
      </c>
      <c r="J24" s="5">
        <v>9.6264869389447991</v>
      </c>
      <c r="K24" s="5">
        <v>6.2875348887496498</v>
      </c>
      <c r="L24" s="5">
        <v>7.35936050046889</v>
      </c>
      <c r="M24" s="5">
        <f t="shared" si="4"/>
        <v>7.7284779660680174</v>
      </c>
      <c r="N24" s="29"/>
      <c r="O24" s="1" t="s">
        <v>4</v>
      </c>
      <c r="P24" s="5">
        <v>8.0968401883204493</v>
      </c>
      <c r="Q24" s="5">
        <v>7.8257530184656003</v>
      </c>
      <c r="R24" s="5">
        <v>12.233800264732899</v>
      </c>
      <c r="S24" s="5">
        <v>6.72697395667047</v>
      </c>
      <c r="T24" s="5">
        <v>6.8280836404838601</v>
      </c>
      <c r="U24" s="5">
        <v>10.0106834115205</v>
      </c>
      <c r="V24" s="5">
        <v>10.818873272066799</v>
      </c>
      <c r="W24" s="5">
        <v>9.6490763314386907</v>
      </c>
      <c r="X24" s="5">
        <v>8.4327596255908297</v>
      </c>
      <c r="Y24" s="5">
        <v>7.3590279136323602</v>
      </c>
      <c r="Z24" s="4">
        <f t="shared" si="5"/>
        <v>8.7981871622922458</v>
      </c>
      <c r="AA24" s="4">
        <f t="shared" si="2"/>
        <v>8.2633325641801321</v>
      </c>
    </row>
    <row r="25" spans="1:27" x14ac:dyDescent="0.35">
      <c r="A25" s="29"/>
      <c r="B25" s="1" t="s">
        <v>5</v>
      </c>
      <c r="C25" s="5">
        <v>10.574949160383699</v>
      </c>
      <c r="D25" s="5">
        <v>14.1842948488929</v>
      </c>
      <c r="E25" s="5">
        <v>13.8690945057342</v>
      </c>
      <c r="F25" s="5">
        <v>14.8657827203971</v>
      </c>
      <c r="G25" s="5">
        <v>14.4744758236524</v>
      </c>
      <c r="H25" s="5">
        <v>13.9681635813405</v>
      </c>
      <c r="I25" s="5">
        <v>16.021343611114801</v>
      </c>
      <c r="J25" s="5">
        <v>14.9259788032054</v>
      </c>
      <c r="K25" s="5">
        <v>13.795797744055101</v>
      </c>
      <c r="L25" s="5">
        <v>12.450616342174101</v>
      </c>
      <c r="M25" s="5">
        <f t="shared" si="4"/>
        <v>13.91304971409502</v>
      </c>
      <c r="N25" s="29"/>
      <c r="O25" s="1" t="s">
        <v>5</v>
      </c>
      <c r="P25" s="5">
        <v>10.656078807420901</v>
      </c>
      <c r="Q25" s="5">
        <v>12.014409362683301</v>
      </c>
      <c r="R25" s="5">
        <v>15.6080748225334</v>
      </c>
      <c r="S25" s="5">
        <v>11.915992305579101</v>
      </c>
      <c r="T25" s="5">
        <v>13.955822129378999</v>
      </c>
      <c r="U25" s="5">
        <v>14.578499164713699</v>
      </c>
      <c r="V25" s="5">
        <v>13.275596780430099</v>
      </c>
      <c r="W25" s="5">
        <v>14.400490638871901</v>
      </c>
      <c r="X25" s="5">
        <v>14.7758499260911</v>
      </c>
      <c r="Y25" s="5">
        <v>11.4982693565325</v>
      </c>
      <c r="Z25" s="4">
        <f t="shared" si="5"/>
        <v>13.2679083294235</v>
      </c>
      <c r="AA25" s="4">
        <f t="shared" si="2"/>
        <v>13.590479021759261</v>
      </c>
    </row>
    <row r="26" spans="1:27" x14ac:dyDescent="0.35">
      <c r="A26" s="29" t="s">
        <v>6</v>
      </c>
      <c r="B26" s="1" t="s">
        <v>2</v>
      </c>
      <c r="C26" s="5">
        <v>2.6120000000000001</v>
      </c>
      <c r="D26" s="5">
        <v>2.4820000000000002</v>
      </c>
      <c r="E26" s="5">
        <v>2.8570000000000002</v>
      </c>
      <c r="F26" s="5">
        <v>2.7919999999999998</v>
      </c>
      <c r="G26" s="5">
        <v>2.6030000000000002</v>
      </c>
      <c r="H26" s="5">
        <v>2.7090000000000001</v>
      </c>
      <c r="I26" s="5">
        <v>2.5550000000000002</v>
      </c>
      <c r="J26" s="5">
        <v>2.444</v>
      </c>
      <c r="K26" s="5">
        <v>2.8450000000000002</v>
      </c>
      <c r="L26" s="5">
        <v>2.6539999999999999</v>
      </c>
      <c r="M26" s="5">
        <f t="shared" si="4"/>
        <v>2.6552999999999995</v>
      </c>
      <c r="N26" s="29" t="s">
        <v>6</v>
      </c>
      <c r="O26" s="1" t="s">
        <v>2</v>
      </c>
      <c r="P26" s="5">
        <v>3.2069999999999999</v>
      </c>
      <c r="Q26" s="5">
        <v>3.0619999999999998</v>
      </c>
      <c r="R26" s="5">
        <v>2.2949999999999999</v>
      </c>
      <c r="S26" s="5">
        <v>2.9710000000000001</v>
      </c>
      <c r="T26" s="5">
        <v>2.7650000000000001</v>
      </c>
      <c r="U26" s="5">
        <v>2.806</v>
      </c>
      <c r="V26" s="5">
        <v>2.7639999999999998</v>
      </c>
      <c r="W26" s="5">
        <v>2.6280000000000001</v>
      </c>
      <c r="X26" s="5">
        <v>2.6429999999999998</v>
      </c>
      <c r="Y26" s="5">
        <v>3.0720000000000001</v>
      </c>
      <c r="Z26" s="4">
        <f t="shared" si="5"/>
        <v>2.8212999999999999</v>
      </c>
      <c r="AA26" s="4">
        <f t="shared" si="2"/>
        <v>2.7382999999999997</v>
      </c>
    </row>
    <row r="27" spans="1:27" x14ac:dyDescent="0.35">
      <c r="A27" s="29"/>
      <c r="B27" s="1" t="s">
        <v>3</v>
      </c>
      <c r="C27" s="5">
        <v>0.88894917676733698</v>
      </c>
      <c r="D27" s="5">
        <v>0.91979730030277795</v>
      </c>
      <c r="E27" s="5">
        <v>0.95817205730412702</v>
      </c>
      <c r="F27" s="5">
        <v>0.85412234665023701</v>
      </c>
      <c r="G27" s="5">
        <v>0.922429565938374</v>
      </c>
      <c r="H27" s="5">
        <v>0.91346647297820205</v>
      </c>
      <c r="I27" s="5">
        <v>0.84922550031507804</v>
      </c>
      <c r="J27" s="5">
        <v>0.68612749593378797</v>
      </c>
      <c r="K27" s="5">
        <v>0.93532325477840905</v>
      </c>
      <c r="L27" s="5">
        <v>0.88740562520516197</v>
      </c>
      <c r="M27" s="5">
        <f t="shared" si="4"/>
        <v>0.88150187961734916</v>
      </c>
      <c r="N27" s="29"/>
      <c r="O27" s="1" t="s">
        <v>3</v>
      </c>
      <c r="P27" s="5">
        <v>0.91507448207044295</v>
      </c>
      <c r="Q27" s="5">
        <v>0.96344177040332901</v>
      </c>
      <c r="R27" s="5">
        <v>0.88330485532501402</v>
      </c>
      <c r="S27" s="5">
        <v>0.93230856085857094</v>
      </c>
      <c r="T27" s="5">
        <v>0.92995425933145504</v>
      </c>
      <c r="U27" s="5">
        <v>0.93582977347390495</v>
      </c>
      <c r="V27" s="5">
        <v>0.91210162943071105</v>
      </c>
      <c r="W27" s="5">
        <v>0.93610148642768798</v>
      </c>
      <c r="X27" s="5">
        <v>0.90709810069480501</v>
      </c>
      <c r="Y27" s="5">
        <v>0.95521962349644596</v>
      </c>
      <c r="Z27" s="4">
        <f t="shared" si="5"/>
        <v>0.92704345415123668</v>
      </c>
      <c r="AA27" s="4">
        <f t="shared" si="2"/>
        <v>0.90427266688429286</v>
      </c>
    </row>
    <row r="28" spans="1:27" x14ac:dyDescent="0.35">
      <c r="A28" s="29"/>
      <c r="B28" s="1" t="s">
        <v>4</v>
      </c>
      <c r="C28" s="5">
        <v>9.6991805822925699</v>
      </c>
      <c r="D28" s="5">
        <v>7.49841089358135</v>
      </c>
      <c r="E28" s="5">
        <v>8.5779408167906208</v>
      </c>
      <c r="F28" s="5">
        <v>10.3574548177541</v>
      </c>
      <c r="G28" s="5">
        <v>11.835254939366299</v>
      </c>
      <c r="H28" s="5">
        <v>12.108030592681899</v>
      </c>
      <c r="I28" s="5">
        <v>12.6769231860136</v>
      </c>
      <c r="J28" s="5">
        <v>12.328380290740499</v>
      </c>
      <c r="K28" s="5">
        <v>8.8732202164318696</v>
      </c>
      <c r="L28" s="5">
        <v>10.0083540786478</v>
      </c>
      <c r="M28" s="5">
        <f t="shared" si="4"/>
        <v>10.396315041430061</v>
      </c>
      <c r="N28" s="29"/>
      <c r="O28" s="1" t="s">
        <v>4</v>
      </c>
      <c r="P28" s="5">
        <v>10.3859510531837</v>
      </c>
      <c r="Q28" s="5">
        <v>10.2671032518715</v>
      </c>
      <c r="R28" s="5">
        <v>15.749461475556499</v>
      </c>
      <c r="S28" s="5">
        <v>9.0936489422293008</v>
      </c>
      <c r="T28" s="5">
        <v>9.8558303076302405</v>
      </c>
      <c r="U28" s="5">
        <v>13.132648870172501</v>
      </c>
      <c r="V28" s="5">
        <v>13.718359971507001</v>
      </c>
      <c r="W28" s="5">
        <v>12.719910138680101</v>
      </c>
      <c r="X28" s="5">
        <v>11.741558610506299</v>
      </c>
      <c r="Y28" s="5">
        <v>9.6427378080473805</v>
      </c>
      <c r="Z28" s="4">
        <f t="shared" si="5"/>
        <v>11.630721042938454</v>
      </c>
      <c r="AA28" s="4">
        <f t="shared" si="2"/>
        <v>11.013518042184257</v>
      </c>
    </row>
    <row r="29" spans="1:27" x14ac:dyDescent="0.35">
      <c r="A29" s="29"/>
      <c r="B29" s="1" t="s">
        <v>5</v>
      </c>
      <c r="C29" s="5">
        <v>11.8189973698383</v>
      </c>
      <c r="D29" s="5">
        <v>16.508248090952598</v>
      </c>
      <c r="E29" s="5">
        <v>16.010727002685599</v>
      </c>
      <c r="F29" s="5">
        <v>17.722364237696599</v>
      </c>
      <c r="G29" s="5">
        <v>17.0559678116736</v>
      </c>
      <c r="H29" s="5">
        <v>16.396181010064101</v>
      </c>
      <c r="I29" s="5">
        <v>19.668000505175598</v>
      </c>
      <c r="J29" s="5">
        <v>17.424118949677599</v>
      </c>
      <c r="K29" s="5">
        <v>16.130728160443301</v>
      </c>
      <c r="L29" s="5">
        <v>14.1845193006338</v>
      </c>
      <c r="M29" s="5">
        <f t="shared" si="4"/>
        <v>16.29198524388411</v>
      </c>
      <c r="N29" s="29"/>
      <c r="O29" s="1" t="s">
        <v>5</v>
      </c>
      <c r="P29" s="5">
        <v>12.4570297900634</v>
      </c>
      <c r="Q29" s="5">
        <v>14.1345295188524</v>
      </c>
      <c r="R29" s="5">
        <v>19.771375913821998</v>
      </c>
      <c r="S29" s="5">
        <v>14.147453287354599</v>
      </c>
      <c r="T29" s="5">
        <v>16.970905525474102</v>
      </c>
      <c r="U29" s="5">
        <v>18.059252027764298</v>
      </c>
      <c r="V29" s="5">
        <v>15.862758645148499</v>
      </c>
      <c r="W29" s="5">
        <v>17.739914929983598</v>
      </c>
      <c r="X29" s="5">
        <v>18.360546779035399</v>
      </c>
      <c r="Y29" s="5">
        <v>13.4850871905512</v>
      </c>
      <c r="Z29" s="4">
        <f t="shared" si="5"/>
        <v>16.09888536080495</v>
      </c>
      <c r="AA29" s="4">
        <f t="shared" si="2"/>
        <v>16.195435302344528</v>
      </c>
    </row>
    <row r="30" spans="1:27" x14ac:dyDescent="0.35">
      <c r="A30" s="29" t="s">
        <v>7</v>
      </c>
      <c r="B30" s="1" t="s">
        <v>2</v>
      </c>
      <c r="C30" s="5">
        <v>2.8559999999999999</v>
      </c>
      <c r="D30" s="5">
        <v>2.7570000000000001</v>
      </c>
      <c r="E30" s="5">
        <v>3.1019999999999999</v>
      </c>
      <c r="F30" s="5">
        <v>3.17</v>
      </c>
      <c r="G30" s="5">
        <v>2.883</v>
      </c>
      <c r="H30" s="5">
        <v>3.0179999999999998</v>
      </c>
      <c r="I30" s="5">
        <v>2.899</v>
      </c>
      <c r="J30" s="5">
        <v>2.6280000000000001</v>
      </c>
      <c r="K30" s="5">
        <v>3.0390000000000001</v>
      </c>
      <c r="L30" s="5">
        <v>3.0449999999999999</v>
      </c>
      <c r="M30" s="5">
        <f t="shared" si="4"/>
        <v>2.9397000000000006</v>
      </c>
      <c r="N30" s="29" t="s">
        <v>7</v>
      </c>
      <c r="O30" s="1" t="s">
        <v>2</v>
      </c>
      <c r="P30" s="5">
        <v>3.55</v>
      </c>
      <c r="Q30" s="5">
        <v>3.35</v>
      </c>
      <c r="R30" s="5">
        <v>2.6520000000000001</v>
      </c>
      <c r="S30" s="5">
        <v>3.2839999999999998</v>
      </c>
      <c r="T30" s="5">
        <v>3.0270000000000001</v>
      </c>
      <c r="U30" s="5">
        <v>3.2250000000000001</v>
      </c>
      <c r="V30" s="5">
        <v>3.0939999999999999</v>
      </c>
      <c r="W30" s="5">
        <v>2.9769999999999999</v>
      </c>
      <c r="X30" s="5">
        <v>3.0649999999999999</v>
      </c>
      <c r="Y30" s="5">
        <v>3.3940000000000001</v>
      </c>
      <c r="Z30" s="4">
        <f t="shared" si="5"/>
        <v>3.1618000000000004</v>
      </c>
      <c r="AA30" s="4">
        <f t="shared" si="2"/>
        <v>3.0507500000000007</v>
      </c>
    </row>
    <row r="31" spans="1:27" x14ac:dyDescent="0.35">
      <c r="A31" s="29"/>
      <c r="B31" s="1" t="s">
        <v>3</v>
      </c>
      <c r="C31" s="5">
        <v>0.91505823143961895</v>
      </c>
      <c r="D31" s="5">
        <v>0.94248528895692196</v>
      </c>
      <c r="E31" s="5">
        <v>0.97007368223934298</v>
      </c>
      <c r="F31" s="5">
        <v>0.89264657724708096</v>
      </c>
      <c r="G31" s="5">
        <v>0.94309121942441698</v>
      </c>
      <c r="H31" s="5">
        <v>0.94671383339383597</v>
      </c>
      <c r="I31" s="5">
        <v>0.90008443287175999</v>
      </c>
      <c r="J31" s="5">
        <v>0.743225255590925</v>
      </c>
      <c r="K31" s="5">
        <v>0.95236893106953502</v>
      </c>
      <c r="L31" s="5">
        <v>0.92745111785907697</v>
      </c>
      <c r="M31" s="5">
        <f t="shared" si="4"/>
        <v>0.91331985700925133</v>
      </c>
      <c r="N31" s="29"/>
      <c r="O31" s="1" t="s">
        <v>3</v>
      </c>
      <c r="P31" s="5">
        <v>0.94200152018100802</v>
      </c>
      <c r="Q31" s="5">
        <v>0.97219210159724401</v>
      </c>
      <c r="R31" s="5">
        <v>0.92466000454944797</v>
      </c>
      <c r="S31" s="5">
        <v>0.95065272350597096</v>
      </c>
      <c r="T31" s="5">
        <v>0.94991988768635705</v>
      </c>
      <c r="U31" s="5">
        <v>0.96542819724623896</v>
      </c>
      <c r="V31" s="5">
        <v>0.93571095767035695</v>
      </c>
      <c r="W31" s="5">
        <v>0.95871947694846305</v>
      </c>
      <c r="X31" s="5">
        <v>0.94413435132164503</v>
      </c>
      <c r="Y31" s="5">
        <v>0.96845757526589904</v>
      </c>
      <c r="Z31" s="4">
        <f t="shared" si="5"/>
        <v>0.95118767959726325</v>
      </c>
      <c r="AA31" s="4">
        <f t="shared" si="2"/>
        <v>0.93225376830325724</v>
      </c>
    </row>
    <row r="32" spans="1:27" x14ac:dyDescent="0.35">
      <c r="A32" s="29"/>
      <c r="B32" s="1" t="s">
        <v>4</v>
      </c>
      <c r="C32" s="5">
        <v>11.600429023806999</v>
      </c>
      <c r="D32" s="5">
        <v>10.271850935161</v>
      </c>
      <c r="E32" s="5">
        <v>10.7556240152357</v>
      </c>
      <c r="F32" s="5">
        <v>11.5361940485234</v>
      </c>
      <c r="G32" s="5">
        <v>14.392103078529701</v>
      </c>
      <c r="H32" s="5">
        <v>13.834107808731</v>
      </c>
      <c r="I32" s="5">
        <v>15.6635609133877</v>
      </c>
      <c r="J32" s="5">
        <v>14.5561242641331</v>
      </c>
      <c r="K32" s="5">
        <v>11.057183987084301</v>
      </c>
      <c r="L32" s="5">
        <v>12.1687611800541</v>
      </c>
      <c r="M32" s="5">
        <f t="shared" ref="M32:M37" si="6">AVERAGE(C32:L32)</f>
        <v>12.583593925464701</v>
      </c>
      <c r="N32" s="29"/>
      <c r="O32" s="1" t="s">
        <v>4</v>
      </c>
      <c r="P32" s="5">
        <v>12.0797405707315</v>
      </c>
      <c r="Q32" s="5">
        <v>12.221887180478999</v>
      </c>
      <c r="R32" s="5">
        <v>18.9566556665673</v>
      </c>
      <c r="S32" s="5">
        <v>10.935526771156299</v>
      </c>
      <c r="T32" s="5">
        <v>12.4013563356205</v>
      </c>
      <c r="U32" s="5">
        <v>15.8159463776263</v>
      </c>
      <c r="V32" s="5">
        <v>16.1391985011653</v>
      </c>
      <c r="W32" s="5">
        <v>15.299899458324299</v>
      </c>
      <c r="X32" s="5">
        <v>14.5993344245424</v>
      </c>
      <c r="Y32" s="5">
        <v>11.417064583168001</v>
      </c>
      <c r="Z32" s="4">
        <f t="shared" ref="Z32:Z37" si="7">AVERAGE(P32:Y32)</f>
        <v>13.986660986938091</v>
      </c>
      <c r="AA32" s="4">
        <f t="shared" si="2"/>
        <v>13.285127456201396</v>
      </c>
    </row>
    <row r="33" spans="1:27" x14ac:dyDescent="0.35">
      <c r="A33" s="29"/>
      <c r="B33" s="1" t="s">
        <v>5</v>
      </c>
      <c r="C33" s="5">
        <v>12.371547165039701</v>
      </c>
      <c r="D33" s="5">
        <v>17.750435227036199</v>
      </c>
      <c r="E33" s="5">
        <v>17.150687204482601</v>
      </c>
      <c r="F33" s="5">
        <v>19.4553749931559</v>
      </c>
      <c r="G33" s="5">
        <v>18.5114013695183</v>
      </c>
      <c r="H33" s="5">
        <v>17.743518483034801</v>
      </c>
      <c r="I33" s="5">
        <v>22.374346381088699</v>
      </c>
      <c r="J33" s="5">
        <v>18.8082577524351</v>
      </c>
      <c r="K33" s="5">
        <v>17.455366034933402</v>
      </c>
      <c r="L33" s="5">
        <v>15.035573851914499</v>
      </c>
      <c r="M33" s="5">
        <f t="shared" si="6"/>
        <v>17.665650846263922</v>
      </c>
      <c r="N33" s="29"/>
      <c r="O33" s="1" t="s">
        <v>5</v>
      </c>
      <c r="P33" s="5">
        <v>13.3062594356694</v>
      </c>
      <c r="Q33" s="5">
        <v>15.247103212919599</v>
      </c>
      <c r="R33" s="5">
        <v>23.077821568673599</v>
      </c>
      <c r="S33" s="5">
        <v>15.313076024521999</v>
      </c>
      <c r="T33" s="5">
        <v>18.783218856452201</v>
      </c>
      <c r="U33" s="5">
        <v>20.460255985316401</v>
      </c>
      <c r="V33" s="5">
        <v>17.277087068364001</v>
      </c>
      <c r="W33" s="5">
        <v>19.884364473781002</v>
      </c>
      <c r="X33" s="5">
        <v>20.849496239122701</v>
      </c>
      <c r="Y33" s="5">
        <v>14.477113626447199</v>
      </c>
      <c r="Z33" s="4">
        <f t="shared" si="7"/>
        <v>17.86757964912681</v>
      </c>
      <c r="AA33" s="4">
        <f t="shared" si="2"/>
        <v>17.766615247695366</v>
      </c>
    </row>
    <row r="34" spans="1:27" x14ac:dyDescent="0.35">
      <c r="A34" s="29" t="s">
        <v>8</v>
      </c>
      <c r="B34" s="1" t="s">
        <v>2</v>
      </c>
      <c r="C34" s="5">
        <v>3.1789999999999998</v>
      </c>
      <c r="D34" s="5">
        <v>2.9860000000000002</v>
      </c>
      <c r="E34" s="5">
        <v>3.359</v>
      </c>
      <c r="F34" s="5">
        <v>3.43</v>
      </c>
      <c r="G34" s="5">
        <v>3.1179999999999999</v>
      </c>
      <c r="H34" s="5">
        <v>3.246</v>
      </c>
      <c r="I34" s="5">
        <v>3.194</v>
      </c>
      <c r="J34" s="5">
        <v>2.9</v>
      </c>
      <c r="K34" s="5">
        <v>3.2149999999999999</v>
      </c>
      <c r="L34" s="5">
        <v>3.4060000000000001</v>
      </c>
      <c r="M34" s="5">
        <f t="shared" si="6"/>
        <v>3.2032999999999996</v>
      </c>
      <c r="N34" s="29" t="s">
        <v>8</v>
      </c>
      <c r="O34" s="1" t="s">
        <v>2</v>
      </c>
      <c r="P34" s="5">
        <v>3.6139999999999999</v>
      </c>
      <c r="Q34" s="5">
        <v>3.5880000000000001</v>
      </c>
      <c r="R34" s="5">
        <v>2.9289999999999998</v>
      </c>
      <c r="S34" s="5">
        <v>3.5779999999999998</v>
      </c>
      <c r="T34" s="5">
        <v>3.1930000000000001</v>
      </c>
      <c r="U34" s="5">
        <v>3.601</v>
      </c>
      <c r="V34" s="5">
        <v>3.367</v>
      </c>
      <c r="W34" s="5">
        <v>3.218</v>
      </c>
      <c r="X34" s="5">
        <v>3.4809999999999999</v>
      </c>
      <c r="Y34" s="5">
        <v>3.6520000000000001</v>
      </c>
      <c r="Z34" s="4">
        <f t="shared" si="7"/>
        <v>3.4221000000000004</v>
      </c>
      <c r="AA34" s="4">
        <f t="shared" si="2"/>
        <v>3.3127</v>
      </c>
    </row>
    <row r="35" spans="1:27" x14ac:dyDescent="0.35">
      <c r="A35" s="29"/>
      <c r="B35" s="1" t="s">
        <v>3</v>
      </c>
      <c r="C35" s="5">
        <v>0.94315922894313897</v>
      </c>
      <c r="D35" s="5">
        <v>0.96664547884185803</v>
      </c>
      <c r="E35" s="5">
        <v>0.97993844080385695</v>
      </c>
      <c r="F35" s="5">
        <v>0.92825373003474898</v>
      </c>
      <c r="G35" s="5">
        <v>0.96246229370901104</v>
      </c>
      <c r="H35" s="5">
        <v>0.96886952661079295</v>
      </c>
      <c r="I35" s="5">
        <v>0.93746638767783397</v>
      </c>
      <c r="J35" s="5">
        <v>0.80582025231124899</v>
      </c>
      <c r="K35" s="5">
        <v>0.96640245154733595</v>
      </c>
      <c r="L35" s="5">
        <v>0.95743374142069004</v>
      </c>
      <c r="M35" s="5">
        <f t="shared" si="6"/>
        <v>0.94164515319005171</v>
      </c>
      <c r="N35" s="29"/>
      <c r="O35" s="1" t="s">
        <v>3</v>
      </c>
      <c r="P35" s="5">
        <v>0.95564925049899496</v>
      </c>
      <c r="Q35" s="5">
        <v>0.97620398034534195</v>
      </c>
      <c r="R35" s="5">
        <v>0.94693521765483002</v>
      </c>
      <c r="S35" s="5">
        <v>0.95947449229889403</v>
      </c>
      <c r="T35" s="5">
        <v>0.96031304290047104</v>
      </c>
      <c r="U35" s="5">
        <v>0.97734435339599901</v>
      </c>
      <c r="V35" s="5">
        <v>0.95162975084129797</v>
      </c>
      <c r="W35" s="5">
        <v>0.96882847311243403</v>
      </c>
      <c r="X35" s="5">
        <v>0.96481301456093205</v>
      </c>
      <c r="Y35" s="5">
        <v>0.97345293473655403</v>
      </c>
      <c r="Z35" s="4">
        <f t="shared" si="7"/>
        <v>0.9634644510345749</v>
      </c>
      <c r="AA35" s="4">
        <f t="shared" si="2"/>
        <v>0.95255480211231336</v>
      </c>
    </row>
    <row r="36" spans="1:27" x14ac:dyDescent="0.35">
      <c r="A36" s="29"/>
      <c r="B36" s="1" t="s">
        <v>4</v>
      </c>
      <c r="C36" s="5">
        <v>13.9040383981585</v>
      </c>
      <c r="D36" s="5">
        <v>13.025810338687499</v>
      </c>
      <c r="E36" s="5">
        <v>13.263219388155999</v>
      </c>
      <c r="F36" s="5">
        <v>12.771146409888701</v>
      </c>
      <c r="G36" s="5">
        <v>17.177599290983199</v>
      </c>
      <c r="H36" s="5">
        <v>15.8623643102363</v>
      </c>
      <c r="I36" s="5">
        <v>18.8708394779546</v>
      </c>
      <c r="J36" s="5">
        <v>17.022948152375999</v>
      </c>
      <c r="K36" s="5">
        <v>13.5409473532628</v>
      </c>
      <c r="L36" s="5">
        <v>14.890223788498</v>
      </c>
      <c r="M36" s="5">
        <f t="shared" si="6"/>
        <v>15.032913690820161</v>
      </c>
      <c r="N36" s="29"/>
      <c r="O36" s="1" t="s">
        <v>4</v>
      </c>
      <c r="P36" s="5">
        <v>13.2334682225083</v>
      </c>
      <c r="Q36" s="5">
        <v>13.7458481008868</v>
      </c>
      <c r="R36" s="5">
        <v>21.754278914535998</v>
      </c>
      <c r="S36" s="5">
        <v>12.3237950132048</v>
      </c>
      <c r="T36" s="5">
        <v>14.434976792667999</v>
      </c>
      <c r="U36" s="5">
        <v>18.065479268068</v>
      </c>
      <c r="V36" s="5">
        <v>18.075521890264302</v>
      </c>
      <c r="W36" s="5">
        <v>17.4434284966086</v>
      </c>
      <c r="X36" s="5">
        <v>16.970563954111402</v>
      </c>
      <c r="Y36" s="5">
        <v>12.747958303753199</v>
      </c>
      <c r="Z36" s="4">
        <f t="shared" si="7"/>
        <v>15.879531895660941</v>
      </c>
      <c r="AA36" s="4">
        <f t="shared" si="2"/>
        <v>15.456222793240551</v>
      </c>
    </row>
    <row r="37" spans="1:27" x14ac:dyDescent="0.35">
      <c r="A37" s="29"/>
      <c r="B37" s="1" t="s">
        <v>5</v>
      </c>
      <c r="C37" s="5">
        <v>13.6442820632716</v>
      </c>
      <c r="D37" s="5">
        <v>19.547692756918</v>
      </c>
      <c r="E37" s="5">
        <v>18.712918479196301</v>
      </c>
      <c r="F37" s="5">
        <v>21.441799842521402</v>
      </c>
      <c r="G37" s="5">
        <v>20.097980573852201</v>
      </c>
      <c r="H37" s="5">
        <v>19.503886902137602</v>
      </c>
      <c r="I37" s="5">
        <v>24.869400196289899</v>
      </c>
      <c r="J37" s="5">
        <v>20.311527448279801</v>
      </c>
      <c r="K37" s="5">
        <v>19.202703320222302</v>
      </c>
      <c r="L37" s="5">
        <v>16.185080957459999</v>
      </c>
      <c r="M37" s="5">
        <f t="shared" si="6"/>
        <v>19.351727254014911</v>
      </c>
      <c r="N37" s="29"/>
      <c r="O37" s="1" t="s">
        <v>5</v>
      </c>
      <c r="P37" s="5">
        <v>13.6625949182505</v>
      </c>
      <c r="Q37" s="5">
        <v>15.752925601322699</v>
      </c>
      <c r="R37" s="5">
        <v>25.215727203804899</v>
      </c>
      <c r="S37" s="5">
        <v>15.8251492087823</v>
      </c>
      <c r="T37" s="5">
        <v>19.657595836235402</v>
      </c>
      <c r="U37" s="5">
        <v>21.848642188518198</v>
      </c>
      <c r="V37" s="5">
        <v>17.9082322378306</v>
      </c>
      <c r="W37" s="5">
        <v>21.117292746657402</v>
      </c>
      <c r="X37" s="5">
        <v>22.302481906573099</v>
      </c>
      <c r="Y37" s="5">
        <v>14.9430949470716</v>
      </c>
      <c r="Z37" s="4">
        <f t="shared" si="7"/>
        <v>18.82337367950467</v>
      </c>
      <c r="AA37" s="4">
        <f t="shared" si="2"/>
        <v>19.08755046675979</v>
      </c>
    </row>
    <row r="38" spans="1:27" x14ac:dyDescent="0.35">
      <c r="AA38" s="4"/>
    </row>
    <row r="39" spans="1:27" x14ac:dyDescent="0.35">
      <c r="AA39" s="4"/>
    </row>
    <row r="40" spans="1:27" x14ac:dyDescent="0.35">
      <c r="AA40" s="4"/>
    </row>
    <row r="41" spans="1:27" x14ac:dyDescent="0.35">
      <c r="A41" s="3" t="s">
        <v>12</v>
      </c>
      <c r="B41" s="2" t="s">
        <v>13</v>
      </c>
      <c r="C41" s="1">
        <v>1</v>
      </c>
      <c r="D41" s="1">
        <v>2</v>
      </c>
      <c r="E41" s="1">
        <v>3</v>
      </c>
      <c r="F41" s="1">
        <v>4</v>
      </c>
      <c r="G41" s="1">
        <v>5</v>
      </c>
      <c r="H41" s="1">
        <v>6</v>
      </c>
      <c r="I41" s="1">
        <v>7</v>
      </c>
      <c r="J41" s="1">
        <v>8</v>
      </c>
      <c r="K41" s="1">
        <v>9</v>
      </c>
      <c r="L41" s="1">
        <v>10</v>
      </c>
      <c r="M41" s="1" t="s">
        <v>9</v>
      </c>
      <c r="N41" s="3" t="s">
        <v>16</v>
      </c>
      <c r="O41" s="2" t="s">
        <v>13</v>
      </c>
      <c r="P41" s="7">
        <v>1</v>
      </c>
      <c r="Q41" s="7">
        <v>2</v>
      </c>
      <c r="R41" s="7">
        <v>3</v>
      </c>
      <c r="S41" s="7">
        <v>4</v>
      </c>
      <c r="T41" s="7">
        <v>5</v>
      </c>
      <c r="U41" s="7">
        <v>6</v>
      </c>
      <c r="V41" s="7">
        <v>7</v>
      </c>
      <c r="W41" s="7">
        <v>8</v>
      </c>
      <c r="X41" s="7">
        <v>9</v>
      </c>
      <c r="Y41" s="7">
        <v>10</v>
      </c>
      <c r="Z41" s="1" t="s">
        <v>9</v>
      </c>
      <c r="AA41" s="4"/>
    </row>
    <row r="42" spans="1:27" x14ac:dyDescent="0.35">
      <c r="A42" s="29" t="s">
        <v>1</v>
      </c>
      <c r="B42" s="1" t="s">
        <v>2</v>
      </c>
      <c r="C42" s="4">
        <v>1.9830000000000001</v>
      </c>
      <c r="D42" s="4">
        <v>1.68</v>
      </c>
      <c r="E42" s="4">
        <v>2.19</v>
      </c>
      <c r="F42" s="4">
        <v>1.9079999999999999</v>
      </c>
      <c r="G42" s="4">
        <v>1.8360000000000001</v>
      </c>
      <c r="H42" s="4">
        <v>1.9350000000000001</v>
      </c>
      <c r="I42" s="4">
        <v>1.8149999999999999</v>
      </c>
      <c r="J42" s="4">
        <v>2.0099999999999998</v>
      </c>
      <c r="K42" s="4">
        <v>2.1720000000000002</v>
      </c>
      <c r="L42" s="4">
        <v>1.9119999999999999</v>
      </c>
      <c r="M42" s="4">
        <f t="shared" ref="M42:M51" si="8">AVERAGE(C42:L42)</f>
        <v>1.9440999999999999</v>
      </c>
      <c r="N42" s="29" t="s">
        <v>1</v>
      </c>
      <c r="O42" s="1" t="s">
        <v>2</v>
      </c>
      <c r="P42" s="5">
        <v>2.258</v>
      </c>
      <c r="Q42" s="5">
        <v>2.141</v>
      </c>
      <c r="R42" s="5">
        <v>1.4019999999999999</v>
      </c>
      <c r="S42" s="5">
        <v>2.2719999999999998</v>
      </c>
      <c r="T42" s="5">
        <v>1.976</v>
      </c>
      <c r="U42" s="5">
        <v>1.8240000000000001</v>
      </c>
      <c r="V42" s="5">
        <v>1.9430000000000001</v>
      </c>
      <c r="W42" s="5">
        <v>1.786</v>
      </c>
      <c r="X42" s="5">
        <v>1.7030000000000001</v>
      </c>
      <c r="Y42" s="5">
        <v>2.089</v>
      </c>
      <c r="Z42" s="4">
        <f t="shared" ref="Z42:Z51" si="9">AVERAGE(P42:Y42)</f>
        <v>1.9393999999999998</v>
      </c>
      <c r="AA42" s="4">
        <f t="shared" si="2"/>
        <v>1.9417499999999999</v>
      </c>
    </row>
    <row r="43" spans="1:27" x14ac:dyDescent="0.35">
      <c r="A43" s="29"/>
      <c r="B43" s="1" t="s">
        <v>3</v>
      </c>
      <c r="C43" s="4">
        <v>0.88418610553867505</v>
      </c>
      <c r="D43" s="4">
        <v>0.89376210362887099</v>
      </c>
      <c r="E43" s="4">
        <v>0.93199801060917897</v>
      </c>
      <c r="F43" s="4">
        <v>0.81964494295535295</v>
      </c>
      <c r="G43" s="4">
        <v>0.898782298129847</v>
      </c>
      <c r="H43" s="4">
        <v>0.85720806546962602</v>
      </c>
      <c r="I43" s="4">
        <v>0.81091874113981199</v>
      </c>
      <c r="J43" s="4">
        <v>0.64622140979212805</v>
      </c>
      <c r="K43" s="4">
        <v>0.90538617360611495</v>
      </c>
      <c r="L43" s="4">
        <v>0.84280504898058495</v>
      </c>
      <c r="M43" s="4">
        <f t="shared" si="8"/>
        <v>0.84909128998501904</v>
      </c>
      <c r="N43" s="29"/>
      <c r="O43" s="1" t="s">
        <v>3</v>
      </c>
      <c r="P43" s="5">
        <v>0.86436529819705399</v>
      </c>
      <c r="Q43" s="5">
        <v>0.93768474071490004</v>
      </c>
      <c r="R43" s="5">
        <v>0.80258108411231899</v>
      </c>
      <c r="S43" s="5">
        <v>0.88614579297917895</v>
      </c>
      <c r="T43" s="5">
        <v>0.89097448975318805</v>
      </c>
      <c r="U43" s="5">
        <v>0.86436880786807102</v>
      </c>
      <c r="V43" s="5">
        <v>0.89006511111669795</v>
      </c>
      <c r="W43" s="5">
        <v>0.89266014847934605</v>
      </c>
      <c r="X43" s="5">
        <v>0.85300018154895996</v>
      </c>
      <c r="Y43" s="5">
        <v>0.89459102893632003</v>
      </c>
      <c r="Z43" s="4">
        <f t="shared" si="9"/>
        <v>0.87764366837060348</v>
      </c>
      <c r="AA43" s="4">
        <f t="shared" si="2"/>
        <v>0.8633674791778112</v>
      </c>
    </row>
    <row r="44" spans="1:27" x14ac:dyDescent="0.35">
      <c r="A44" s="29"/>
      <c r="B44" s="1" t="s">
        <v>4</v>
      </c>
      <c r="C44" s="4">
        <v>4.91279862567142</v>
      </c>
      <c r="D44" s="4">
        <v>-0.34701759952487499</v>
      </c>
      <c r="E44" s="4">
        <v>2.2471430419991698</v>
      </c>
      <c r="F44" s="4">
        <v>4.8804608271517198</v>
      </c>
      <c r="G44" s="4">
        <v>4.6989864713477996</v>
      </c>
      <c r="H44" s="4">
        <v>6.6803805332853301</v>
      </c>
      <c r="I44" s="4">
        <v>4.2647891709668402</v>
      </c>
      <c r="J44" s="4">
        <v>6.0743398738280403</v>
      </c>
      <c r="K44" s="4">
        <v>2.92114904078919</v>
      </c>
      <c r="L44" s="4">
        <v>4.0277248124474596</v>
      </c>
      <c r="M44" s="4">
        <f t="shared" si="8"/>
        <v>4.0360754797962093</v>
      </c>
      <c r="N44" s="29"/>
      <c r="O44" s="1" t="s">
        <v>4</v>
      </c>
      <c r="P44" s="5">
        <v>5.4926328697172204</v>
      </c>
      <c r="Q44" s="5">
        <v>4.9273135447491896</v>
      </c>
      <c r="R44" s="5">
        <v>7.3576136364563602</v>
      </c>
      <c r="S44" s="5">
        <v>4.30012371504505</v>
      </c>
      <c r="T44" s="5">
        <v>2.9568432876473598</v>
      </c>
      <c r="U44" s="5">
        <v>5.9512502651824102</v>
      </c>
      <c r="V44" s="5">
        <v>7.3195348542356804</v>
      </c>
      <c r="W44" s="5">
        <v>5.5507843511743298</v>
      </c>
      <c r="X44" s="5">
        <v>4.1607263086676101</v>
      </c>
      <c r="Y44" s="5">
        <v>4.2131675418811101</v>
      </c>
      <c r="Z44" s="4">
        <f t="shared" si="9"/>
        <v>5.222999037475633</v>
      </c>
      <c r="AA44" s="4">
        <f t="shared" si="2"/>
        <v>4.6295372586359207</v>
      </c>
    </row>
    <row r="45" spans="1:27" x14ac:dyDescent="0.35">
      <c r="A45" s="29"/>
      <c r="B45" s="1" t="s">
        <v>5</v>
      </c>
      <c r="C45" s="4">
        <v>8.4911625587331994</v>
      </c>
      <c r="D45" s="4">
        <v>8.2517373873773199</v>
      </c>
      <c r="E45" s="4">
        <v>8.8645530373286405</v>
      </c>
      <c r="F45" s="4">
        <v>8.9935133915320105</v>
      </c>
      <c r="G45" s="4">
        <v>9.2707314741874391</v>
      </c>
      <c r="H45" s="4">
        <v>9.0083966751640201</v>
      </c>
      <c r="I45" s="4">
        <v>9.3860428173300896</v>
      </c>
      <c r="J45" s="4">
        <v>9.4282101104864005</v>
      </c>
      <c r="K45" s="4">
        <v>9.1866893740834605</v>
      </c>
      <c r="L45" s="4">
        <v>8.9878402123791901</v>
      </c>
      <c r="M45" s="4">
        <f t="shared" si="8"/>
        <v>8.9868877038601767</v>
      </c>
      <c r="N45" s="29"/>
      <c r="O45" s="1" t="s">
        <v>5</v>
      </c>
      <c r="P45" s="5">
        <v>7.5852892275357302</v>
      </c>
      <c r="Q45" s="5">
        <v>8.1438327206005994</v>
      </c>
      <c r="R45" s="5">
        <v>9.2831743306562906</v>
      </c>
      <c r="S45" s="5">
        <v>8.3501882914745895</v>
      </c>
      <c r="T45" s="5">
        <v>8.6231966790794701</v>
      </c>
      <c r="U45" s="5">
        <v>9.1529088038024096</v>
      </c>
      <c r="V45" s="5">
        <v>8.9255186705445304</v>
      </c>
      <c r="W45" s="5">
        <v>8.7982279659225693</v>
      </c>
      <c r="X45" s="5">
        <v>9.2937658017554696</v>
      </c>
      <c r="Y45" s="5">
        <v>6.7130710751051099</v>
      </c>
      <c r="Z45" s="4">
        <f t="shared" si="9"/>
        <v>8.4869173566476768</v>
      </c>
      <c r="AA45" s="4">
        <f t="shared" si="2"/>
        <v>8.7369025302539267</v>
      </c>
    </row>
    <row r="46" spans="1:27" x14ac:dyDescent="0.35">
      <c r="A46" s="29" t="s">
        <v>6</v>
      </c>
      <c r="B46" s="1" t="s">
        <v>2</v>
      </c>
      <c r="C46" s="4">
        <v>2.302</v>
      </c>
      <c r="D46" s="4">
        <v>2.012</v>
      </c>
      <c r="E46" s="4">
        <v>2.4750000000000001</v>
      </c>
      <c r="F46" s="4">
        <v>2.2509999999999999</v>
      </c>
      <c r="G46" s="4">
        <v>2.157</v>
      </c>
      <c r="H46" s="4">
        <v>2.2759999999999998</v>
      </c>
      <c r="I46" s="4">
        <v>2.1</v>
      </c>
      <c r="J46" s="4">
        <v>2.2400000000000002</v>
      </c>
      <c r="K46" s="4">
        <v>2.5099999999999998</v>
      </c>
      <c r="L46" s="4">
        <v>2.2400000000000002</v>
      </c>
      <c r="M46" s="4">
        <f t="shared" si="8"/>
        <v>2.2563000000000004</v>
      </c>
      <c r="N46" s="29" t="s">
        <v>6</v>
      </c>
      <c r="O46" s="1" t="s">
        <v>2</v>
      </c>
      <c r="P46" s="5">
        <v>2.6520000000000001</v>
      </c>
      <c r="Q46" s="5">
        <v>2.544</v>
      </c>
      <c r="R46" s="5">
        <v>1.7509999999999999</v>
      </c>
      <c r="S46" s="5">
        <v>2.6179999999999999</v>
      </c>
      <c r="T46" s="5">
        <v>2.3220000000000001</v>
      </c>
      <c r="U46" s="5">
        <v>2.2040000000000002</v>
      </c>
      <c r="V46" s="5">
        <v>2.3130000000000002</v>
      </c>
      <c r="W46" s="5">
        <v>2.101</v>
      </c>
      <c r="X46" s="5">
        <v>2.1429999999999998</v>
      </c>
      <c r="Y46" s="5">
        <v>2.4430000000000001</v>
      </c>
      <c r="Z46" s="4">
        <f t="shared" si="9"/>
        <v>2.3090999999999999</v>
      </c>
      <c r="AA46" s="4">
        <f t="shared" si="2"/>
        <v>2.2827000000000002</v>
      </c>
    </row>
    <row r="47" spans="1:27" x14ac:dyDescent="0.35">
      <c r="A47" s="29"/>
      <c r="B47" s="1" t="s">
        <v>3</v>
      </c>
      <c r="C47" s="4">
        <v>0.92150548157475698</v>
      </c>
      <c r="D47" s="4">
        <v>0.93582905643027003</v>
      </c>
      <c r="E47" s="4">
        <v>0.966214908202218</v>
      </c>
      <c r="F47" s="4">
        <v>0.86048401776707395</v>
      </c>
      <c r="G47" s="4">
        <v>0.93566223897886402</v>
      </c>
      <c r="H47" s="4">
        <v>0.911313535609658</v>
      </c>
      <c r="I47" s="4">
        <v>0.86057662082047504</v>
      </c>
      <c r="J47" s="4">
        <v>0.71424984406076897</v>
      </c>
      <c r="K47" s="4">
        <v>0.94898915613028201</v>
      </c>
      <c r="L47" s="4">
        <v>0.89963008961028601</v>
      </c>
      <c r="M47" s="4">
        <f t="shared" si="8"/>
        <v>0.89544549491846526</v>
      </c>
      <c r="N47" s="29"/>
      <c r="O47" s="1" t="s">
        <v>3</v>
      </c>
      <c r="P47" s="5">
        <v>0.91735643648440302</v>
      </c>
      <c r="Q47" s="5">
        <v>0.96772224253755101</v>
      </c>
      <c r="R47" s="5">
        <v>0.86251557762281506</v>
      </c>
      <c r="S47" s="5">
        <v>0.93002401091125997</v>
      </c>
      <c r="T47" s="5">
        <v>0.92893397168568903</v>
      </c>
      <c r="U47" s="5">
        <v>0.92355749431773304</v>
      </c>
      <c r="V47" s="5">
        <v>0.93362855586709004</v>
      </c>
      <c r="W47" s="5">
        <v>0.93399695767286395</v>
      </c>
      <c r="X47" s="5">
        <v>0.90906684627908696</v>
      </c>
      <c r="Y47" s="5">
        <v>0.93155904028052605</v>
      </c>
      <c r="Z47" s="4">
        <f t="shared" si="9"/>
        <v>0.92383611336590177</v>
      </c>
      <c r="AA47" s="4">
        <f t="shared" si="2"/>
        <v>0.90964080414218351</v>
      </c>
    </row>
    <row r="48" spans="1:27" x14ac:dyDescent="0.35">
      <c r="A48" s="29"/>
      <c r="B48" s="1" t="s">
        <v>4</v>
      </c>
      <c r="C48" s="4">
        <v>8.7618946349087992</v>
      </c>
      <c r="D48" s="4">
        <v>3.8133215567866801</v>
      </c>
      <c r="E48" s="4">
        <v>6.2302051152653304</v>
      </c>
      <c r="F48" s="4">
        <v>8.4134634526656704</v>
      </c>
      <c r="G48" s="4">
        <v>8.8428792650122396</v>
      </c>
      <c r="H48" s="4">
        <v>10.540642350385999</v>
      </c>
      <c r="I48" s="4">
        <v>8.3880130396749397</v>
      </c>
      <c r="J48" s="4">
        <v>10.1349741997235</v>
      </c>
      <c r="K48" s="4">
        <v>6.89937742798271</v>
      </c>
      <c r="L48" s="4">
        <v>8.1406562199126</v>
      </c>
      <c r="M48" s="4">
        <f t="shared" si="8"/>
        <v>8.0165427262318474</v>
      </c>
      <c r="N48" s="29"/>
      <c r="O48" s="1" t="s">
        <v>4</v>
      </c>
      <c r="P48" s="5">
        <v>8.9041751302322005</v>
      </c>
      <c r="Q48" s="5">
        <v>8.5769204758294499</v>
      </c>
      <c r="R48" s="5">
        <v>11.471900037694301</v>
      </c>
      <c r="S48" s="5">
        <v>8.0417627263291092</v>
      </c>
      <c r="T48" s="5">
        <v>6.8065915941476698</v>
      </c>
      <c r="U48" s="5">
        <v>9.8767136709506609</v>
      </c>
      <c r="V48" s="5">
        <v>11.278567125664001</v>
      </c>
      <c r="W48" s="5">
        <v>9.4266425056006202</v>
      </c>
      <c r="X48" s="5">
        <v>8.1963007232592702</v>
      </c>
      <c r="Y48" s="5">
        <v>7.6684480285864201</v>
      </c>
      <c r="Z48" s="4">
        <f t="shared" si="9"/>
        <v>9.0248022018293703</v>
      </c>
      <c r="AA48" s="4">
        <f t="shared" si="2"/>
        <v>8.5206724640306089</v>
      </c>
    </row>
    <row r="49" spans="1:27" x14ac:dyDescent="0.35">
      <c r="A49" s="29"/>
      <c r="B49" s="1" t="s">
        <v>5</v>
      </c>
      <c r="C49" s="4">
        <v>11.9459056692496</v>
      </c>
      <c r="D49" s="4">
        <v>12.527391469045</v>
      </c>
      <c r="E49" s="4">
        <v>12.8647775039189</v>
      </c>
      <c r="F49" s="4">
        <v>13.1480389416599</v>
      </c>
      <c r="G49" s="4">
        <v>13.5732800623448</v>
      </c>
      <c r="H49" s="4">
        <v>13.1368615569687</v>
      </c>
      <c r="I49" s="4">
        <v>13.841315503069399</v>
      </c>
      <c r="J49" s="4">
        <v>13.6293812246371</v>
      </c>
      <c r="K49" s="4">
        <v>13.4337110528111</v>
      </c>
      <c r="L49" s="4">
        <v>13.337828892582399</v>
      </c>
      <c r="M49" s="4">
        <f t="shared" si="8"/>
        <v>13.143849187628689</v>
      </c>
      <c r="N49" s="29"/>
      <c r="O49" s="1" t="s">
        <v>5</v>
      </c>
      <c r="P49" s="5">
        <v>10.5063015425416</v>
      </c>
      <c r="Q49" s="5">
        <v>11.7566538519785</v>
      </c>
      <c r="R49" s="5">
        <v>13.5625120709072</v>
      </c>
      <c r="S49" s="5">
        <v>12.221847883384299</v>
      </c>
      <c r="T49" s="5">
        <v>12.1848866368993</v>
      </c>
      <c r="U49" s="5">
        <v>13.430009557557</v>
      </c>
      <c r="V49" s="5">
        <v>13.2419396685025</v>
      </c>
      <c r="W49" s="5">
        <v>12.2391433147199</v>
      </c>
      <c r="X49" s="5">
        <v>13.7420333151736</v>
      </c>
      <c r="Y49" s="5">
        <v>9.63826078234767</v>
      </c>
      <c r="Z49" s="4">
        <f t="shared" si="9"/>
        <v>12.252358862401156</v>
      </c>
      <c r="AA49" s="4">
        <f t="shared" si="2"/>
        <v>12.698104025014922</v>
      </c>
    </row>
    <row r="50" spans="1:27" x14ac:dyDescent="0.35">
      <c r="A50" s="29" t="s">
        <v>7</v>
      </c>
      <c r="B50" s="1" t="s">
        <v>2</v>
      </c>
      <c r="C50" s="4">
        <v>2.6440000000000001</v>
      </c>
      <c r="D50" s="4">
        <v>2.3410000000000002</v>
      </c>
      <c r="E50" s="4">
        <v>2.7829999999999999</v>
      </c>
      <c r="F50" s="4">
        <v>2.613</v>
      </c>
      <c r="G50" s="4">
        <v>2.5019999999999998</v>
      </c>
      <c r="H50" s="4">
        <v>2.6320000000000001</v>
      </c>
      <c r="I50" s="4">
        <v>2.3969999999999998</v>
      </c>
      <c r="J50" s="4">
        <v>2.5150000000000001</v>
      </c>
      <c r="K50" s="4">
        <v>2.802</v>
      </c>
      <c r="L50" s="4">
        <v>2.601</v>
      </c>
      <c r="M50" s="4">
        <f t="shared" si="8"/>
        <v>2.5829999999999997</v>
      </c>
      <c r="N50" s="29" t="s">
        <v>7</v>
      </c>
      <c r="O50" s="1" t="s">
        <v>2</v>
      </c>
      <c r="P50" s="5">
        <v>3.1579999999999999</v>
      </c>
      <c r="Q50" s="5">
        <v>2.9</v>
      </c>
      <c r="R50" s="5">
        <v>2.129</v>
      </c>
      <c r="S50" s="5">
        <v>2.6829999999999998</v>
      </c>
      <c r="T50" s="5">
        <v>2.6789999999999998</v>
      </c>
      <c r="U50" s="5">
        <v>2.6160000000000001</v>
      </c>
      <c r="V50" s="5">
        <v>2.7</v>
      </c>
      <c r="W50" s="5">
        <v>2.4860000000000002</v>
      </c>
      <c r="X50" s="5">
        <v>2.5569999999999999</v>
      </c>
      <c r="Y50" s="5">
        <v>2.8340000000000001</v>
      </c>
      <c r="Z50" s="4">
        <f t="shared" si="9"/>
        <v>2.6741999999999999</v>
      </c>
      <c r="AA50" s="4">
        <f t="shared" si="2"/>
        <v>2.6285999999999996</v>
      </c>
    </row>
    <row r="51" spans="1:27" x14ac:dyDescent="0.35">
      <c r="A51" s="29"/>
      <c r="B51" s="1" t="s">
        <v>3</v>
      </c>
      <c r="C51" s="4">
        <v>0.94699390202373201</v>
      </c>
      <c r="D51" s="4">
        <v>0.96049451710776501</v>
      </c>
      <c r="E51" s="4">
        <v>0.98581236175030895</v>
      </c>
      <c r="F51" s="4">
        <v>0.90707377718269899</v>
      </c>
      <c r="G51" s="4">
        <v>0.96354700558925199</v>
      </c>
      <c r="H51" s="4">
        <v>0.95620130485423205</v>
      </c>
      <c r="I51" s="4">
        <v>0.90431849383191898</v>
      </c>
      <c r="J51" s="4">
        <v>0.76878434893925796</v>
      </c>
      <c r="K51" s="4">
        <v>0.97416958922838204</v>
      </c>
      <c r="L51" s="4">
        <v>0.94521196433895105</v>
      </c>
      <c r="M51" s="4">
        <f t="shared" si="8"/>
        <v>0.93126072648464986</v>
      </c>
      <c r="N51" s="29"/>
      <c r="O51" s="1" t="s">
        <v>3</v>
      </c>
      <c r="P51" s="5">
        <v>0.95164530882874798</v>
      </c>
      <c r="Q51" s="5">
        <v>0.97856502463658601</v>
      </c>
      <c r="R51" s="5">
        <v>0.91372964229421405</v>
      </c>
      <c r="S51" s="5">
        <v>0.958152358156106</v>
      </c>
      <c r="T51" s="5">
        <v>0.946016192880893</v>
      </c>
      <c r="U51" s="5">
        <v>0.96395455310573797</v>
      </c>
      <c r="V51" s="5">
        <v>0.957844691493975</v>
      </c>
      <c r="W51" s="5">
        <v>0.96330694083659696</v>
      </c>
      <c r="X51" s="5">
        <v>0.95262801151854004</v>
      </c>
      <c r="Y51" s="5">
        <v>0.95237340472762499</v>
      </c>
      <c r="Z51" s="4">
        <f t="shared" si="9"/>
        <v>0.95382161284790234</v>
      </c>
      <c r="AA51" s="4">
        <f t="shared" si="2"/>
        <v>0.9425411696662761</v>
      </c>
    </row>
    <row r="52" spans="1:27" x14ac:dyDescent="0.35">
      <c r="A52" s="29"/>
      <c r="B52" s="1" t="s">
        <v>4</v>
      </c>
      <c r="C52" s="4">
        <v>12.4345700883456</v>
      </c>
      <c r="D52" s="4">
        <v>7.9706047730201703</v>
      </c>
      <c r="E52" s="4">
        <v>10.3598208911949</v>
      </c>
      <c r="F52" s="4">
        <v>11.399780038681399</v>
      </c>
      <c r="G52" s="4">
        <v>13.011404798111499</v>
      </c>
      <c r="H52" s="4">
        <v>14.243052212881</v>
      </c>
      <c r="I52" s="4">
        <v>12.58477315247</v>
      </c>
      <c r="J52" s="4">
        <v>14.175459415852499</v>
      </c>
      <c r="K52" s="4">
        <v>10.9245268773522</v>
      </c>
      <c r="L52" s="4">
        <v>12.232785205077001</v>
      </c>
      <c r="M52" s="4">
        <f t="shared" ref="M52:M57" si="10">AVERAGE(C52:L52)</f>
        <v>11.933677745298628</v>
      </c>
      <c r="N52" s="29"/>
      <c r="O52" s="1" t="s">
        <v>4</v>
      </c>
      <c r="P52" s="5">
        <v>12.461063778001099</v>
      </c>
      <c r="Q52" s="5">
        <v>12.122650713629699</v>
      </c>
      <c r="R52" s="5">
        <v>15.5340444797766</v>
      </c>
      <c r="S52" s="5">
        <v>11.961456467996999</v>
      </c>
      <c r="T52" s="5">
        <v>10.6218615767794</v>
      </c>
      <c r="U52" s="5">
        <v>13.8061290318883</v>
      </c>
      <c r="V52" s="5">
        <v>15.1968154419251</v>
      </c>
      <c r="W52" s="5">
        <v>13.2708687481647</v>
      </c>
      <c r="X52" s="5">
        <v>12.325332209766801</v>
      </c>
      <c r="Y52" s="5">
        <v>11.2406619436738</v>
      </c>
      <c r="Z52" s="4">
        <f t="shared" ref="Z52:Z57" si="11">AVERAGE(P52:Y52)</f>
        <v>12.85408843916025</v>
      </c>
      <c r="AA52" s="4">
        <f t="shared" si="2"/>
        <v>12.393883092229439</v>
      </c>
    </row>
    <row r="53" spans="1:27" x14ac:dyDescent="0.35">
      <c r="A53" s="29"/>
      <c r="B53" s="1" t="s">
        <v>5</v>
      </c>
      <c r="C53" s="4">
        <v>13.6852708964035</v>
      </c>
      <c r="D53" s="4">
        <v>15.6894568013523</v>
      </c>
      <c r="E53" s="4">
        <v>17.545754171002599</v>
      </c>
      <c r="F53" s="4">
        <v>17.747735920054701</v>
      </c>
      <c r="G53" s="4">
        <v>14.8457831769311</v>
      </c>
      <c r="H53" s="4">
        <v>17.0877720733071</v>
      </c>
      <c r="I53" s="4">
        <v>18.438819296837899</v>
      </c>
      <c r="J53" s="4">
        <v>17.839688107955698</v>
      </c>
      <c r="K53" s="4">
        <v>17.475298279254901</v>
      </c>
      <c r="L53" s="4">
        <v>17.499903898064598</v>
      </c>
      <c r="M53" s="4">
        <f t="shared" si="10"/>
        <v>16.785548262116439</v>
      </c>
      <c r="N53" s="29"/>
      <c r="O53" s="1" t="s">
        <v>5</v>
      </c>
      <c r="P53" s="5">
        <v>12.8715602075655</v>
      </c>
      <c r="Q53" s="5">
        <v>14.681810140963</v>
      </c>
      <c r="R53" s="5">
        <v>17.7314071761779</v>
      </c>
      <c r="S53" s="5">
        <v>16.0538870603657</v>
      </c>
      <c r="T53" s="5">
        <v>15.014483165095999</v>
      </c>
      <c r="U53" s="5">
        <v>17.440957876384999</v>
      </c>
      <c r="V53" s="5">
        <v>17.272468637073398</v>
      </c>
      <c r="W53" s="5">
        <v>15.872361587492801</v>
      </c>
      <c r="X53" s="5">
        <v>18.247615423931499</v>
      </c>
      <c r="Y53" s="5">
        <v>11.8892539811003</v>
      </c>
      <c r="Z53" s="4">
        <f t="shared" si="11"/>
        <v>15.707580525615109</v>
      </c>
      <c r="AA53" s="4">
        <f t="shared" si="2"/>
        <v>16.246564393865775</v>
      </c>
    </row>
    <row r="54" spans="1:27" x14ac:dyDescent="0.35">
      <c r="A54" s="29" t="s">
        <v>8</v>
      </c>
      <c r="B54" s="1" t="s">
        <v>2</v>
      </c>
      <c r="C54" s="4">
        <v>2.964</v>
      </c>
      <c r="D54" s="4">
        <v>2.6419999999999999</v>
      </c>
      <c r="E54" s="4">
        <v>3.0609999999999999</v>
      </c>
      <c r="F54" s="4">
        <v>2.984</v>
      </c>
      <c r="G54" s="4">
        <v>2.79</v>
      </c>
      <c r="H54" s="4">
        <v>2.96</v>
      </c>
      <c r="I54" s="4">
        <v>2.69</v>
      </c>
      <c r="J54" s="4">
        <v>2.7970000000000002</v>
      </c>
      <c r="K54" s="4">
        <v>3.0430000000000001</v>
      </c>
      <c r="L54" s="4">
        <v>2.948</v>
      </c>
      <c r="M54" s="4">
        <f t="shared" si="10"/>
        <v>2.8879000000000001</v>
      </c>
      <c r="N54" s="29" t="s">
        <v>8</v>
      </c>
      <c r="O54" s="1" t="s">
        <v>2</v>
      </c>
      <c r="P54" s="5">
        <v>3.5459999999999998</v>
      </c>
      <c r="Q54" s="5">
        <v>3.28</v>
      </c>
      <c r="R54" s="5">
        <v>2.5049999999999999</v>
      </c>
      <c r="S54" s="5">
        <v>3.323</v>
      </c>
      <c r="T54" s="5">
        <v>2.9359999999999999</v>
      </c>
      <c r="U54" s="5">
        <v>3.008</v>
      </c>
      <c r="V54" s="5">
        <v>3.0550000000000002</v>
      </c>
      <c r="W54" s="5">
        <v>2.8039999999999998</v>
      </c>
      <c r="X54" s="5">
        <v>2.9489999999999998</v>
      </c>
      <c r="Y54" s="5">
        <v>3.097</v>
      </c>
      <c r="Z54" s="4">
        <f t="shared" si="11"/>
        <v>3.0503</v>
      </c>
      <c r="AA54" s="4">
        <f t="shared" si="2"/>
        <v>2.9691000000000001</v>
      </c>
    </row>
    <row r="55" spans="1:27" x14ac:dyDescent="0.35">
      <c r="A55" s="29"/>
      <c r="B55" s="1" t="s">
        <v>3</v>
      </c>
      <c r="C55" s="4">
        <v>0.96944508314719902</v>
      </c>
      <c r="D55" s="4">
        <v>0.97538016672086802</v>
      </c>
      <c r="E55" s="4">
        <v>0.99050944622780501</v>
      </c>
      <c r="F55" s="4">
        <v>0.94256020452534695</v>
      </c>
      <c r="G55" s="4">
        <v>0.97958621525592304</v>
      </c>
      <c r="H55" s="4">
        <v>0.97857977527842699</v>
      </c>
      <c r="I55" s="4">
        <v>0.937479127640379</v>
      </c>
      <c r="J55" s="4">
        <v>0.82053720716832301</v>
      </c>
      <c r="K55" s="4">
        <v>0.98606515437100595</v>
      </c>
      <c r="L55" s="4">
        <v>0.97024587683044805</v>
      </c>
      <c r="M55" s="4">
        <f t="shared" si="10"/>
        <v>0.9550388257165725</v>
      </c>
      <c r="N55" s="29"/>
      <c r="O55" s="1" t="s">
        <v>3</v>
      </c>
      <c r="P55" s="5">
        <v>0.97024028975738297</v>
      </c>
      <c r="Q55" s="5">
        <v>0.98499933952275298</v>
      </c>
      <c r="R55" s="5">
        <v>0.94584685227252996</v>
      </c>
      <c r="S55" s="5">
        <v>0.97101801461125903</v>
      </c>
      <c r="T55" s="5">
        <v>0.96038479852629399</v>
      </c>
      <c r="U55" s="5">
        <v>0.98098965840419095</v>
      </c>
      <c r="V55" s="5">
        <v>0.97522166037924596</v>
      </c>
      <c r="W55" s="5">
        <v>0.974844243168415</v>
      </c>
      <c r="X55" s="5">
        <v>0.97917537730321402</v>
      </c>
      <c r="Y55" s="5">
        <v>0.96020064072643496</v>
      </c>
      <c r="Z55" s="4">
        <f t="shared" si="11"/>
        <v>0.97029208746717188</v>
      </c>
      <c r="AA55" s="4">
        <f t="shared" si="2"/>
        <v>0.96266545659187219</v>
      </c>
    </row>
    <row r="56" spans="1:27" x14ac:dyDescent="0.35">
      <c r="A56" s="29"/>
      <c r="B56" s="1" t="s">
        <v>4</v>
      </c>
      <c r="C56" s="4">
        <v>15.984953117318801</v>
      </c>
      <c r="D56" s="4">
        <v>11.853638910140299</v>
      </c>
      <c r="E56" s="4">
        <v>14.0427316059783</v>
      </c>
      <c r="F56" s="4">
        <v>13.301797117007601</v>
      </c>
      <c r="G56" s="4">
        <v>16.918409941568498</v>
      </c>
      <c r="H56" s="4">
        <v>17.532214729259302</v>
      </c>
      <c r="I56" s="4">
        <v>16.6270497297727</v>
      </c>
      <c r="J56" s="4">
        <v>18.004011833522899</v>
      </c>
      <c r="K56" s="4">
        <v>14.811088155726001</v>
      </c>
      <c r="L56" s="4">
        <v>15.9157288829965</v>
      </c>
      <c r="M56" s="4">
        <f t="shared" si="10"/>
        <v>15.499162402329087</v>
      </c>
      <c r="N56" s="29"/>
      <c r="O56" s="1" t="s">
        <v>4</v>
      </c>
      <c r="P56" s="5">
        <v>15.9626617052666</v>
      </c>
      <c r="Q56" s="5">
        <v>15.516795415455601</v>
      </c>
      <c r="R56" s="5">
        <v>19.3906245126567</v>
      </c>
      <c r="S56" s="5">
        <v>15.630178124005299</v>
      </c>
      <c r="T56" s="5">
        <v>14.1795894416063</v>
      </c>
      <c r="U56" s="5">
        <v>17.6633096036417</v>
      </c>
      <c r="V56" s="5">
        <v>18.746073090272301</v>
      </c>
      <c r="W56" s="5">
        <v>17.014303509257001</v>
      </c>
      <c r="X56" s="5">
        <v>16.3454501389811</v>
      </c>
      <c r="Y56" s="5">
        <v>14.3753611765608</v>
      </c>
      <c r="Z56" s="4">
        <f t="shared" si="11"/>
        <v>16.482434671770342</v>
      </c>
      <c r="AA56" s="4">
        <f t="shared" si="2"/>
        <v>15.990798537049715</v>
      </c>
    </row>
    <row r="57" spans="1:27" x14ac:dyDescent="0.35">
      <c r="A57" s="29"/>
      <c r="B57" s="1" t="s">
        <v>5</v>
      </c>
      <c r="C57" s="4">
        <v>15.706630019891699</v>
      </c>
      <c r="D57" s="4">
        <v>15.7863203848019</v>
      </c>
      <c r="E57" s="4">
        <v>19.866520614867401</v>
      </c>
      <c r="F57" s="4">
        <v>21.2072141082988</v>
      </c>
      <c r="G57" s="4">
        <v>15.9182203194368</v>
      </c>
      <c r="H57" s="4">
        <v>19.798613790101001</v>
      </c>
      <c r="I57" s="4">
        <v>22.741357607489999</v>
      </c>
      <c r="J57" s="4">
        <v>21.109463575065899</v>
      </c>
      <c r="K57" s="4">
        <v>20.786651803229301</v>
      </c>
      <c r="L57" s="4">
        <v>20.855911686646401</v>
      </c>
      <c r="M57" s="4">
        <f t="shared" si="10"/>
        <v>19.377690390982917</v>
      </c>
      <c r="N57" s="29"/>
      <c r="O57" s="1" t="s">
        <v>5</v>
      </c>
      <c r="P57" s="5">
        <v>14.6671723393361</v>
      </c>
      <c r="Q57" s="5">
        <v>16.5978108076926</v>
      </c>
      <c r="R57" s="5">
        <v>21.011775040790599</v>
      </c>
      <c r="S57" s="5">
        <v>18.6114034159637</v>
      </c>
      <c r="T57" s="5">
        <v>16.6111510128692</v>
      </c>
      <c r="U57" s="5">
        <v>21.063446622243699</v>
      </c>
      <c r="V57" s="5">
        <v>20.429402234715901</v>
      </c>
      <c r="W57" s="5">
        <v>18.308627902181499</v>
      </c>
      <c r="X57" s="5">
        <v>22.5775700197328</v>
      </c>
      <c r="Y57" s="5">
        <v>12.5374937935545</v>
      </c>
      <c r="Z57" s="4">
        <f t="shared" si="11"/>
        <v>18.241585318908061</v>
      </c>
      <c r="AA57" s="4">
        <f t="shared" si="2"/>
        <v>18.809637854945489</v>
      </c>
    </row>
    <row r="62" spans="1:27" x14ac:dyDescent="0.35">
      <c r="A62" s="3" t="s">
        <v>12</v>
      </c>
      <c r="B62" s="2" t="s">
        <v>14</v>
      </c>
      <c r="C62" s="1">
        <v>1</v>
      </c>
      <c r="D62" s="1">
        <v>2</v>
      </c>
      <c r="E62" s="1">
        <v>3</v>
      </c>
      <c r="F62" s="1">
        <v>4</v>
      </c>
      <c r="G62" s="1">
        <v>5</v>
      </c>
      <c r="H62" s="1">
        <v>6</v>
      </c>
      <c r="I62" s="1">
        <v>7</v>
      </c>
      <c r="J62" s="1">
        <v>8</v>
      </c>
      <c r="K62" s="1">
        <v>9</v>
      </c>
      <c r="L62" s="1">
        <v>10</v>
      </c>
      <c r="M62" s="1" t="s">
        <v>9</v>
      </c>
      <c r="N62" s="3" t="s">
        <v>16</v>
      </c>
      <c r="O62" s="2" t="s">
        <v>14</v>
      </c>
      <c r="P62" s="7">
        <v>1</v>
      </c>
      <c r="Q62" s="7">
        <v>2</v>
      </c>
      <c r="R62" s="7">
        <v>3</v>
      </c>
      <c r="S62" s="7">
        <v>4</v>
      </c>
      <c r="T62" s="7">
        <v>5</v>
      </c>
      <c r="U62" s="7">
        <v>6</v>
      </c>
      <c r="V62" s="7">
        <v>7</v>
      </c>
      <c r="W62" s="7">
        <v>8</v>
      </c>
      <c r="X62" s="7">
        <v>9</v>
      </c>
      <c r="Y62" s="7">
        <v>10</v>
      </c>
      <c r="Z62" s="1" t="s">
        <v>9</v>
      </c>
    </row>
    <row r="63" spans="1:27" x14ac:dyDescent="0.35">
      <c r="A63" s="29" t="s">
        <v>1</v>
      </c>
      <c r="B63" s="4" t="s">
        <v>2</v>
      </c>
      <c r="C63" s="4">
        <v>2.3919999999999999</v>
      </c>
      <c r="D63" s="4">
        <v>2.1909999999999998</v>
      </c>
      <c r="E63" s="4">
        <v>2.5859999999999999</v>
      </c>
      <c r="F63" s="4">
        <v>2.4500000000000002</v>
      </c>
      <c r="G63" s="4">
        <v>2.3199999999999998</v>
      </c>
      <c r="H63" s="4">
        <v>2.3660000000000001</v>
      </c>
      <c r="I63" s="4">
        <v>2.2930000000000001</v>
      </c>
      <c r="J63" s="4">
        <v>2.286</v>
      </c>
      <c r="K63" s="4">
        <v>2.577</v>
      </c>
      <c r="L63" s="4">
        <v>2.3570000000000002</v>
      </c>
      <c r="M63" s="5">
        <f t="shared" ref="M63:M72" si="12">AVERAGE(C63:L63)</f>
        <v>2.3817999999999997</v>
      </c>
      <c r="N63" s="30" t="s">
        <v>25</v>
      </c>
      <c r="O63" s="1" t="s">
        <v>2</v>
      </c>
      <c r="P63" s="5">
        <v>2.8519999999999999</v>
      </c>
      <c r="Q63" s="5">
        <v>2.7919999999999998</v>
      </c>
      <c r="R63" s="5">
        <v>2.0499999999999998</v>
      </c>
      <c r="S63" s="5">
        <v>2.7309999999999999</v>
      </c>
      <c r="T63" s="5">
        <v>2.5510000000000002</v>
      </c>
      <c r="U63" s="5">
        <v>2.532</v>
      </c>
      <c r="V63" s="5">
        <v>2.5449999999999999</v>
      </c>
      <c r="W63" s="5">
        <v>2.3690000000000002</v>
      </c>
      <c r="X63" s="5">
        <v>2.3969999999999998</v>
      </c>
      <c r="Y63" s="5">
        <v>2.7749999999999999</v>
      </c>
      <c r="Z63" s="4">
        <f t="shared" ref="Z63:Z78" si="13">AVERAGE(P63:Y63)</f>
        <v>2.5593999999999997</v>
      </c>
      <c r="AA63" s="4">
        <f t="shared" ref="AA63:AA78" si="14">(M63+Z63)/2</f>
        <v>2.4705999999999997</v>
      </c>
    </row>
    <row r="64" spans="1:27" x14ac:dyDescent="0.35">
      <c r="A64" s="29"/>
      <c r="B64" s="4" t="s">
        <v>3</v>
      </c>
      <c r="C64" s="4">
        <v>0.851249025903552</v>
      </c>
      <c r="D64" s="4">
        <v>0.87922363005527804</v>
      </c>
      <c r="E64" s="4">
        <v>0.90987027409453103</v>
      </c>
      <c r="F64" s="4">
        <v>0.79933305636421403</v>
      </c>
      <c r="G64" s="4">
        <v>0.88070161812403802</v>
      </c>
      <c r="H64" s="4">
        <v>0.83856790929528602</v>
      </c>
      <c r="I64" s="4">
        <v>0.784966297527108</v>
      </c>
      <c r="J64" s="4">
        <v>0.61648810848152302</v>
      </c>
      <c r="K64" s="4">
        <v>0.88959455825075895</v>
      </c>
      <c r="L64" s="4">
        <v>0.815695812469451</v>
      </c>
      <c r="M64" s="5">
        <f t="shared" si="12"/>
        <v>0.82656902905657392</v>
      </c>
      <c r="N64" s="29"/>
      <c r="O64" s="1" t="s">
        <v>3</v>
      </c>
      <c r="P64" s="5">
        <v>0.86513173290394296</v>
      </c>
      <c r="Q64" s="5">
        <v>0.93325475369414501</v>
      </c>
      <c r="R64" s="5">
        <v>0.78885651215013397</v>
      </c>
      <c r="S64" s="5">
        <v>0.88132998404043805</v>
      </c>
      <c r="T64" s="5">
        <v>0.88931282687454205</v>
      </c>
      <c r="U64" s="5">
        <v>0.86385202653918602</v>
      </c>
      <c r="V64" s="5">
        <v>0.84925491606812298</v>
      </c>
      <c r="W64" s="5">
        <v>0.88266451893072595</v>
      </c>
      <c r="X64" s="5">
        <v>0.83678540131580403</v>
      </c>
      <c r="Y64" s="5">
        <v>0.91234880932835305</v>
      </c>
      <c r="Z64" s="4">
        <f t="shared" si="13"/>
        <v>0.87027914818453955</v>
      </c>
      <c r="AA64" s="4">
        <f t="shared" si="14"/>
        <v>0.84842408862055674</v>
      </c>
    </row>
    <row r="65" spans="1:27" x14ac:dyDescent="0.35">
      <c r="A65" s="29"/>
      <c r="B65" s="4" t="s">
        <v>4</v>
      </c>
      <c r="C65" s="4">
        <v>7.7954804641806197</v>
      </c>
      <c r="D65" s="4">
        <v>5.1938908130209498</v>
      </c>
      <c r="E65" s="4">
        <v>6.3098238687696302</v>
      </c>
      <c r="F65" s="4">
        <v>8.7372513089386992</v>
      </c>
      <c r="G65" s="4">
        <v>9.3033344451426601</v>
      </c>
      <c r="H65" s="4">
        <v>10.0017624520928</v>
      </c>
      <c r="I65" s="4">
        <v>9.6302471443842208</v>
      </c>
      <c r="J65" s="4">
        <v>10.030178075027299</v>
      </c>
      <c r="K65" s="4">
        <v>6.9783017660171902</v>
      </c>
      <c r="L65" s="4">
        <v>7.7655877398342597</v>
      </c>
      <c r="M65" s="5">
        <f t="shared" si="12"/>
        <v>8.1745858077408329</v>
      </c>
      <c r="N65" s="29"/>
      <c r="O65" s="1" t="s">
        <v>4</v>
      </c>
      <c r="P65" s="5">
        <v>8.2596356909461495</v>
      </c>
      <c r="Q65" s="5">
        <v>8.1641198146333203</v>
      </c>
      <c r="R65" s="5">
        <v>12.684632358609701</v>
      </c>
      <c r="S65" s="5">
        <v>6.8946643940339403</v>
      </c>
      <c r="T65" s="5">
        <v>7.45068640864881</v>
      </c>
      <c r="U65" s="5">
        <v>10.3690987129356</v>
      </c>
      <c r="V65" s="5">
        <v>11.150083664901601</v>
      </c>
      <c r="W65" s="5">
        <v>10.159900357113701</v>
      </c>
      <c r="X65" s="5">
        <v>8.9565061561417103</v>
      </c>
      <c r="Y65" s="5">
        <v>7.5744340602909102</v>
      </c>
      <c r="Z65" s="4">
        <f t="shared" si="13"/>
        <v>9.1663761618255446</v>
      </c>
      <c r="AA65" s="4">
        <f t="shared" si="14"/>
        <v>8.6704809847831896</v>
      </c>
    </row>
    <row r="66" spans="1:27" x14ac:dyDescent="0.35">
      <c r="A66" s="29"/>
      <c r="B66" s="4" t="s">
        <v>5</v>
      </c>
      <c r="C66" s="4">
        <v>11.5207538165053</v>
      </c>
      <c r="D66" s="4">
        <v>14.912688475948499</v>
      </c>
      <c r="E66" s="4">
        <v>14.5486930522073</v>
      </c>
      <c r="F66" s="4">
        <v>15.390426782474099</v>
      </c>
      <c r="G66" s="4">
        <v>15.056147340230099</v>
      </c>
      <c r="H66" s="4">
        <v>14.2048422081211</v>
      </c>
      <c r="I66" s="4">
        <v>16.407588105436101</v>
      </c>
      <c r="J66" s="4">
        <v>15.653741354142699</v>
      </c>
      <c r="K66" s="4">
        <v>14.556450530860801</v>
      </c>
      <c r="L66" s="4">
        <v>12.9504690583498</v>
      </c>
      <c r="M66" s="5">
        <f t="shared" si="12"/>
        <v>14.520180072427578</v>
      </c>
      <c r="N66" s="29"/>
      <c r="O66" s="1" t="s">
        <v>5</v>
      </c>
      <c r="P66" s="5">
        <v>11.3372538857706</v>
      </c>
      <c r="Q66" s="5">
        <v>12.5377618774514</v>
      </c>
      <c r="R66" s="5">
        <v>17.1748245086834</v>
      </c>
      <c r="S66" s="5">
        <v>12.554470129115501</v>
      </c>
      <c r="T66" s="5">
        <v>14.890339573943301</v>
      </c>
      <c r="U66" s="5">
        <v>15.3803772667045</v>
      </c>
      <c r="V66" s="5">
        <v>14.098280679763</v>
      </c>
      <c r="W66" s="5">
        <v>15.4160983376837</v>
      </c>
      <c r="X66" s="5">
        <v>15.797571754751001</v>
      </c>
      <c r="Y66" s="5">
        <v>12.046618952445099</v>
      </c>
      <c r="Z66" s="4">
        <f t="shared" si="13"/>
        <v>14.123359696631152</v>
      </c>
      <c r="AA66" s="4">
        <f t="shared" si="14"/>
        <v>14.321769884529365</v>
      </c>
    </row>
    <row r="67" spans="1:27" x14ac:dyDescent="0.35">
      <c r="A67" s="29" t="s">
        <v>6</v>
      </c>
      <c r="B67" s="4" t="s">
        <v>2</v>
      </c>
      <c r="C67" s="4">
        <v>2.698</v>
      </c>
      <c r="D67" s="4">
        <v>2.5510000000000002</v>
      </c>
      <c r="E67" s="4">
        <v>2.8690000000000002</v>
      </c>
      <c r="F67" s="4">
        <v>2.859</v>
      </c>
      <c r="G67" s="4">
        <v>2.6669999999999998</v>
      </c>
      <c r="H67" s="4">
        <v>2.726</v>
      </c>
      <c r="I67" s="4">
        <v>2.613</v>
      </c>
      <c r="J67" s="4">
        <v>2.48</v>
      </c>
      <c r="K67" s="4">
        <v>2.8559999999999999</v>
      </c>
      <c r="L67" s="4">
        <v>2.7269999999999999</v>
      </c>
      <c r="M67" s="5">
        <f t="shared" si="12"/>
        <v>2.7046000000000001</v>
      </c>
      <c r="N67" s="30" t="s">
        <v>22</v>
      </c>
      <c r="O67" s="1" t="s">
        <v>2</v>
      </c>
      <c r="P67" s="5">
        <v>3.2530000000000001</v>
      </c>
      <c r="Q67" s="5">
        <v>3.0880000000000001</v>
      </c>
      <c r="R67" s="5">
        <v>2.4319999999999999</v>
      </c>
      <c r="S67" s="5">
        <v>3.0579999999999998</v>
      </c>
      <c r="T67" s="5">
        <v>2.8559999999999999</v>
      </c>
      <c r="U67" s="5">
        <v>2.97</v>
      </c>
      <c r="V67" s="5">
        <v>2.8879999999999999</v>
      </c>
      <c r="W67" s="5">
        <v>2.7650000000000001</v>
      </c>
      <c r="X67" s="5">
        <v>2.827</v>
      </c>
      <c r="Y67" s="5">
        <v>3.1419999999999999</v>
      </c>
      <c r="Z67" s="4">
        <f t="shared" si="13"/>
        <v>2.9279000000000002</v>
      </c>
      <c r="AA67" s="4">
        <f t="shared" si="14"/>
        <v>2.8162500000000001</v>
      </c>
    </row>
    <row r="68" spans="1:27" x14ac:dyDescent="0.35">
      <c r="A68" s="29"/>
      <c r="B68" s="4" t="s">
        <v>3</v>
      </c>
      <c r="C68" s="4">
        <v>0.89347351642251505</v>
      </c>
      <c r="D68" s="4">
        <v>0.91227956717361303</v>
      </c>
      <c r="E68" s="4">
        <v>0.94963836960106196</v>
      </c>
      <c r="F68" s="4">
        <v>0.84507048687726005</v>
      </c>
      <c r="G68" s="4">
        <v>0.91194730762918197</v>
      </c>
      <c r="H68" s="4">
        <v>0.90239484630464895</v>
      </c>
      <c r="I68" s="4">
        <v>0.83852465315774005</v>
      </c>
      <c r="J68" s="4">
        <v>0.67097449099913098</v>
      </c>
      <c r="K68" s="4">
        <v>0.92990172982328301</v>
      </c>
      <c r="L68" s="4">
        <v>0.87272342499947198</v>
      </c>
      <c r="M68" s="5">
        <f t="shared" si="12"/>
        <v>0.8726928392987906</v>
      </c>
      <c r="N68" s="29"/>
      <c r="O68" s="1" t="s">
        <v>3</v>
      </c>
      <c r="P68" s="5">
        <v>0.91470529729281003</v>
      </c>
      <c r="Q68" s="5">
        <v>0.960664454667294</v>
      </c>
      <c r="R68" s="5">
        <v>0.85689874554923395</v>
      </c>
      <c r="S68" s="5">
        <v>0.92110393143514402</v>
      </c>
      <c r="T68" s="5">
        <v>0.92782983960509802</v>
      </c>
      <c r="U68" s="5">
        <v>0.92293479743019602</v>
      </c>
      <c r="V68" s="5">
        <v>0.89553687988646802</v>
      </c>
      <c r="W68" s="5">
        <v>0.92546155604178504</v>
      </c>
      <c r="X68" s="5">
        <v>0.89202993661547003</v>
      </c>
      <c r="Y68" s="5">
        <v>0.95061438130859599</v>
      </c>
      <c r="Z68" s="4">
        <f t="shared" si="13"/>
        <v>0.91677798198320948</v>
      </c>
      <c r="AA68" s="4">
        <f t="shared" si="14"/>
        <v>0.89473541064100004</v>
      </c>
    </row>
    <row r="69" spans="1:27" x14ac:dyDescent="0.35">
      <c r="A69" s="29"/>
      <c r="B69" s="4" t="s">
        <v>4</v>
      </c>
      <c r="C69" s="4">
        <v>10.2081217896738</v>
      </c>
      <c r="D69" s="4">
        <v>8.26658370002359</v>
      </c>
      <c r="E69" s="4">
        <v>8.96042699475435</v>
      </c>
      <c r="F69" s="4">
        <v>10.6177992621133</v>
      </c>
      <c r="G69" s="4">
        <v>12.3764589287804</v>
      </c>
      <c r="H69" s="4">
        <v>12.414470182583599</v>
      </c>
      <c r="I69" s="4">
        <v>12.8605396216307</v>
      </c>
      <c r="J69" s="4">
        <v>12.664083600300801</v>
      </c>
      <c r="K69" s="4">
        <v>9.5697301673569601</v>
      </c>
      <c r="L69" s="4">
        <v>10.2615828063264</v>
      </c>
      <c r="M69" s="5">
        <f t="shared" si="12"/>
        <v>10.819979705354392</v>
      </c>
      <c r="N69" s="29"/>
      <c r="O69" s="1" t="s">
        <v>4</v>
      </c>
      <c r="P69" s="5">
        <v>10.300859682171801</v>
      </c>
      <c r="Q69" s="5">
        <v>10.4028219968099</v>
      </c>
      <c r="R69" s="5">
        <v>15.9101691713773</v>
      </c>
      <c r="S69" s="5">
        <v>8.9863584376619805</v>
      </c>
      <c r="T69" s="5">
        <v>10.1507063565499</v>
      </c>
      <c r="U69" s="5">
        <v>13.1855916892175</v>
      </c>
      <c r="V69" s="5">
        <v>13.7973256782932</v>
      </c>
      <c r="W69" s="5">
        <v>12.8876690332403</v>
      </c>
      <c r="X69" s="5">
        <v>12.0086266234555</v>
      </c>
      <c r="Y69" s="5">
        <v>9.6513469929145792</v>
      </c>
      <c r="Z69" s="4">
        <f t="shared" si="13"/>
        <v>11.728147566169197</v>
      </c>
      <c r="AA69" s="4">
        <f t="shared" si="14"/>
        <v>11.274063635761795</v>
      </c>
    </row>
    <row r="70" spans="1:27" x14ac:dyDescent="0.35">
      <c r="A70" s="29"/>
      <c r="B70" s="4" t="s">
        <v>5</v>
      </c>
      <c r="C70" s="4">
        <v>13.002673244763599</v>
      </c>
      <c r="D70" s="4">
        <v>17.3946695728315</v>
      </c>
      <c r="E70" s="4">
        <v>16.788114031428101</v>
      </c>
      <c r="F70" s="4">
        <v>18.1874378748014</v>
      </c>
      <c r="G70" s="4">
        <v>17.607079460104199</v>
      </c>
      <c r="H70" s="4">
        <v>16.881155725636201</v>
      </c>
      <c r="I70" s="4">
        <v>19.996557672595799</v>
      </c>
      <c r="J70" s="4">
        <v>18.164022313471602</v>
      </c>
      <c r="K70" s="4">
        <v>16.9761827083647</v>
      </c>
      <c r="L70" s="4">
        <v>14.752227974863301</v>
      </c>
      <c r="M70" s="5">
        <f t="shared" si="12"/>
        <v>16.97501205788604</v>
      </c>
      <c r="N70" s="29"/>
      <c r="O70" s="1" t="s">
        <v>5</v>
      </c>
      <c r="P70" s="5">
        <v>12.978390734961099</v>
      </c>
      <c r="Q70" s="5">
        <v>14.3883653628665</v>
      </c>
      <c r="R70" s="5">
        <v>20.869770338507699</v>
      </c>
      <c r="S70" s="5">
        <v>14.4290883922279</v>
      </c>
      <c r="T70" s="5">
        <v>17.372031163802902</v>
      </c>
      <c r="U70" s="5">
        <v>18.379043334879601</v>
      </c>
      <c r="V70" s="5">
        <v>16.224875249110301</v>
      </c>
      <c r="W70" s="5">
        <v>18.2573237510232</v>
      </c>
      <c r="X70" s="5">
        <v>18.823880844549599</v>
      </c>
      <c r="Y70" s="5">
        <v>13.798454147875599</v>
      </c>
      <c r="Z70" s="4">
        <f t="shared" si="13"/>
        <v>16.552122331980435</v>
      </c>
      <c r="AA70" s="4">
        <f t="shared" si="14"/>
        <v>16.763567194933238</v>
      </c>
    </row>
    <row r="71" spans="1:27" x14ac:dyDescent="0.35">
      <c r="A71" s="29" t="s">
        <v>7</v>
      </c>
      <c r="B71" s="4" t="s">
        <v>2</v>
      </c>
      <c r="C71" s="4">
        <v>2.9580000000000002</v>
      </c>
      <c r="D71" s="4">
        <v>2.7759999999999998</v>
      </c>
      <c r="E71" s="4">
        <v>3.1080000000000001</v>
      </c>
      <c r="F71" s="4">
        <v>3.1179999999999999</v>
      </c>
      <c r="G71" s="4">
        <v>2.8809999999999998</v>
      </c>
      <c r="H71" s="4">
        <v>2.972</v>
      </c>
      <c r="I71" s="4">
        <v>2.8330000000000002</v>
      </c>
      <c r="J71" s="4">
        <v>2.7530000000000001</v>
      </c>
      <c r="K71" s="4">
        <v>3.0750000000000002</v>
      </c>
      <c r="L71" s="4">
        <v>3.0419999999999998</v>
      </c>
      <c r="M71" s="5">
        <f t="shared" si="12"/>
        <v>2.9516</v>
      </c>
      <c r="N71" s="30" t="s">
        <v>24</v>
      </c>
      <c r="O71" s="1" t="s">
        <v>2</v>
      </c>
      <c r="P71" s="5">
        <v>3.6779999999999999</v>
      </c>
      <c r="Q71" s="5">
        <v>3.4079999999999999</v>
      </c>
      <c r="R71" s="5">
        <v>2.6360000000000001</v>
      </c>
      <c r="S71" s="5">
        <v>3.35</v>
      </c>
      <c r="T71" s="5">
        <v>3.0470000000000002</v>
      </c>
      <c r="U71" s="5">
        <v>3.246</v>
      </c>
      <c r="V71" s="5">
        <v>3.13</v>
      </c>
      <c r="W71" s="5">
        <v>3.0009999999999999</v>
      </c>
      <c r="X71" s="5">
        <v>3.09</v>
      </c>
      <c r="Y71" s="5">
        <v>3.5059999999999998</v>
      </c>
      <c r="Z71" s="4">
        <f t="shared" si="13"/>
        <v>3.2092000000000001</v>
      </c>
      <c r="AA71" s="4">
        <f t="shared" si="14"/>
        <v>3.0804</v>
      </c>
    </row>
    <row r="72" spans="1:27" x14ac:dyDescent="0.35">
      <c r="A72" s="29"/>
      <c r="B72" s="4" t="s">
        <v>3</v>
      </c>
      <c r="C72" s="4">
        <v>0.93027925983511806</v>
      </c>
      <c r="D72" s="4">
        <v>0.94846916831553996</v>
      </c>
      <c r="E72" s="4">
        <v>0.97611403265484298</v>
      </c>
      <c r="F72" s="4">
        <v>0.89735083015792005</v>
      </c>
      <c r="G72" s="4">
        <v>0.94337069356835801</v>
      </c>
      <c r="H72" s="4">
        <v>0.95008118039322498</v>
      </c>
      <c r="I72" s="4">
        <v>0.884117223307615</v>
      </c>
      <c r="J72" s="4">
        <v>0.729752167509084</v>
      </c>
      <c r="K72" s="4">
        <v>0.96242626151454402</v>
      </c>
      <c r="L72" s="4">
        <v>0.91996461110814298</v>
      </c>
      <c r="M72" s="5">
        <f t="shared" si="12"/>
        <v>0.9141925428364388</v>
      </c>
      <c r="N72" s="29"/>
      <c r="O72" s="1" t="s">
        <v>3</v>
      </c>
      <c r="P72" s="5">
        <v>0.95279759888698301</v>
      </c>
      <c r="Q72" s="5">
        <v>0.97967891245301397</v>
      </c>
      <c r="R72" s="5">
        <v>0.91109025892457396</v>
      </c>
      <c r="S72" s="5">
        <v>0.95263348018938399</v>
      </c>
      <c r="T72" s="5">
        <v>0.95814233036688401</v>
      </c>
      <c r="U72" s="5">
        <v>0.961786144366514</v>
      </c>
      <c r="V72" s="5">
        <v>0.93459152513724297</v>
      </c>
      <c r="W72" s="5">
        <v>0.95780313384281202</v>
      </c>
      <c r="X72" s="5">
        <v>0.935809737417996</v>
      </c>
      <c r="Y72" s="5">
        <v>0.97434318802479403</v>
      </c>
      <c r="Z72" s="4">
        <f t="shared" si="13"/>
        <v>0.95186763096101978</v>
      </c>
      <c r="AA72" s="4">
        <f t="shared" si="14"/>
        <v>0.93303008689872935</v>
      </c>
    </row>
    <row r="73" spans="1:27" x14ac:dyDescent="0.35">
      <c r="A73" s="29"/>
      <c r="B73" s="4" t="s">
        <v>4</v>
      </c>
      <c r="C73" s="4">
        <v>13.528252007569201</v>
      </c>
      <c r="D73" s="4">
        <v>11.261262316376699</v>
      </c>
      <c r="E73" s="4">
        <v>11.9203704538557</v>
      </c>
      <c r="F73" s="4">
        <v>12.5255872985922</v>
      </c>
      <c r="G73" s="4">
        <v>15.5692870512986</v>
      </c>
      <c r="H73" s="4">
        <v>15.523000052732099</v>
      </c>
      <c r="I73" s="4">
        <v>16.192855513325998</v>
      </c>
      <c r="J73" s="4">
        <v>15.818578783246799</v>
      </c>
      <c r="K73" s="4">
        <v>12.7545182655644</v>
      </c>
      <c r="L73" s="4">
        <v>13.5224607231719</v>
      </c>
      <c r="M73" s="5">
        <f t="shared" ref="M73:M78" si="15">AVERAGE(C73:L73)</f>
        <v>13.86161724657336</v>
      </c>
      <c r="N73" s="29"/>
      <c r="O73" s="1" t="s">
        <v>4</v>
      </c>
      <c r="P73" s="5">
        <v>13.368003071622301</v>
      </c>
      <c r="Q73" s="5">
        <v>13.393382954343</v>
      </c>
      <c r="R73" s="5">
        <v>19.167971433443299</v>
      </c>
      <c r="S73" s="5">
        <v>12.2407454061425</v>
      </c>
      <c r="T73" s="5">
        <v>13.171657163451799</v>
      </c>
      <c r="U73" s="5">
        <v>16.3481776336019</v>
      </c>
      <c r="V73" s="5">
        <v>17.015808120841498</v>
      </c>
      <c r="W73" s="5">
        <v>15.9963486104881</v>
      </c>
      <c r="X73" s="5">
        <v>15.1746058993823</v>
      </c>
      <c r="Y73" s="5">
        <v>12.8681248349824</v>
      </c>
      <c r="Z73" s="4">
        <f t="shared" si="13"/>
        <v>14.874482512829909</v>
      </c>
      <c r="AA73" s="4">
        <f t="shared" si="14"/>
        <v>14.368049879701633</v>
      </c>
    </row>
    <row r="74" spans="1:27" x14ac:dyDescent="0.35">
      <c r="A74" s="29"/>
      <c r="B74" s="4" t="s">
        <v>5</v>
      </c>
      <c r="C74" s="4">
        <v>15.682955683801801</v>
      </c>
      <c r="D74" s="4">
        <v>20.5378592031959</v>
      </c>
      <c r="E74" s="4">
        <v>19.569352532919702</v>
      </c>
      <c r="F74" s="4">
        <v>21.126610736225899</v>
      </c>
      <c r="G74" s="4">
        <v>20.198295210955401</v>
      </c>
      <c r="H74" s="4">
        <v>20.086280558335801</v>
      </c>
      <c r="I74" s="4">
        <v>23.036686006998401</v>
      </c>
      <c r="J74" s="4">
        <v>20.920854498895601</v>
      </c>
      <c r="K74" s="4">
        <v>20.130335713611899</v>
      </c>
      <c r="L74" s="4">
        <v>16.893038941957499</v>
      </c>
      <c r="M74" s="5">
        <f t="shared" si="15"/>
        <v>19.818226908689791</v>
      </c>
      <c r="N74" s="29"/>
      <c r="O74" s="1" t="s">
        <v>5</v>
      </c>
      <c r="P74" s="5">
        <v>16.004041421949101</v>
      </c>
      <c r="Q74" s="5">
        <v>17.0743927910429</v>
      </c>
      <c r="R74" s="5">
        <v>23.599519883954098</v>
      </c>
      <c r="S74" s="5">
        <v>17.312192298331102</v>
      </c>
      <c r="T74" s="5">
        <v>20.0939389776598</v>
      </c>
      <c r="U74" s="5">
        <v>21.459673593303702</v>
      </c>
      <c r="V74" s="5">
        <v>18.3434181225049</v>
      </c>
      <c r="W74" s="5">
        <v>21.253271634505001</v>
      </c>
      <c r="X74" s="5">
        <v>21.424090913877301</v>
      </c>
      <c r="Y74" s="5">
        <v>16.786307300429399</v>
      </c>
      <c r="Z74" s="4">
        <f t="shared" si="13"/>
        <v>19.335084693755732</v>
      </c>
      <c r="AA74" s="4">
        <f t="shared" si="14"/>
        <v>19.576655801222763</v>
      </c>
    </row>
    <row r="75" spans="1:27" x14ac:dyDescent="0.35">
      <c r="A75" s="30" t="s">
        <v>23</v>
      </c>
      <c r="B75" s="4" t="s">
        <v>2</v>
      </c>
      <c r="C75" s="4">
        <v>3.2450000000000001</v>
      </c>
      <c r="D75" s="4">
        <v>3.0179999999999998</v>
      </c>
      <c r="E75" s="4">
        <v>3.3730000000000002</v>
      </c>
      <c r="F75" s="4">
        <v>3.4489999999999998</v>
      </c>
      <c r="G75" s="4">
        <v>3.1190000000000002</v>
      </c>
      <c r="H75" s="4">
        <v>3.2440000000000002</v>
      </c>
      <c r="I75" s="4">
        <v>3.1589999999999998</v>
      </c>
      <c r="J75" s="4">
        <v>2.9889999999999999</v>
      </c>
      <c r="K75" s="4">
        <v>3.2679999999999998</v>
      </c>
      <c r="L75" s="4">
        <v>3.3860000000000001</v>
      </c>
      <c r="M75" s="5">
        <f t="shared" si="15"/>
        <v>3.2250000000000001</v>
      </c>
      <c r="N75" s="29" t="s">
        <v>8</v>
      </c>
      <c r="O75" s="1" t="s">
        <v>2</v>
      </c>
      <c r="P75" s="5">
        <v>3.8889999999999998</v>
      </c>
      <c r="Q75" s="5">
        <v>3.7</v>
      </c>
      <c r="R75" s="5">
        <v>2.915</v>
      </c>
      <c r="S75" s="5">
        <v>3.6469999999999998</v>
      </c>
      <c r="T75" s="5">
        <v>3.2570000000000001</v>
      </c>
      <c r="U75" s="5">
        <v>3.641</v>
      </c>
      <c r="V75" s="5">
        <v>3.399</v>
      </c>
      <c r="W75" s="5">
        <v>3.2629999999999999</v>
      </c>
      <c r="X75" s="5">
        <v>3.5059999999999998</v>
      </c>
      <c r="Y75" s="5">
        <v>3.8079999999999998</v>
      </c>
      <c r="Z75" s="4">
        <f t="shared" si="13"/>
        <v>3.5024999999999999</v>
      </c>
      <c r="AA75" s="4">
        <f t="shared" si="14"/>
        <v>3.36375</v>
      </c>
    </row>
    <row r="76" spans="1:27" x14ac:dyDescent="0.35">
      <c r="A76" s="29"/>
      <c r="B76" s="4" t="s">
        <v>3</v>
      </c>
      <c r="C76" s="4">
        <v>0.952520608946817</v>
      </c>
      <c r="D76" s="4">
        <v>0.97388184420726698</v>
      </c>
      <c r="E76" s="4">
        <v>0.98604998252356801</v>
      </c>
      <c r="F76" s="4">
        <v>0.939953389226314</v>
      </c>
      <c r="G76" s="4">
        <v>0.96580167876565504</v>
      </c>
      <c r="H76" s="4">
        <v>0.97448604358357205</v>
      </c>
      <c r="I76" s="4">
        <v>0.93317116319397098</v>
      </c>
      <c r="J76" s="4">
        <v>0.79823509932778103</v>
      </c>
      <c r="K76" s="4">
        <v>0.975105033936294</v>
      </c>
      <c r="L76" s="4">
        <v>0.95820791818504303</v>
      </c>
      <c r="M76" s="5">
        <f t="shared" si="15"/>
        <v>0.94574127618962811</v>
      </c>
      <c r="N76" s="29"/>
      <c r="O76" s="1" t="s">
        <v>3</v>
      </c>
      <c r="P76" s="5">
        <v>0.96723576999091199</v>
      </c>
      <c r="Q76" s="5">
        <v>0.985973519655168</v>
      </c>
      <c r="R76" s="5">
        <v>0.95263891784285304</v>
      </c>
      <c r="S76" s="5">
        <v>0.96834975143736202</v>
      </c>
      <c r="T76" s="5">
        <v>0.97404629300791701</v>
      </c>
      <c r="U76" s="5">
        <v>0.981900993769939</v>
      </c>
      <c r="V76" s="5">
        <v>0.95681846286021599</v>
      </c>
      <c r="W76" s="5">
        <v>0.97650510569370097</v>
      </c>
      <c r="X76" s="5">
        <v>0.96857909401793196</v>
      </c>
      <c r="Y76" s="5">
        <v>0.98283818517867105</v>
      </c>
      <c r="Z76" s="4">
        <f t="shared" si="13"/>
        <v>0.9714886093454671</v>
      </c>
      <c r="AA76" s="4">
        <f t="shared" si="14"/>
        <v>0.95861494276754766</v>
      </c>
    </row>
    <row r="77" spans="1:27" x14ac:dyDescent="0.35">
      <c r="A77" s="29"/>
      <c r="B77" s="4" t="s">
        <v>4</v>
      </c>
      <c r="C77" s="4">
        <v>15.647136031112201</v>
      </c>
      <c r="D77" s="4">
        <v>14.048550735261299</v>
      </c>
      <c r="E77" s="4">
        <v>14.4891262567317</v>
      </c>
      <c r="F77" s="4">
        <v>13.587400250259501</v>
      </c>
      <c r="G77" s="4">
        <v>18.3345102774942</v>
      </c>
      <c r="H77" s="4">
        <v>17.477536668757001</v>
      </c>
      <c r="I77" s="4">
        <v>19.542932356779701</v>
      </c>
      <c r="J77" s="4">
        <v>18.319075660882</v>
      </c>
      <c r="K77" s="4">
        <v>15.1518477739536</v>
      </c>
      <c r="L77" s="4">
        <v>16.2345515510425</v>
      </c>
      <c r="M77" s="5">
        <f t="shared" si="15"/>
        <v>16.28326675622737</v>
      </c>
      <c r="N77" s="29"/>
      <c r="O77" s="1" t="s">
        <v>4</v>
      </c>
      <c r="P77" s="5">
        <v>15.232090530336</v>
      </c>
      <c r="Q77" s="5">
        <v>15.4768589172301</v>
      </c>
      <c r="R77" s="5">
        <v>22.442088926789602</v>
      </c>
      <c r="S77" s="5">
        <v>14.3342098169148</v>
      </c>
      <c r="T77" s="5">
        <v>15.6954359221755</v>
      </c>
      <c r="U77" s="5">
        <v>19.179298866054701</v>
      </c>
      <c r="V77" s="5">
        <v>19.509200502802699</v>
      </c>
      <c r="W77" s="5">
        <v>18.631859269655301</v>
      </c>
      <c r="X77" s="5">
        <v>18.0109970587859</v>
      </c>
      <c r="Y77" s="5">
        <v>14.843234030057401</v>
      </c>
      <c r="Z77" s="4">
        <f t="shared" si="13"/>
        <v>17.335527384080201</v>
      </c>
      <c r="AA77" s="4">
        <f t="shared" si="14"/>
        <v>16.809397070153786</v>
      </c>
    </row>
    <row r="78" spans="1:27" x14ac:dyDescent="0.35">
      <c r="A78" s="29"/>
      <c r="B78" s="4" t="s">
        <v>5</v>
      </c>
      <c r="C78" s="4">
        <v>16.124105834116101</v>
      </c>
      <c r="D78" s="4">
        <v>22.169570304848499</v>
      </c>
      <c r="E78" s="4">
        <v>20.859520271491899</v>
      </c>
      <c r="F78" s="4">
        <v>23.226000963453501</v>
      </c>
      <c r="G78" s="4">
        <v>21.648149114437601</v>
      </c>
      <c r="H78" s="4">
        <v>21.896932292405101</v>
      </c>
      <c r="I78" s="4">
        <v>25.791523176066701</v>
      </c>
      <c r="J78" s="4">
        <v>22.406896436282899</v>
      </c>
      <c r="K78" s="4">
        <v>21.643775435827902</v>
      </c>
      <c r="L78" s="4">
        <v>17.645980655286799</v>
      </c>
      <c r="M78" s="5">
        <f t="shared" si="15"/>
        <v>21.341245448421699</v>
      </c>
      <c r="N78" s="29"/>
      <c r="O78" s="1" t="s">
        <v>5</v>
      </c>
      <c r="P78" s="5">
        <v>16.743238682244801</v>
      </c>
      <c r="Q78" s="5">
        <v>18.0765645714194</v>
      </c>
      <c r="R78" s="5">
        <v>26.193061120608501</v>
      </c>
      <c r="S78" s="5">
        <v>18.308635740879001</v>
      </c>
      <c r="T78" s="5">
        <v>21.7633595817356</v>
      </c>
      <c r="U78" s="5">
        <v>23.812392673364698</v>
      </c>
      <c r="V78" s="5">
        <v>19.2839858784392</v>
      </c>
      <c r="W78" s="5">
        <v>23.145120693784602</v>
      </c>
      <c r="X78" s="5">
        <v>23.352744242622801</v>
      </c>
      <c r="Y78" s="5">
        <v>17.751584392742</v>
      </c>
      <c r="Z78" s="4">
        <f t="shared" si="13"/>
        <v>20.84306875778406</v>
      </c>
      <c r="AA78" s="4">
        <f t="shared" si="14"/>
        <v>21.092157103102878</v>
      </c>
    </row>
    <row r="79" spans="1:27" x14ac:dyDescent="0.35">
      <c r="B79" s="15"/>
      <c r="C79" s="4"/>
      <c r="D79" s="4"/>
      <c r="E79" s="4"/>
      <c r="F79" s="4"/>
      <c r="G79" s="4"/>
      <c r="H79" s="4"/>
      <c r="I79" s="4"/>
      <c r="J79" s="4"/>
      <c r="K79" s="4"/>
      <c r="L79" s="4"/>
      <c r="M79" s="5"/>
    </row>
    <row r="80" spans="1:27" x14ac:dyDescent="0.35">
      <c r="M80" s="5"/>
    </row>
    <row r="81" spans="2:12" x14ac:dyDescent="0.35">
      <c r="B81" s="18"/>
      <c r="C81" s="5"/>
      <c r="D81" s="5"/>
      <c r="E81" s="5"/>
      <c r="F81" s="5"/>
      <c r="G81" s="19"/>
      <c r="H81" s="5"/>
      <c r="I81" s="5"/>
      <c r="J81" s="5"/>
      <c r="K81" s="5"/>
      <c r="L81" s="5"/>
    </row>
    <row r="82" spans="2:12" x14ac:dyDescent="0.35">
      <c r="B82" s="18"/>
      <c r="G82" s="19"/>
    </row>
    <row r="83" spans="2:12" x14ac:dyDescent="0.35">
      <c r="B83" s="18"/>
      <c r="G83" s="19"/>
    </row>
    <row r="84" spans="2:12" x14ac:dyDescent="0.35">
      <c r="B84" s="18"/>
      <c r="G84" s="19"/>
    </row>
    <row r="85" spans="2:12" x14ac:dyDescent="0.35">
      <c r="B85" s="18"/>
      <c r="G85" s="19"/>
    </row>
    <row r="86" spans="2:12" x14ac:dyDescent="0.35">
      <c r="B86" s="18"/>
      <c r="G86" s="19"/>
    </row>
    <row r="87" spans="2:12" x14ac:dyDescent="0.35">
      <c r="B87" s="18"/>
      <c r="G87" s="19"/>
    </row>
    <row r="88" spans="2:12" x14ac:dyDescent="0.35">
      <c r="B88" s="18"/>
      <c r="G88" s="19"/>
    </row>
    <row r="89" spans="2:12" x14ac:dyDescent="0.35">
      <c r="B89" s="18"/>
      <c r="G89" s="19"/>
    </row>
    <row r="90" spans="2:12" x14ac:dyDescent="0.35">
      <c r="B90" s="18"/>
      <c r="G90" s="19"/>
    </row>
    <row r="91" spans="2:12" x14ac:dyDescent="0.35">
      <c r="B91"/>
    </row>
    <row r="92" spans="2:12" x14ac:dyDescent="0.35">
      <c r="B92"/>
    </row>
  </sheetData>
  <mergeCells count="32">
    <mergeCell ref="N67:N70"/>
    <mergeCell ref="N71:N74"/>
    <mergeCell ref="N75:N78"/>
    <mergeCell ref="A67:A70"/>
    <mergeCell ref="A71:A74"/>
    <mergeCell ref="A75:A78"/>
    <mergeCell ref="A22:A25"/>
    <mergeCell ref="A26:A29"/>
    <mergeCell ref="A30:A33"/>
    <mergeCell ref="A34:A37"/>
    <mergeCell ref="A2:A5"/>
    <mergeCell ref="A6:A9"/>
    <mergeCell ref="A10:A13"/>
    <mergeCell ref="A14:A17"/>
    <mergeCell ref="N2:N5"/>
    <mergeCell ref="N6:N9"/>
    <mergeCell ref="N10:N13"/>
    <mergeCell ref="N14:N17"/>
    <mergeCell ref="N22:N25"/>
    <mergeCell ref="A50:A53"/>
    <mergeCell ref="A54:A57"/>
    <mergeCell ref="A63:A66"/>
    <mergeCell ref="N26:N29"/>
    <mergeCell ref="N30:N33"/>
    <mergeCell ref="N34:N37"/>
    <mergeCell ref="A42:A45"/>
    <mergeCell ref="A46:A49"/>
    <mergeCell ref="N42:N45"/>
    <mergeCell ref="N46:N49"/>
    <mergeCell ref="N50:N53"/>
    <mergeCell ref="N54:N57"/>
    <mergeCell ref="N63:N6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F2B67-F39E-48C4-B224-BF6FB5970151}">
  <dimension ref="A24:L52"/>
  <sheetViews>
    <sheetView topLeftCell="A7" zoomScale="85" zoomScaleNormal="85" workbookViewId="0">
      <selection activeCell="A45" sqref="A45"/>
    </sheetView>
  </sheetViews>
  <sheetFormatPr defaultRowHeight="14.15" x14ac:dyDescent="0.35"/>
  <cols>
    <col min="1" max="1" width="19.7109375" bestFit="1" customWidth="1"/>
    <col min="3" max="5" width="9.140625" style="17"/>
  </cols>
  <sheetData>
    <row r="24" spans="1:6" x14ac:dyDescent="0.35">
      <c r="A24" s="9"/>
      <c r="B24" s="1"/>
    </row>
    <row r="25" spans="1:6" ht="14.6" thickBot="1" x14ac:dyDescent="0.4">
      <c r="A25" s="29" t="s">
        <v>2</v>
      </c>
      <c r="B25" s="29"/>
      <c r="C25" s="29"/>
      <c r="D25" s="29"/>
      <c r="E25" s="29"/>
      <c r="F25" s="1"/>
    </row>
    <row r="26" spans="1:6" ht="15" thickTop="1" thickBot="1" x14ac:dyDescent="0.4">
      <c r="A26" s="1"/>
      <c r="B26" s="10" t="s">
        <v>1</v>
      </c>
      <c r="C26" s="10" t="s">
        <v>6</v>
      </c>
      <c r="D26" s="10" t="s">
        <v>7</v>
      </c>
      <c r="E26" s="10" t="s">
        <v>8</v>
      </c>
    </row>
    <row r="27" spans="1:6" ht="14.6" thickTop="1" x14ac:dyDescent="0.35">
      <c r="A27" s="11" t="s">
        <v>18</v>
      </c>
      <c r="B27" s="12">
        <v>1.26</v>
      </c>
      <c r="C27" s="12">
        <v>1.57</v>
      </c>
      <c r="D27" s="11">
        <v>1.97</v>
      </c>
      <c r="E27" s="13">
        <v>2.39</v>
      </c>
    </row>
    <row r="28" spans="1:6" x14ac:dyDescent="0.35">
      <c r="A28" s="11" t="s">
        <v>21</v>
      </c>
      <c r="B28" s="21">
        <v>2.4700000000000002</v>
      </c>
      <c r="C28" s="21">
        <v>2.82</v>
      </c>
      <c r="D28" s="22">
        <v>3.08</v>
      </c>
      <c r="E28" s="20">
        <v>3.36</v>
      </c>
    </row>
    <row r="29" spans="1:6" x14ac:dyDescent="0.35">
      <c r="A29" s="11" t="s">
        <v>19</v>
      </c>
      <c r="B29" s="12">
        <v>2.38</v>
      </c>
      <c r="C29" s="12">
        <v>2.74</v>
      </c>
      <c r="D29" s="11">
        <v>3.05</v>
      </c>
      <c r="E29" s="12">
        <v>3.31</v>
      </c>
    </row>
    <row r="30" spans="1:6" x14ac:dyDescent="0.35">
      <c r="A30" s="11" t="s">
        <v>13</v>
      </c>
      <c r="B30" s="13">
        <v>1.94</v>
      </c>
      <c r="C30" s="13">
        <v>2.2799999999999998</v>
      </c>
      <c r="D30" s="14">
        <v>2.63</v>
      </c>
      <c r="E30" s="13">
        <v>2.97</v>
      </c>
    </row>
    <row r="31" spans="1:6" x14ac:dyDescent="0.35">
      <c r="A31" s="1"/>
      <c r="B31" s="1"/>
    </row>
    <row r="32" spans="1:6" x14ac:dyDescent="0.35">
      <c r="A32" s="1"/>
      <c r="B32" s="1"/>
    </row>
    <row r="33" spans="1:12" ht="14.6" thickBot="1" x14ac:dyDescent="0.4">
      <c r="A33" s="29" t="s">
        <v>3</v>
      </c>
      <c r="B33" s="29"/>
      <c r="C33" s="29"/>
      <c r="D33" s="29"/>
      <c r="E33" s="29"/>
      <c r="F33" s="1"/>
    </row>
    <row r="34" spans="1:12" ht="15" thickTop="1" thickBot="1" x14ac:dyDescent="0.4">
      <c r="A34" s="1"/>
      <c r="B34" s="10" t="s">
        <v>1</v>
      </c>
      <c r="C34" s="10" t="s">
        <v>6</v>
      </c>
      <c r="D34" s="10" t="s">
        <v>7</v>
      </c>
      <c r="E34" s="10" t="s">
        <v>8</v>
      </c>
    </row>
    <row r="35" spans="1:12" ht="14.6" thickTop="1" x14ac:dyDescent="0.35">
      <c r="A35" s="11" t="s">
        <v>18</v>
      </c>
      <c r="B35" s="13">
        <v>0.69398481295046155</v>
      </c>
      <c r="C35" s="13">
        <v>0.77891726537120198</v>
      </c>
      <c r="D35" s="13">
        <v>0.85014862881427455</v>
      </c>
      <c r="E35" s="13">
        <v>0.90519599405568096</v>
      </c>
      <c r="G35" s="3"/>
      <c r="H35" s="2"/>
      <c r="I35" s="1" t="s">
        <v>10</v>
      </c>
      <c r="J35" s="1" t="s">
        <v>11</v>
      </c>
      <c r="K35" s="1" t="s">
        <v>13</v>
      </c>
      <c r="L35" s="1" t="s">
        <v>20</v>
      </c>
    </row>
    <row r="36" spans="1:12" x14ac:dyDescent="0.35">
      <c r="A36" s="11" t="s">
        <v>21</v>
      </c>
      <c r="B36" s="13">
        <v>0.85</v>
      </c>
      <c r="C36" s="13">
        <v>0.9</v>
      </c>
      <c r="D36" s="13">
        <v>0.93303008689872935</v>
      </c>
      <c r="E36" s="20">
        <v>0.96266545659187219</v>
      </c>
      <c r="G36" s="29" t="s">
        <v>1</v>
      </c>
      <c r="H36" s="1" t="s">
        <v>2</v>
      </c>
      <c r="I36" s="16">
        <v>1.2620999999999998</v>
      </c>
      <c r="J36" s="16">
        <v>2.3782000000000001</v>
      </c>
      <c r="K36" s="16">
        <v>1.9417499999999999</v>
      </c>
      <c r="L36" s="16">
        <v>2.4700000000000002</v>
      </c>
    </row>
    <row r="37" spans="1:12" x14ac:dyDescent="0.35">
      <c r="A37" s="11" t="s">
        <v>19</v>
      </c>
      <c r="B37" s="13">
        <v>0.86200592613365545</v>
      </c>
      <c r="C37" s="13">
        <v>0.90427266688429297</v>
      </c>
      <c r="D37" s="13">
        <v>0.93225376830325724</v>
      </c>
      <c r="E37" s="13">
        <v>0.95255480211231336</v>
      </c>
      <c r="G37" s="29"/>
      <c r="H37" s="1" t="s">
        <v>3</v>
      </c>
      <c r="I37" s="16">
        <v>0.69398481295046155</v>
      </c>
      <c r="J37" s="16">
        <v>0.86200592613365545</v>
      </c>
      <c r="K37" s="16">
        <v>0.8633674791778112</v>
      </c>
      <c r="L37" s="16">
        <v>0.85</v>
      </c>
    </row>
    <row r="38" spans="1:12" x14ac:dyDescent="0.35">
      <c r="A38" s="11" t="s">
        <v>13</v>
      </c>
      <c r="B38" s="20">
        <v>0.8633674791778112</v>
      </c>
      <c r="C38" s="20">
        <v>0.90964080414218351</v>
      </c>
      <c r="D38" s="20">
        <v>0.9425411696662761</v>
      </c>
      <c r="E38" s="20">
        <v>0.95861494276754766</v>
      </c>
      <c r="G38" s="29"/>
      <c r="H38" s="1" t="s">
        <v>4</v>
      </c>
      <c r="I38" s="16">
        <v>1.0455130254176619</v>
      </c>
      <c r="J38" s="16">
        <v>8.2633325641801321</v>
      </c>
      <c r="K38" s="16">
        <v>4.6295372586359207</v>
      </c>
      <c r="L38" s="16">
        <v>8.67</v>
      </c>
    </row>
    <row r="39" spans="1:12" x14ac:dyDescent="0.35">
      <c r="A39" s="1"/>
      <c r="B39" s="1"/>
      <c r="G39" s="29"/>
      <c r="H39" s="1" t="s">
        <v>5</v>
      </c>
      <c r="I39" s="16">
        <v>6.5419952088769925E-2</v>
      </c>
      <c r="J39" s="16">
        <v>13.590479021759261</v>
      </c>
      <c r="K39" s="16">
        <v>8.7369025302539267</v>
      </c>
      <c r="L39" s="16">
        <v>14.32</v>
      </c>
    </row>
    <row r="40" spans="1:12" ht="14.6" thickBot="1" x14ac:dyDescent="0.4">
      <c r="A40" s="29" t="s">
        <v>4</v>
      </c>
      <c r="B40" s="29"/>
      <c r="C40" s="29"/>
      <c r="D40" s="29"/>
      <c r="E40" s="29"/>
      <c r="G40" s="29" t="s">
        <v>6</v>
      </c>
      <c r="H40" s="1" t="s">
        <v>2</v>
      </c>
      <c r="I40" s="16">
        <v>1.57335</v>
      </c>
      <c r="J40" s="16">
        <v>2.7382999999999997</v>
      </c>
      <c r="K40" s="16">
        <v>2.2827000000000002</v>
      </c>
      <c r="L40" s="16">
        <v>2.82</v>
      </c>
    </row>
    <row r="41" spans="1:12" ht="15" thickTop="1" thickBot="1" x14ac:dyDescent="0.4">
      <c r="A41" s="1"/>
      <c r="B41" s="10" t="s">
        <v>1</v>
      </c>
      <c r="C41" s="10" t="s">
        <v>6</v>
      </c>
      <c r="D41" s="10" t="s">
        <v>7</v>
      </c>
      <c r="E41" s="10" t="s">
        <v>8</v>
      </c>
      <c r="G41" s="29"/>
      <c r="H41" s="1" t="s">
        <v>3</v>
      </c>
      <c r="I41" s="16">
        <v>0.77891726537120198</v>
      </c>
      <c r="J41" s="16">
        <v>0.90427266688429286</v>
      </c>
      <c r="K41" s="16">
        <v>0.90964080414218351</v>
      </c>
      <c r="L41" s="16">
        <v>0.9</v>
      </c>
    </row>
    <row r="42" spans="1:12" ht="14.6" thickTop="1" x14ac:dyDescent="0.35">
      <c r="A42" s="11" t="s">
        <v>18</v>
      </c>
      <c r="B42" s="12">
        <v>1.05</v>
      </c>
      <c r="C42" s="12">
        <v>5.69</v>
      </c>
      <c r="D42" s="11">
        <v>10.220000000000001</v>
      </c>
      <c r="E42" s="13">
        <v>14.68</v>
      </c>
      <c r="G42" s="29"/>
      <c r="H42" s="1" t="s">
        <v>4</v>
      </c>
      <c r="I42" s="16">
        <v>5.6863164608134582</v>
      </c>
      <c r="J42" s="16">
        <v>11.013518042184257</v>
      </c>
      <c r="K42" s="16">
        <v>8.5206724640306089</v>
      </c>
      <c r="L42" s="16">
        <v>11.27</v>
      </c>
    </row>
    <row r="43" spans="1:12" x14ac:dyDescent="0.35">
      <c r="A43" s="11" t="s">
        <v>21</v>
      </c>
      <c r="B43" s="21">
        <v>8.67</v>
      </c>
      <c r="C43" s="21">
        <v>11.27</v>
      </c>
      <c r="D43" s="22">
        <v>14.37</v>
      </c>
      <c r="E43" s="20">
        <v>16.809999999999999</v>
      </c>
      <c r="G43" s="29"/>
      <c r="H43" s="1" t="s">
        <v>5</v>
      </c>
      <c r="I43" s="16">
        <v>5.0418860121589582</v>
      </c>
      <c r="J43" s="16">
        <v>16.195435302344528</v>
      </c>
      <c r="K43" s="16">
        <v>12.698104025014922</v>
      </c>
      <c r="L43" s="16">
        <v>16.760000000000002</v>
      </c>
    </row>
    <row r="44" spans="1:12" x14ac:dyDescent="0.35">
      <c r="A44" s="11" t="s">
        <v>19</v>
      </c>
      <c r="B44" s="12">
        <v>8.26</v>
      </c>
      <c r="C44" s="12">
        <v>11.01</v>
      </c>
      <c r="D44" s="11">
        <v>13.29</v>
      </c>
      <c r="E44" s="12">
        <v>15.46</v>
      </c>
      <c r="G44" s="29" t="s">
        <v>7</v>
      </c>
      <c r="H44" s="1" t="s">
        <v>2</v>
      </c>
      <c r="I44" s="16">
        <v>1.96915</v>
      </c>
      <c r="J44" s="16">
        <v>3.0507500000000007</v>
      </c>
      <c r="K44" s="16">
        <v>2.6285999999999996</v>
      </c>
      <c r="L44" s="16">
        <v>3.0804</v>
      </c>
    </row>
    <row r="45" spans="1:12" x14ac:dyDescent="0.35">
      <c r="A45" s="11" t="s">
        <v>13</v>
      </c>
      <c r="B45" s="13">
        <v>4.63</v>
      </c>
      <c r="C45" s="13">
        <v>8.52</v>
      </c>
      <c r="D45" s="14">
        <v>12.39</v>
      </c>
      <c r="E45" s="13">
        <v>15.99</v>
      </c>
      <c r="G45" s="29"/>
      <c r="H45" s="1" t="s">
        <v>3</v>
      </c>
      <c r="I45" s="16">
        <v>0.85014862881427455</v>
      </c>
      <c r="J45" s="16">
        <v>0.93225376830325724</v>
      </c>
      <c r="K45" s="16">
        <v>0.9425411696662761</v>
      </c>
      <c r="L45" s="16">
        <v>0.93303008689872935</v>
      </c>
    </row>
    <row r="46" spans="1:12" x14ac:dyDescent="0.35">
      <c r="A46" s="1"/>
      <c r="B46" s="1"/>
      <c r="G46" s="29"/>
      <c r="H46" s="1" t="s">
        <v>4</v>
      </c>
      <c r="I46" s="16">
        <v>10.218165294834337</v>
      </c>
      <c r="J46" s="16">
        <v>13.285127456201396</v>
      </c>
      <c r="K46" s="16">
        <v>12.393883092229439</v>
      </c>
      <c r="L46" s="16">
        <v>14.368049879701633</v>
      </c>
    </row>
    <row r="47" spans="1:12" ht="14.6" thickBot="1" x14ac:dyDescent="0.4">
      <c r="A47" s="29" t="s">
        <v>5</v>
      </c>
      <c r="B47" s="29"/>
      <c r="C47" s="29"/>
      <c r="D47" s="29"/>
      <c r="E47" s="29"/>
      <c r="G47" s="29"/>
      <c r="H47" s="1" t="s">
        <v>5</v>
      </c>
      <c r="I47" s="16">
        <v>10.03180874856972</v>
      </c>
      <c r="J47" s="16">
        <v>17.766615247695366</v>
      </c>
      <c r="K47" s="16">
        <v>16.246564393865775</v>
      </c>
      <c r="L47" s="16">
        <v>19.576655801222763</v>
      </c>
    </row>
    <row r="48" spans="1:12" ht="15" thickTop="1" thickBot="1" x14ac:dyDescent="0.4">
      <c r="A48" s="1"/>
      <c r="B48" s="10" t="s">
        <v>1</v>
      </c>
      <c r="C48" s="10" t="s">
        <v>6</v>
      </c>
      <c r="D48" s="10" t="s">
        <v>7</v>
      </c>
      <c r="E48" s="10" t="s">
        <v>8</v>
      </c>
      <c r="G48" s="29" t="s">
        <v>8</v>
      </c>
      <c r="H48" s="1" t="s">
        <v>2</v>
      </c>
      <c r="I48" s="16">
        <v>2.3921000000000001</v>
      </c>
      <c r="J48" s="16">
        <v>3.3127</v>
      </c>
      <c r="K48" s="16">
        <v>2.9691000000000001</v>
      </c>
      <c r="L48" s="16">
        <v>3.36375</v>
      </c>
    </row>
    <row r="49" spans="1:12" ht="14.6" thickTop="1" x14ac:dyDescent="0.35">
      <c r="A49" s="11" t="s">
        <v>18</v>
      </c>
      <c r="B49" s="13">
        <v>6.5419952088769925E-2</v>
      </c>
      <c r="C49" s="13">
        <v>5.0418860121589582</v>
      </c>
      <c r="D49" s="13">
        <v>10.03180874856972</v>
      </c>
      <c r="E49" s="13">
        <v>15.024664214846254</v>
      </c>
      <c r="G49" s="29"/>
      <c r="H49" s="1" t="s">
        <v>3</v>
      </c>
      <c r="I49" s="16">
        <v>0.90519599405568096</v>
      </c>
      <c r="J49" s="16">
        <v>0.95255480211231336</v>
      </c>
      <c r="K49" s="16">
        <v>0.96266545659187219</v>
      </c>
      <c r="L49" s="16">
        <v>0.95861494276754766</v>
      </c>
    </row>
    <row r="50" spans="1:12" x14ac:dyDescent="0.35">
      <c r="A50" s="11" t="s">
        <v>21</v>
      </c>
      <c r="B50" s="20">
        <v>14.32</v>
      </c>
      <c r="C50" s="20">
        <v>16.760000000000002</v>
      </c>
      <c r="D50" s="20">
        <v>19.579999999999998</v>
      </c>
      <c r="E50" s="20">
        <v>21.09</v>
      </c>
      <c r="G50" s="29"/>
      <c r="H50" s="1" t="s">
        <v>4</v>
      </c>
      <c r="I50" s="16">
        <v>14.681186695003177</v>
      </c>
      <c r="J50" s="16">
        <v>15.456222793240551</v>
      </c>
      <c r="K50" s="16">
        <v>15.990798537049715</v>
      </c>
      <c r="L50" s="16">
        <v>16.809397070153786</v>
      </c>
    </row>
    <row r="51" spans="1:12" x14ac:dyDescent="0.35">
      <c r="A51" s="11" t="s">
        <v>19</v>
      </c>
      <c r="B51" s="13">
        <v>13.590479021759261</v>
      </c>
      <c r="C51" s="13">
        <v>16.195435302344528</v>
      </c>
      <c r="D51" s="13">
        <v>17.77</v>
      </c>
      <c r="E51" s="13">
        <v>19.09</v>
      </c>
      <c r="G51" s="29"/>
      <c r="H51" s="1" t="s">
        <v>5</v>
      </c>
      <c r="I51" s="16">
        <v>15.024664214846254</v>
      </c>
      <c r="J51" s="16">
        <v>19.08755046675979</v>
      </c>
      <c r="K51" s="16">
        <v>18.809637854945489</v>
      </c>
      <c r="L51" s="16">
        <v>21.092157103102878</v>
      </c>
    </row>
    <row r="52" spans="1:12" x14ac:dyDescent="0.35">
      <c r="A52" s="11" t="s">
        <v>13</v>
      </c>
      <c r="B52" s="13">
        <v>8.7369025302539267</v>
      </c>
      <c r="C52" s="13">
        <v>12.698104025014922</v>
      </c>
      <c r="D52" s="13">
        <v>16.246564393865775</v>
      </c>
      <c r="E52" s="13">
        <v>18.809999999999999</v>
      </c>
    </row>
  </sheetData>
  <mergeCells count="8">
    <mergeCell ref="G48:G51"/>
    <mergeCell ref="A33:E33"/>
    <mergeCell ref="A25:E25"/>
    <mergeCell ref="A40:E40"/>
    <mergeCell ref="A47:E47"/>
    <mergeCell ref="G36:G39"/>
    <mergeCell ref="G40:G43"/>
    <mergeCell ref="G44:G47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57ADD-9AAE-4930-8F31-B9D2E1EB430B}">
  <dimension ref="A1:M47"/>
  <sheetViews>
    <sheetView tabSelected="1" topLeftCell="A25" workbookViewId="0">
      <selection activeCell="A46" sqref="A46:XFD46"/>
    </sheetView>
  </sheetViews>
  <sheetFormatPr defaultRowHeight="14.15" x14ac:dyDescent="0.35"/>
  <cols>
    <col min="2" max="2" width="10.140625" bestFit="1" customWidth="1"/>
    <col min="3" max="3" width="14" bestFit="1" customWidth="1"/>
    <col min="4" max="4" width="26.2109375" style="25" bestFit="1" customWidth="1"/>
    <col min="6" max="6" width="11.7109375" style="17" bestFit="1" customWidth="1"/>
    <col min="7" max="7" width="26.2109375" style="25" bestFit="1" customWidth="1"/>
    <col min="10" max="10" width="11.92578125" bestFit="1" customWidth="1"/>
    <col min="11" max="11" width="29.640625" bestFit="1" customWidth="1"/>
    <col min="13" max="13" width="22.78515625" bestFit="1" customWidth="1"/>
  </cols>
  <sheetData>
    <row r="1" spans="1:13" x14ac:dyDescent="0.35">
      <c r="A1" s="1"/>
      <c r="B1" s="1" t="s">
        <v>13</v>
      </c>
      <c r="C1" s="1" t="s">
        <v>29</v>
      </c>
      <c r="D1" s="24" t="s">
        <v>30</v>
      </c>
      <c r="E1" s="23" t="s">
        <v>26</v>
      </c>
      <c r="F1" s="1" t="s">
        <v>28</v>
      </c>
      <c r="G1" s="24" t="s">
        <v>35</v>
      </c>
      <c r="I1" s="1" t="s">
        <v>40</v>
      </c>
      <c r="K1" s="1" t="s">
        <v>41</v>
      </c>
      <c r="L1" s="1" t="s">
        <v>42</v>
      </c>
      <c r="M1" s="1" t="s">
        <v>43</v>
      </c>
    </row>
    <row r="2" spans="1:13" x14ac:dyDescent="0.35">
      <c r="A2" s="1">
        <v>1</v>
      </c>
      <c r="B2" s="23">
        <v>-0.40648800622388198</v>
      </c>
      <c r="C2" s="23">
        <v>-1.97556717580549</v>
      </c>
      <c r="D2" s="24">
        <v>-0.39131118360595002</v>
      </c>
      <c r="E2" s="23">
        <v>-3.7229338802662202</v>
      </c>
      <c r="F2" s="23">
        <v>-0.35</v>
      </c>
      <c r="G2" s="24">
        <v>-0.38</v>
      </c>
      <c r="H2" s="23">
        <v>-0.41</v>
      </c>
      <c r="I2" s="24">
        <v>-0.28420000000000001</v>
      </c>
      <c r="J2" s="25">
        <v>-0.40810713220289302</v>
      </c>
      <c r="K2" s="24">
        <v>-0.28422857172306798</v>
      </c>
      <c r="L2" s="24">
        <v>-3.7229338802662202</v>
      </c>
      <c r="M2" s="24">
        <v>-1.9144891911821</v>
      </c>
    </row>
    <row r="3" spans="1:13" x14ac:dyDescent="0.35">
      <c r="A3" s="1">
        <v>2</v>
      </c>
      <c r="B3" s="23">
        <v>-0.45952416192413997</v>
      </c>
      <c r="C3" s="23">
        <v>-1.1699979087905401</v>
      </c>
      <c r="D3" s="24">
        <v>-0.460533974453325</v>
      </c>
      <c r="E3" s="23">
        <v>-3.36952342320606</v>
      </c>
      <c r="F3" s="23">
        <v>-0.28000000000000003</v>
      </c>
      <c r="G3" s="24">
        <v>-0.46</v>
      </c>
      <c r="H3" s="23">
        <v>-0.46</v>
      </c>
      <c r="I3" s="24">
        <v>-0.29694325651821502</v>
      </c>
      <c r="J3" s="25">
        <v>-0.458866948959263</v>
      </c>
      <c r="K3" s="24">
        <v>-0.34400555057340199</v>
      </c>
      <c r="L3" s="24">
        <v>-3.36952342320606</v>
      </c>
      <c r="M3" s="24">
        <v>-1.3192137320455599</v>
      </c>
    </row>
    <row r="4" spans="1:13" x14ac:dyDescent="0.35">
      <c r="A4" s="1">
        <v>3</v>
      </c>
      <c r="B4" s="23">
        <v>-0.98247533377099305</v>
      </c>
      <c r="C4" s="23">
        <v>-2.4551205065360899</v>
      </c>
      <c r="D4" s="24">
        <v>-0.94043803440621099</v>
      </c>
      <c r="E4" s="23">
        <v>-2.7751825559062899</v>
      </c>
      <c r="F4" s="23">
        <v>-0.67</v>
      </c>
      <c r="G4" s="24">
        <v>-0.94</v>
      </c>
      <c r="H4" s="23">
        <v>-0.98</v>
      </c>
      <c r="I4" s="24">
        <v>-0.53941720034719098</v>
      </c>
      <c r="J4" s="25">
        <v>-0.97368150944201004</v>
      </c>
      <c r="K4" s="24">
        <v>-0.594731635571359</v>
      </c>
      <c r="L4" s="24">
        <v>-2.7751825559062899</v>
      </c>
      <c r="M4" s="24">
        <v>-2.4869265850535101</v>
      </c>
    </row>
    <row r="5" spans="1:13" x14ac:dyDescent="0.35">
      <c r="A5" s="1">
        <v>4</v>
      </c>
      <c r="B5" s="23">
        <v>-0.33259978578414001</v>
      </c>
      <c r="C5" s="23">
        <v>-2.0319697320560102</v>
      </c>
      <c r="D5" s="26">
        <v>-0.33</v>
      </c>
      <c r="E5" s="23">
        <v>-2.6966687777620599</v>
      </c>
      <c r="F5" s="23">
        <v>-0.19</v>
      </c>
      <c r="G5" s="26">
        <v>-0.33</v>
      </c>
      <c r="H5" s="23">
        <v>-0.33</v>
      </c>
      <c r="I5" s="24">
        <v>-0.33855547719039603</v>
      </c>
      <c r="J5" s="25">
        <v>-0.333472426028529</v>
      </c>
      <c r="K5" s="24">
        <v>-0.31797307303332101</v>
      </c>
      <c r="L5" s="24">
        <v>-2.6966687777620599</v>
      </c>
      <c r="M5" s="24">
        <v>-1.1694893348295401</v>
      </c>
    </row>
    <row r="6" spans="1:13" x14ac:dyDescent="0.35">
      <c r="A6" s="1">
        <v>5</v>
      </c>
      <c r="B6" s="23">
        <v>-0.51101709968822795</v>
      </c>
      <c r="C6" s="23">
        <v>-1.1109147122247101</v>
      </c>
      <c r="D6" s="24">
        <v>-0.50931852626164298</v>
      </c>
      <c r="E6" s="23">
        <v>-3.5362785135620101</v>
      </c>
      <c r="F6" s="23">
        <v>-0.22</v>
      </c>
      <c r="G6" s="24">
        <v>-0.51</v>
      </c>
      <c r="H6" s="23">
        <v>-0.51</v>
      </c>
      <c r="I6" s="24">
        <v>-0.45620320802564202</v>
      </c>
      <c r="J6" s="25">
        <v>-0.51202441764999396</v>
      </c>
      <c r="K6" s="24">
        <v>-0.49238975381759198</v>
      </c>
      <c r="L6" s="24">
        <v>-3.5362785135620101</v>
      </c>
      <c r="M6" s="24">
        <v>-1.07726147480003</v>
      </c>
    </row>
    <row r="7" spans="1:13" x14ac:dyDescent="0.35">
      <c r="A7" s="1">
        <v>6</v>
      </c>
      <c r="B7" s="23">
        <v>-0.42042213510023102</v>
      </c>
      <c r="C7" s="23">
        <v>-1.0992307203496501</v>
      </c>
      <c r="D7" s="26">
        <v>-0.42</v>
      </c>
      <c r="E7" s="23">
        <v>-2.3988436564233702</v>
      </c>
      <c r="F7" s="23">
        <v>-0.22</v>
      </c>
      <c r="G7" s="26">
        <v>-0.42</v>
      </c>
      <c r="H7" s="23">
        <v>-0.42</v>
      </c>
      <c r="I7" s="24">
        <v>-0.30995122186608498</v>
      </c>
      <c r="J7" s="25">
        <v>-0.42144929690794702</v>
      </c>
      <c r="K7" s="24">
        <v>-0.322419244088683</v>
      </c>
      <c r="L7" s="24">
        <v>-2.3988436564233702</v>
      </c>
      <c r="M7" s="24">
        <v>-1.3451798803803099</v>
      </c>
    </row>
    <row r="8" spans="1:13" x14ac:dyDescent="0.35">
      <c r="A8" s="1">
        <v>7</v>
      </c>
      <c r="B8" s="23">
        <v>-0.41800819174595599</v>
      </c>
      <c r="C8" s="23">
        <v>-1.9024670868587199</v>
      </c>
      <c r="D8" s="26">
        <v>-0.4</v>
      </c>
      <c r="E8" s="23">
        <v>-2.9038849293981999</v>
      </c>
      <c r="F8" s="23">
        <v>-0.4</v>
      </c>
      <c r="G8" s="26">
        <v>-0.42</v>
      </c>
      <c r="H8" s="23">
        <v>-0.42</v>
      </c>
      <c r="I8" s="24">
        <v>-0.43168709672555</v>
      </c>
      <c r="J8" s="25">
        <v>-0.42609310119126997</v>
      </c>
      <c r="K8" s="24">
        <v>-0.397390681994995</v>
      </c>
      <c r="L8" s="24">
        <v>-2.9038849293981999</v>
      </c>
      <c r="M8" s="24">
        <v>-1.54819962848572</v>
      </c>
    </row>
    <row r="9" spans="1:13" x14ac:dyDescent="0.35">
      <c r="A9" s="1">
        <v>8</v>
      </c>
      <c r="B9" s="23">
        <v>-0.49839790880554502</v>
      </c>
      <c r="C9" s="23">
        <v>-1.15167748809362</v>
      </c>
      <c r="D9" s="24">
        <v>-0.48</v>
      </c>
      <c r="E9" s="23">
        <v>-3.0548705346493201</v>
      </c>
      <c r="F9" s="23">
        <v>-0.28000000000000003</v>
      </c>
      <c r="G9" s="24">
        <v>-0.48</v>
      </c>
      <c r="H9" s="23">
        <v>-0.5</v>
      </c>
      <c r="I9" s="24">
        <v>-0.30905367529106598</v>
      </c>
      <c r="J9" s="25">
        <v>-0.50004292340116496</v>
      </c>
      <c r="K9" s="24">
        <v>-0.37624972255914901</v>
      </c>
      <c r="L9" s="24">
        <v>-3.0548705346493201</v>
      </c>
      <c r="M9" s="24">
        <v>-0.83897839132524799</v>
      </c>
    </row>
    <row r="10" spans="1:13" x14ac:dyDescent="0.35">
      <c r="A10" s="1">
        <v>9</v>
      </c>
      <c r="B10" s="23">
        <v>-0.48819240661704</v>
      </c>
      <c r="C10" s="23">
        <v>-1.47408135457999</v>
      </c>
      <c r="D10" s="24">
        <v>-0.49063449035602003</v>
      </c>
      <c r="E10" s="23">
        <v>-3.1641897851122698</v>
      </c>
      <c r="F10" s="23">
        <v>-0.33</v>
      </c>
      <c r="G10" s="24">
        <v>-0.49</v>
      </c>
      <c r="H10" s="23">
        <v>-0.49</v>
      </c>
      <c r="I10" s="24">
        <v>-0.26882999331548102</v>
      </c>
      <c r="J10" s="25">
        <v>-0.48564427127092402</v>
      </c>
      <c r="K10" s="24">
        <v>-0.32102646224359999</v>
      </c>
      <c r="L10" s="24">
        <v>-3.1641897851122698</v>
      </c>
      <c r="M10" s="24">
        <v>-0.93863072236728995</v>
      </c>
    </row>
    <row r="11" spans="1:13" x14ac:dyDescent="0.35">
      <c r="A11" s="1">
        <v>10</v>
      </c>
      <c r="B11" s="23">
        <v>-0.86522142739375696</v>
      </c>
      <c r="C11" s="23">
        <v>-2.1317105010317001</v>
      </c>
      <c r="D11" s="24">
        <v>-0.84742820130085095</v>
      </c>
      <c r="E11" s="23">
        <v>-3.8196875142873501</v>
      </c>
      <c r="F11" s="23">
        <v>-0.38</v>
      </c>
      <c r="G11" s="24">
        <v>-0.84</v>
      </c>
      <c r="H11" s="23">
        <v>-0.87</v>
      </c>
      <c r="I11" s="24">
        <v>-0.415699377822141</v>
      </c>
      <c r="J11" s="25">
        <v>-0.85694229142906897</v>
      </c>
      <c r="K11" s="24">
        <v>-0.51112228897271295</v>
      </c>
      <c r="L11" s="24">
        <v>-3.8196875142873501</v>
      </c>
      <c r="M11" s="24">
        <v>-2.2751459136345402</v>
      </c>
    </row>
    <row r="12" spans="1:13" x14ac:dyDescent="0.35">
      <c r="A12" s="1">
        <v>11</v>
      </c>
      <c r="B12" s="23">
        <v>-0.48297128852189503</v>
      </c>
      <c r="C12" s="23">
        <v>-2.1452475445616499</v>
      </c>
      <c r="D12" s="24">
        <v>-0.48349357275421501</v>
      </c>
      <c r="E12" s="23">
        <v>-3.91069049586577</v>
      </c>
      <c r="F12" s="23">
        <v>-0.31</v>
      </c>
      <c r="G12" s="24">
        <v>-0.47</v>
      </c>
      <c r="H12" s="23">
        <v>-0.48</v>
      </c>
      <c r="I12" s="24">
        <v>-0.63427986634333</v>
      </c>
      <c r="J12" s="25">
        <v>-0.48961339451774499</v>
      </c>
      <c r="K12" s="24">
        <v>-0.46038463847794903</v>
      </c>
      <c r="L12" s="24">
        <v>-3.91069049586577</v>
      </c>
      <c r="M12" s="24">
        <v>-3.3284526873229598</v>
      </c>
    </row>
    <row r="13" spans="1:13" x14ac:dyDescent="0.35">
      <c r="A13" s="1">
        <v>12</v>
      </c>
      <c r="B13" s="23">
        <v>-0.28013635546722299</v>
      </c>
      <c r="C13" s="23">
        <v>-1.5465676439407801</v>
      </c>
      <c r="D13" s="24">
        <v>-0.24826185844806201</v>
      </c>
      <c r="E13" s="23">
        <v>-3.8030974708070899</v>
      </c>
      <c r="F13" s="23">
        <v>-0.17</v>
      </c>
      <c r="G13" s="24">
        <v>-0.26</v>
      </c>
      <c r="H13" s="23">
        <v>-0.28000000000000003</v>
      </c>
      <c r="I13" s="24">
        <v>-0.27454720836208202</v>
      </c>
      <c r="J13" s="25">
        <v>-0.28301602365190298</v>
      </c>
      <c r="K13" s="24">
        <v>-0.194550332175952</v>
      </c>
      <c r="L13" s="24">
        <v>-3.8030974708070899</v>
      </c>
      <c r="M13" s="24">
        <v>-1.4765623035508</v>
      </c>
    </row>
    <row r="14" spans="1:13" x14ac:dyDescent="0.35">
      <c r="A14" s="1">
        <v>13</v>
      </c>
      <c r="B14" s="23">
        <v>-0.31341136144819298</v>
      </c>
      <c r="C14" s="23">
        <v>-1.6687239025589999</v>
      </c>
      <c r="D14" s="24">
        <v>-0.301511805393122</v>
      </c>
      <c r="E14" s="23">
        <v>-3.7257092495635402</v>
      </c>
      <c r="F14" s="23">
        <v>-0.22</v>
      </c>
      <c r="G14" s="24">
        <v>-0.3</v>
      </c>
      <c r="H14" s="23">
        <v>-0.31</v>
      </c>
      <c r="I14" s="24">
        <v>-0.27598859448515001</v>
      </c>
      <c r="J14" s="25">
        <v>-0.31532489522323998</v>
      </c>
      <c r="K14" s="24">
        <v>-0.22428951047130499</v>
      </c>
      <c r="L14" s="24">
        <v>-3.7257092495635402</v>
      </c>
      <c r="M14" s="24">
        <v>-1.48294833500602</v>
      </c>
    </row>
    <row r="15" spans="1:13" x14ac:dyDescent="0.35">
      <c r="A15" s="1">
        <v>14</v>
      </c>
      <c r="B15" s="23">
        <v>-0.64045783636647302</v>
      </c>
      <c r="C15" s="23">
        <v>-1.87092909001519</v>
      </c>
      <c r="D15" s="24">
        <v>-0.58278759113856105</v>
      </c>
      <c r="E15" s="23">
        <v>-3.8836670783862299</v>
      </c>
      <c r="F15" s="23">
        <v>-0.32</v>
      </c>
      <c r="G15" s="24">
        <v>-0.57999999999999996</v>
      </c>
      <c r="H15" s="23">
        <v>-0.64</v>
      </c>
      <c r="I15" s="24">
        <v>-0.42303573076594297</v>
      </c>
      <c r="J15" s="25">
        <v>-0.645675182545002</v>
      </c>
      <c r="K15" s="24">
        <v>-0.39679836131749302</v>
      </c>
      <c r="L15" s="24">
        <v>-3.8836670783862299</v>
      </c>
      <c r="M15" s="24">
        <v>-3.21877735970812</v>
      </c>
    </row>
    <row r="16" spans="1:13" x14ac:dyDescent="0.35">
      <c r="A16" s="1">
        <v>15</v>
      </c>
      <c r="B16" s="23">
        <v>-0.53406308885128795</v>
      </c>
      <c r="C16" s="23">
        <v>-1.9051579932243401</v>
      </c>
      <c r="D16" s="26">
        <v>-0.51</v>
      </c>
      <c r="E16" s="23">
        <v>-3.8250136289241601</v>
      </c>
      <c r="F16" s="23">
        <v>-0.25</v>
      </c>
      <c r="G16" s="26">
        <v>-0.53</v>
      </c>
      <c r="H16" s="23">
        <v>-0.53</v>
      </c>
      <c r="I16" s="24">
        <v>-0.63721310822265798</v>
      </c>
      <c r="J16" s="25">
        <v>-0.54223888741982995</v>
      </c>
      <c r="K16" s="24">
        <v>-0.53127106008789904</v>
      </c>
      <c r="L16" s="24">
        <v>-3.8250136289241601</v>
      </c>
      <c r="M16" s="24">
        <v>-2.1003233704943098</v>
      </c>
    </row>
    <row r="17" spans="1:13" x14ac:dyDescent="0.35">
      <c r="A17" s="1">
        <v>16</v>
      </c>
      <c r="B17" s="23">
        <v>-0.201116710969651</v>
      </c>
      <c r="C17" s="23">
        <v>-2.0940076203242901</v>
      </c>
      <c r="D17" s="26">
        <v>-0.21623950781788201</v>
      </c>
      <c r="E17" s="23">
        <v>-3.9011561031773199</v>
      </c>
      <c r="F17" s="23">
        <v>-0.1</v>
      </c>
      <c r="G17" s="26">
        <v>-0.21</v>
      </c>
      <c r="H17" s="23">
        <v>-0.2</v>
      </c>
      <c r="I17" s="24">
        <v>-0.3654</v>
      </c>
      <c r="J17" s="25">
        <v>-0.20775759445567801</v>
      </c>
      <c r="K17" s="24">
        <v>-0.36539211621175099</v>
      </c>
      <c r="L17" s="24">
        <v>-3.9011561031773199</v>
      </c>
      <c r="M17" s="24">
        <v>-3.15287694237067</v>
      </c>
    </row>
    <row r="18" spans="1:13" x14ac:dyDescent="0.35">
      <c r="A18" s="1">
        <v>17</v>
      </c>
      <c r="B18" s="23">
        <v>-0.30970502888312201</v>
      </c>
      <c r="C18" s="23">
        <v>-1.6336193422541301</v>
      </c>
      <c r="D18" s="24">
        <v>-0.29594592912655099</v>
      </c>
      <c r="E18" s="23">
        <v>-3.83801800759406</v>
      </c>
      <c r="F18" s="23">
        <v>-0.16</v>
      </c>
      <c r="G18" s="24">
        <v>-0.28999999999999998</v>
      </c>
      <c r="H18" s="23">
        <v>-0.31</v>
      </c>
      <c r="I18" s="24">
        <v>-0.29793240559326001</v>
      </c>
      <c r="J18" s="25">
        <v>-0.31408504249644098</v>
      </c>
      <c r="K18" s="24">
        <v>-0.23603128868107601</v>
      </c>
      <c r="L18" s="24">
        <v>-3.83801800759406</v>
      </c>
      <c r="M18" s="24">
        <v>-1.8962214268240301</v>
      </c>
    </row>
    <row r="19" spans="1:13" x14ac:dyDescent="0.35">
      <c r="A19" s="1">
        <v>18</v>
      </c>
      <c r="B19" s="23">
        <v>-0.34755499576344501</v>
      </c>
      <c r="C19" s="23">
        <v>-1.54706436187109</v>
      </c>
      <c r="D19" s="24">
        <v>-0.32081325160266999</v>
      </c>
      <c r="E19" s="23">
        <v>-3.7561165739685598</v>
      </c>
      <c r="F19" s="23">
        <v>-0.19</v>
      </c>
      <c r="G19" s="24">
        <v>-0.32</v>
      </c>
      <c r="H19" s="23">
        <v>-0.35</v>
      </c>
      <c r="I19" s="24">
        <v>-0.21132545553365401</v>
      </c>
      <c r="J19" s="25">
        <v>-0.34909964564516799</v>
      </c>
      <c r="K19" s="24">
        <v>-0.202443323089637</v>
      </c>
      <c r="L19" s="24">
        <v>-3.7561165739685598</v>
      </c>
      <c r="M19" s="24">
        <v>-1.1358859172460101</v>
      </c>
    </row>
    <row r="20" spans="1:13" x14ac:dyDescent="0.35">
      <c r="A20" s="1">
        <v>19</v>
      </c>
      <c r="B20" s="23">
        <v>-0.52655889435372005</v>
      </c>
      <c r="C20" s="23">
        <v>-2.2751235471915199</v>
      </c>
      <c r="D20" s="24">
        <v>-0.50634103999995905</v>
      </c>
      <c r="E20" s="23">
        <v>-3.8599760548425399</v>
      </c>
      <c r="F20" s="23">
        <v>-0.36</v>
      </c>
      <c r="G20" s="24">
        <v>-0.5</v>
      </c>
      <c r="H20" s="23">
        <v>-0.53</v>
      </c>
      <c r="I20" s="24">
        <v>-0.55532208810289396</v>
      </c>
      <c r="J20" s="25">
        <v>-0.53159484099406695</v>
      </c>
      <c r="K20" s="24">
        <v>-0.42485575241339602</v>
      </c>
      <c r="L20" s="24">
        <v>-3.8599760548425399</v>
      </c>
      <c r="M20" s="24">
        <v>-2.76513731196028</v>
      </c>
    </row>
    <row r="21" spans="1:13" x14ac:dyDescent="0.35">
      <c r="A21" s="1">
        <v>20</v>
      </c>
      <c r="B21" s="23">
        <v>-0.36510041792761</v>
      </c>
      <c r="C21" s="23">
        <v>-1.71899447937951</v>
      </c>
      <c r="D21" s="24">
        <v>-0.34737775160311501</v>
      </c>
      <c r="E21" s="23">
        <v>-3.7547278082677402</v>
      </c>
      <c r="F21" s="23">
        <v>-0.19</v>
      </c>
      <c r="G21" s="24">
        <v>-0.35</v>
      </c>
      <c r="H21" s="23">
        <v>-0.37</v>
      </c>
      <c r="I21" s="24">
        <v>-0.246055507812727</v>
      </c>
      <c r="J21" s="25">
        <v>-0.36637413935844898</v>
      </c>
      <c r="K21" s="24">
        <v>-0.20032067320993699</v>
      </c>
      <c r="L21" s="24">
        <v>-3.7547278082677402</v>
      </c>
      <c r="M21" s="24">
        <v>-1.3144308658320301</v>
      </c>
    </row>
    <row r="22" spans="1:13" x14ac:dyDescent="0.35">
      <c r="A22" s="1" t="s">
        <v>27</v>
      </c>
      <c r="B22" s="24">
        <f t="shared" ref="B22:M22" si="0">AVERAGE(B2:B21)</f>
        <v>-0.46917112178032666</v>
      </c>
      <c r="C22" s="23">
        <f t="shared" si="0"/>
        <v>-1.7454086355824008</v>
      </c>
      <c r="D22" s="24">
        <f t="shared" si="0"/>
        <v>-0.45412183591340688</v>
      </c>
      <c r="E22" s="23">
        <f t="shared" si="0"/>
        <v>-3.4850118020985086</v>
      </c>
      <c r="F22" s="23">
        <f t="shared" si="0"/>
        <v>-0.27950000000000008</v>
      </c>
      <c r="G22" s="24">
        <f t="shared" si="0"/>
        <v>-0.4539999999999999</v>
      </c>
      <c r="H22" s="16">
        <f t="shared" si="0"/>
        <v>-0.46949999999999992</v>
      </c>
      <c r="I22" s="16">
        <f t="shared" si="0"/>
        <v>-0.37858202361617327</v>
      </c>
      <c r="J22" s="16">
        <f t="shared" si="0"/>
        <v>-0.47105519823952929</v>
      </c>
      <c r="K22" s="16">
        <f t="shared" si="0"/>
        <v>-0.35989370203571391</v>
      </c>
      <c r="L22" s="16">
        <f t="shared" si="0"/>
        <v>-3.4850118020985086</v>
      </c>
      <c r="M22" s="16">
        <f t="shared" si="0"/>
        <v>-1.8392565687209541</v>
      </c>
    </row>
    <row r="23" spans="1:13" x14ac:dyDescent="0.35">
      <c r="A23" s="1" t="s">
        <v>31</v>
      </c>
      <c r="B23" s="1" t="s">
        <v>32</v>
      </c>
      <c r="C23" s="1"/>
      <c r="D23" s="27" t="s">
        <v>33</v>
      </c>
      <c r="G23" s="27" t="s">
        <v>34</v>
      </c>
      <c r="M23" t="s">
        <v>44</v>
      </c>
    </row>
    <row r="24" spans="1:13" x14ac:dyDescent="0.35">
      <c r="G24" s="25">
        <v>-0.4539999999999999</v>
      </c>
    </row>
    <row r="26" spans="1:13" x14ac:dyDescent="0.35">
      <c r="A26" t="s">
        <v>36</v>
      </c>
      <c r="B26" s="17" t="s">
        <v>13</v>
      </c>
      <c r="C26" s="17" t="s">
        <v>10</v>
      </c>
      <c r="D26" s="28" t="s">
        <v>39</v>
      </c>
      <c r="E26" s="17" t="s">
        <v>37</v>
      </c>
      <c r="F26" s="17" t="s">
        <v>38</v>
      </c>
      <c r="G26" s="28" t="s">
        <v>45</v>
      </c>
    </row>
    <row r="27" spans="1:13" x14ac:dyDescent="0.35">
      <c r="A27" s="1">
        <v>1</v>
      </c>
      <c r="B27" s="1">
        <v>-0.71419999999999995</v>
      </c>
      <c r="C27" s="1">
        <v>-3.5760000000000001</v>
      </c>
      <c r="D27" s="24">
        <v>-0.309742164902512</v>
      </c>
      <c r="E27" s="25">
        <v>-0.70202984362162801</v>
      </c>
      <c r="F27" s="28">
        <f>E27-B27</f>
        <v>1.2170156378371932E-2</v>
      </c>
      <c r="G27" s="24">
        <v>-2.4354693522723001</v>
      </c>
    </row>
    <row r="28" spans="1:13" x14ac:dyDescent="0.35">
      <c r="A28" s="1">
        <v>2</v>
      </c>
      <c r="B28" s="1">
        <v>-0.94410000000000005</v>
      </c>
      <c r="C28" s="1">
        <v>-2.2526000000000002</v>
      </c>
      <c r="D28" s="24">
        <v>-0.50342532433909204</v>
      </c>
      <c r="E28" s="25">
        <v>-0.95260599389848499</v>
      </c>
      <c r="F28" s="28">
        <f t="shared" ref="F28:F46" si="1">E28-B28</f>
        <v>-8.5059938984849426E-3</v>
      </c>
      <c r="G28" s="24">
        <v>-1.03929943099091</v>
      </c>
    </row>
    <row r="29" spans="1:13" x14ac:dyDescent="0.35">
      <c r="A29" s="1">
        <v>3</v>
      </c>
      <c r="B29" s="1">
        <v>-1.5309999999999999</v>
      </c>
      <c r="C29" s="1">
        <v>-3.3275000000000001</v>
      </c>
      <c r="D29" s="24">
        <v>-0.729295410635041</v>
      </c>
      <c r="E29" s="25">
        <v>-1.52983282016749</v>
      </c>
      <c r="F29" s="28">
        <f t="shared" si="1"/>
        <v>1.1671798325099125E-3</v>
      </c>
      <c r="G29" s="24">
        <v>-3.1379958348911599</v>
      </c>
    </row>
    <row r="30" spans="1:13" x14ac:dyDescent="0.35">
      <c r="A30" s="1">
        <v>4</v>
      </c>
      <c r="B30" s="1">
        <v>-0.47849999999999998</v>
      </c>
      <c r="C30" s="1">
        <v>-1.8974</v>
      </c>
      <c r="D30" s="24">
        <v>-0.40446969914048198</v>
      </c>
      <c r="E30" s="25">
        <v>-0.48759982554154002</v>
      </c>
      <c r="F30" s="28">
        <f t="shared" si="1"/>
        <v>-9.0998255415400409E-3</v>
      </c>
      <c r="G30" s="24">
        <v>-1.28736994233114</v>
      </c>
    </row>
    <row r="31" spans="1:13" x14ac:dyDescent="0.35">
      <c r="A31" s="1">
        <v>5</v>
      </c>
      <c r="B31" s="1">
        <v>-0.748</v>
      </c>
      <c r="C31" s="1">
        <v>-2.5853000000000002</v>
      </c>
      <c r="D31" s="24">
        <v>-0.62197364617908302</v>
      </c>
      <c r="E31" s="25">
        <v>-0.74575431601757003</v>
      </c>
      <c r="F31" s="28">
        <f t="shared" si="1"/>
        <v>2.245683982429969E-3</v>
      </c>
      <c r="G31" s="24">
        <v>-1.4465945061432399</v>
      </c>
    </row>
    <row r="32" spans="1:13" x14ac:dyDescent="0.35">
      <c r="A32" s="1">
        <v>6</v>
      </c>
      <c r="B32" s="1">
        <v>-0.48120000000000002</v>
      </c>
      <c r="C32" s="1">
        <v>-1.2114</v>
      </c>
      <c r="D32" s="24">
        <v>-0.300125360174265</v>
      </c>
      <c r="E32" s="25">
        <v>-0.48501906326135902</v>
      </c>
      <c r="F32" s="28">
        <f t="shared" si="1"/>
        <v>-3.8190632613590014E-3</v>
      </c>
      <c r="G32" s="24">
        <v>-1.40316614330587</v>
      </c>
    </row>
    <row r="33" spans="1:7" x14ac:dyDescent="0.35">
      <c r="A33" s="1">
        <v>7</v>
      </c>
      <c r="B33" s="1">
        <v>-0.4677</v>
      </c>
      <c r="C33" s="1">
        <v>-1.4827999999999999</v>
      </c>
      <c r="D33" s="24">
        <v>-0.30032332572511899</v>
      </c>
      <c r="E33" s="25">
        <v>-0.46938710984380499</v>
      </c>
      <c r="F33" s="28">
        <f t="shared" si="1"/>
        <v>-1.6871098438049903E-3</v>
      </c>
      <c r="G33" s="24">
        <v>-1.62017360598805</v>
      </c>
    </row>
    <row r="34" spans="1:7" x14ac:dyDescent="0.35">
      <c r="A34" s="1">
        <v>8</v>
      </c>
      <c r="B34" s="1">
        <v>-1.0869</v>
      </c>
      <c r="C34" s="1">
        <v>-2.0398999999999998</v>
      </c>
      <c r="D34" s="24">
        <v>-0.68966316619956003</v>
      </c>
      <c r="E34" s="25">
        <v>-1.0935334249555999</v>
      </c>
      <c r="F34" s="28">
        <f t="shared" si="1"/>
        <v>-6.6334249555999314E-3</v>
      </c>
      <c r="G34" s="24">
        <v>-0.99364454725264495</v>
      </c>
    </row>
    <row r="35" spans="1:7" x14ac:dyDescent="0.35">
      <c r="A35" s="1">
        <v>9</v>
      </c>
      <c r="B35" s="1">
        <v>-0.61260000000000003</v>
      </c>
      <c r="C35" s="1">
        <v>-1.9874000000000001</v>
      </c>
      <c r="D35" s="24">
        <v>-0.30515056034346399</v>
      </c>
      <c r="E35" s="25">
        <v>-0.61827443201895005</v>
      </c>
      <c r="F35" s="28">
        <f t="shared" si="1"/>
        <v>-5.6744320189500153E-3</v>
      </c>
      <c r="G35" s="24">
        <v>-1.0146328289268001</v>
      </c>
    </row>
    <row r="36" spans="1:7" x14ac:dyDescent="0.35">
      <c r="A36" s="1">
        <v>10</v>
      </c>
      <c r="B36" s="1">
        <v>-1.5959000000000001</v>
      </c>
      <c r="C36" s="1">
        <v>-3.6598999999999999</v>
      </c>
      <c r="D36" s="24">
        <v>-0.71345384624395702</v>
      </c>
      <c r="E36" s="25">
        <v>-1.58970953065614</v>
      </c>
      <c r="F36" s="28">
        <f t="shared" si="1"/>
        <v>6.1904693438601388E-3</v>
      </c>
      <c r="G36" s="24">
        <v>-2.2830636719763802</v>
      </c>
    </row>
    <row r="37" spans="1:7" x14ac:dyDescent="0.35">
      <c r="A37" s="1">
        <v>11</v>
      </c>
      <c r="B37" s="1">
        <v>-1.1767000000000001</v>
      </c>
      <c r="C37" s="1">
        <v>-3.8912</v>
      </c>
      <c r="D37" s="24">
        <v>-0.761025566262163</v>
      </c>
      <c r="E37" s="25">
        <v>-1.1390816798982599</v>
      </c>
      <c r="F37" s="28">
        <f t="shared" si="1"/>
        <v>3.7618320101740155E-2</v>
      </c>
      <c r="G37" s="24">
        <v>-3.7936221972523998</v>
      </c>
    </row>
    <row r="38" spans="1:7" x14ac:dyDescent="0.35">
      <c r="A38" s="1">
        <v>12</v>
      </c>
      <c r="B38" s="1">
        <v>-0.47489999999999999</v>
      </c>
      <c r="C38" s="1">
        <v>-3.6436000000000002</v>
      </c>
      <c r="D38" s="24">
        <v>-0.28705982722541501</v>
      </c>
      <c r="E38" s="25">
        <v>-0.46420966111457701</v>
      </c>
      <c r="F38" s="28">
        <f t="shared" si="1"/>
        <v>1.0690338885422979E-2</v>
      </c>
      <c r="G38" s="24">
        <v>-2.0832401350659899</v>
      </c>
    </row>
    <row r="39" spans="1:7" x14ac:dyDescent="0.35">
      <c r="A39" s="1">
        <v>13</v>
      </c>
      <c r="B39" s="1">
        <v>-0.57740000000000002</v>
      </c>
      <c r="C39" s="1">
        <v>-3.5339</v>
      </c>
      <c r="D39" s="24">
        <v>-0.33486358058718102</v>
      </c>
      <c r="E39" s="25">
        <v>-0.57210738989134502</v>
      </c>
      <c r="F39" s="28">
        <f t="shared" si="1"/>
        <v>5.2926101086550048E-3</v>
      </c>
      <c r="G39" s="24">
        <v>-2.2318552904153299</v>
      </c>
    </row>
    <row r="40" spans="1:7" x14ac:dyDescent="0.35">
      <c r="A40" s="1">
        <v>14</v>
      </c>
      <c r="B40" s="1">
        <v>-1.4639</v>
      </c>
      <c r="C40" s="1">
        <v>-3.8014000000000001</v>
      </c>
      <c r="D40" s="24">
        <v>-0.50076989650832904</v>
      </c>
      <c r="E40" s="25">
        <v>-1.42765009324863</v>
      </c>
      <c r="F40" s="28">
        <f t="shared" si="1"/>
        <v>3.6249906751369965E-2</v>
      </c>
      <c r="G40" s="24">
        <v>-3.4443156042754999</v>
      </c>
    </row>
    <row r="41" spans="1:7" x14ac:dyDescent="0.35">
      <c r="A41" s="1">
        <v>15</v>
      </c>
      <c r="B41" s="1">
        <v>-0.78239999999999998</v>
      </c>
      <c r="C41" s="1">
        <v>-3.7014</v>
      </c>
      <c r="D41" s="24">
        <v>-0.70375813386758201</v>
      </c>
      <c r="E41" s="25">
        <v>-0.76799616645938895</v>
      </c>
      <c r="F41" s="28">
        <f t="shared" si="1"/>
        <v>1.4403833540611033E-2</v>
      </c>
      <c r="G41" s="24">
        <v>-3.17770809811454</v>
      </c>
    </row>
    <row r="42" spans="1:7" x14ac:dyDescent="0.35">
      <c r="A42" s="1">
        <v>16</v>
      </c>
      <c r="B42" s="1">
        <v>-0.76839999999999997</v>
      </c>
      <c r="C42" s="1">
        <v>-3.8641999999999999</v>
      </c>
      <c r="D42" s="24">
        <v>-0.87750350565409496</v>
      </c>
      <c r="E42" s="25">
        <v>-0.73921771903077105</v>
      </c>
      <c r="F42" s="28">
        <f t="shared" si="1"/>
        <v>2.9182280969228924E-2</v>
      </c>
      <c r="G42" s="24">
        <v>-3.6806845831188801</v>
      </c>
    </row>
    <row r="43" spans="1:7" x14ac:dyDescent="0.35">
      <c r="A43" s="1">
        <v>17</v>
      </c>
      <c r="B43" s="1">
        <v>-0.59209999999999996</v>
      </c>
      <c r="C43" s="1">
        <v>-3.7296</v>
      </c>
      <c r="D43" s="24">
        <v>-0.34435535018019903</v>
      </c>
      <c r="E43" s="25">
        <v>-0.57932098972603996</v>
      </c>
      <c r="F43" s="28">
        <f t="shared" si="1"/>
        <v>1.2779010273960001E-2</v>
      </c>
      <c r="G43" s="24">
        <v>-2.9394298596280102</v>
      </c>
    </row>
    <row r="44" spans="1:7" x14ac:dyDescent="0.35">
      <c r="A44" s="1">
        <v>18</v>
      </c>
      <c r="B44" s="1">
        <v>-0.61819999999999997</v>
      </c>
      <c r="C44" s="1">
        <v>-3.1139000000000001</v>
      </c>
      <c r="D44" s="24">
        <v>-0.28165861475110499</v>
      </c>
      <c r="E44" s="25">
        <v>-0.60965480085451396</v>
      </c>
      <c r="F44" s="28">
        <f t="shared" si="1"/>
        <v>8.5451991454860154E-3</v>
      </c>
      <c r="G44" s="24">
        <v>-1.1282607910470499</v>
      </c>
    </row>
    <row r="45" spans="1:7" x14ac:dyDescent="0.35">
      <c r="A45" s="1">
        <v>19</v>
      </c>
      <c r="B45" s="1">
        <v>-0.96230000000000004</v>
      </c>
      <c r="C45" s="1">
        <v>-3.8105000000000002</v>
      </c>
      <c r="D45" s="24">
        <v>-0.74373578275143204</v>
      </c>
      <c r="E45" s="25">
        <v>-0.94298213785751095</v>
      </c>
      <c r="F45" s="28">
        <f t="shared" si="1"/>
        <v>1.9317862142489095E-2</v>
      </c>
      <c r="G45" s="24">
        <v>-3.5601456345754601</v>
      </c>
    </row>
    <row r="46" spans="1:7" x14ac:dyDescent="0.35">
      <c r="A46" s="1">
        <v>20</v>
      </c>
      <c r="B46" s="1">
        <v>-0.64610000000000001</v>
      </c>
      <c r="C46" s="1">
        <v>-3.4422999999999999</v>
      </c>
      <c r="D46" s="24">
        <v>-0.26668188102045898</v>
      </c>
      <c r="E46" s="25">
        <v>-0.64386047401584801</v>
      </c>
      <c r="F46" s="28">
        <f t="shared" si="1"/>
        <v>2.2395259841520021E-3</v>
      </c>
      <c r="G46" s="24">
        <v>-1.4436370715509199</v>
      </c>
    </row>
    <row r="47" spans="1:7" x14ac:dyDescent="0.35">
      <c r="A47" s="1"/>
      <c r="B47" s="23">
        <f>AVERAGE(B27:B46)</f>
        <v>-0.83612500000000001</v>
      </c>
      <c r="C47" s="23">
        <f t="shared" ref="C47:G47" si="2">AVERAGE(C27:C46)</f>
        <v>-3.0276100000000001</v>
      </c>
      <c r="D47" s="23">
        <f t="shared" si="2"/>
        <v>-0.49895173213452682</v>
      </c>
      <c r="E47" s="23">
        <f t="shared" si="2"/>
        <v>-0.82799137360397257</v>
      </c>
      <c r="F47" s="23">
        <f t="shared" si="2"/>
        <v>8.1336263960274102E-3</v>
      </c>
      <c r="G47" s="23">
        <f t="shared" si="2"/>
        <v>-2.2072154564561286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music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ZhouLei</dc:creator>
  <cp:lastModifiedBy>ZhouLei</cp:lastModifiedBy>
  <dcterms:created xsi:type="dcterms:W3CDTF">2015-06-05T18:19:34Z</dcterms:created>
  <dcterms:modified xsi:type="dcterms:W3CDTF">2023-05-23T14:05:21Z</dcterms:modified>
</cp:coreProperties>
</file>