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kloe/Desktop/"/>
    </mc:Choice>
  </mc:AlternateContent>
  <xr:revisionPtr revIDLastSave="0" documentId="13_ncr:1_{E236914C-86F5-8D44-B3FC-691B03454102}" xr6:coauthVersionLast="47" xr6:coauthVersionMax="47" xr10:uidLastSave="{00000000-0000-0000-0000-000000000000}"/>
  <bookViews>
    <workbookView xWindow="4240" yWindow="500" windowWidth="46680" windowHeight="28300" activeTab="2" xr2:uid="{00000000-000D-0000-FFFF-FFFF00000000}"/>
  </bookViews>
  <sheets>
    <sheet name="Consolidated" sheetId="1" r:id="rId1"/>
    <sheet name="Security Master" sheetId="2" r:id="rId2"/>
    <sheet name="Report-Strategy by Market Value" sheetId="5" r:id="rId3"/>
  </sheets>
  <calcPr calcId="181029"/>
  <pivotCaches>
    <pivotCache cacheId="1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R3" i="1"/>
  <c r="G3" i="1"/>
  <c r="H3" i="1"/>
  <c r="I3" i="1"/>
  <c r="J3" i="1"/>
  <c r="K3" i="1"/>
  <c r="A3" i="1"/>
  <c r="L3" i="1"/>
  <c r="U3" i="1"/>
  <c r="M3" i="1"/>
  <c r="T3" i="1"/>
  <c r="N3" i="1"/>
  <c r="S3" i="1"/>
  <c r="B3" i="1"/>
  <c r="O3" i="1"/>
  <c r="C3" i="1"/>
  <c r="P3" i="1"/>
  <c r="Q3" i="1"/>
  <c r="E3" i="1"/>
  <c r="F3" i="1"/>
</calcChain>
</file>

<file path=xl/sharedStrings.xml><?xml version="1.0" encoding="utf-8"?>
<sst xmlns="http://schemas.openxmlformats.org/spreadsheetml/2006/main" count="15961" uniqueCount="2645">
  <si>
    <t>Broker Account</t>
  </si>
  <si>
    <t>Account
ID</t>
  </si>
  <si>
    <t>Currency</t>
  </si>
  <si>
    <t>Product Name</t>
  </si>
  <si>
    <t>Issuer Name</t>
  </si>
  <si>
    <t>Ticker</t>
  </si>
  <si>
    <t>Cusip</t>
  </si>
  <si>
    <t>ISIN</t>
  </si>
  <si>
    <t>Sedol</t>
  </si>
  <si>
    <t>RIC</t>
  </si>
  <si>
    <t>Symbol</t>
  </si>
  <si>
    <t>Maturity
Date</t>
  </si>
  <si>
    <t>Coupon
Rate</t>
  </si>
  <si>
    <t>Exchange</t>
  </si>
  <si>
    <t>Country</t>
  </si>
  <si>
    <t>Strike Price</t>
  </si>
  <si>
    <t>Long/
Short</t>
  </si>
  <si>
    <t>BB ID</t>
  </si>
  <si>
    <t>BB
Underlying ID</t>
  </si>
  <si>
    <t>RIC
Underlying ID</t>
  </si>
  <si>
    <t>Sector</t>
  </si>
  <si>
    <t>Sub Sector</t>
  </si>
  <si>
    <t>Option Delta</t>
  </si>
  <si>
    <t>Exchange Rate</t>
  </si>
  <si>
    <t>Asset Class</t>
  </si>
  <si>
    <t>Security Type</t>
  </si>
  <si>
    <t>Tax Classification</t>
  </si>
  <si>
    <t>Quantity</t>
  </si>
  <si>
    <t xml:space="preserve"> Unit Base Cost</t>
  </si>
  <si>
    <t xml:space="preserve">Total Base Cost </t>
  </si>
  <si>
    <t xml:space="preserve"> Unit Base Price</t>
  </si>
  <si>
    <t xml:space="preserve"> Market Value </t>
  </si>
  <si>
    <t>G DTD P&amp;L</t>
  </si>
  <si>
    <t>G MTD P&amp;L</t>
  </si>
  <si>
    <t>G QTD P&amp;L</t>
  </si>
  <si>
    <t>G YTD P&amp;L</t>
  </si>
  <si>
    <t>Net DTD P&amp;L</t>
  </si>
  <si>
    <t>Net MTD P&amp;L</t>
  </si>
  <si>
    <t>Net QTD P&amp;L</t>
  </si>
  <si>
    <t>Net YTD P&amp;L</t>
  </si>
  <si>
    <t>A1_JPM_2003</t>
  </si>
  <si>
    <t>USD</t>
  </si>
  <si>
    <t>US Treasuries</t>
  </si>
  <si>
    <t>JPM 100% US Treasury Money Market Fund (CJTXX)</t>
  </si>
  <si>
    <t>CJTXX</t>
  </si>
  <si>
    <t>4812A0375</t>
  </si>
  <si>
    <t>US4812A03757</t>
  </si>
  <si>
    <t>US</t>
  </si>
  <si>
    <t>L</t>
  </si>
  <si>
    <t>CJTXX US EQUITY</t>
  </si>
  <si>
    <t>FINANCIALS</t>
  </si>
  <si>
    <t>EQ</t>
  </si>
  <si>
    <t>EQUITIES</t>
  </si>
  <si>
    <t>Cash</t>
  </si>
  <si>
    <t>CASH</t>
  </si>
  <si>
    <t>A1_NT_1215</t>
  </si>
  <si>
    <t>A2_JPM_8004</t>
  </si>
  <si>
    <t>A2_NT_1222</t>
  </si>
  <si>
    <t>A3_JPM_4009</t>
  </si>
  <si>
    <t>A3_NT_1224</t>
  </si>
  <si>
    <t>RE HSBC_CK_6-511</t>
  </si>
  <si>
    <t>RE_NT_5019</t>
  </si>
  <si>
    <t>XoL Coverage</t>
  </si>
  <si>
    <t>XoL Coverage Commitment</t>
  </si>
  <si>
    <t>S</t>
  </si>
  <si>
    <t>NTA_PVT EQUITY</t>
  </si>
  <si>
    <t>PI</t>
  </si>
  <si>
    <t>PRIVATE INVESTMENT</t>
  </si>
  <si>
    <t>Claims Payments Commitment</t>
  </si>
  <si>
    <t>CLAIM EQUITY</t>
  </si>
  <si>
    <t>RE_NT_4935</t>
  </si>
  <si>
    <t>Gilead Sciences Inc</t>
  </si>
  <si>
    <t>Gilead Sciences Inc Common Stock</t>
  </si>
  <si>
    <t>GILD US</t>
  </si>
  <si>
    <t>375558103</t>
  </si>
  <si>
    <t>US3755581036</t>
  </si>
  <si>
    <t>2369174</t>
  </si>
  <si>
    <t/>
  </si>
  <si>
    <t>THCA US EQUITY</t>
  </si>
  <si>
    <t>Charter Communications Inc</t>
  </si>
  <si>
    <t>Charter Communications Inc Common Stock</t>
  </si>
  <si>
    <t>CHTR US</t>
  </si>
  <si>
    <t>16119P108</t>
  </si>
  <si>
    <t>US16119P1084</t>
  </si>
  <si>
    <t>BZ6VT82</t>
  </si>
  <si>
    <t>SCPE US EQUITY</t>
  </si>
  <si>
    <t>Agency CMO+E20:E206</t>
  </si>
  <si>
    <t>FHR 2631 DA</t>
  </si>
  <si>
    <t>31393RTE0</t>
  </si>
  <si>
    <t>US31393RTE08</t>
  </si>
  <si>
    <t>US31393RTE08 MTGE</t>
  </si>
  <si>
    <t>THRIFTS &amp; MORTGAGE FINANCE</t>
  </si>
  <si>
    <t>FI</t>
  </si>
  <si>
    <t>MORTGAGE BOND</t>
  </si>
  <si>
    <t>Agency CMO</t>
  </si>
  <si>
    <t>FHR 3758 PA</t>
  </si>
  <si>
    <t>3137A3EY1</t>
  </si>
  <si>
    <t>US3137A3EY13</t>
  </si>
  <si>
    <t>US3137A3EY13 MTGE</t>
  </si>
  <si>
    <t>FNR 2011-144 LP</t>
  </si>
  <si>
    <t>3136A23Z4</t>
  </si>
  <si>
    <t>US3136A23Z45</t>
  </si>
  <si>
    <t>US3136A23Z45 MTGE</t>
  </si>
  <si>
    <t>FNR 2012-118 DB</t>
  </si>
  <si>
    <t>3136A94A3</t>
  </si>
  <si>
    <t>US3136A94A30</t>
  </si>
  <si>
    <t>US3136A94A30 MTGE</t>
  </si>
  <si>
    <t>FNR 2012-40 MD</t>
  </si>
  <si>
    <t>3136A5AB2</t>
  </si>
  <si>
    <t>US3136A5AB22</t>
  </si>
  <si>
    <t>US3136A5AB22 MTGE</t>
  </si>
  <si>
    <t>FNR 2013-33 UB</t>
  </si>
  <si>
    <t>3136ADDZ9</t>
  </si>
  <si>
    <t>US3136ADDZ91</t>
  </si>
  <si>
    <t>US3136ADDZ91 MTGE</t>
  </si>
  <si>
    <t>FNR 2014-49 KA</t>
  </si>
  <si>
    <t>3136AKXF5</t>
  </si>
  <si>
    <t>US3136AKXF50</t>
  </si>
  <si>
    <t>US3136AKXF50 MTGE</t>
  </si>
  <si>
    <t>International Business Machine</t>
  </si>
  <si>
    <t>International Business Machine Common Stock</t>
  </si>
  <si>
    <t>IBM US</t>
  </si>
  <si>
    <t>459200101</t>
  </si>
  <si>
    <t>US4592001014</t>
  </si>
  <si>
    <t>2005973</t>
  </si>
  <si>
    <t>NBA US EQUITY</t>
  </si>
  <si>
    <t>RE_Pvt Investment</t>
  </si>
  <si>
    <t>RE_USB_7660</t>
  </si>
  <si>
    <t>First American Treasury Obligations (FUZXX US)</t>
  </si>
  <si>
    <t>FUZXX US</t>
  </si>
  <si>
    <t>31846V542</t>
  </si>
  <si>
    <t>US31846V5425</t>
  </si>
  <si>
    <t>B0BZW07</t>
  </si>
  <si>
    <t>FUZXX US EQUITY</t>
  </si>
  <si>
    <t>C_JPM_4009</t>
  </si>
  <si>
    <t>C_JPM_9003</t>
  </si>
  <si>
    <t>C_JPM_9250</t>
  </si>
  <si>
    <t>C_JPM_9409</t>
  </si>
  <si>
    <t>C_PRIVATE INVESTMENT</t>
  </si>
  <si>
    <t>EDMET_CK__JPM_5811</t>
  </si>
  <si>
    <t>EDMET_JPM_5009</t>
  </si>
  <si>
    <t>GBP</t>
  </si>
  <si>
    <t>GB</t>
  </si>
  <si>
    <t>AUD</t>
  </si>
  <si>
    <t>AU</t>
  </si>
  <si>
    <t>CAD</t>
  </si>
  <si>
    <t>CA</t>
  </si>
  <si>
    <t>EDMET_JPM_9003</t>
  </si>
  <si>
    <t>EDMET_Private Investment</t>
  </si>
  <si>
    <t>FAM_JPM_4008</t>
  </si>
  <si>
    <t>FAM_JPM_5005</t>
  </si>
  <si>
    <t>FAM_NT_FM01</t>
  </si>
  <si>
    <t>FAM_Pvt Investment</t>
  </si>
  <si>
    <t>MIL I_JPM_1008</t>
  </si>
  <si>
    <t>MIL I_JPM_6001</t>
  </si>
  <si>
    <t>MIL I_MILLFAM Offline_0007</t>
  </si>
  <si>
    <t>MIL I_NT_6074</t>
  </si>
  <si>
    <t>MIL I_NT_6075</t>
  </si>
  <si>
    <t>MIL II_CK_JPM_0101</t>
  </si>
  <si>
    <t>MIL II_Commitment Account</t>
  </si>
  <si>
    <t>MIL II_IB_1835</t>
  </si>
  <si>
    <t>EUR</t>
  </si>
  <si>
    <t>EU</t>
  </si>
  <si>
    <t>MIL II_JPM_0004</t>
  </si>
  <si>
    <t>MIL II_JPM_8003</t>
  </si>
  <si>
    <t>Intel Corp</t>
  </si>
  <si>
    <t>INTC 2.45 11/15/29 (CUSIP: 458140BH2)</t>
  </si>
  <si>
    <t>458140BH2</t>
  </si>
  <si>
    <t>US458140BH27</t>
  </si>
  <si>
    <t>BKMKKR4</t>
  </si>
  <si>
    <t>11/15/2029</t>
  </si>
  <si>
    <t>US25470XAE58 CORP</t>
  </si>
  <si>
    <t>COMMUNICATIONS</t>
  </si>
  <si>
    <t>CORPORATE BOND</t>
  </si>
  <si>
    <t>CDS</t>
  </si>
  <si>
    <t>CDS 5% 06/20/21</t>
  </si>
  <si>
    <t>279AFUAB5 CORP</t>
  </si>
  <si>
    <t>CD</t>
  </si>
  <si>
    <t>CREDIT DEFAULT SWAP</t>
  </si>
  <si>
    <t>MIL II_MILLFAM Offline_0004</t>
  </si>
  <si>
    <t>MIL II_NT_4417</t>
  </si>
  <si>
    <t>MIL II_NT_8659</t>
  </si>
  <si>
    <t>MIL II_NT_DM01</t>
  </si>
  <si>
    <t>MIL INV_Commitment Account</t>
  </si>
  <si>
    <t>Asset Mange</t>
  </si>
  <si>
    <t>WF VIII LP Commitment Reserve</t>
  </si>
  <si>
    <t>WARBERG_PVT EQUITY</t>
  </si>
  <si>
    <t>WF VII LP Commitment Reserve</t>
  </si>
  <si>
    <t>WF IX LP Commitment Reserve</t>
  </si>
  <si>
    <t>Warberg WF IX EQUITY</t>
  </si>
  <si>
    <t>MIL_II_PRIVATE INVESTMENT</t>
  </si>
  <si>
    <t>MIL INV_JPM_7007</t>
  </si>
  <si>
    <t>MIL INV_JPM_CK_4240</t>
  </si>
  <si>
    <t>MIL INV_MILLFAM Private Investments</t>
  </si>
  <si>
    <t>Opportunity</t>
  </si>
  <si>
    <t>Opportunity II LP Commitment Reserve</t>
  </si>
  <si>
    <t>Amity Opp_PVT EQUITY</t>
  </si>
  <si>
    <t>V Partners</t>
  </si>
  <si>
    <t>V Partners II LP Commitment Reserve</t>
  </si>
  <si>
    <t>Amity Ven_PVT EQUITY</t>
  </si>
  <si>
    <t>Accounting Entry</t>
  </si>
  <si>
    <t>Exchange Gain Loss</t>
  </si>
  <si>
    <t>Exchange Gai</t>
  </si>
  <si>
    <t>SYS</t>
  </si>
  <si>
    <t>EXCHANGE GAIN LOSS</t>
  </si>
  <si>
    <t>Partners II, LP (Class C)</t>
  </si>
  <si>
    <t>0755844D US_PVT EQUITY</t>
  </si>
  <si>
    <t>Series G</t>
  </si>
  <si>
    <t>Series G Membership Interest</t>
  </si>
  <si>
    <t>MILFAM EQUITY</t>
  </si>
  <si>
    <t>WF VII LP Commited Capital</t>
  </si>
  <si>
    <t>WARBERG_PVT4 EQUITY</t>
  </si>
  <si>
    <t>WF VIII LP Commited Capital</t>
  </si>
  <si>
    <t>WF IX LP Commited Capital</t>
  </si>
  <si>
    <t>WF IX LP Partnership Interest</t>
  </si>
  <si>
    <t>WF VII LP Partnership Interest</t>
  </si>
  <si>
    <t>CA Fund LP Class A Partnership Interest</t>
  </si>
  <si>
    <t>WARBERG_PVT3 EQUITY</t>
  </si>
  <si>
    <t>WF VIII LP Partnership Interest</t>
  </si>
  <si>
    <t>WARBERG_PVT1 EQUITY</t>
  </si>
  <si>
    <t>SPAC Fund LP Capital Account</t>
  </si>
  <si>
    <t>SPAC Fund LP Gross Revenue Interest</t>
  </si>
  <si>
    <t>WARBERG_PVT2 EQUITY</t>
  </si>
  <si>
    <t>Series C Fund LP</t>
  </si>
  <si>
    <t>Series C Fund LP Capital Account</t>
  </si>
  <si>
    <t>MORERN EQUITY</t>
  </si>
  <si>
    <t>HEALTH CARE</t>
  </si>
  <si>
    <t>IV, LLC</t>
  </si>
  <si>
    <t>IV-A, L.P Capital Account</t>
  </si>
  <si>
    <t>COLUMBIA_PVT1 EQUITY</t>
  </si>
  <si>
    <t>Sub-Series</t>
  </si>
  <si>
    <t>Sub-Series Limited Partnership Interests</t>
  </si>
  <si>
    <t>2020-1_PVT EQUITY</t>
  </si>
  <si>
    <t>Opportunity II LP Commitment</t>
  </si>
  <si>
    <t>V Partners II LP Commitment</t>
  </si>
  <si>
    <t>Capital Advisors, LLC</t>
  </si>
  <si>
    <t>Fund LP Partnership Interest</t>
  </si>
  <si>
    <t>JKJ_PVT EQUITY</t>
  </si>
  <si>
    <t>Closed-End Credit Funds</t>
  </si>
  <si>
    <t>FAX (CUSIP: 003009107)</t>
  </si>
  <si>
    <t>FAX US</t>
  </si>
  <si>
    <t>003009107</t>
  </si>
  <si>
    <t>US0030091070</t>
  </si>
  <si>
    <t>2339304</t>
  </si>
  <si>
    <t>BGH US EQUITY</t>
  </si>
  <si>
    <t>PDI (CUSIP: 72201Y101)</t>
  </si>
  <si>
    <t>PDI US</t>
  </si>
  <si>
    <t>72201Y101</t>
  </si>
  <si>
    <t>US72201Y1010</t>
  </si>
  <si>
    <t>B58YP70</t>
  </si>
  <si>
    <t>ARDC US EQUITY</t>
  </si>
  <si>
    <t>GIM (CUSIP: 880198106)</t>
  </si>
  <si>
    <t>GIM US</t>
  </si>
  <si>
    <t>880198106</t>
  </si>
  <si>
    <t>US8801981064</t>
  </si>
  <si>
    <t>2883306</t>
  </si>
  <si>
    <t>BGB US EQUITY</t>
  </si>
  <si>
    <t>EDD (CUSIP: 617477104)</t>
  </si>
  <si>
    <t>EDD US</t>
  </si>
  <si>
    <t>617477104</t>
  </si>
  <si>
    <t>US6174771047</t>
  </si>
  <si>
    <t>B1W7RN7</t>
  </si>
  <si>
    <t>JHI US EQUITY</t>
  </si>
  <si>
    <t>EMD (CUSIP: 95766A101)</t>
  </si>
  <si>
    <t>EMD US</t>
  </si>
  <si>
    <t>95766A101</t>
  </si>
  <si>
    <t>US95766A1016</t>
  </si>
  <si>
    <t>2183750</t>
  </si>
  <si>
    <t>BSL US EQUITY</t>
  </si>
  <si>
    <t>Anthem Inc</t>
  </si>
  <si>
    <t>ANTM 3.3 01/15/23 (CUSIP: 94973VBA4)</t>
  </si>
  <si>
    <t>94973VBA4</t>
  </si>
  <si>
    <t>US94973VBA44</t>
  </si>
  <si>
    <t>B8C0PG4</t>
  </si>
  <si>
    <t>1/15/2023</t>
  </si>
  <si>
    <t>US914906AS13 CORP</t>
  </si>
  <si>
    <t>BROADCASTING</t>
  </si>
  <si>
    <t>RCS (CUSIP: 72200X104)</t>
  </si>
  <si>
    <t>RCS US</t>
  </si>
  <si>
    <t>72200X104</t>
  </si>
  <si>
    <t>US72200X1046</t>
  </si>
  <si>
    <t>2609706</t>
  </si>
  <si>
    <t>UPW US EQUITY</t>
  </si>
  <si>
    <t>Comcast Corp</t>
  </si>
  <si>
    <t>CMCSA 4.15 10/15/28 (CUSIP: 20030NCT6)</t>
  </si>
  <si>
    <t>20030NCT6</t>
  </si>
  <si>
    <t>US20030NCT63</t>
  </si>
  <si>
    <t>BGGFK55</t>
  </si>
  <si>
    <t>10/15/2028</t>
  </si>
  <si>
    <t>US345397XQ11 CORP</t>
  </si>
  <si>
    <t>CONSUMER DISCRETIONARY</t>
  </si>
  <si>
    <t>PKO (CUSIP: 72202B100)</t>
  </si>
  <si>
    <t>PKO US</t>
  </si>
  <si>
    <t>72202B100</t>
  </si>
  <si>
    <t>US72202B1008</t>
  </si>
  <si>
    <t>B29N9M8</t>
  </si>
  <si>
    <t>HFRO US EQUITY</t>
  </si>
  <si>
    <t>Barclays Plc</t>
  </si>
  <si>
    <t>BACR 5.2 05/12/26 (CUSIP: 06738EAP0)</t>
  </si>
  <si>
    <t>06738EAP0</t>
  </si>
  <si>
    <t>US06738EAP07</t>
  </si>
  <si>
    <t>BD8ZS14</t>
  </si>
  <si>
    <t>5/12/2026</t>
  </si>
  <si>
    <t>EN</t>
  </si>
  <si>
    <t>US30212PAP09 CORP</t>
  </si>
  <si>
    <t>INTERNET &amp; DIRECT MARKETING RETAIL</t>
  </si>
  <si>
    <t>Goldman Sachs Group Inc</t>
  </si>
  <si>
    <t>GS 6 3/4 10/01/37 (CUSIP: 38141GFD1)</t>
  </si>
  <si>
    <t>38141GFD1</t>
  </si>
  <si>
    <t>US38141GFD16</t>
  </si>
  <si>
    <t>B283338</t>
  </si>
  <si>
    <t>10/1/2037</t>
  </si>
  <si>
    <t>US1248EPCE15 CORP</t>
  </si>
  <si>
    <t>General Electric Co</t>
  </si>
  <si>
    <t>GE 6 7/8 01/10/39 (CUSIP: 36962G4B7)</t>
  </si>
  <si>
    <t>36962G4B7</t>
  </si>
  <si>
    <t>US36962G4B75</t>
  </si>
  <si>
    <t>B3KV7W4</t>
  </si>
  <si>
    <t>1/10/2039</t>
  </si>
  <si>
    <t>US30212PAR64 CORP</t>
  </si>
  <si>
    <t>Shell International Fin</t>
  </si>
  <si>
    <t>RDSALN 4 05/10/46 (CUSIP: 822582BQ4)</t>
  </si>
  <si>
    <t>822582BQ4</t>
  </si>
  <si>
    <t>US822582BQ44</t>
  </si>
  <si>
    <t>BDB2XM8</t>
  </si>
  <si>
    <t>5/10/2046</t>
  </si>
  <si>
    <t>NE</t>
  </si>
  <si>
    <t>US78573NAC65 CORP</t>
  </si>
  <si>
    <t>INFORMATION TECHNOLOGY</t>
  </si>
  <si>
    <t>BLW (CUSIP: 09249W101)</t>
  </si>
  <si>
    <t>BLW US</t>
  </si>
  <si>
    <t>09249W101</t>
  </si>
  <si>
    <t>US09249W1018</t>
  </si>
  <si>
    <t>2927130</t>
  </si>
  <si>
    <t>EFT US EQUITY</t>
  </si>
  <si>
    <t>MCR (CUSIP: 552727109)</t>
  </si>
  <si>
    <t>MCR US</t>
  </si>
  <si>
    <t>552727109</t>
  </si>
  <si>
    <t>US5527271093</t>
  </si>
  <si>
    <t>2444327</t>
  </si>
  <si>
    <t>JFR US EQUITY</t>
  </si>
  <si>
    <t>HIX (CUSIP: 95766J102)</t>
  </si>
  <si>
    <t>HIX US</t>
  </si>
  <si>
    <t>95766J102</t>
  </si>
  <si>
    <t>US95766J1025</t>
  </si>
  <si>
    <t>2434049</t>
  </si>
  <si>
    <t>EFR US EQUITY</t>
  </si>
  <si>
    <t>PPT (CUSIP: 746853100)</t>
  </si>
  <si>
    <t>PPT US</t>
  </si>
  <si>
    <t>746853100</t>
  </si>
  <si>
    <t>US7468531006</t>
  </si>
  <si>
    <t>2709424</t>
  </si>
  <si>
    <t>VTA US EQUITY</t>
  </si>
  <si>
    <t>GOF (CUSIP: 40167F101)</t>
  </si>
  <si>
    <t>GOF US</t>
  </si>
  <si>
    <t>40167F101</t>
  </si>
  <si>
    <t>US40167F1012</t>
  </si>
  <si>
    <t>B950T99</t>
  </si>
  <si>
    <t>BTZ US EQUITY</t>
  </si>
  <si>
    <t>MMT (CUSIP: 552737108)</t>
  </si>
  <si>
    <t>MMT US</t>
  </si>
  <si>
    <t>552737108</t>
  </si>
  <si>
    <t>US5527371083</t>
  </si>
  <si>
    <t>2547453</t>
  </si>
  <si>
    <t>JQC US EQUITY</t>
  </si>
  <si>
    <t>PTY (CUSIP: 72201B101)</t>
  </si>
  <si>
    <t>PTY US</t>
  </si>
  <si>
    <t>72201B101</t>
  </si>
  <si>
    <t>US72201B1017</t>
  </si>
  <si>
    <t>2175616</t>
  </si>
  <si>
    <t>ACP US EQUITY</t>
  </si>
  <si>
    <t>TEI (CUSIP: 880192109)</t>
  </si>
  <si>
    <t>TEI US</t>
  </si>
  <si>
    <t>880192109</t>
  </si>
  <si>
    <t>US8801921094</t>
  </si>
  <si>
    <t>2884138</t>
  </si>
  <si>
    <t>JPS US EQUITY</t>
  </si>
  <si>
    <t>EHI (CUSIP: 95766B109)</t>
  </si>
  <si>
    <t>EHI US</t>
  </si>
  <si>
    <t>95766B109</t>
  </si>
  <si>
    <t>US95766B1098</t>
  </si>
  <si>
    <t>2030997</t>
  </si>
  <si>
    <t>VVR US EQUITY</t>
  </si>
  <si>
    <t>BGH (CUSIP: 06760L100)</t>
  </si>
  <si>
    <t>BGH US</t>
  </si>
  <si>
    <t>06760L100</t>
  </si>
  <si>
    <t>US06760L1008</t>
  </si>
  <si>
    <t>BDJ0GV4</t>
  </si>
  <si>
    <t>HIX US EQUITY</t>
  </si>
  <si>
    <t>AWF (CUSIP: 01879R106)</t>
  </si>
  <si>
    <t>AWF US</t>
  </si>
  <si>
    <t>01879R106</t>
  </si>
  <si>
    <t>US01879R1068</t>
  </si>
  <si>
    <t>2019792</t>
  </si>
  <si>
    <t>HYT US EQUITY</t>
  </si>
  <si>
    <t>PHK (CUSIP: 722014107)</t>
  </si>
  <si>
    <t>PHK US</t>
  </si>
  <si>
    <t>722014107</t>
  </si>
  <si>
    <t>US7220141078</t>
  </si>
  <si>
    <t>2609740</t>
  </si>
  <si>
    <t>BLW US EQUITY</t>
  </si>
  <si>
    <t>ERC (CUSIP: 94987D101)</t>
  </si>
  <si>
    <t>ERC US</t>
  </si>
  <si>
    <t>94987D101</t>
  </si>
  <si>
    <t>US94987D1019</t>
  </si>
  <si>
    <t>2831361</t>
  </si>
  <si>
    <t>PFN US EQUITY</t>
  </si>
  <si>
    <t>GHY (CUSIP: 69346J106)</t>
  </si>
  <si>
    <t>GHY US</t>
  </si>
  <si>
    <t>69346J106</t>
  </si>
  <si>
    <t>US69346J1060</t>
  </si>
  <si>
    <t>BFZNM35</t>
  </si>
  <si>
    <t>DSL US EQUITY</t>
  </si>
  <si>
    <t>JGH (CUSIP: 67075G103)</t>
  </si>
  <si>
    <t>JGH US</t>
  </si>
  <si>
    <t>67075G103</t>
  </si>
  <si>
    <t>US67075G1031</t>
  </si>
  <si>
    <t>BSPHGQ9</t>
  </si>
  <si>
    <t>JSD US EQUITY</t>
  </si>
  <si>
    <t>Berkshire Hathaway Inc</t>
  </si>
  <si>
    <t>Berkshire Hathaway Inc Common Stock</t>
  </si>
  <si>
    <t>BRK/B US</t>
  </si>
  <si>
    <t>084670702</t>
  </si>
  <si>
    <t>US0846707026</t>
  </si>
  <si>
    <t>2073390</t>
  </si>
  <si>
    <t>ALMC US EQUITY</t>
  </si>
  <si>
    <t>SEMICONDUCTORS</t>
  </si>
  <si>
    <t>JPMorgan Chase &amp; Co</t>
  </si>
  <si>
    <t>JPMorgan Chase &amp; Co Common Stock</t>
  </si>
  <si>
    <t>JPM US</t>
  </si>
  <si>
    <t>46625H100</t>
  </si>
  <si>
    <t>US46625H1005</t>
  </si>
  <si>
    <t>2190385</t>
  </si>
  <si>
    <t>ALMC US_PVT1 EQUITY</t>
  </si>
  <si>
    <t>Tesla Inc</t>
  </si>
  <si>
    <t>Tesla Inc Common Stock</t>
  </si>
  <si>
    <t>TSLA US</t>
  </si>
  <si>
    <t>88160R101</t>
  </si>
  <si>
    <t>US88160R1014</t>
  </si>
  <si>
    <t>B616C79</t>
  </si>
  <si>
    <t>ALMC_PVT EQUITY</t>
  </si>
  <si>
    <t>Deere &amp; Co</t>
  </si>
  <si>
    <t>Deere &amp; Co Common Stock</t>
  </si>
  <si>
    <t>DE US</t>
  </si>
  <si>
    <t>244199105</t>
  </si>
  <si>
    <t>US2441991054</t>
  </si>
  <si>
    <t>2261203</t>
  </si>
  <si>
    <t>RTKHQ US EQUITY</t>
  </si>
  <si>
    <t>MATERIALS</t>
  </si>
  <si>
    <t>FOREST PRODUCTS</t>
  </si>
  <si>
    <t>QUALCOMM Inc</t>
  </si>
  <si>
    <t>QUALCOMM Inc Common Stock</t>
  </si>
  <si>
    <t>QCOM US</t>
  </si>
  <si>
    <t>747525103</t>
  </si>
  <si>
    <t>US7475251036</t>
  </si>
  <si>
    <t>2714923</t>
  </si>
  <si>
    <t>KSPN US EQUITY</t>
  </si>
  <si>
    <t>SPECIALTY STORES</t>
  </si>
  <si>
    <t>Comcast Corp Common Stock</t>
  </si>
  <si>
    <t>CMCSA US</t>
  </si>
  <si>
    <t>20030N101</t>
  </si>
  <si>
    <t>US20030N1019</t>
  </si>
  <si>
    <t>2044545</t>
  </si>
  <si>
    <t>CNRD US EQUITY</t>
  </si>
  <si>
    <t>INDUSTRIALS</t>
  </si>
  <si>
    <t>CONSTRUCTION MACHINERY &amp; HEAVY TRUCKS</t>
  </si>
  <si>
    <t>Booking Holdings Inc</t>
  </si>
  <si>
    <t>Booking Holdings Inc Common Stock</t>
  </si>
  <si>
    <t>BKNG US</t>
  </si>
  <si>
    <t>09857L108</t>
  </si>
  <si>
    <t>US09857L1089</t>
  </si>
  <si>
    <t>BDRXDB4</t>
  </si>
  <si>
    <t>SRL US EQUITY</t>
  </si>
  <si>
    <t>INVESTMENT BANKING &amp; BROKERAGE</t>
  </si>
  <si>
    <t>A1_Pvt Investment</t>
  </si>
  <si>
    <t>Ph</t>
  </si>
  <si>
    <t>Ph DIP Credit Facility Participation</t>
  </si>
  <si>
    <t>86745MF_PVT1 EQUITY</t>
  </si>
  <si>
    <t>R</t>
  </si>
  <si>
    <t>R Escrow Units</t>
  </si>
  <si>
    <t>US760ESC9965 EQUITY</t>
  </si>
  <si>
    <t>FERTILIZERS &amp; AGRICULTURAL CHEMICALS</t>
  </si>
  <si>
    <t>Aegon NV</t>
  </si>
  <si>
    <t>AEGON 5.1 (CUSIP: 00775V104)</t>
  </si>
  <si>
    <t>00775V104</t>
  </si>
  <si>
    <t>US00775V1044</t>
  </si>
  <si>
    <t>BK59DD5</t>
  </si>
  <si>
    <t>12/15/2049</t>
  </si>
  <si>
    <t>PRGNL PFD</t>
  </si>
  <si>
    <t>MARINE</t>
  </si>
  <si>
    <t>PE</t>
  </si>
  <si>
    <t>PREFERRED EQUITY</t>
  </si>
  <si>
    <t>Citigroup Inc</t>
  </si>
  <si>
    <t>C 6.675 09/13/43 (CUSIP: 172967HA2)</t>
  </si>
  <si>
    <t>172967HA2</t>
  </si>
  <si>
    <t>US172967HA25</t>
  </si>
  <si>
    <t>BCRXKM7</t>
  </si>
  <si>
    <t>9/13/2043</t>
  </si>
  <si>
    <t>US36473UAB17 CORP</t>
  </si>
  <si>
    <t>PHARMACEUTICALS</t>
  </si>
  <si>
    <t>A2_PVT_Investment</t>
  </si>
  <si>
    <t>gies Inc</t>
  </si>
  <si>
    <t>gies Inc Common Stock Residual Payments</t>
  </si>
  <si>
    <t>3328044Z US_PVT EQUITY</t>
  </si>
  <si>
    <t>FedEx Corp</t>
  </si>
  <si>
    <t>FedEx Corp Common Stock</t>
  </si>
  <si>
    <t>FDX US</t>
  </si>
  <si>
    <t>31428X106</t>
  </si>
  <si>
    <t>US31428X1063</t>
  </si>
  <si>
    <t>2142784</t>
  </si>
  <si>
    <t>VULC US EQUITY</t>
  </si>
  <si>
    <t>Johnson &amp; Johnson</t>
  </si>
  <si>
    <t>Johnson &amp; Johnson Common Stock</t>
  </si>
  <si>
    <t>JNJ US</t>
  </si>
  <si>
    <t>478160104</t>
  </si>
  <si>
    <t>US4781601046</t>
  </si>
  <si>
    <t>2475833</t>
  </si>
  <si>
    <t>EPAX US_ESC EQUITY</t>
  </si>
  <si>
    <t>Lockheed Martin Corp</t>
  </si>
  <si>
    <t>Lockheed Martin Corp Common Stock</t>
  </si>
  <si>
    <t>LMT US</t>
  </si>
  <si>
    <t>539830109</t>
  </si>
  <si>
    <t>US5398301094</t>
  </si>
  <si>
    <t>2522096</t>
  </si>
  <si>
    <t>SMGI US EQUITY</t>
  </si>
  <si>
    <t>TRADING COMPANIES &amp; DISTRIBUTORS</t>
  </si>
  <si>
    <t>Visa Inc</t>
  </si>
  <si>
    <t>Visa Inc Common Stock</t>
  </si>
  <si>
    <t>V US</t>
  </si>
  <si>
    <t>92826C839</t>
  </si>
  <si>
    <t>US92826C8394</t>
  </si>
  <si>
    <t>B2PZN04</t>
  </si>
  <si>
    <t>RILY US EQUITY</t>
  </si>
  <si>
    <t>Morgan Stanley</t>
  </si>
  <si>
    <t>Morgan Stanley Common Stock</t>
  </si>
  <si>
    <t>MS US</t>
  </si>
  <si>
    <t>617446448</t>
  </si>
  <si>
    <t>US6174464486</t>
  </si>
  <si>
    <t>2262314</t>
  </si>
  <si>
    <t>MNSF US EQUITY</t>
  </si>
  <si>
    <t>RE_NT GLOBAL</t>
  </si>
  <si>
    <t>Linde PLC</t>
  </si>
  <si>
    <t>Linde PLC Common Stock</t>
  </si>
  <si>
    <t>LIN US</t>
  </si>
  <si>
    <t>#N/A N/A</t>
  </si>
  <si>
    <t>IE00BZ12WP82</t>
  </si>
  <si>
    <t>BZ12WP8</t>
  </si>
  <si>
    <t>MBCFF US_RSTD1 EQUITY</t>
  </si>
  <si>
    <t>C 6.5555 (CUSIP: 173080201)</t>
  </si>
  <si>
    <t>173080201</t>
  </si>
  <si>
    <t>US1730802014</t>
  </si>
  <si>
    <t>B3Z1BZ0</t>
  </si>
  <si>
    <t>10/30/2040</t>
  </si>
  <si>
    <t>ABK PFD</t>
  </si>
  <si>
    <t>Jpmorgan Chase &amp; Co</t>
  </si>
  <si>
    <t>JPM 3 3/8 05/01/23 (CUSIP: 46625HJJ0)</t>
  </si>
  <si>
    <t>46625HJJ0</t>
  </si>
  <si>
    <t>US46625HJJ05</t>
  </si>
  <si>
    <t>B8J9575</t>
  </si>
  <si>
    <t>5/1/2023</t>
  </si>
  <si>
    <t>US15643UAC80 CORP</t>
  </si>
  <si>
    <t>ENERGY</t>
  </si>
  <si>
    <t>COAL &amp; CONSUMABLE FUELS</t>
  </si>
  <si>
    <t>Lumen Technologies Inc</t>
  </si>
  <si>
    <t>CTL 6 1/2 (CUSIP: 74913G881)</t>
  </si>
  <si>
    <t>74913G881</t>
  </si>
  <si>
    <t>US74913G8814</t>
  </si>
  <si>
    <t>BZ4C835</t>
  </si>
  <si>
    <t>9/1/2056</t>
  </si>
  <si>
    <t>LEU AI PFD</t>
  </si>
  <si>
    <t>Bank Of America Corp</t>
  </si>
  <si>
    <t>BAC 5 01/21/44 (CUSIP: 06051GFC8)</t>
  </si>
  <si>
    <t>06051GFC8</t>
  </si>
  <si>
    <t>US06051GFC87</t>
  </si>
  <si>
    <t>BJ3WDS4</t>
  </si>
  <si>
    <t>1/21/2044</t>
  </si>
  <si>
    <t>US38239HAF29 CORP</t>
  </si>
  <si>
    <t>PNC Financial Services Group I</t>
  </si>
  <si>
    <t>PNC 6 1/8 PERP (CUSIP: 693475857)</t>
  </si>
  <si>
    <t>693475857</t>
  </si>
  <si>
    <t>US6934758573</t>
  </si>
  <si>
    <t>B7Y1SH0</t>
  </si>
  <si>
    <t>CBCPQ PFD</t>
  </si>
  <si>
    <t>Pfizer Inc</t>
  </si>
  <si>
    <t>Pfizer Inc Common Stock</t>
  </si>
  <si>
    <t>PFE US</t>
  </si>
  <si>
    <t>717081103</t>
  </si>
  <si>
    <t>US7170811035</t>
  </si>
  <si>
    <t>2684703</t>
  </si>
  <si>
    <t>DYNE US EQUITY</t>
  </si>
  <si>
    <t>IT CONSULTING &amp; OTHER SERVICES</t>
  </si>
  <si>
    <t>Chevron Corp</t>
  </si>
  <si>
    <t>Chevron Corp Common Stock</t>
  </si>
  <si>
    <t>CVX US</t>
  </si>
  <si>
    <t>166764100</t>
  </si>
  <si>
    <t>US1667641005</t>
  </si>
  <si>
    <t>2838555</t>
  </si>
  <si>
    <t>GNLAF US EQUITY</t>
  </si>
  <si>
    <t>REAL ESTATE</t>
  </si>
  <si>
    <t>REAL ESTATE DEVELOPMENT</t>
  </si>
  <si>
    <t>Walt Disney Co/The</t>
  </si>
  <si>
    <t>Walt Disney Co/The Common Stock</t>
  </si>
  <si>
    <t>DIS US</t>
  </si>
  <si>
    <t>254687106</t>
  </si>
  <si>
    <t>US2546871060</t>
  </si>
  <si>
    <t>2270726</t>
  </si>
  <si>
    <t>CAPS US EQUITY</t>
  </si>
  <si>
    <t>BIOTECHNOLOGY</t>
  </si>
  <si>
    <t>PayPal Holdings Inc</t>
  </si>
  <si>
    <t>PayPal Holdings Inc Common Stock</t>
  </si>
  <si>
    <t>PYPL US</t>
  </si>
  <si>
    <t>70450Y103</t>
  </si>
  <si>
    <t>US70450Y1038</t>
  </si>
  <si>
    <t>BYW36M8</t>
  </si>
  <si>
    <t>LEU US EQUITY</t>
  </si>
  <si>
    <t>Bristol-Myers Squibb Co</t>
  </si>
  <si>
    <t>Bristol-Myers Squibb Co Common Stock</t>
  </si>
  <si>
    <t>BMY US</t>
  </si>
  <si>
    <t>110122108</t>
  </si>
  <si>
    <t>US1101221083</t>
  </si>
  <si>
    <t>2126335</t>
  </si>
  <si>
    <t>LTRE US EQUITY</t>
  </si>
  <si>
    <t>EDUCATION SERVICES</t>
  </si>
  <si>
    <t>Capital One Financial Corp</t>
  </si>
  <si>
    <t>COF 5 PERP (CUSIP: 14040H824)</t>
  </si>
  <si>
    <t>14040H824</t>
  </si>
  <si>
    <t>US14040H8245</t>
  </si>
  <si>
    <t>BGMJPW3</t>
  </si>
  <si>
    <t>CBCDQ PFD</t>
  </si>
  <si>
    <t>C 3.2 10/21/26 (CUSIP: 172967KY6)</t>
  </si>
  <si>
    <t>172967KY6</t>
  </si>
  <si>
    <t>US172967KY63</t>
  </si>
  <si>
    <t>BYP7GJ4</t>
  </si>
  <si>
    <t>10/21/2026</t>
  </si>
  <si>
    <t>US023138AA88 CORP</t>
  </si>
  <si>
    <t>MetLife Inc</t>
  </si>
  <si>
    <t>MET 4 3/4 PERP (CUSIP: 59156R850)</t>
  </si>
  <si>
    <t>59156R850</t>
  </si>
  <si>
    <t>US59156R8503</t>
  </si>
  <si>
    <t>BL3BQ19</t>
  </si>
  <si>
    <t>GOODNT_PFD PFD</t>
  </si>
  <si>
    <t>Man Inc</t>
  </si>
  <si>
    <t>Man Inc Common Stock</t>
  </si>
  <si>
    <t>GOODNT_RSDT EQUITY</t>
  </si>
  <si>
    <t>Adobe Inc</t>
  </si>
  <si>
    <t>Adobe Inc Common Stock</t>
  </si>
  <si>
    <t>ADBE US</t>
  </si>
  <si>
    <t>00724F101</t>
  </si>
  <si>
    <t>US00724F1012</t>
  </si>
  <si>
    <t>2008154</t>
  </si>
  <si>
    <t>CSTI US EQUITY</t>
  </si>
  <si>
    <t>ELECTRONIC EQUIPMENT &amp; INSTRUMENTS</t>
  </si>
  <si>
    <t>C 4 1/8 07/25/28 (CUSIP: 172967KU4)</t>
  </si>
  <si>
    <t>172967KU4</t>
  </si>
  <si>
    <t>US172967KU42</t>
  </si>
  <si>
    <t>BYYKP97</t>
  </si>
  <si>
    <t>7/25/2028</t>
  </si>
  <si>
    <t>US93933WAC01 CORP</t>
  </si>
  <si>
    <t>American Intl Group</t>
  </si>
  <si>
    <t>AIG 6 1/4 05/01/36 (CUSIP: 026874AZ0)</t>
  </si>
  <si>
    <t>026874AZ0</t>
  </si>
  <si>
    <t>US026874AZ07</t>
  </si>
  <si>
    <t>B1CYG08</t>
  </si>
  <si>
    <t>5/1/2036</t>
  </si>
  <si>
    <t>US55312LAA89 CORP</t>
  </si>
  <si>
    <t>Verizon Communications Inc</t>
  </si>
  <si>
    <t>Verizon Communications Inc Common Stock</t>
  </si>
  <si>
    <t>VZ US</t>
  </si>
  <si>
    <t>92343V104</t>
  </si>
  <si>
    <t>US92343V1044</t>
  </si>
  <si>
    <t>2090571</t>
  </si>
  <si>
    <t>CVST US EQUITY</t>
  </si>
  <si>
    <t>INTEGRATED TELECOMMUNICATION SERVICES</t>
  </si>
  <si>
    <t>Zoetis Inc</t>
  </si>
  <si>
    <t>Zoetis Inc Common Stock</t>
  </si>
  <si>
    <t>ZTS US</t>
  </si>
  <si>
    <t>98978V103</t>
  </si>
  <si>
    <t>US98978V1035</t>
  </si>
  <si>
    <t>B95WG16</t>
  </si>
  <si>
    <t>TRAC US EQUITY</t>
  </si>
  <si>
    <t>FINANCIAL EXCHANGES &amp; DATA</t>
  </si>
  <si>
    <t>NextEra Energy Inc</t>
  </si>
  <si>
    <t>NextEra Energy Inc Common Stock</t>
  </si>
  <si>
    <t>NEE US</t>
  </si>
  <si>
    <t>65339F101</t>
  </si>
  <si>
    <t>US65339F1012</t>
  </si>
  <si>
    <t>2328915</t>
  </si>
  <si>
    <t>LMSC US EQUITY</t>
  </si>
  <si>
    <t>Philip Morris International In</t>
  </si>
  <si>
    <t>Philip Morris International In Common Stock</t>
  </si>
  <si>
    <t>PM US</t>
  </si>
  <si>
    <t>718172109</t>
  </si>
  <si>
    <t>US7181721090</t>
  </si>
  <si>
    <t>B2PKRQ3</t>
  </si>
  <si>
    <t>LKII US EQUITY</t>
  </si>
  <si>
    <t>D</t>
  </si>
  <si>
    <t>D Escrow Common Stock (Ref CUSIP: 107)</t>
  </si>
  <si>
    <t>DTRM US_ESC EQUITY</t>
  </si>
  <si>
    <t>APPLICATION SOFTWARE</t>
  </si>
  <si>
    <t>Costco Wholesale Corp</t>
  </si>
  <si>
    <t>Costco Wholesale Corp Common Stock</t>
  </si>
  <si>
    <t>COST US</t>
  </si>
  <si>
    <t>22160K105</t>
  </si>
  <si>
    <t>US22160K1051</t>
  </si>
  <si>
    <t>2701271</t>
  </si>
  <si>
    <t>INOW US EQUITY</t>
  </si>
  <si>
    <t>US Bancorp</t>
  </si>
  <si>
    <t>US Bancorp Common Stock</t>
  </si>
  <si>
    <t>USB US</t>
  </si>
  <si>
    <t>902973304</t>
  </si>
  <si>
    <t>US9029733048</t>
  </si>
  <si>
    <t>2736035</t>
  </si>
  <si>
    <t>1530827D US EQUITY</t>
  </si>
  <si>
    <t>Crown Castle International Cor</t>
  </si>
  <si>
    <t>Crown Castle International Cor REIT</t>
  </si>
  <si>
    <t>CCI US</t>
  </si>
  <si>
    <t>22822V101</t>
  </si>
  <si>
    <t>US22822V1017</t>
  </si>
  <si>
    <t>BTGQCX1</t>
  </si>
  <si>
    <t>TVMH US EQUITY</t>
  </si>
  <si>
    <t>ZR</t>
  </si>
  <si>
    <t>ZR Earnout Interest (PZ)</t>
  </si>
  <si>
    <t>PZ_PVT EQUITY</t>
  </si>
  <si>
    <t>Lending Inc</t>
  </si>
  <si>
    <t>Lending Member Units</t>
  </si>
  <si>
    <t>FALLS_PVT EQUITY</t>
  </si>
  <si>
    <t>Alphabet Inc</t>
  </si>
  <si>
    <t>Alphabet Inc Common Stock</t>
  </si>
  <si>
    <t>GOOGL US</t>
  </si>
  <si>
    <t>02079K305</t>
  </si>
  <si>
    <t>US02079K3059</t>
  </si>
  <si>
    <t>BYVY8G0</t>
  </si>
  <si>
    <t>CHCR US EQUITY</t>
  </si>
  <si>
    <t>MANAGED HEALTH CARE</t>
  </si>
  <si>
    <t>ns Inc</t>
  </si>
  <si>
    <t>ns Inc Warrant ($0.25, EXP 04/21/2025)</t>
  </si>
  <si>
    <t>CHCR US_WTS1 EQUITY</t>
  </si>
  <si>
    <t>WA</t>
  </si>
  <si>
    <t>WARRANTS</t>
  </si>
  <si>
    <t>At&amp;T Inc</t>
  </si>
  <si>
    <t>T 3.8 12/01/57 (CUSIP: 00206RMG4)</t>
  </si>
  <si>
    <t>00206RMG4</t>
  </si>
  <si>
    <t>US00206RMG47</t>
  </si>
  <si>
    <t>BM8YZ24</t>
  </si>
  <si>
    <t>12/1/2057</t>
  </si>
  <si>
    <t>US54986QAA58 CORP</t>
  </si>
  <si>
    <t>Natwest Group Plc</t>
  </si>
  <si>
    <t>NWG 4.519 06/25/24 (CUSIP: 780097BJ9)</t>
  </si>
  <si>
    <t>780097BJ9</t>
  </si>
  <si>
    <t>US780097BJ90</t>
  </si>
  <si>
    <t>BFYK691</t>
  </si>
  <si>
    <t>6/25/2024</t>
  </si>
  <si>
    <t>US93933WAD83 CORP</t>
  </si>
  <si>
    <t>No Info / Defunct Security</t>
  </si>
  <si>
    <t>No Info / Defunct Security (Name: R row)</t>
  </si>
  <si>
    <t>RUBICON_ESC EQUITY</t>
  </si>
  <si>
    <t>Automatic Data Processing Inc</t>
  </si>
  <si>
    <t>Automatic Data Processing Inc Common Stock</t>
  </si>
  <si>
    <t>ADP US</t>
  </si>
  <si>
    <t>053015103</t>
  </si>
  <si>
    <t>US0530151036</t>
  </si>
  <si>
    <t>2065308</t>
  </si>
  <si>
    <t>0618171D US EQUITY</t>
  </si>
  <si>
    <t>Activision Blizzard Inc</t>
  </si>
  <si>
    <t>Activision Blizzard Inc Common Stock</t>
  </si>
  <si>
    <t>ATVI US</t>
  </si>
  <si>
    <t>00507V109</t>
  </si>
  <si>
    <t>US00507V1098</t>
  </si>
  <si>
    <t>2575818</t>
  </si>
  <si>
    <t>WQNI US EQUITY</t>
  </si>
  <si>
    <t>ALTERNATIVE CARRIERS</t>
  </si>
  <si>
    <t>Goldman Sachs Group Inc/The</t>
  </si>
  <si>
    <t>Goldman Sachs Group Inc/The Common Stock</t>
  </si>
  <si>
    <t>GS US</t>
  </si>
  <si>
    <t>38141G104</t>
  </si>
  <si>
    <t>US38141G1040</t>
  </si>
  <si>
    <t>2407966</t>
  </si>
  <si>
    <t>OSRC US EQUITY</t>
  </si>
  <si>
    <t>Apple Inc</t>
  </si>
  <si>
    <t>Apple Inc Common Stock</t>
  </si>
  <si>
    <t>AAPL US</t>
  </si>
  <si>
    <t>037833100</t>
  </si>
  <si>
    <t>US0378331005</t>
  </si>
  <si>
    <t>2046251</t>
  </si>
  <si>
    <t>FOURQ US EQUITY</t>
  </si>
  <si>
    <t>AT&amp;T Inc</t>
  </si>
  <si>
    <t>AT&amp;T Inc Common Stock</t>
  </si>
  <si>
    <t>T US</t>
  </si>
  <si>
    <t>00206R102</t>
  </si>
  <si>
    <t>US00206R1023</t>
  </si>
  <si>
    <t>2831811</t>
  </si>
  <si>
    <t>EAGGQ US EQUITY</t>
  </si>
  <si>
    <t>No Info / Defunct Security (Name: E row)</t>
  </si>
  <si>
    <t>DRLCQ US_ESC2 PFD</t>
  </si>
  <si>
    <t>Facebook Inc</t>
  </si>
  <si>
    <t>Facebook Inc Common Stock</t>
  </si>
  <si>
    <t>FB US</t>
  </si>
  <si>
    <t>30303M102</t>
  </si>
  <si>
    <t>US30303M1027</t>
  </si>
  <si>
    <t>B7TL820</t>
  </si>
  <si>
    <t>ADT1 LN EQUITY</t>
  </si>
  <si>
    <t>DIVERSIFIED METALS &amp; MINING</t>
  </si>
  <si>
    <t>PepsiCo Inc</t>
  </si>
  <si>
    <t>PepsiCo Inc Common Stock</t>
  </si>
  <si>
    <t>PEP US</t>
  </si>
  <si>
    <t>713448108</t>
  </si>
  <si>
    <t>US7134481081</t>
  </si>
  <si>
    <t>2681511</t>
  </si>
  <si>
    <t>FML AU EQUITY</t>
  </si>
  <si>
    <t>GOLD</t>
  </si>
  <si>
    <t>Citigroup Inc Common Stock</t>
  </si>
  <si>
    <t>C US</t>
  </si>
  <si>
    <t>172967424</t>
  </si>
  <si>
    <t>US1729674242</t>
  </si>
  <si>
    <t>2297907</t>
  </si>
  <si>
    <t>IFOS CN EQUITY</t>
  </si>
  <si>
    <t>Exxon Mobil Corp</t>
  </si>
  <si>
    <t>Exxon Mobil Corp Common Stock</t>
  </si>
  <si>
    <t>XOM US</t>
  </si>
  <si>
    <t>30231G102</t>
  </si>
  <si>
    <t>US30231G1022</t>
  </si>
  <si>
    <t>2326618</t>
  </si>
  <si>
    <t>CSO CN EQUITY</t>
  </si>
  <si>
    <t>Cisco Systems Inc/Delaware</t>
  </si>
  <si>
    <t>Cisco Systems Inc/Delaware Common Stock</t>
  </si>
  <si>
    <t>CSCO US</t>
  </si>
  <si>
    <t>17275R102</t>
  </si>
  <si>
    <t>US17275R1023</t>
  </si>
  <si>
    <t>2198163</t>
  </si>
  <si>
    <t>DYME CN EQUITY</t>
  </si>
  <si>
    <t>CME Group Inc</t>
  </si>
  <si>
    <t>CME Group Inc Common Stock</t>
  </si>
  <si>
    <t>CME US</t>
  </si>
  <si>
    <t>12572Q105</t>
  </si>
  <si>
    <t>US12572Q1058</t>
  </si>
  <si>
    <t>2965839</t>
  </si>
  <si>
    <t>VHO CN EQUITY</t>
  </si>
  <si>
    <t>OIL &amp; GAS EXPLORATION &amp; PRODUCTION</t>
  </si>
  <si>
    <t>Anthem Inc Common Stock</t>
  </si>
  <si>
    <t>ANTM US</t>
  </si>
  <si>
    <t>036752103</t>
  </si>
  <si>
    <t>US0367521038</t>
  </si>
  <si>
    <t>BSPHGL4</t>
  </si>
  <si>
    <t>SZM CN EQUITY</t>
  </si>
  <si>
    <t>Union Pacific Corp</t>
  </si>
  <si>
    <t>Union Pacific Corp Common Stock</t>
  </si>
  <si>
    <t>UNP US</t>
  </si>
  <si>
    <t>907818108</t>
  </si>
  <si>
    <t>US9078181081</t>
  </si>
  <si>
    <t>2914734</t>
  </si>
  <si>
    <t>1619034D CN EQUITY</t>
  </si>
  <si>
    <t>Home Depot Inc/The</t>
  </si>
  <si>
    <t>Home Depot Inc/The Common Stock</t>
  </si>
  <si>
    <t>HD US</t>
  </si>
  <si>
    <t>437076102</t>
  </si>
  <si>
    <t>US4370761029</t>
  </si>
  <si>
    <t>2434209</t>
  </si>
  <si>
    <t>BEBE US EQUITY</t>
  </si>
  <si>
    <t>APPAREL RETAIL</t>
  </si>
  <si>
    <t>Intuit Inc</t>
  </si>
  <si>
    <t>Intuit Inc Common Stock</t>
  </si>
  <si>
    <t>INTU US</t>
  </si>
  <si>
    <t>461202103</t>
  </si>
  <si>
    <t>US4612021034</t>
  </si>
  <si>
    <t>2459020</t>
  </si>
  <si>
    <t>PHOS US EQUITY</t>
  </si>
  <si>
    <t>CVS Health Corp</t>
  </si>
  <si>
    <t>CVS Health Corp Common Stock</t>
  </si>
  <si>
    <t>CVS US</t>
  </si>
  <si>
    <t>126650100</t>
  </si>
  <si>
    <t>US1266501006</t>
  </si>
  <si>
    <t>2577609</t>
  </si>
  <si>
    <t>PBSOQ US EQUITY</t>
  </si>
  <si>
    <t>AEROSPACE &amp; DEFENSE</t>
  </si>
  <si>
    <t>M</t>
  </si>
  <si>
    <t>M Escrow Preferred Stock (Ref CUSIP: 717)</t>
  </si>
  <si>
    <t>MTLQU B PFD</t>
  </si>
  <si>
    <t>ASSET MANAGEMENT &amp; CUSTODY BANKS</t>
  </si>
  <si>
    <t>COF 4.8 PERP (CUSIP: 14040H782)</t>
  </si>
  <si>
    <t>14040H782</t>
  </si>
  <si>
    <t>US14040H7825</t>
  </si>
  <si>
    <t>BK9PWX2</t>
  </si>
  <si>
    <t>FBPRL PFD</t>
  </si>
  <si>
    <t>REGIONAL BANKS</t>
  </si>
  <si>
    <t>T 5.35 (CUSIP: 00206R300)</t>
  </si>
  <si>
    <t>00206R300</t>
  </si>
  <si>
    <t>US00206R3003</t>
  </si>
  <si>
    <t>BF545Q2</t>
  </si>
  <si>
    <t>11/1/2066</t>
  </si>
  <si>
    <t>FBPRN PFD</t>
  </si>
  <si>
    <t>Fidelity National Information</t>
  </si>
  <si>
    <t>Fidelity National Information Common Stock</t>
  </si>
  <si>
    <t>FIS US</t>
  </si>
  <si>
    <t>31620M106</t>
  </si>
  <si>
    <t>US31620M1062</t>
  </si>
  <si>
    <t>2769796</t>
  </si>
  <si>
    <t>SPCO US EQUITY</t>
  </si>
  <si>
    <t>CONSUMER STAPLES</t>
  </si>
  <si>
    <t>PERSONAL PRODUCTS</t>
  </si>
  <si>
    <t>Corp</t>
  </si>
  <si>
    <t>Corp Residual Value Obligations</t>
  </si>
  <si>
    <t>ASFZ US EQUITY</t>
  </si>
  <si>
    <t>General Electric Co Common Stock</t>
  </si>
  <si>
    <t>GE US</t>
  </si>
  <si>
    <t>369604103</t>
  </si>
  <si>
    <t>US3696041033</t>
  </si>
  <si>
    <t>2380498</t>
  </si>
  <si>
    <t>PRZM US EQUITY</t>
  </si>
  <si>
    <t>BlackRock Inc</t>
  </si>
  <si>
    <t>BlackRock Inc Common Stock</t>
  </si>
  <si>
    <t>BLK US</t>
  </si>
  <si>
    <t>09247X101</t>
  </si>
  <si>
    <t>US09247X1019</t>
  </si>
  <si>
    <t>2494504</t>
  </si>
  <si>
    <t>PTYA US EQUITY</t>
  </si>
  <si>
    <t>Intel Corp Common Stock</t>
  </si>
  <si>
    <t>INTC US</t>
  </si>
  <si>
    <t>458140100</t>
  </si>
  <si>
    <t>US4581401001</t>
  </si>
  <si>
    <t>2463247</t>
  </si>
  <si>
    <t>DLIAQ US EQUITY</t>
  </si>
  <si>
    <t>Wells Fargo &amp; Co</t>
  </si>
  <si>
    <t>Wells Fargo &amp; Co Common Stock</t>
  </si>
  <si>
    <t>WFC US</t>
  </si>
  <si>
    <t>949746101</t>
  </si>
  <si>
    <t>US9497461015</t>
  </si>
  <si>
    <t>2649100</t>
  </si>
  <si>
    <t>GULTU US EQUITY</t>
  </si>
  <si>
    <t>JPM 3 5/8 12/01/27 (CUSIP: 46625HRX0)</t>
  </si>
  <si>
    <t>46625HRX0</t>
  </si>
  <si>
    <t>US46625HRX07</t>
  </si>
  <si>
    <t>BYMJ596</t>
  </si>
  <si>
    <t>12/1/2027</t>
  </si>
  <si>
    <t>US55276GAA31 CORP</t>
  </si>
  <si>
    <t>M Escrow Preferred Stock (Ref CUSIP: 733)</t>
  </si>
  <si>
    <t>370ESC733 PFD</t>
  </si>
  <si>
    <t>AUTOMOBILE MANUFACTURERS</t>
  </si>
  <si>
    <t>Broadcom Inc</t>
  </si>
  <si>
    <t>Broadcom Inc Common Stock</t>
  </si>
  <si>
    <t>AVGO US</t>
  </si>
  <si>
    <t>11135F101</t>
  </si>
  <si>
    <t>US11135F1012</t>
  </si>
  <si>
    <t>BDZ78H9</t>
  </si>
  <si>
    <t>GYRO US EQUITY</t>
  </si>
  <si>
    <t>DIVERSIFIED REITS</t>
  </si>
  <si>
    <t>Danaher Corp</t>
  </si>
  <si>
    <t>Danaher Corp Common Stock</t>
  </si>
  <si>
    <t>DHR US</t>
  </si>
  <si>
    <t>235851102</t>
  </si>
  <si>
    <t>US2358511028</t>
  </si>
  <si>
    <t>2250870</t>
  </si>
  <si>
    <t>IVFH US EQUITY</t>
  </si>
  <si>
    <t>FOOD DISTRIBUTORS</t>
  </si>
  <si>
    <t>S&amp;P Global Inc</t>
  </si>
  <si>
    <t>S&amp;P Global Inc Common Stock</t>
  </si>
  <si>
    <t>SPGI US</t>
  </si>
  <si>
    <t>78409V104</t>
  </si>
  <si>
    <t>US78409V1044</t>
  </si>
  <si>
    <t>BYV2325</t>
  </si>
  <si>
    <t>SYBRQ US EQUITY</t>
  </si>
  <si>
    <t>PACKAGED FOODS &amp; MEATS</t>
  </si>
  <si>
    <t>Charles Schwab Corp/The</t>
  </si>
  <si>
    <t>Charles Schwab Corp/The Common Stock</t>
  </si>
  <si>
    <t>SCHW US</t>
  </si>
  <si>
    <t>808513105</t>
  </si>
  <si>
    <t>US8085131055</t>
  </si>
  <si>
    <t>2779397</t>
  </si>
  <si>
    <t>RYES US EQUITY</t>
  </si>
  <si>
    <t>United Parcel Service Inc</t>
  </si>
  <si>
    <t>United Parcel Service Inc Common Stock</t>
  </si>
  <si>
    <t>UPS US</t>
  </si>
  <si>
    <t>911312106</t>
  </si>
  <si>
    <t>US9113121068</t>
  </si>
  <si>
    <t>2517382</t>
  </si>
  <si>
    <t>JGLDF US EQUITY</t>
  </si>
  <si>
    <t>T 5 1/4 03/01/37 (CUSIP: 00206RDR0)</t>
  </si>
  <si>
    <t>00206RDR0</t>
  </si>
  <si>
    <t>US00206RDR03</t>
  </si>
  <si>
    <t>BDCL4L0</t>
  </si>
  <si>
    <t>3/1/2037</t>
  </si>
  <si>
    <t>US93933VAS79 CORP</t>
  </si>
  <si>
    <t>BAC 6.11 01/29/37 (CUSIP: 59022CAJ2)</t>
  </si>
  <si>
    <t>59022CAJ2</t>
  </si>
  <si>
    <t>US59022CAJ27</t>
  </si>
  <si>
    <t>B1P61P1</t>
  </si>
  <si>
    <t>1/29/2037</t>
  </si>
  <si>
    <t>US93933WAA45 CORP</t>
  </si>
  <si>
    <t>Ibm Corp</t>
  </si>
  <si>
    <t>IBM 3 5/8 02/12/24 (CUSIP: 459200HU8)</t>
  </si>
  <si>
    <t>459200HU8</t>
  </si>
  <si>
    <t>US459200HU86</t>
  </si>
  <si>
    <t>BJT80V8</t>
  </si>
  <si>
    <t>2/12/2024</t>
  </si>
  <si>
    <t>US93933WAB28 CORP</t>
  </si>
  <si>
    <t>JPM 6 PERP (CUSIP: 48128B648)</t>
  </si>
  <si>
    <t>48128B648</t>
  </si>
  <si>
    <t>US48128B6487</t>
  </si>
  <si>
    <t>BJ2KBT6</t>
  </si>
  <si>
    <t>LEU_PFD PFD</t>
  </si>
  <si>
    <t>Honeywell International Inc</t>
  </si>
  <si>
    <t>Honeywell International Inc Common Stock</t>
  </si>
  <si>
    <t>HON US</t>
  </si>
  <si>
    <t>438516106</t>
  </si>
  <si>
    <t>US4385161066</t>
  </si>
  <si>
    <t>2020459</t>
  </si>
  <si>
    <t>ITSJF US EQUITY</t>
  </si>
  <si>
    <t>Amazon.com Inc</t>
  </si>
  <si>
    <t>Amazon.com Inc Common Stock</t>
  </si>
  <si>
    <t>AMZN US</t>
  </si>
  <si>
    <t>023135106</t>
  </si>
  <si>
    <t>US0231351067</t>
  </si>
  <si>
    <t>2000019</t>
  </si>
  <si>
    <t>AABVF US EQUITY</t>
  </si>
  <si>
    <t>ServiceNow Inc</t>
  </si>
  <si>
    <t>ServiceNow Inc Common Stock</t>
  </si>
  <si>
    <t>NOW US</t>
  </si>
  <si>
    <t>81762P102</t>
  </si>
  <si>
    <t>US81762P1021</t>
  </si>
  <si>
    <t>B80NXX8</t>
  </si>
  <si>
    <t>SRTI US EQUITY</t>
  </si>
  <si>
    <t>COMMUNICATIONS EQUIPMENT</t>
  </si>
  <si>
    <t>Advanced Micro Devices Inc</t>
  </si>
  <si>
    <t>Advanced Micro Devices Inc Common Stock</t>
  </si>
  <si>
    <t>AMD US</t>
  </si>
  <si>
    <t>007903107</t>
  </si>
  <si>
    <t>US0079031078</t>
  </si>
  <si>
    <t>2007849</t>
  </si>
  <si>
    <t>SOACF US EQUITY</t>
  </si>
  <si>
    <t>Walmart Inc</t>
  </si>
  <si>
    <t>Walmart Inc Common Stock</t>
  </si>
  <si>
    <t>WMT US</t>
  </si>
  <si>
    <t>931142103</t>
  </si>
  <si>
    <t>US9311421039</t>
  </si>
  <si>
    <t>2936921</t>
  </si>
  <si>
    <t>GACFQ US EQUITY</t>
  </si>
  <si>
    <t>Procter &amp; Gamble Co/The</t>
  </si>
  <si>
    <t>Procter &amp; Gamble Co/The Common Stock</t>
  </si>
  <si>
    <t>PG US</t>
  </si>
  <si>
    <t>742718109</t>
  </si>
  <si>
    <t>US7427181091</t>
  </si>
  <si>
    <t>2704407</t>
  </si>
  <si>
    <t>BUERF US EQUITY</t>
  </si>
  <si>
    <t>No Info / Defunct Security (Name: A row)</t>
  </si>
  <si>
    <t>DRLCQ US_ESC PFD</t>
  </si>
  <si>
    <t>No Info / Defunct Security (Name: F row)</t>
  </si>
  <si>
    <t>DRLCQ US_ESC1 PFD</t>
  </si>
  <si>
    <t>Blacklist</t>
  </si>
  <si>
    <t>Blacklist (Interest)</t>
  </si>
  <si>
    <t>14335Z US_PVT EQUITY</t>
  </si>
  <si>
    <t>OIL &amp; GAS EQUIPMENT &amp; SERVICES</t>
  </si>
  <si>
    <t>M Escrow Preferred Stock (Ref CUSIP: 741)</t>
  </si>
  <si>
    <t>GM US_PFD PFD</t>
  </si>
  <si>
    <t>M Escrow Preferred Stock (Ref CUSIP: 766)</t>
  </si>
  <si>
    <t>M Escrow Preferred Stock (Ref CUSIP: 774)</t>
  </si>
  <si>
    <t>Blacklist (Corp)</t>
  </si>
  <si>
    <t>ICEY US_ESC EQUITY</t>
  </si>
  <si>
    <t>No Info / Defunct Security (Name: P row)</t>
  </si>
  <si>
    <t>Cvs Health Corp</t>
  </si>
  <si>
    <t>CVS 4.78 03/25/38 (CUSIP: 126650CY4)</t>
  </si>
  <si>
    <t>126650CY4</t>
  </si>
  <si>
    <t>US126650CY46</t>
  </si>
  <si>
    <t>BF4JK96</t>
  </si>
  <si>
    <t>3/25/2038</t>
  </si>
  <si>
    <t>US232503AE21 CORP</t>
  </si>
  <si>
    <t>UnitedHealth Group Inc</t>
  </si>
  <si>
    <t>UnitedHealth Group Inc Common Stock</t>
  </si>
  <si>
    <t>UNH US</t>
  </si>
  <si>
    <t>91324P102</t>
  </si>
  <si>
    <t>US91324P1021</t>
  </si>
  <si>
    <t>2917766</t>
  </si>
  <si>
    <t>ANMP US EQUITY</t>
  </si>
  <si>
    <t>Medtronic PLC</t>
  </si>
  <si>
    <t>Medtronic PLC Common Stock</t>
  </si>
  <si>
    <t>MDT US</t>
  </si>
  <si>
    <t>IE00BTN1Y115</t>
  </si>
  <si>
    <t>BTN1Y11</t>
  </si>
  <si>
    <t>IR</t>
  </si>
  <si>
    <t>IBXNF US EQUITY</t>
  </si>
  <si>
    <t>Eli Lilly &amp; Co</t>
  </si>
  <si>
    <t>Eli Lilly &amp; Co Common Stock</t>
  </si>
  <si>
    <t>LLY US</t>
  </si>
  <si>
    <t>532457108</t>
  </si>
  <si>
    <t>US5324571083</t>
  </si>
  <si>
    <t>2516152</t>
  </si>
  <si>
    <t>MBCFF US EQUITY</t>
  </si>
  <si>
    <t>CSX Corp</t>
  </si>
  <si>
    <t>CSX Corp Common Stock</t>
  </si>
  <si>
    <t>CSX US</t>
  </si>
  <si>
    <t>126408103</t>
  </si>
  <si>
    <t>US1264081035</t>
  </si>
  <si>
    <t>2160753</t>
  </si>
  <si>
    <t>VFGGF US_RSTD EQUITY</t>
  </si>
  <si>
    <t>systems Inc</t>
  </si>
  <si>
    <t>systems Inc Warrants ($4.50, EXP 03/31/2022)</t>
  </si>
  <si>
    <t>F3-12_WTS EQUITY</t>
  </si>
  <si>
    <t>F3-10_WTS EQUITY</t>
  </si>
  <si>
    <t>va SL</t>
  </si>
  <si>
    <t>va SL Senior Loan</t>
  </si>
  <si>
    <t>ES</t>
  </si>
  <si>
    <t>1396367D SM_PVT EQUITY</t>
  </si>
  <si>
    <t>va SL Common Stock</t>
  </si>
  <si>
    <t>1396367D SM_PVT1 EQUITY</t>
  </si>
  <si>
    <t>AbbVie Inc</t>
  </si>
  <si>
    <t>AbbVie Inc Common Stock</t>
  </si>
  <si>
    <t>ABBV US</t>
  </si>
  <si>
    <t>00287Y109</t>
  </si>
  <si>
    <t>US00287Y1091</t>
  </si>
  <si>
    <t>B92SR70</t>
  </si>
  <si>
    <t>GDC CN EQUITY</t>
  </si>
  <si>
    <t>NVIDIA Corp</t>
  </si>
  <si>
    <t>NVIDIA Corp Common Stock</t>
  </si>
  <si>
    <t>NVDA US</t>
  </si>
  <si>
    <t>67066G104</t>
  </si>
  <si>
    <t>US67066G1040</t>
  </si>
  <si>
    <t>2379504</t>
  </si>
  <si>
    <t>BES PL EQUITY</t>
  </si>
  <si>
    <t>DIVERSIFIED BANKS</t>
  </si>
  <si>
    <t>Lowe's Cos Inc</t>
  </si>
  <si>
    <t>Lowe's Cos Inc Common Stock</t>
  </si>
  <si>
    <t>LOW US</t>
  </si>
  <si>
    <t>548661107</t>
  </si>
  <si>
    <t>US5486611073</t>
  </si>
  <si>
    <t>2536763</t>
  </si>
  <si>
    <t>LMR CN EQUITY</t>
  </si>
  <si>
    <t>NIKE Inc</t>
  </si>
  <si>
    <t>NIKE Inc Common Stock</t>
  </si>
  <si>
    <t>NKE US</t>
  </si>
  <si>
    <t>654106103</t>
  </si>
  <si>
    <t>US6541061031</t>
  </si>
  <si>
    <t>2640147</t>
  </si>
  <si>
    <t>INFT US EQUITY</t>
  </si>
  <si>
    <t>No Info / Defunct Security (Name: Gas)</t>
  </si>
  <si>
    <t>DLBI US_ESC EQUITY</t>
  </si>
  <si>
    <t>Altria Group Inc</t>
  </si>
  <si>
    <t>Altria Group Inc Common Stock</t>
  </si>
  <si>
    <t>MO US</t>
  </si>
  <si>
    <t>02209S103</t>
  </si>
  <si>
    <t>US02209S1033</t>
  </si>
  <si>
    <t>2692632</t>
  </si>
  <si>
    <t>STRP US EQUITY</t>
  </si>
  <si>
    <t>Cigna Corp</t>
  </si>
  <si>
    <t>Cigna Corp Common Stock</t>
  </si>
  <si>
    <t>CI US</t>
  </si>
  <si>
    <t>125523100</t>
  </si>
  <si>
    <t>US1255231003</t>
  </si>
  <si>
    <t>BHJ0775</t>
  </si>
  <si>
    <t>SYCRF US EQUITY</t>
  </si>
  <si>
    <t>PROPERTY &amp; CASUALTY INSURANCE</t>
  </si>
  <si>
    <t>Thermo Fisher Scientific Inc</t>
  </si>
  <si>
    <t>Thermo Fisher Scientific Inc Common Stock</t>
  </si>
  <si>
    <t>TMO US</t>
  </si>
  <si>
    <t>883556102</t>
  </si>
  <si>
    <t>US8835561023</t>
  </si>
  <si>
    <t>2886907</t>
  </si>
  <si>
    <t>HEWA US EQUITY</t>
  </si>
  <si>
    <t>Texas Instruments Inc</t>
  </si>
  <si>
    <t>Texas Instruments Inc Common Stock</t>
  </si>
  <si>
    <t>TXN US</t>
  </si>
  <si>
    <t>882508104</t>
  </si>
  <si>
    <t>US8825081040</t>
  </si>
  <si>
    <t>2885409</t>
  </si>
  <si>
    <t>IBT CN EQUITY</t>
  </si>
  <si>
    <t>3M Co</t>
  </si>
  <si>
    <t>3M Co Common Stock</t>
  </si>
  <si>
    <t>MMM US</t>
  </si>
  <si>
    <t>88579Y101</t>
  </si>
  <si>
    <t>US88579Y1010</t>
  </si>
  <si>
    <t>2595708</t>
  </si>
  <si>
    <t>PMIR US EQUITY</t>
  </si>
  <si>
    <t>Boeing Co</t>
  </si>
  <si>
    <t>BA 5 7/8 02/15/40 (CUSIP: 097023BA2)</t>
  </si>
  <si>
    <t>097023BA2</t>
  </si>
  <si>
    <t>US097023BA22</t>
  </si>
  <si>
    <t>B3V7RD2</t>
  </si>
  <si>
    <t>2/15/2040</t>
  </si>
  <si>
    <t>US93933VBB36 CORP</t>
  </si>
  <si>
    <t>AAPL 2.45 08/04/26 (CUSIP: 037833BZ2)</t>
  </si>
  <si>
    <t>037833BZ2</t>
  </si>
  <si>
    <t>US037833BZ29</t>
  </si>
  <si>
    <t>BDCWWT7</t>
  </si>
  <si>
    <t>8/4/2026</t>
  </si>
  <si>
    <t>US15643UAB08 CORP</t>
  </si>
  <si>
    <t>Athene Holding Ltd</t>
  </si>
  <si>
    <t>ATH 6.35 PERP (CUSIP: EP0572651)</t>
  </si>
  <si>
    <t>EP0572651</t>
  </si>
  <si>
    <t>BMG0684D3054</t>
  </si>
  <si>
    <t>BK1MHD6</t>
  </si>
  <si>
    <t>BD</t>
  </si>
  <si>
    <t>Sumitomo Mitsui Finl Grp</t>
  </si>
  <si>
    <t>SUMIBK 1.474 07/08/25 (CUSIP: 86562MCA6)</t>
  </si>
  <si>
    <t>86562MCA6</t>
  </si>
  <si>
    <t>US86562MCA62</t>
  </si>
  <si>
    <t>BL6LJD9</t>
  </si>
  <si>
    <t>7/8/2025</t>
  </si>
  <si>
    <t>JN</t>
  </si>
  <si>
    <t>XS0181560755 CORP</t>
  </si>
  <si>
    <t>GS 3 1/2 11/16/26 (CUSIP: 38145GAH3)</t>
  </si>
  <si>
    <t>38145GAH3</t>
  </si>
  <si>
    <t>US38145GAH39</t>
  </si>
  <si>
    <t>BZ12537</t>
  </si>
  <si>
    <t>11/16/2026</t>
  </si>
  <si>
    <t>No Info / Defunct Security (Name: ock)</t>
  </si>
  <si>
    <t>14817Z US_WTS EQUITY</t>
  </si>
  <si>
    <t>Anheuser-Busch Co/Inbev</t>
  </si>
  <si>
    <t>ABIBB 4.9 02/01/46 (CUSIP: 03522AAJ9)</t>
  </si>
  <si>
    <t>03522AAJ9</t>
  </si>
  <si>
    <t>US03522AAJ97</t>
  </si>
  <si>
    <t>BJXS2M9</t>
  </si>
  <si>
    <t>2/1/2046</t>
  </si>
  <si>
    <t>XS0015080673 CORP</t>
  </si>
  <si>
    <t>CONVERTIBLE BOND</t>
  </si>
  <si>
    <t>Wells Fargo &amp; Company</t>
  </si>
  <si>
    <t>WFC 4.65 11/04/44 (CUSIP: 94974BGE4)</t>
  </si>
  <si>
    <t>94974BGE4</t>
  </si>
  <si>
    <t>US94974BGE48</t>
  </si>
  <si>
    <t>BS9FPF1</t>
  </si>
  <si>
    <t>11/4/2044</t>
  </si>
  <si>
    <t>PTBEQJOM0012 CORP</t>
  </si>
  <si>
    <t>MIL_I_PRIVATE INVESTMENT</t>
  </si>
  <si>
    <t>Productions, LLC</t>
  </si>
  <si>
    <t>LLOYD_PVT EQUITY</t>
  </si>
  <si>
    <t>Products Inc</t>
  </si>
  <si>
    <t>Products Inc Debt</t>
  </si>
  <si>
    <t>APLD US_PVT EQUITY</t>
  </si>
  <si>
    <t>INDUSTRIAL MACHINERY</t>
  </si>
  <si>
    <t>ducts Inc</t>
  </si>
  <si>
    <t>ducts Inc Series B</t>
  </si>
  <si>
    <t>APLD US_PVT1 EQUITY</t>
  </si>
  <si>
    <t>Products Inc Wts</t>
  </si>
  <si>
    <t>APLD US_WTS EQUITY</t>
  </si>
  <si>
    <t>ph Holdings Inc</t>
  </si>
  <si>
    <t>ph Holdings Inc 7% Demand Note</t>
  </si>
  <si>
    <t>PHOS US_PVT EQUITY</t>
  </si>
  <si>
    <t>ph Inc</t>
  </si>
  <si>
    <t>ph Inc Warrants ($0.01, EXP 09/04/20)</t>
  </si>
  <si>
    <t>PHOS_PVT EQUITY</t>
  </si>
  <si>
    <t>Co</t>
  </si>
  <si>
    <t>Co IPO or Sale (Exp 12/12/2023)</t>
  </si>
  <si>
    <t>COSIQ US_PVT1 EQUITY</t>
  </si>
  <si>
    <t>Intuitive Surgical Inc</t>
  </si>
  <si>
    <t>Intuitive Surgical Inc Common Stock</t>
  </si>
  <si>
    <t>ISRG US</t>
  </si>
  <si>
    <t>46120E602</t>
  </si>
  <si>
    <t>US46120E6023</t>
  </si>
  <si>
    <t>2871301</t>
  </si>
  <si>
    <t>RMBL US EQUITY</t>
  </si>
  <si>
    <t>Hsbc Holdings Plc</t>
  </si>
  <si>
    <t>HSBC 6 1/2 05/02/36 (CUSIP: 404280AG4)</t>
  </si>
  <si>
    <t>404280AG4</t>
  </si>
  <si>
    <t>US404280AG49</t>
  </si>
  <si>
    <t>B13VN63</t>
  </si>
  <si>
    <t>5/2/2036</t>
  </si>
  <si>
    <t>US18911XAC11 CORP</t>
  </si>
  <si>
    <t>Mondelez International Inc</t>
  </si>
  <si>
    <t>Mondelez International Inc Common Stock</t>
  </si>
  <si>
    <t>MDLZ US</t>
  </si>
  <si>
    <t>609207105</t>
  </si>
  <si>
    <t>US6092071058</t>
  </si>
  <si>
    <t>B8CKK03</t>
  </si>
  <si>
    <t>TLS US EQUITY</t>
  </si>
  <si>
    <t>SYSTEMS SOFTWARE</t>
  </si>
  <si>
    <t>BlackRock Inc Mutual Fund</t>
  </si>
  <si>
    <t>B1WY211</t>
  </si>
  <si>
    <t>464288521</t>
  </si>
  <si>
    <t>Sector Fund-Real Estate</t>
  </si>
  <si>
    <t>SRG US EQUITY</t>
  </si>
  <si>
    <t>RETAIL REITS</t>
  </si>
  <si>
    <t>JPM 3 1/4 09/23/22 (CUSIP: 46625HJE1)</t>
  </si>
  <si>
    <t>46625HJE1</t>
  </si>
  <si>
    <t>US46625HJE18</t>
  </si>
  <si>
    <t>B8FF362</t>
  </si>
  <si>
    <t>9/23/2022</t>
  </si>
  <si>
    <t>US92676XAD93 CORP</t>
  </si>
  <si>
    <t>HOTELS, RESORTS &amp; CRUISE LINES</t>
  </si>
  <si>
    <t>JPM 5 3/4 PERP (CUSIP: 48128B655)</t>
  </si>
  <si>
    <t>48128B655</t>
  </si>
  <si>
    <t>US48128B6552</t>
  </si>
  <si>
    <t>BFY34D0</t>
  </si>
  <si>
    <t>SRG A PFD</t>
  </si>
  <si>
    <t>Open Lending Corp</t>
  </si>
  <si>
    <t>Open Lending Corp Common Stock</t>
  </si>
  <si>
    <t>LPRO US</t>
  </si>
  <si>
    <t>68373J104</t>
  </si>
  <si>
    <t>US68373J1043</t>
  </si>
  <si>
    <t>BMTD3M6</t>
  </si>
  <si>
    <t>POWRU US EQUITY</t>
  </si>
  <si>
    <t>Churchill Capital Corp IV</t>
  </si>
  <si>
    <t>Churchill Capital Corp IV Common Stock</t>
  </si>
  <si>
    <t>CCIV US</t>
  </si>
  <si>
    <t>171439102</t>
  </si>
  <si>
    <t>US1714391026</t>
  </si>
  <si>
    <t>BMF3PW4</t>
  </si>
  <si>
    <t>EPHYU US EQUITY</t>
  </si>
  <si>
    <t>DraftKings Inc</t>
  </si>
  <si>
    <t>DraftKings Inc Common Stock</t>
  </si>
  <si>
    <t>DKNG US</t>
  </si>
  <si>
    <t>26142R104</t>
  </si>
  <si>
    <t>US26142R1041</t>
  </si>
  <si>
    <t>BMYML02</t>
  </si>
  <si>
    <t>ENFAU US EQUITY</t>
  </si>
  <si>
    <t>Opendoor Technologies Inc</t>
  </si>
  <si>
    <t>Opendoor Technologies Inc Common Stock</t>
  </si>
  <si>
    <t>OPEN US</t>
  </si>
  <si>
    <t>683712103</t>
  </si>
  <si>
    <t>US6837121036</t>
  </si>
  <si>
    <t>BL96T19</t>
  </si>
  <si>
    <t>HCCCU US EQUITY</t>
  </si>
  <si>
    <t>American Tower Corp</t>
  </si>
  <si>
    <t>American Tower Corp REIT</t>
  </si>
  <si>
    <t>AMT US</t>
  </si>
  <si>
    <t>03027X100</t>
  </si>
  <si>
    <t>US03027X1000</t>
  </si>
  <si>
    <t>B7FBFL2</t>
  </si>
  <si>
    <t>RTPZ US EQUITY</t>
  </si>
  <si>
    <t>MP Materials Corp</t>
  </si>
  <si>
    <t>MP Materials Corp Common Stock</t>
  </si>
  <si>
    <t>MP US</t>
  </si>
  <si>
    <t>553368101</t>
  </si>
  <si>
    <t>US5533681012</t>
  </si>
  <si>
    <t>BN15Y35</t>
  </si>
  <si>
    <t>TZPSU US EQUITY</t>
  </si>
  <si>
    <t>Bank of America Corp</t>
  </si>
  <si>
    <t>Bank of America Corp Common Stock</t>
  </si>
  <si>
    <t>BAC US</t>
  </si>
  <si>
    <t>060505104</t>
  </si>
  <si>
    <t>US0605051046</t>
  </si>
  <si>
    <t>2295677</t>
  </si>
  <si>
    <t>CAS US EQUITY</t>
  </si>
  <si>
    <t>Mastercard Inc</t>
  </si>
  <si>
    <t>Mastercard Inc Common Stock</t>
  </si>
  <si>
    <t>MA US</t>
  </si>
  <si>
    <t>57636Q104</t>
  </si>
  <si>
    <t>US57636Q1040</t>
  </si>
  <si>
    <t>B121557</t>
  </si>
  <si>
    <t>CAP US EQUITY</t>
  </si>
  <si>
    <t>Accenture PLC</t>
  </si>
  <si>
    <t>Accenture PLC Common Stock</t>
  </si>
  <si>
    <t>ACN US</t>
  </si>
  <si>
    <t>IE00B4BNMY34</t>
  </si>
  <si>
    <t>B4BNMY3</t>
  </si>
  <si>
    <t>HTPA US EQUITY</t>
  </si>
  <si>
    <t>American Express Co</t>
  </si>
  <si>
    <t>American Express Co Common Stock</t>
  </si>
  <si>
    <t>AXP US</t>
  </si>
  <si>
    <t>025816109</t>
  </si>
  <si>
    <t>US0258161092</t>
  </si>
  <si>
    <t>2026082</t>
  </si>
  <si>
    <t>RMGB US EQUITY</t>
  </si>
  <si>
    <t>Virgin Galactic Holdings Inc</t>
  </si>
  <si>
    <t>Virgin Galactic Holdings Inc Common Stock</t>
  </si>
  <si>
    <t>SPCE US</t>
  </si>
  <si>
    <t>92766K106</t>
  </si>
  <si>
    <t>US92766K1060</t>
  </si>
  <si>
    <t>BKWBFH2</t>
  </si>
  <si>
    <t>GSQD/U US EQUITY</t>
  </si>
  <si>
    <t>Target Corp</t>
  </si>
  <si>
    <t>Target Corp Common Stock</t>
  </si>
  <si>
    <t>TGT US</t>
  </si>
  <si>
    <t>87612E106</t>
  </si>
  <si>
    <t>US87612E1064</t>
  </si>
  <si>
    <t>2259101</t>
  </si>
  <si>
    <t>RAAC US EQUITY</t>
  </si>
  <si>
    <t>Paysafe Ltd</t>
  </si>
  <si>
    <t>Paysafe Ltd Common Stock</t>
  </si>
  <si>
    <t>PSFE US</t>
  </si>
  <si>
    <t>BMG6964L1072</t>
  </si>
  <si>
    <t>BLGZKV6</t>
  </si>
  <si>
    <t>CCVI/U US EQUITY</t>
  </si>
  <si>
    <t>Pershing Square Tontine Holdin</t>
  </si>
  <si>
    <t>Pershing Square Tontine Holdin Common Stock</t>
  </si>
  <si>
    <t>PSTH US</t>
  </si>
  <si>
    <t>71531R109</t>
  </si>
  <si>
    <t>US71531R1095</t>
  </si>
  <si>
    <t>BLCB6C1</t>
  </si>
  <si>
    <t>CVII/U US EQUITY</t>
  </si>
  <si>
    <t>Microsoft Corp</t>
  </si>
  <si>
    <t>Microsoft Corp Common Stock</t>
  </si>
  <si>
    <t>MSFT US</t>
  </si>
  <si>
    <t>594918104</t>
  </si>
  <si>
    <t>US5949181045</t>
  </si>
  <si>
    <t>2588173</t>
  </si>
  <si>
    <t>ENFA US EQUITY</t>
  </si>
  <si>
    <t>Arrival Group</t>
  </si>
  <si>
    <t>Arrival Group Common Stock</t>
  </si>
  <si>
    <t>ARVL US</t>
  </si>
  <si>
    <t>LU2314763264</t>
  </si>
  <si>
    <t>BMYD2B3</t>
  </si>
  <si>
    <t>LX</t>
  </si>
  <si>
    <t>ENFAW US EQUITY</t>
  </si>
  <si>
    <t>Social Capital Hedosophia Hold</t>
  </si>
  <si>
    <t>Social Capital Hedosophia Hold Common Stock</t>
  </si>
  <si>
    <t>IPOE US</t>
  </si>
  <si>
    <t>KYG8252P1054</t>
  </si>
  <si>
    <t>BLF83Z1</t>
  </si>
  <si>
    <t>TZPSW US EQUITY</t>
  </si>
  <si>
    <t>TJX Cos Inc/The</t>
  </si>
  <si>
    <t>TJX Cos Inc/The Common Stock</t>
  </si>
  <si>
    <t>TJX US</t>
  </si>
  <si>
    <t>872540109</t>
  </si>
  <si>
    <t>US8725401090</t>
  </si>
  <si>
    <t>2989301</t>
  </si>
  <si>
    <t>TZPS US EQUITY</t>
  </si>
  <si>
    <t>Prologis Inc</t>
  </si>
  <si>
    <t>Prologis Inc REIT</t>
  </si>
  <si>
    <t>PLD US</t>
  </si>
  <si>
    <t>74340W103</t>
  </si>
  <si>
    <t>US74340W1036</t>
  </si>
  <si>
    <t>B44WZD7</t>
  </si>
  <si>
    <t>RACA US EQUITY</t>
  </si>
  <si>
    <t>ASSET MANAGEMENT</t>
  </si>
  <si>
    <t>Coca-Cola Co/The</t>
  </si>
  <si>
    <t>Coca-Cola Co/The Common Stock</t>
  </si>
  <si>
    <t>KO US</t>
  </si>
  <si>
    <t>191216100</t>
  </si>
  <si>
    <t>US1912161007</t>
  </si>
  <si>
    <t>2206657</t>
  </si>
  <si>
    <t>ETAC US EQUITY</t>
  </si>
  <si>
    <t>Micron Technology Inc</t>
  </si>
  <si>
    <t>Micron Technology Inc Common Stock</t>
  </si>
  <si>
    <t>MU US</t>
  </si>
  <si>
    <t>595112103</t>
  </si>
  <si>
    <t>US5951121038</t>
  </si>
  <si>
    <t>2588184</t>
  </si>
  <si>
    <t>TWND US EQUITY</t>
  </si>
  <si>
    <t>Luminar Technologies Inc</t>
  </si>
  <si>
    <t>Luminar Technologies Inc Common Stock</t>
  </si>
  <si>
    <t>LAZR US</t>
  </si>
  <si>
    <t>550424105</t>
  </si>
  <si>
    <t>US5504241051</t>
  </si>
  <si>
    <t>BNG96D6</t>
  </si>
  <si>
    <t>RTPZ/U US EQUITY</t>
  </si>
  <si>
    <t>Truist Financial Corp</t>
  </si>
  <si>
    <t>Truist Financial Corp Common Stock</t>
  </si>
  <si>
    <t>TFC US</t>
  </si>
  <si>
    <t>89832Q109</t>
  </si>
  <si>
    <t>US89832Q1094</t>
  </si>
  <si>
    <t>BKP7287</t>
  </si>
  <si>
    <t>TWCT US EQUITY</t>
  </si>
  <si>
    <t>Skillz Inc</t>
  </si>
  <si>
    <t>Skillz Inc Common Stock</t>
  </si>
  <si>
    <t>SKLZ US</t>
  </si>
  <si>
    <t>83067L109</t>
  </si>
  <si>
    <t>US83067L1098</t>
  </si>
  <si>
    <t>BLDCMN6</t>
  </si>
  <si>
    <t>HTPA/U US EQUITY</t>
  </si>
  <si>
    <t>ChargePoint Holdings Inc</t>
  </si>
  <si>
    <t>ChargePoint Holdings Inc Common Stock</t>
  </si>
  <si>
    <t>CHPT US</t>
  </si>
  <si>
    <t>15961R105</t>
  </si>
  <si>
    <t>US15961R1059</t>
  </si>
  <si>
    <t>BMC9RZ2</t>
  </si>
  <si>
    <t>RAACU US EQUITY</t>
  </si>
  <si>
    <t>McDonald's Corp</t>
  </si>
  <si>
    <t>McDonald's Corp Common Stock</t>
  </si>
  <si>
    <t>MCD US</t>
  </si>
  <si>
    <t>580135101</t>
  </si>
  <si>
    <t>US5801351017</t>
  </si>
  <si>
    <t>2550707</t>
  </si>
  <si>
    <t>IGAC US EQUITY</t>
  </si>
  <si>
    <t>Applied Materials Inc</t>
  </si>
  <si>
    <t>Applied Materials Inc Common Stock</t>
  </si>
  <si>
    <t>AMAT US</t>
  </si>
  <si>
    <t>038222105</t>
  </si>
  <si>
    <t>US0382221051</t>
  </si>
  <si>
    <t>2046552</t>
  </si>
  <si>
    <t>AONE US EQUITY</t>
  </si>
  <si>
    <t>Lam Research Corp</t>
  </si>
  <si>
    <t>Lam Research Corp Common Stock</t>
  </si>
  <si>
    <t>LRCX US</t>
  </si>
  <si>
    <t>512807108</t>
  </si>
  <si>
    <t>US5128071082</t>
  </si>
  <si>
    <t>2502247</t>
  </si>
  <si>
    <t>SPNV US EQUITY</t>
  </si>
  <si>
    <t>Caterpillar Inc</t>
  </si>
  <si>
    <t>Caterpillar Inc Common Stock</t>
  </si>
  <si>
    <t>CAT US</t>
  </si>
  <si>
    <t>149123101</t>
  </si>
  <si>
    <t>US1491231015</t>
  </si>
  <si>
    <t>2180201</t>
  </si>
  <si>
    <t>NSH US EQUITY</t>
  </si>
  <si>
    <t>salesforce.com Inc</t>
  </si>
  <si>
    <t>salesforce.com Inc Common Stock</t>
  </si>
  <si>
    <t>CRM US</t>
  </si>
  <si>
    <t>79466L302</t>
  </si>
  <si>
    <t>US79466L3024</t>
  </si>
  <si>
    <t>2310525</t>
  </si>
  <si>
    <t>FMAC US EQUITY</t>
  </si>
  <si>
    <t>Vertiv Holdings Co</t>
  </si>
  <si>
    <t>Vertiv Holdings Co Common Stock</t>
  </si>
  <si>
    <t>VRT US</t>
  </si>
  <si>
    <t>92537N108</t>
  </si>
  <si>
    <t>US92537N1081</t>
  </si>
  <si>
    <t>BL3LWS8</t>
  </si>
  <si>
    <t>CRU/U US EQUITY</t>
  </si>
  <si>
    <t>Clarivate PLC</t>
  </si>
  <si>
    <t>Clarivate PLC Common Stock</t>
  </si>
  <si>
    <t>CLVT US</t>
  </si>
  <si>
    <t>JE00BJJN4441</t>
  </si>
  <si>
    <t>BJJN444</t>
  </si>
  <si>
    <t>BLTSU US EQUITY</t>
  </si>
  <si>
    <t>Holdings Inc</t>
  </si>
  <si>
    <t>Holdings Inc 12% Promissory Note due 05/22/2023</t>
  </si>
  <si>
    <t>Holdings Inc Warrants ($0.01, Exp 03/30/2025)</t>
  </si>
  <si>
    <t>TWMC US_WTS EQUITY</t>
  </si>
  <si>
    <t>Holdings Inc Contingent Value Right Expiring 03/30/2030</t>
  </si>
  <si>
    <t>TWMC US_CVR EQUITY</t>
  </si>
  <si>
    <t>Frontier</t>
  </si>
  <si>
    <t xml:space="preserve">Frontier (maker) Financial Corp (payee) Convertible Promissory Note dtd 02/25/2020 </t>
  </si>
  <si>
    <t>Spart</t>
  </si>
  <si>
    <t>Spart Membership Interest</t>
  </si>
  <si>
    <t>MILFAM1 EQUITY</t>
  </si>
  <si>
    <t>Federal Home Loan Mortgage Corp</t>
  </si>
  <si>
    <t>FMCC 0 PERP (CUSIP: 313400608)</t>
  </si>
  <si>
    <t>US3134006085</t>
  </si>
  <si>
    <t>FMCCI PFD</t>
  </si>
  <si>
    <t>FMCC 6.42 PERP (CUSIP: 313400699)</t>
  </si>
  <si>
    <t>US3134006994</t>
  </si>
  <si>
    <t>B195XD6</t>
  </si>
  <si>
    <t>FMCCT PFD</t>
  </si>
  <si>
    <t>USB 6 1/2 PERP (CUSIP: 902973833)</t>
  </si>
  <si>
    <t>902973833</t>
  </si>
  <si>
    <t>US9029738336</t>
  </si>
  <si>
    <t>B4K9QZ1</t>
  </si>
  <si>
    <t>FNMAK PFD</t>
  </si>
  <si>
    <t>Duke Energy Corp</t>
  </si>
  <si>
    <t>DUK 5 3/4 PERP (CUSIP: 26441C501)</t>
  </si>
  <si>
    <t>26441C501</t>
  </si>
  <si>
    <t>US26441C5013</t>
  </si>
  <si>
    <t>BJXH6L3</t>
  </si>
  <si>
    <t>FNMAG PFD</t>
  </si>
  <si>
    <t>FMCC 6 PERP (CUSIP: 313400749)</t>
  </si>
  <si>
    <t>US3134007497</t>
  </si>
  <si>
    <t>FMCCP PFD</t>
  </si>
  <si>
    <t>FMCC 5.7 PERP (CUSIP: 313400731)</t>
  </si>
  <si>
    <t>US3134007315</t>
  </si>
  <si>
    <t>FMCKP PFD</t>
  </si>
  <si>
    <t>Southern Co/The</t>
  </si>
  <si>
    <t>SO 4.95 (CUSIP: 842587800)</t>
  </si>
  <si>
    <t>842587800</t>
  </si>
  <si>
    <t>US8425878001</t>
  </si>
  <si>
    <t>BKM3QB9</t>
  </si>
  <si>
    <t>1/30/2080</t>
  </si>
  <si>
    <t>FNMFM PFD</t>
  </si>
  <si>
    <t>FMCC 5.1 PERP (CUSIP: 313400814)</t>
  </si>
  <si>
    <t>US3134008149</t>
  </si>
  <si>
    <t>B0BHFP9</t>
  </si>
  <si>
    <t>FREJO PFD</t>
  </si>
  <si>
    <t>FMCC 0 PERP (CUSIP: 313400715)</t>
  </si>
  <si>
    <t>US3134007158</t>
  </si>
  <si>
    <t>B195XJ2</t>
  </si>
  <si>
    <t>FMCCS PFD</t>
  </si>
  <si>
    <t>FMCC 6.02 PERP (CUSIP: 313400657)</t>
  </si>
  <si>
    <t>US3134006572</t>
  </si>
  <si>
    <t>B23FWC1</t>
  </si>
  <si>
    <t>FMCKL PFD</t>
  </si>
  <si>
    <t>FMCC 5.57 PERP (CUSIP: 313400673)</t>
  </si>
  <si>
    <t>US3134006739</t>
  </si>
  <si>
    <t>B3DDBP8</t>
  </si>
  <si>
    <t>FMCKM PFD</t>
  </si>
  <si>
    <t>FMCC 0 PERP (CUSIP: 313400756)</t>
  </si>
  <si>
    <t>US3134007562</t>
  </si>
  <si>
    <t>FMCCJ PFD</t>
  </si>
  <si>
    <t>Allstate Corp/The</t>
  </si>
  <si>
    <t>ALL 5.1 PERP (CUSIP: 020002838)</t>
  </si>
  <si>
    <t>020002838</t>
  </si>
  <si>
    <t>US0200028381</t>
  </si>
  <si>
    <t>BKDKS91</t>
  </si>
  <si>
    <t>FNMFN PFD</t>
  </si>
  <si>
    <t>Duke Energy Corp Common Stock</t>
  </si>
  <si>
    <t>DUK US</t>
  </si>
  <si>
    <t>26441C204</t>
  </si>
  <si>
    <t>US26441C2044</t>
  </si>
  <si>
    <t>B7VD3F2</t>
  </si>
  <si>
    <t>VIAC US EQUITY</t>
  </si>
  <si>
    <t>Infosys Ltd</t>
  </si>
  <si>
    <t>Infosys Ltd Depositary Receipt</t>
  </si>
  <si>
    <t>INFY US</t>
  </si>
  <si>
    <t>456788108</t>
  </si>
  <si>
    <t>US4567881085</t>
  </si>
  <si>
    <t>2398822</t>
  </si>
  <si>
    <t>IN</t>
  </si>
  <si>
    <t>PAM US EQUITY</t>
  </si>
  <si>
    <t>UTILITIES</t>
  </si>
  <si>
    <t>ELECTRIC UTILITIES</t>
  </si>
  <si>
    <t>Verizon Communications</t>
  </si>
  <si>
    <t>VZ 4 1/8 03/16/27 (CUSIP: 92343VDY7)</t>
  </si>
  <si>
    <t>92343VDY7</t>
  </si>
  <si>
    <t>US92343VDY74</t>
  </si>
  <si>
    <t>BYZNV75</t>
  </si>
  <si>
    <t>3/16/2027</t>
  </si>
  <si>
    <t>US242370AD62 CORP</t>
  </si>
  <si>
    <t>Oracle Corp</t>
  </si>
  <si>
    <t>Oracle Corp Common Stock</t>
  </si>
  <si>
    <t>ORCL US</t>
  </si>
  <si>
    <t>68389X105</t>
  </si>
  <si>
    <t>US68389X1054</t>
  </si>
  <si>
    <t>2661568</t>
  </si>
  <si>
    <t>LTBR US EQUITY</t>
  </si>
  <si>
    <t>RESEARCH &amp; CONSULTING SERVICES</t>
  </si>
  <si>
    <t>Vale SA</t>
  </si>
  <si>
    <t>Vale SA Depositary Receipt</t>
  </si>
  <si>
    <t>VALE US</t>
  </si>
  <si>
    <t>91912E105</t>
  </si>
  <si>
    <t>US91912E1055</t>
  </si>
  <si>
    <t>2857334</t>
  </si>
  <si>
    <t>BZ</t>
  </si>
  <si>
    <t>LOMA US EQUITY</t>
  </si>
  <si>
    <t>CONSTRUCTION MATERIALS</t>
  </si>
  <si>
    <t>Taiwan Semiconductor Manufactu</t>
  </si>
  <si>
    <t>Taiwan Semiconductor Manufactu Depositary Receipt</t>
  </si>
  <si>
    <t>TSM US</t>
  </si>
  <si>
    <t>874039100</t>
  </si>
  <si>
    <t>US8740391003</t>
  </si>
  <si>
    <t>2113382</t>
  </si>
  <si>
    <t>TA</t>
  </si>
  <si>
    <t>IQ US EQUITY</t>
  </si>
  <si>
    <t>MOVIES &amp; ENTERTAINMENT</t>
  </si>
  <si>
    <t>JD.com Inc</t>
  </si>
  <si>
    <t>JD.com Inc Depositary Receipt</t>
  </si>
  <si>
    <t>JD US</t>
  </si>
  <si>
    <t>47215P106</t>
  </si>
  <si>
    <t>US47215P1066</t>
  </si>
  <si>
    <t>BMM27D9</t>
  </si>
  <si>
    <t>CH</t>
  </si>
  <si>
    <t>TME US EQUITY</t>
  </si>
  <si>
    <t>America Movil Sab De Cv</t>
  </si>
  <si>
    <t>AMXLMM 6 1/8 03/30/40 (CUSIP: 02364WAW5)</t>
  </si>
  <si>
    <t>02364WAW5</t>
  </si>
  <si>
    <t>US02364WAW55</t>
  </si>
  <si>
    <t>B62V507</t>
  </si>
  <si>
    <t>3/30/2040</t>
  </si>
  <si>
    <t>MX</t>
  </si>
  <si>
    <t>USP9028NAV30 CORP</t>
  </si>
  <si>
    <t>T-Mobile US Inc</t>
  </si>
  <si>
    <t>T-Mobile US Inc Common Stock</t>
  </si>
  <si>
    <t>TMUS US</t>
  </si>
  <si>
    <t>872590104</t>
  </si>
  <si>
    <t>US8725901040</t>
  </si>
  <si>
    <t>B94Q9V0</t>
  </si>
  <si>
    <t>VZ US EQUITY</t>
  </si>
  <si>
    <t>Alibaba Group Holding Ltd</t>
  </si>
  <si>
    <t>Alibaba Group Holding Ltd Depositary Receipt</t>
  </si>
  <si>
    <t>BABA US</t>
  </si>
  <si>
    <t>01609W102</t>
  </si>
  <si>
    <t>US01609W1027</t>
  </si>
  <si>
    <t>BP41ZD1</t>
  </si>
  <si>
    <t>BMA US EQUITY</t>
  </si>
  <si>
    <t>HDFC Bank Ltd</t>
  </si>
  <si>
    <t>HDFC Bank Ltd Depositary Receipt</t>
  </si>
  <si>
    <t>HDB US</t>
  </si>
  <si>
    <t>40415F101</t>
  </si>
  <si>
    <t>US40415F1012</t>
  </si>
  <si>
    <t>2781648</t>
  </si>
  <si>
    <t>EDN US EQUITY</t>
  </si>
  <si>
    <t>Abbott Laboratories</t>
  </si>
  <si>
    <t>Abbott Laboratories Common Stock</t>
  </si>
  <si>
    <t>ABT US</t>
  </si>
  <si>
    <t>002824100</t>
  </si>
  <si>
    <t>US0028241000</t>
  </si>
  <si>
    <t>2002305</t>
  </si>
  <si>
    <t>FNMA US EQUITY</t>
  </si>
  <si>
    <t>Netflix Inc</t>
  </si>
  <si>
    <t>Netflix Inc Common Stock</t>
  </si>
  <si>
    <t>NFLX US</t>
  </si>
  <si>
    <t>64110L106</t>
  </si>
  <si>
    <t>US64110L1061</t>
  </si>
  <si>
    <t>2857817</t>
  </si>
  <si>
    <t>DISCA US EQUITY</t>
  </si>
  <si>
    <t>MS 6 3/8 07/24/42 (CUSIP: 617482V92)</t>
  </si>
  <si>
    <t>617482V92</t>
  </si>
  <si>
    <t>US617482V925</t>
  </si>
  <si>
    <t>B7N7040</t>
  </si>
  <si>
    <t>7/24/2042</t>
  </si>
  <si>
    <t>US143658BC57 CORP</t>
  </si>
  <si>
    <t>CDS 5% 06/19/25</t>
  </si>
  <si>
    <t>Starbucks Corp</t>
  </si>
  <si>
    <t>Starbucks Corp Common Stock</t>
  </si>
  <si>
    <t>SBUX US</t>
  </si>
  <si>
    <t>855244109</t>
  </si>
  <si>
    <t>US8552441094</t>
  </si>
  <si>
    <t>2842255</t>
  </si>
  <si>
    <t>MDRIQ US_PVT EQUITY</t>
  </si>
  <si>
    <t>tt Ltd</t>
  </si>
  <si>
    <t>tt Ltd Warrants ($12.33, EXP 06/30/2027)</t>
  </si>
  <si>
    <t>MDRIQ US_WTS EQUITY</t>
  </si>
  <si>
    <t>tt Ltd Warrants ($15.98, EXP 06/30/2027)</t>
  </si>
  <si>
    <t>Raytheon Technologies Corp</t>
  </si>
  <si>
    <t>Raytheon Technologies Corp Common Stock</t>
  </si>
  <si>
    <t>RTX US</t>
  </si>
  <si>
    <t>75513E101</t>
  </si>
  <si>
    <t>US75513E1010</t>
  </si>
  <si>
    <t>BM5M5Y3</t>
  </si>
  <si>
    <t>MDRIQ US_RTS EQUITY</t>
  </si>
  <si>
    <t>Letra Tesouro Nacional</t>
  </si>
  <si>
    <t>BLTN 0 01/01/24 (CUSIP: ZP2084744)</t>
  </si>
  <si>
    <t>ZP2084744</t>
  </si>
  <si>
    <t>BRSTNCLTN7S1</t>
  </si>
  <si>
    <t>BL1GQH2</t>
  </si>
  <si>
    <t>1/1/2024</t>
  </si>
  <si>
    <t>Nota Do Tesouro Nacional</t>
  </si>
  <si>
    <t>BNTNF 10 01/01/25 (CUSIP: EK0169285)</t>
  </si>
  <si>
    <t>EK0169285</t>
  </si>
  <si>
    <t>BRSTNCNTF170</t>
  </si>
  <si>
    <t>BJ0X0K1</t>
  </si>
  <si>
    <t>1/1/2025</t>
  </si>
  <si>
    <t>US040114HX11 GOVT</t>
  </si>
  <si>
    <t>SOVEREIGN BOND</t>
  </si>
  <si>
    <t>BNTNF 10 01/01/23 (CUSIP: EJ0602940)</t>
  </si>
  <si>
    <t>EJ0602940</t>
  </si>
  <si>
    <t>BRSTNCNTF147</t>
  </si>
  <si>
    <t>B4Q5YM6</t>
  </si>
  <si>
    <t>1/1/2023</t>
  </si>
  <si>
    <t>US040114HW38 GOVT</t>
  </si>
  <si>
    <t>QuantumScape Corp</t>
  </si>
  <si>
    <t>QuantumScape Corp Common Stock</t>
  </si>
  <si>
    <t>QS US</t>
  </si>
  <si>
    <t>74767V109</t>
  </si>
  <si>
    <t>US74767V1098</t>
  </si>
  <si>
    <t>BMC73Z8</t>
  </si>
  <si>
    <t>TMTSU US EQUITY</t>
  </si>
  <si>
    <t>Boeing Co/The</t>
  </si>
  <si>
    <t>Boeing Co/The Common Stock</t>
  </si>
  <si>
    <t>BA US</t>
  </si>
  <si>
    <t>097023105</t>
  </si>
  <si>
    <t>US0970231058</t>
  </si>
  <si>
    <t>2108601</t>
  </si>
  <si>
    <t>MCDIF US_PVT EQUITY</t>
  </si>
  <si>
    <t>GOOG US</t>
  </si>
  <si>
    <t>02079K107</t>
  </si>
  <si>
    <t>US02079K1079</t>
  </si>
  <si>
    <t>BYY88Y7</t>
  </si>
  <si>
    <t>AGAC US EQUITY</t>
  </si>
  <si>
    <t>Series C</t>
  </si>
  <si>
    <t>Series C Membership Interest</t>
  </si>
  <si>
    <t>MILFAM5 EQUITY</t>
  </si>
  <si>
    <t>Co General Unsecured Claim</t>
  </si>
  <si>
    <t>DEAN EQUITY</t>
  </si>
  <si>
    <t>Co Admin Claim</t>
  </si>
  <si>
    <t>DEAN2 EQUITY</t>
  </si>
  <si>
    <t>DEAN3 EQUITY</t>
  </si>
  <si>
    <t>I Corp</t>
  </si>
  <si>
    <t>Priority Exit Facility</t>
  </si>
  <si>
    <t>INAP_PVT EQUITY</t>
  </si>
  <si>
    <t>INTERNET SERVICES &amp; INFRASTRUCTURE</t>
  </si>
  <si>
    <t>2nd Out Term Loan</t>
  </si>
  <si>
    <t>2nd Out Term Loan Participation</t>
  </si>
  <si>
    <t>Common Stock</t>
  </si>
  <si>
    <t>INAPQ_PVT EQUITY</t>
  </si>
  <si>
    <t>GK I</t>
  </si>
  <si>
    <t>GK I Membership Interest</t>
  </si>
  <si>
    <t>Series F</t>
  </si>
  <si>
    <t>Series F Membership Interest </t>
  </si>
  <si>
    <t>T1: New / Old / Cash</t>
  </si>
  <si>
    <t>T2: Position Type</t>
  </si>
  <si>
    <t>T3: Strategy</t>
  </si>
  <si>
    <t>T4: Theme</t>
  </si>
  <si>
    <t>A1: Liquidity</t>
  </si>
  <si>
    <t>T5: Exposure</t>
  </si>
  <si>
    <t>T6: Security</t>
  </si>
  <si>
    <t>PreferredTicker</t>
  </si>
  <si>
    <t>OptionID</t>
  </si>
  <si>
    <t>CUSIP</t>
  </si>
  <si>
    <t>SEDOL</t>
  </si>
  <si>
    <t>SecurityType</t>
  </si>
  <si>
    <t>IndustryGroup</t>
  </si>
  <si>
    <t>MaturityDate</t>
  </si>
  <si>
    <t>Restriction</t>
  </si>
  <si>
    <t>OMS Restriction</t>
  </si>
  <si>
    <t>Filings</t>
  </si>
  <si>
    <t>MF Price</t>
  </si>
  <si>
    <t>Legacy Positions</t>
  </si>
  <si>
    <t>Small Legacy</t>
  </si>
  <si>
    <t>Distressed</t>
  </si>
  <si>
    <t>Illiquid</t>
  </si>
  <si>
    <t>Warrants</t>
  </si>
  <si>
    <t>Agricultural Chemicals</t>
  </si>
  <si>
    <t>Yes</t>
  </si>
  <si>
    <t>Private Equity</t>
  </si>
  <si>
    <t>Defunct</t>
  </si>
  <si>
    <t>Health Care Services</t>
  </si>
  <si>
    <t>Public Equity</t>
  </si>
  <si>
    <t>Telecommunication Equip</t>
  </si>
  <si>
    <t>New Positions</t>
  </si>
  <si>
    <t>Intuitive</t>
  </si>
  <si>
    <t>Semi-Liquid</t>
  </si>
  <si>
    <t>Oil-Field Services</t>
  </si>
  <si>
    <t>Phys Therapy/Rehab Cntrs</t>
  </si>
  <si>
    <t>Core</t>
  </si>
  <si>
    <t>Venture SPACs</t>
  </si>
  <si>
    <t>Internet Gambling</t>
  </si>
  <si>
    <t>No</t>
  </si>
  <si>
    <t>Enterprise Software/Serv</t>
  </si>
  <si>
    <t>SPAC IPOs</t>
  </si>
  <si>
    <t>Commercial Serv-Finance</t>
  </si>
  <si>
    <t>Specified Purpose Acquis</t>
  </si>
  <si>
    <t>Machinery-Electric Util</t>
  </si>
  <si>
    <t>Travel Services</t>
  </si>
  <si>
    <t>E-Commerce/Services</t>
  </si>
  <si>
    <t>Entertainment Software</t>
  </si>
  <si>
    <t>Internet Financial Svcs</t>
  </si>
  <si>
    <t>Auto/Trk Prts&amp;Equip-Orig</t>
  </si>
  <si>
    <t>Power Conv/Supply Equip</t>
  </si>
  <si>
    <t>Spartacus Acquisition Corp</t>
  </si>
  <si>
    <t>Diversified Minerals</t>
  </si>
  <si>
    <t>Auto-Med&amp;Heavy Duty Trks</t>
  </si>
  <si>
    <t>Multiplan Corp</t>
  </si>
  <si>
    <t>Multiplan Corp Common Stock</t>
  </si>
  <si>
    <t>MPLN US</t>
  </si>
  <si>
    <t>62548M100</t>
  </si>
  <si>
    <t>BKVDKY1</t>
  </si>
  <si>
    <t>US62548M1009</t>
  </si>
  <si>
    <t>Aerospace/Defense</t>
  </si>
  <si>
    <t>Corporate Bond</t>
  </si>
  <si>
    <t>No - PX Override</t>
  </si>
  <si>
    <t>Cash &amp; Alternatives</t>
  </si>
  <si>
    <t>Cash Alternative</t>
  </si>
  <si>
    <t>GNR 2012-49 IO</t>
  </si>
  <si>
    <t>38375CJ50</t>
  </si>
  <si>
    <t>US38375CJ504</t>
  </si>
  <si>
    <t>CMO</t>
  </si>
  <si>
    <t>Agency Collat IO</t>
  </si>
  <si>
    <t>1/20/2041</t>
  </si>
  <si>
    <t>FHG 24 FM</t>
  </si>
  <si>
    <t>3133T2HH6</t>
  </si>
  <si>
    <t>US3133T2HH60</t>
  </si>
  <si>
    <t>Agency Collat Other</t>
  </si>
  <si>
    <t>FHR 2157 F</t>
  </si>
  <si>
    <t>3133TKQ37</t>
  </si>
  <si>
    <t>US3133TKQ378</t>
  </si>
  <si>
    <t>FHR 2259 FA</t>
  </si>
  <si>
    <t>3133TQ6L6</t>
  </si>
  <si>
    <t>US3133TQ6L64</t>
  </si>
  <si>
    <t>FHR 2322 FV</t>
  </si>
  <si>
    <t>3133TUH35</t>
  </si>
  <si>
    <t>US3133TUH350</t>
  </si>
  <si>
    <t>FHR 2326 FC</t>
  </si>
  <si>
    <t>3133TTWC1</t>
  </si>
  <si>
    <t>US3133TTWC16</t>
  </si>
  <si>
    <t>FHR 2339 F</t>
  </si>
  <si>
    <t>3133982D0</t>
  </si>
  <si>
    <t>B175TG3</t>
  </si>
  <si>
    <t>US3133982D01</t>
  </si>
  <si>
    <t>FHR 2391 FJ</t>
  </si>
  <si>
    <t>31339LU24</t>
  </si>
  <si>
    <t>BYT44X1</t>
  </si>
  <si>
    <t>US31339LU240</t>
  </si>
  <si>
    <t>FHR 2585 FB</t>
  </si>
  <si>
    <t>31393MH53</t>
  </si>
  <si>
    <t>B7B3WS8</t>
  </si>
  <si>
    <t>US31393MH531</t>
  </si>
  <si>
    <t>FHR 2990 FE</t>
  </si>
  <si>
    <t>31395V2L2</t>
  </si>
  <si>
    <t>B175TJ6</t>
  </si>
  <si>
    <t>US31395V2L23</t>
  </si>
  <si>
    <t>FHR 3174 FH</t>
  </si>
  <si>
    <t>31396TLM3</t>
  </si>
  <si>
    <t>US31396TLM35</t>
  </si>
  <si>
    <t>FHR 3241 FM</t>
  </si>
  <si>
    <t>31397C6D6</t>
  </si>
  <si>
    <t>US31397C6D66</t>
  </si>
  <si>
    <t>FHR 3262 FT</t>
  </si>
  <si>
    <t>31397EM44</t>
  </si>
  <si>
    <t>US31397EM448</t>
  </si>
  <si>
    <t>FHR 3279 FB</t>
  </si>
  <si>
    <t>31397FB50</t>
  </si>
  <si>
    <t>US31397FB505</t>
  </si>
  <si>
    <t>FHR 3325 EF</t>
  </si>
  <si>
    <t>31397JDM3</t>
  </si>
  <si>
    <t>US31397JDM36</t>
  </si>
  <si>
    <t>FHR 3344 FY</t>
  </si>
  <si>
    <t>31397JXC3</t>
  </si>
  <si>
    <t>US31397JXC34</t>
  </si>
  <si>
    <t>FHR 3469 CF</t>
  </si>
  <si>
    <t>31397WU94</t>
  </si>
  <si>
    <t>US31397WU948</t>
  </si>
  <si>
    <t>FHR 3710 MG</t>
  </si>
  <si>
    <t>3137A1M42</t>
  </si>
  <si>
    <t>US3137A1M424</t>
  </si>
  <si>
    <t>FHR 3844 FA</t>
  </si>
  <si>
    <t>3137A8VK1</t>
  </si>
  <si>
    <t>US3137A8VK13</t>
  </si>
  <si>
    <t>FHR 3879 AF</t>
  </si>
  <si>
    <t>3137ACMN6</t>
  </si>
  <si>
    <t>US3137ACMN60</t>
  </si>
  <si>
    <t>FHR 4120 ME</t>
  </si>
  <si>
    <t>3137AVEZ6</t>
  </si>
  <si>
    <t>US3137AVEZ63</t>
  </si>
  <si>
    <t>FHR 4289 WA</t>
  </si>
  <si>
    <t>3137B73G2</t>
  </si>
  <si>
    <t>US3137B73G29</t>
  </si>
  <si>
    <t>FNR 1999-51 FJ</t>
  </si>
  <si>
    <t>31359W3H2</t>
  </si>
  <si>
    <t>US31359W3H22</t>
  </si>
  <si>
    <t>FNR 2001-57 F</t>
  </si>
  <si>
    <t>313921JD1</t>
  </si>
  <si>
    <t>B2B2SS2</t>
  </si>
  <si>
    <t>US313921JD17</t>
  </si>
  <si>
    <t>FNR 2001-63 FB</t>
  </si>
  <si>
    <t>31392AVD7</t>
  </si>
  <si>
    <t>US31392AVD70</t>
  </si>
  <si>
    <t>FNR 2002-13 FA</t>
  </si>
  <si>
    <t>31392B4U7</t>
  </si>
  <si>
    <t>US31392B4U78</t>
  </si>
  <si>
    <t>FNR 2002-14 FA</t>
  </si>
  <si>
    <t>31392CAN4</t>
  </si>
  <si>
    <t>US31392CAN48</t>
  </si>
  <si>
    <t>FNR 2002-58 FD</t>
  </si>
  <si>
    <t>31392ELD0</t>
  </si>
  <si>
    <t>US31392ELD03</t>
  </si>
  <si>
    <t>FNR 2002-6 F</t>
  </si>
  <si>
    <t>31392BRP3</t>
  </si>
  <si>
    <t>US31392BRP30</t>
  </si>
  <si>
    <t>FNR 2002-6 FC</t>
  </si>
  <si>
    <t>31392BRR9</t>
  </si>
  <si>
    <t>US31392BRR95</t>
  </si>
  <si>
    <t>FNR 2002-77 F</t>
  </si>
  <si>
    <t>31392F6D4</t>
  </si>
  <si>
    <t>B03R0V8</t>
  </si>
  <si>
    <t>US31392F6D45</t>
  </si>
  <si>
    <t>FNR 2003-15 MF</t>
  </si>
  <si>
    <t>31392JMX4</t>
  </si>
  <si>
    <t>US31392JMX45</t>
  </si>
  <si>
    <t>FNR 2003-3 FA</t>
  </si>
  <si>
    <t>31392HVS9</t>
  </si>
  <si>
    <t>US31392HVS92</t>
  </si>
  <si>
    <t>FNR 2004-54 FN</t>
  </si>
  <si>
    <t>31394AGW0</t>
  </si>
  <si>
    <t>B8BPD55</t>
  </si>
  <si>
    <t>US31394AGW09</t>
  </si>
  <si>
    <t>FNR 2005-56 F</t>
  </si>
  <si>
    <t>31394D6M7</t>
  </si>
  <si>
    <t>US31394D6M78</t>
  </si>
  <si>
    <t>FNR 2005-59 KF</t>
  </si>
  <si>
    <t>31394EUJ5</t>
  </si>
  <si>
    <t>US31394EUJ53</t>
  </si>
  <si>
    <t>FNR 2006-33 FH</t>
  </si>
  <si>
    <t>31395DHY8</t>
  </si>
  <si>
    <t>US31395DHY85</t>
  </si>
  <si>
    <t>FNR 2006-42 PF</t>
  </si>
  <si>
    <t>31395DUX5</t>
  </si>
  <si>
    <t>US31395DUX55</t>
  </si>
  <si>
    <t>FNR 2006-46 FW</t>
  </si>
  <si>
    <t>31395D7E3</t>
  </si>
  <si>
    <t>B7X2D57</t>
  </si>
  <si>
    <t>US31395D7E33</t>
  </si>
  <si>
    <t>FNR 2007-117 MF</t>
  </si>
  <si>
    <t>31396YAY8</t>
  </si>
  <si>
    <t>US31396YAY86</t>
  </si>
  <si>
    <t>FNR 2007-30 AF</t>
  </si>
  <si>
    <t>31396VJS8</t>
  </si>
  <si>
    <t>US31396VJS88</t>
  </si>
  <si>
    <t>FNR 2007-32 FE</t>
  </si>
  <si>
    <t>31396VDV7</t>
  </si>
  <si>
    <t>US31396VDV71</t>
  </si>
  <si>
    <t>FNR 2007-58 FA</t>
  </si>
  <si>
    <t>31396V3X4</t>
  </si>
  <si>
    <t>US31396V3X42</t>
  </si>
  <si>
    <t>FNR 2007-76 FA</t>
  </si>
  <si>
    <t>31396WT71</t>
  </si>
  <si>
    <t>US31396WT710</t>
  </si>
  <si>
    <t>FNR 2010-141 FB</t>
  </si>
  <si>
    <t>31398SXN8</t>
  </si>
  <si>
    <t>US31398SXN88</t>
  </si>
  <si>
    <t>FNR 2011-104 TB</t>
  </si>
  <si>
    <t>3136A1DP7</t>
  </si>
  <si>
    <t>US3136A1DP76</t>
  </si>
  <si>
    <t>FNR 2011-84 MG</t>
  </si>
  <si>
    <t>3136A0B55</t>
  </si>
  <si>
    <t>US3136A0B552</t>
  </si>
  <si>
    <t>FNR 2018-3 LG</t>
  </si>
  <si>
    <t>3136B0UC8</t>
  </si>
  <si>
    <t>US3136B0UC87</t>
  </si>
  <si>
    <t>FNW 2002-W4 A6</t>
  </si>
  <si>
    <t>31392DUC4</t>
  </si>
  <si>
    <t>US31392DUC46</t>
  </si>
  <si>
    <t>GNR 2007-18 FD</t>
  </si>
  <si>
    <t>38375JC86</t>
  </si>
  <si>
    <t>US38375JC868</t>
  </si>
  <si>
    <t>GNR 2007-57 FX</t>
  </si>
  <si>
    <t>38375LUW8</t>
  </si>
  <si>
    <t>US38375LUW89</t>
  </si>
  <si>
    <t>GNR 2008-46 FA</t>
  </si>
  <si>
    <t>38375QSX8</t>
  </si>
  <si>
    <t>US38375QSX87</t>
  </si>
  <si>
    <t>GNR 2010-169 CG</t>
  </si>
  <si>
    <t>38377RR23</t>
  </si>
  <si>
    <t>US38377RR238</t>
  </si>
  <si>
    <t>GNR 2011-141 FA</t>
  </si>
  <si>
    <t>38377YG95</t>
  </si>
  <si>
    <t>US38377YG955</t>
  </si>
  <si>
    <t>GNR 2012-149 LF</t>
  </si>
  <si>
    <t>38378GZ84</t>
  </si>
  <si>
    <t>US38378GZ844</t>
  </si>
  <si>
    <t>GNR 2013-129 DH</t>
  </si>
  <si>
    <t>38378W2E2</t>
  </si>
  <si>
    <t>US38378W2E29</t>
  </si>
  <si>
    <t>FHR 2412 OF</t>
  </si>
  <si>
    <t>31339DVL9</t>
  </si>
  <si>
    <t>US31339DVL99</t>
  </si>
  <si>
    <t>Agency Collat PAC</t>
  </si>
  <si>
    <t>FHR 2762 XC</t>
  </si>
  <si>
    <t>31394TRH0</t>
  </si>
  <si>
    <t>US31394TRH04</t>
  </si>
  <si>
    <t>FHR 3200 FP</t>
  </si>
  <si>
    <t>31397AHB2</t>
  </si>
  <si>
    <t>US31397AHB26</t>
  </si>
  <si>
    <t>FHR 3677 PB</t>
  </si>
  <si>
    <t>3137A05F8</t>
  </si>
  <si>
    <t>US3137A05F81</t>
  </si>
  <si>
    <t>FHR 3737 GB</t>
  </si>
  <si>
    <t>3137GAUA3</t>
  </si>
  <si>
    <t>US3137GAUA38</t>
  </si>
  <si>
    <t>FHR 3804 ED</t>
  </si>
  <si>
    <t>3137A7E89</t>
  </si>
  <si>
    <t>US3137A7E899</t>
  </si>
  <si>
    <t>FHR 3811 PA</t>
  </si>
  <si>
    <t>3137A6HG0</t>
  </si>
  <si>
    <t>US3137A6HG01</t>
  </si>
  <si>
    <t>FHR 3841 PK</t>
  </si>
  <si>
    <t>3137A8TH1</t>
  </si>
  <si>
    <t>US3137A8TH12</t>
  </si>
  <si>
    <t>FHR 3870 ME</t>
  </si>
  <si>
    <t>3137ABX55</t>
  </si>
  <si>
    <t>US3137ABX556</t>
  </si>
  <si>
    <t>1/15/2040</t>
  </si>
  <si>
    <t>FHR 3925 FD</t>
  </si>
  <si>
    <t>3137AFGF3</t>
  </si>
  <si>
    <t>US3137AFGF32</t>
  </si>
  <si>
    <t>FHR 3981 ME</t>
  </si>
  <si>
    <t>3137AKUX7</t>
  </si>
  <si>
    <t>US3137AKUX76</t>
  </si>
  <si>
    <t>FHR 3997 LN</t>
  </si>
  <si>
    <t>3137AMBU0</t>
  </si>
  <si>
    <t>US3137AMBU05</t>
  </si>
  <si>
    <t>FHR 4017 MA</t>
  </si>
  <si>
    <t>3137AMHK6</t>
  </si>
  <si>
    <t>B7HLF32</t>
  </si>
  <si>
    <t>US3137AMHK68</t>
  </si>
  <si>
    <t>FHR 4019 GB</t>
  </si>
  <si>
    <t>3137AN2S3</t>
  </si>
  <si>
    <t>US3137AN2S36</t>
  </si>
  <si>
    <t>FHR 4024 PA</t>
  </si>
  <si>
    <t>3137ANL29</t>
  </si>
  <si>
    <t>US3137ANL291</t>
  </si>
  <si>
    <t>FHR 4030 PA</t>
  </si>
  <si>
    <t>3137APMH0</t>
  </si>
  <si>
    <t>US3137APMH06</t>
  </si>
  <si>
    <t>FHR 4080 DA</t>
  </si>
  <si>
    <t>3137ARRT5</t>
  </si>
  <si>
    <t>US3137ARRT54</t>
  </si>
  <si>
    <t>FHR 4120 DE</t>
  </si>
  <si>
    <t>3137AVAM9</t>
  </si>
  <si>
    <t>US3137AVAM96</t>
  </si>
  <si>
    <t>FHR 4731 EA</t>
  </si>
  <si>
    <t>3137FBNV4</t>
  </si>
  <si>
    <t>US3137FBNV40</t>
  </si>
  <si>
    <t>FNR 1992-180 F</t>
  </si>
  <si>
    <t>31358Q5Q4</t>
  </si>
  <si>
    <t>US31358Q5Q49</t>
  </si>
  <si>
    <t>FNR 1994-4 F</t>
  </si>
  <si>
    <t>31359GHC3</t>
  </si>
  <si>
    <t>US31359GHC33</t>
  </si>
  <si>
    <t>FNR 2003-25 KP</t>
  </si>
  <si>
    <t>31393APU5</t>
  </si>
  <si>
    <t>US31393APU50</t>
  </si>
  <si>
    <t>FNR 2003-43 PE</t>
  </si>
  <si>
    <t>31393A5P8</t>
  </si>
  <si>
    <t>US31393A5P82</t>
  </si>
  <si>
    <t>FNR 2005-56 SP</t>
  </si>
  <si>
    <t>31394D6V7</t>
  </si>
  <si>
    <t>US31394D6V77</t>
  </si>
  <si>
    <t>FNR 2005-90 FG</t>
  </si>
  <si>
    <t>31394FVT9</t>
  </si>
  <si>
    <t>US31394FVT91</t>
  </si>
  <si>
    <t>FNR 2006-39 WC</t>
  </si>
  <si>
    <t>31395DFA2</t>
  </si>
  <si>
    <t>US31395DFA28</t>
  </si>
  <si>
    <t>FNR 2006-9 DG</t>
  </si>
  <si>
    <t>31395BBS1</t>
  </si>
  <si>
    <t>US31395BBS16</t>
  </si>
  <si>
    <t>FNR 2010-41 PN</t>
  </si>
  <si>
    <t>31398PZX0</t>
  </si>
  <si>
    <t>US31398PZX04</t>
  </si>
  <si>
    <t>FNR 2010-99 CP</t>
  </si>
  <si>
    <t>31398T5B3</t>
  </si>
  <si>
    <t>US31398T5B38</t>
  </si>
  <si>
    <t>FNR 2011-143 PA</t>
  </si>
  <si>
    <t>3136A3ED9</t>
  </si>
  <si>
    <t>US3136A3ED93</t>
  </si>
  <si>
    <t>FNR 2011-17 GK</t>
  </si>
  <si>
    <t>31397QE87</t>
  </si>
  <si>
    <t>US31397QE878</t>
  </si>
  <si>
    <t>FNR 2011-31 PB</t>
  </si>
  <si>
    <t>31397SHM9</t>
  </si>
  <si>
    <t>B596V77</t>
  </si>
  <si>
    <t>US31397SHM98</t>
  </si>
  <si>
    <t>FNR 2011-49 LA</t>
  </si>
  <si>
    <t>31397UJM2</t>
  </si>
  <si>
    <t>US31397UJM27</t>
  </si>
  <si>
    <t>FNR 2012-111 EC</t>
  </si>
  <si>
    <t>3136A9GM4</t>
  </si>
  <si>
    <t>US3136A9GM45</t>
  </si>
  <si>
    <t>FNR 2012-14 PA</t>
  </si>
  <si>
    <t>3136A4WN5</t>
  </si>
  <si>
    <t>US3136A4WN56</t>
  </si>
  <si>
    <t>FNR 2012-27 PL</t>
  </si>
  <si>
    <t>3136A4CU1</t>
  </si>
  <si>
    <t>US3136A4CU10</t>
  </si>
  <si>
    <t>FNR 2012-44 KJ</t>
  </si>
  <si>
    <t>3136A5E77</t>
  </si>
  <si>
    <t>US3136A5E779</t>
  </si>
  <si>
    <t>FNR 2012-9 FC</t>
  </si>
  <si>
    <t>3136A3D24</t>
  </si>
  <si>
    <t>US3136A3D248</t>
  </si>
  <si>
    <t>FNR 2012-90 PB</t>
  </si>
  <si>
    <t>3136A7RJ3</t>
  </si>
  <si>
    <t>US3136A7RJ31</t>
  </si>
  <si>
    <t>FNR 2012-90 PH</t>
  </si>
  <si>
    <t>3136A7RH7</t>
  </si>
  <si>
    <t>US3136A7RH74</t>
  </si>
  <si>
    <t>FNR 2012-91 MA</t>
  </si>
  <si>
    <t>3136A7TE2</t>
  </si>
  <si>
    <t>US3136A7TE26</t>
  </si>
  <si>
    <t>FNR 2013-72 GA</t>
  </si>
  <si>
    <t>3136AFDY7</t>
  </si>
  <si>
    <t>US3136AFDY74</t>
  </si>
  <si>
    <t>FNR 2015-2 PA</t>
  </si>
  <si>
    <t>3136AMQD4</t>
  </si>
  <si>
    <t>BD8NSH4</t>
  </si>
  <si>
    <t>US3136AMQD42</t>
  </si>
  <si>
    <t>FNR 2016-38 NA</t>
  </si>
  <si>
    <t>3136ASMM5</t>
  </si>
  <si>
    <t>US3136ASMM56</t>
  </si>
  <si>
    <t>FNR 2017-43 PA</t>
  </si>
  <si>
    <t>3136AWV46</t>
  </si>
  <si>
    <t>US3136AWV467</t>
  </si>
  <si>
    <t>FNR 2017-91 PC</t>
  </si>
  <si>
    <t>3136AYRS4</t>
  </si>
  <si>
    <t>US3136AYRS40</t>
  </si>
  <si>
    <t>FNR 2018-3 PA</t>
  </si>
  <si>
    <t>3136B0TJ5</t>
  </si>
  <si>
    <t>US3136B0TJ59</t>
  </si>
  <si>
    <t>GNR 2002-92 PB</t>
  </si>
  <si>
    <t>38373YLN2</t>
  </si>
  <si>
    <t>US38373YLN21</t>
  </si>
  <si>
    <t>GNR 2003-29 PD</t>
  </si>
  <si>
    <t>38373S7F8</t>
  </si>
  <si>
    <t>B03RCY5</t>
  </si>
  <si>
    <t>US38373S7F89</t>
  </si>
  <si>
    <t>GNR 2003-62 PC</t>
  </si>
  <si>
    <t>38374BDM2</t>
  </si>
  <si>
    <t>US38374BDM28</t>
  </si>
  <si>
    <t>GNR 2003-7 TA</t>
  </si>
  <si>
    <t>38373Y2G8</t>
  </si>
  <si>
    <t>US38373Y2G81</t>
  </si>
  <si>
    <t>GNR 2004-19 KE</t>
  </si>
  <si>
    <t>38374FTH7</t>
  </si>
  <si>
    <t>US38374FTH72</t>
  </si>
  <si>
    <t>GNR 2004-4 MG</t>
  </si>
  <si>
    <t>38374E6Y8</t>
  </si>
  <si>
    <t>US38374E6Y85</t>
  </si>
  <si>
    <t>GNR 2004-59 DA</t>
  </si>
  <si>
    <t>38374HYQ7</t>
  </si>
  <si>
    <t>US38374HYQ72</t>
  </si>
  <si>
    <t>GNR 2004-93 PD</t>
  </si>
  <si>
    <t>38374J6G6</t>
  </si>
  <si>
    <t>US38374J6G60</t>
  </si>
  <si>
    <t>GNR 2007-22 PK</t>
  </si>
  <si>
    <t>38375JYC3</t>
  </si>
  <si>
    <t>US38375JYC34</t>
  </si>
  <si>
    <t>GNR 2008-23 YA</t>
  </si>
  <si>
    <t>383742WE9</t>
  </si>
  <si>
    <t>US383742WE92</t>
  </si>
  <si>
    <t>GNR 2008-34 PB</t>
  </si>
  <si>
    <t>383742N74</t>
  </si>
  <si>
    <t>US383742N749</t>
  </si>
  <si>
    <t>GNR 2009-109 MA</t>
  </si>
  <si>
    <t>38376EU94</t>
  </si>
  <si>
    <t>US38376EU943</t>
  </si>
  <si>
    <t>GNR 2009-62 JH</t>
  </si>
  <si>
    <t>38373AFM3</t>
  </si>
  <si>
    <t>US38373AFM36</t>
  </si>
  <si>
    <t>GNR 2009-8 NE</t>
  </si>
  <si>
    <t>38374TEL4</t>
  </si>
  <si>
    <t>US38374TEL44</t>
  </si>
  <si>
    <t>GNR 2009-87 DC</t>
  </si>
  <si>
    <t>38376KUN9</t>
  </si>
  <si>
    <t>US38376KUN98</t>
  </si>
  <si>
    <t>GNR 2009-89 E</t>
  </si>
  <si>
    <t>38376C2F5</t>
  </si>
  <si>
    <t>US38376C2F57</t>
  </si>
  <si>
    <t>GNR 2010-105 PQ</t>
  </si>
  <si>
    <t>38377DM78</t>
  </si>
  <si>
    <t>US38377DM783</t>
  </si>
  <si>
    <t>GNR 2010-117 GD</t>
  </si>
  <si>
    <t>38377JZ48</t>
  </si>
  <si>
    <t>US38377JZ485</t>
  </si>
  <si>
    <t>GNR 2011-136 GC</t>
  </si>
  <si>
    <t>38377YTN0</t>
  </si>
  <si>
    <t>US38377YTN03</t>
  </si>
  <si>
    <t>GNR 2011-3 NE</t>
  </si>
  <si>
    <t>38377TNM9</t>
  </si>
  <si>
    <t>US38377TNM98</t>
  </si>
  <si>
    <t>GNR 2012-50 MD</t>
  </si>
  <si>
    <t>38375CKP4</t>
  </si>
  <si>
    <t>US38375CKP40</t>
  </si>
  <si>
    <t>GNR 2013-19 BA</t>
  </si>
  <si>
    <t>38378FYN4</t>
  </si>
  <si>
    <t>US38378FYN40</t>
  </si>
  <si>
    <t>GNR 2013-19 PA</t>
  </si>
  <si>
    <t>38378FYH7</t>
  </si>
  <si>
    <t>US38378FYH71</t>
  </si>
  <si>
    <t>GNR 2013-56 AP</t>
  </si>
  <si>
    <t>38378MZW8</t>
  </si>
  <si>
    <t>US38378MZW80</t>
  </si>
  <si>
    <t>GNR 2013-89 BF</t>
  </si>
  <si>
    <t>38378TRY8</t>
  </si>
  <si>
    <t>US38378TRY81</t>
  </si>
  <si>
    <t>GNR 2018-11 PA</t>
  </si>
  <si>
    <t>38380UWQ2</t>
  </si>
  <si>
    <t>US38380UWQ20</t>
  </si>
  <si>
    <t>GNR 2018-15 NB</t>
  </si>
  <si>
    <t>38380UTE3</t>
  </si>
  <si>
    <t>US38380UTE37</t>
  </si>
  <si>
    <t>GNR 1999-27 PO</t>
  </si>
  <si>
    <t>3837H2WB1</t>
  </si>
  <si>
    <t>US3837H2WB19</t>
  </si>
  <si>
    <t>Agency Collat PO</t>
  </si>
  <si>
    <t>FHR 1622 LL</t>
  </si>
  <si>
    <t>3133T1J52</t>
  </si>
  <si>
    <t>US3133T1J522</t>
  </si>
  <si>
    <t>Agency Collat Sequential</t>
  </si>
  <si>
    <t>FHR 1744 FD</t>
  </si>
  <si>
    <t>3133T54C4</t>
  </si>
  <si>
    <t>US3133T54C46</t>
  </si>
  <si>
    <t>FHR 2572 LL</t>
  </si>
  <si>
    <t>31393KGA7</t>
  </si>
  <si>
    <t>US31393KGA79</t>
  </si>
  <si>
    <t>FHR 2957 VZ</t>
  </si>
  <si>
    <t>31395TLJ1</t>
  </si>
  <si>
    <t>US31395TLJ15</t>
  </si>
  <si>
    <t>FHR 3150 EQ</t>
  </si>
  <si>
    <t>31396RBY2</t>
  </si>
  <si>
    <t>US31396RBY27</t>
  </si>
  <si>
    <t>FHR 3874 GW</t>
  </si>
  <si>
    <t>3137ABJ36</t>
  </si>
  <si>
    <t>B6Z0YS2</t>
  </si>
  <si>
    <t>US3137ABJ365</t>
  </si>
  <si>
    <t>FHR 3960 BU</t>
  </si>
  <si>
    <t>3137AJDZ4</t>
  </si>
  <si>
    <t>US3137AJDZ45</t>
  </si>
  <si>
    <t>FHR 3960 JF</t>
  </si>
  <si>
    <t>3137AJFC3</t>
  </si>
  <si>
    <t>US3137AJFC32</t>
  </si>
  <si>
    <t>FHR 3996 JP</t>
  </si>
  <si>
    <t>3137ALUA5</t>
  </si>
  <si>
    <t>US3137ALUA56</t>
  </si>
  <si>
    <t>FHR 4662 CG</t>
  </si>
  <si>
    <t>3137BVVL7</t>
  </si>
  <si>
    <t>US3137BVVL75</t>
  </si>
  <si>
    <t>FHR 4665 KA</t>
  </si>
  <si>
    <t>3137BWH23</t>
  </si>
  <si>
    <t>US3137BWH231</t>
  </si>
  <si>
    <t>FHR 4673 NA</t>
  </si>
  <si>
    <t>3137BXE32</t>
  </si>
  <si>
    <t>US3137BXE327</t>
  </si>
  <si>
    <t>FNR 1999-18 Z</t>
  </si>
  <si>
    <t>31359VRN5</t>
  </si>
  <si>
    <t>US31359VRN54</t>
  </si>
  <si>
    <t>FNR 2003-107 LL</t>
  </si>
  <si>
    <t>31393T6E1</t>
  </si>
  <si>
    <t>US31393T6E19</t>
  </si>
  <si>
    <t>FNR 2007-13 H</t>
  </si>
  <si>
    <t>31396PL25</t>
  </si>
  <si>
    <t>US31396PL257</t>
  </si>
  <si>
    <t>FNR 2011-100 BG</t>
  </si>
  <si>
    <t>3136A1UV5</t>
  </si>
  <si>
    <t>US3136A1UV51</t>
  </si>
  <si>
    <t>FNR 2012-56 WB</t>
  </si>
  <si>
    <t>3136A6WD2</t>
  </si>
  <si>
    <t>US3136A6WD23</t>
  </si>
  <si>
    <t>FNR 2013-110 MA</t>
  </si>
  <si>
    <t>3136AGX64</t>
  </si>
  <si>
    <t>US3136AGX649</t>
  </si>
  <si>
    <t>FNR 2013-53 CB</t>
  </si>
  <si>
    <t>3136AEEP8</t>
  </si>
  <si>
    <t>US3136AEEP83</t>
  </si>
  <si>
    <t>FNR 2016-37 MJ</t>
  </si>
  <si>
    <t>3136ASQR0</t>
  </si>
  <si>
    <t>US3136ASQR08</t>
  </si>
  <si>
    <t>FNR 2018-11 BA</t>
  </si>
  <si>
    <t>3136B1CX0</t>
  </si>
  <si>
    <t>US3136B1CX00</t>
  </si>
  <si>
    <t>FNW 2003-W12 2A6</t>
  </si>
  <si>
    <t>31393ELQ0</t>
  </si>
  <si>
    <t>US31393ELQ07</t>
  </si>
  <si>
    <t>GNR 2003-13 AG</t>
  </si>
  <si>
    <t>38373Y4Y7</t>
  </si>
  <si>
    <t>US38373Y4Y79</t>
  </si>
  <si>
    <t>GNR 2003-46 TB</t>
  </si>
  <si>
    <t>38373Q2H3</t>
  </si>
  <si>
    <t>US38373Q2H37</t>
  </si>
  <si>
    <t>GNR 2004-17 BE</t>
  </si>
  <si>
    <t>38374FZL1</t>
  </si>
  <si>
    <t>US38374FZL11</t>
  </si>
  <si>
    <t>GNR 2004-49 MZ</t>
  </si>
  <si>
    <t>38374GV41</t>
  </si>
  <si>
    <t>US38374GV412</t>
  </si>
  <si>
    <t>GNR 2005-98 DY</t>
  </si>
  <si>
    <t>38374MSY6</t>
  </si>
  <si>
    <t>US38374MSY65</t>
  </si>
  <si>
    <t>GNR 2008-9 WJ</t>
  </si>
  <si>
    <t>38375PMW8</t>
  </si>
  <si>
    <t>B3C9CP4</t>
  </si>
  <si>
    <t>US38375PMW85</t>
  </si>
  <si>
    <t>GNR 2009-28 EL</t>
  </si>
  <si>
    <t>38374TTQ7</t>
  </si>
  <si>
    <t>US38374TTQ75</t>
  </si>
  <si>
    <t>GNR 2009-77 KJ</t>
  </si>
  <si>
    <t>38376CRV3</t>
  </si>
  <si>
    <t>US38376CRV36</t>
  </si>
  <si>
    <t>GNR 2013-182 GE</t>
  </si>
  <si>
    <t>38378PDP0</t>
  </si>
  <si>
    <t>US38378PDP09</t>
  </si>
  <si>
    <t>9/20/2043</t>
  </si>
  <si>
    <t>GNR 2015-39 AB</t>
  </si>
  <si>
    <t>38379LDZ6</t>
  </si>
  <si>
    <t>US38379LDZ67</t>
  </si>
  <si>
    <t>GNR 2016-17 YA</t>
  </si>
  <si>
    <t>38379T5V7</t>
  </si>
  <si>
    <t>US38379T5V78</t>
  </si>
  <si>
    <t>FHR 2319 FD</t>
  </si>
  <si>
    <t>3133TT4F5</t>
  </si>
  <si>
    <t>US3133TT4F50</t>
  </si>
  <si>
    <t>Agency Collat Structured</t>
  </si>
  <si>
    <t>FHR 2412 FK</t>
  </si>
  <si>
    <t>31339DTC2</t>
  </si>
  <si>
    <t>US31339DTC29</t>
  </si>
  <si>
    <t>FHR 3307 FA</t>
  </si>
  <si>
    <t>31397GBT6</t>
  </si>
  <si>
    <t>US31397GBT67</t>
  </si>
  <si>
    <t>FHR 3547 FM</t>
  </si>
  <si>
    <t>31398ECH5</t>
  </si>
  <si>
    <t>US31398ECH53</t>
  </si>
  <si>
    <t>FHR 3702 FG</t>
  </si>
  <si>
    <t>3137A1G98</t>
  </si>
  <si>
    <t>US3137A1G988</t>
  </si>
  <si>
    <t>FNR 2013-32 AB</t>
  </si>
  <si>
    <t>3136ADKK4</t>
  </si>
  <si>
    <t>US3136ADKK40</t>
  </si>
  <si>
    <t>FNR 2014-20 AP</t>
  </si>
  <si>
    <t>3136AJTU0</t>
  </si>
  <si>
    <t>US3136AJTU01</t>
  </si>
  <si>
    <t>GNR 2003-46 MD</t>
  </si>
  <si>
    <t>38373Q2N0</t>
  </si>
  <si>
    <t>US38373Q2N05</t>
  </si>
  <si>
    <t>GNR 2004-42 PB</t>
  </si>
  <si>
    <t>38374G4C3</t>
  </si>
  <si>
    <t>US38374G4C39</t>
  </si>
  <si>
    <t>GNR 2005-6 UY</t>
  </si>
  <si>
    <t>38374KLR2</t>
  </si>
  <si>
    <t>US38374KLR22</t>
  </si>
  <si>
    <t>GNR 2009-57 HC</t>
  </si>
  <si>
    <t>38374VUV9</t>
  </si>
  <si>
    <t>US38374VUV97</t>
  </si>
  <si>
    <t>GNR 2012-16 NJ</t>
  </si>
  <si>
    <t>38378DFU4</t>
  </si>
  <si>
    <t>US38378DFU46</t>
  </si>
  <si>
    <t>GNR 2014-21 DB</t>
  </si>
  <si>
    <t>38378YZ85</t>
  </si>
  <si>
    <t>US38378YZ854</t>
  </si>
  <si>
    <t>FHR 3545 KC</t>
  </si>
  <si>
    <t>31398E3G7</t>
  </si>
  <si>
    <t>US31398E3G78</t>
  </si>
  <si>
    <t>Agency Collat Support</t>
  </si>
  <si>
    <t>FNR 2003-64 FS</t>
  </si>
  <si>
    <t>31393DJV4</t>
  </si>
  <si>
    <t>US31393DJV47</t>
  </si>
  <si>
    <t>GNR 2009-76 TX</t>
  </si>
  <si>
    <t>38376CZB8</t>
  </si>
  <si>
    <t>US38376CZB89</t>
  </si>
  <si>
    <t>GNR 2011-159 LC</t>
  </si>
  <si>
    <t>38378AZH7</t>
  </si>
  <si>
    <t>US38378AZH75</t>
  </si>
  <si>
    <t>FHR 4942 AZ</t>
  </si>
  <si>
    <t>3137FQVH3</t>
  </si>
  <si>
    <t>US3137FQVH33</t>
  </si>
  <si>
    <t>Agency Collat Support Z</t>
  </si>
  <si>
    <t>FNR 2003-128 MF</t>
  </si>
  <si>
    <t>31393UXR9</t>
  </si>
  <si>
    <t>B03T003</t>
  </si>
  <si>
    <t>US31393UXR93</t>
  </si>
  <si>
    <t>Agency Collat TAC</t>
  </si>
  <si>
    <t>GNR 2005-61 UZ</t>
  </si>
  <si>
    <t>38374LR94</t>
  </si>
  <si>
    <t>US38374LR949</t>
  </si>
  <si>
    <t>Private Credit</t>
  </si>
  <si>
    <t>Applications Software</t>
  </si>
  <si>
    <t>Athletic Footwear</t>
  </si>
  <si>
    <t>Escrow</t>
  </si>
  <si>
    <t>Auto-Cars/Light Trucks</t>
  </si>
  <si>
    <t>M Escrow Preferred Stock (Ref CUSIP: 816)</t>
  </si>
  <si>
    <t>Intercompany</t>
  </si>
  <si>
    <t>Beverages-Non-alcoholic</t>
  </si>
  <si>
    <t>Fixed Income</t>
  </si>
  <si>
    <t>Brewery</t>
  </si>
  <si>
    <t>Cable/Satellite TV</t>
  </si>
  <si>
    <t>Index</t>
  </si>
  <si>
    <t>Credit Default Swap</t>
  </si>
  <si>
    <t>Reinsurance Liabilities</t>
  </si>
  <si>
    <t>Commitment</t>
  </si>
  <si>
    <t>Yes - Value Only</t>
  </si>
  <si>
    <t>Cash Equivalent</t>
  </si>
  <si>
    <t>USD Cash</t>
  </si>
  <si>
    <t>Liquid</t>
  </si>
  <si>
    <t>Cellular Telecom</t>
  </si>
  <si>
    <t>US HY Credit</t>
  </si>
  <si>
    <t>Mutual Fund</t>
  </si>
  <si>
    <t>Closed-end Funds</t>
  </si>
  <si>
    <t>ADRs</t>
  </si>
  <si>
    <t>Depositary Receipt</t>
  </si>
  <si>
    <t>Commer Banks Non-US</t>
  </si>
  <si>
    <t>Preferreds</t>
  </si>
  <si>
    <t>TFC 4 3/4 PERP (CUSIP: 89832Q695)</t>
  </si>
  <si>
    <t>TFC R</t>
  </si>
  <si>
    <t>89832Q695</t>
  </si>
  <si>
    <t>BLD4B13</t>
  </si>
  <si>
    <t>US89832Q6952</t>
  </si>
  <si>
    <t>Preferred Stock</t>
  </si>
  <si>
    <t>Commer Banks-Southern US</t>
  </si>
  <si>
    <t>Large Legacy</t>
  </si>
  <si>
    <t>Computer Services</t>
  </si>
  <si>
    <t>Computers</t>
  </si>
  <si>
    <t>No - Bid List</t>
  </si>
  <si>
    <t>Contingent Receivable</t>
  </si>
  <si>
    <t>Co NYC Lease (Exp 12/12/2023)</t>
  </si>
  <si>
    <t>Cosmetics&amp;Toiletries</t>
  </si>
  <si>
    <t>Data Processing/Mgmt</t>
  </si>
  <si>
    <t>Diagnostic Equipment</t>
  </si>
  <si>
    <t>Disheries</t>
  </si>
  <si>
    <t>Yes - Broadbill</t>
  </si>
  <si>
    <t>C N</t>
  </si>
  <si>
    <t>Diversified Banking Inst</t>
  </si>
  <si>
    <t>JPM C</t>
  </si>
  <si>
    <t>JPM D</t>
  </si>
  <si>
    <t>Misc.</t>
  </si>
  <si>
    <t>Diversified Finan Serv</t>
  </si>
  <si>
    <t>Diversified Manufact Op</t>
  </si>
  <si>
    <t>E-Commerce/Products</t>
  </si>
  <si>
    <t>DUK A</t>
  </si>
  <si>
    <t>Electric-Integrated</t>
  </si>
  <si>
    <t>SOJD</t>
  </si>
  <si>
    <t>Electronic Compo-Semicon</t>
  </si>
  <si>
    <t>Electronic Forms</t>
  </si>
  <si>
    <t>Palantir Technologies Inc</t>
  </si>
  <si>
    <t>Put</t>
  </si>
  <si>
    <t>Put 05/21/21 @ 27</t>
  </si>
  <si>
    <t>PLTR  210521P00027000</t>
  </si>
  <si>
    <t>Equity Option</t>
  </si>
  <si>
    <t>5/21/2021</t>
  </si>
  <si>
    <t>Put 05/21/21 @ 28</t>
  </si>
  <si>
    <t>PLTR  210521P00028000</t>
  </si>
  <si>
    <t>Put 05/21/21 @ 30</t>
  </si>
  <si>
    <t>PLTR  210521P00030000</t>
  </si>
  <si>
    <t>Put 05/21/21 @ 34</t>
  </si>
  <si>
    <t>PLTR  210521P00034000</t>
  </si>
  <si>
    <t>big</t>
  </si>
  <si>
    <t>big 6% Convertible Note Due 01/11/2017</t>
  </si>
  <si>
    <t>Entertainment</t>
  </si>
  <si>
    <t>big Convertible Note</t>
  </si>
  <si>
    <t>COF I</t>
  </si>
  <si>
    <t>Finance-Credit Card</t>
  </si>
  <si>
    <t>COF J</t>
  </si>
  <si>
    <t>Finance-Invest Bnkr/Brkr</t>
  </si>
  <si>
    <t>No Info / Defunct Security (Name: POL)</t>
  </si>
  <si>
    <t>Finance-Other Services</t>
  </si>
  <si>
    <t>No Info / Defunct Security (Name: 984)</t>
  </si>
  <si>
    <t>Financial Services</t>
  </si>
  <si>
    <t>No Info / Defunct Security (Name: 562)</t>
  </si>
  <si>
    <t>No Info / Defunct Security (Name: 646)</t>
  </si>
  <si>
    <t>No Info / Defunct Security (Name: 729)</t>
  </si>
  <si>
    <t>No Info / Defunct Security (Name: 802)</t>
  </si>
  <si>
    <t>No Info / Defunct Security (Name: AY5)</t>
  </si>
  <si>
    <t>Fisheries</t>
  </si>
  <si>
    <t>Food-Confectionery</t>
  </si>
  <si>
    <t>Food-Dairy Products</t>
  </si>
  <si>
    <t>External Managers</t>
  </si>
  <si>
    <t>Amity Ventures</t>
  </si>
  <si>
    <t>Hedge Fund</t>
  </si>
  <si>
    <t>Private</t>
  </si>
  <si>
    <t>Columbia Spectrum IV, LLC</t>
  </si>
  <si>
    <t>JKJ Capital Advisors, LLC</t>
  </si>
  <si>
    <t>Venture Capital</t>
  </si>
  <si>
    <t>Broadbill</t>
  </si>
  <si>
    <t>Green Builders Inc</t>
  </si>
  <si>
    <t>Green</t>
  </si>
  <si>
    <t>Green 5% Note due 12/31/2021</t>
  </si>
  <si>
    <t>Homebuilders</t>
  </si>
  <si>
    <t>Industrial Gases</t>
  </si>
  <si>
    <t>Instruments-Controls</t>
  </si>
  <si>
    <t>Internap Corp</t>
  </si>
  <si>
    <t>Corp Common Stock</t>
  </si>
  <si>
    <t>Internet Connectiv Svcs</t>
  </si>
  <si>
    <t>Term Loan</t>
  </si>
  <si>
    <t>Internet Content-Entmnt</t>
  </si>
  <si>
    <t>Invest Mgmnt/Advis Serv</t>
  </si>
  <si>
    <t>ATH A</t>
  </si>
  <si>
    <t>Life/Health Insurance</t>
  </si>
  <si>
    <t>Machinery-Constr&amp;Mining</t>
  </si>
  <si>
    <t>Machinery-Farm</t>
  </si>
  <si>
    <t>Medical Devices</t>
  </si>
  <si>
    <t>Medical Instruments</t>
  </si>
  <si>
    <t>Medical Products</t>
  </si>
  <si>
    <t>Stryker Corp</t>
  </si>
  <si>
    <t>Stryker Corp Common Stock</t>
  </si>
  <si>
    <t>SYK US</t>
  </si>
  <si>
    <t>863667101</t>
  </si>
  <si>
    <t>2853688</t>
  </si>
  <si>
    <t>US8636671013</t>
  </si>
  <si>
    <t>Amgen Inc</t>
  </si>
  <si>
    <t>Amgen Inc Common Stock</t>
  </si>
  <si>
    <t>AMGN US</t>
  </si>
  <si>
    <t>031162100</t>
  </si>
  <si>
    <t>2023607</t>
  </si>
  <si>
    <t>US0311621009</t>
  </si>
  <si>
    <t>Medical-Biomedical/Gene</t>
  </si>
  <si>
    <t>Medical-Drugs</t>
  </si>
  <si>
    <t>Merck &amp; Co Inc</t>
  </si>
  <si>
    <t>Merck &amp; Co Inc Common Stock</t>
  </si>
  <si>
    <t>MRK US</t>
  </si>
  <si>
    <t>58933Y105</t>
  </si>
  <si>
    <t>2778844</t>
  </si>
  <si>
    <t>US58933Y1055</t>
  </si>
  <si>
    <t>Medical-HMO</t>
  </si>
  <si>
    <t>Metal-Iron</t>
  </si>
  <si>
    <t>Treasuries</t>
  </si>
  <si>
    <t>Money Market</t>
  </si>
  <si>
    <t>ALL H</t>
  </si>
  <si>
    <t>Multi-line Insurance</t>
  </si>
  <si>
    <t>MET F</t>
  </si>
  <si>
    <t>AEFC</t>
  </si>
  <si>
    <t>MET 5 5/8 PERP (CUSIP: 59156R876)</t>
  </si>
  <si>
    <t>MET E</t>
  </si>
  <si>
    <t>59156R876</t>
  </si>
  <si>
    <t>BG43LW5</t>
  </si>
  <si>
    <t>US59156R8768</t>
  </si>
  <si>
    <t>Chubb Ltd</t>
  </si>
  <si>
    <t>Chubb Ltd Common Stock</t>
  </si>
  <si>
    <t>CB US</t>
  </si>
  <si>
    <t>B3BQMF6</t>
  </si>
  <si>
    <t>CH0044328745</t>
  </si>
  <si>
    <t>SZ</t>
  </si>
  <si>
    <t>Multimedia</t>
  </si>
  <si>
    <t>REIT</t>
  </si>
  <si>
    <t>USRT US</t>
  </si>
  <si>
    <t>US4642885218</t>
  </si>
  <si>
    <t>Networking Products</t>
  </si>
  <si>
    <t>Oil Comp-Explor&amp;Prodtn</t>
  </si>
  <si>
    <t>Oil Comp-Integrated</t>
  </si>
  <si>
    <t>Pharmacy Services</t>
  </si>
  <si>
    <t>Group LLC</t>
  </si>
  <si>
    <t>Group LLC Membership Interest</t>
  </si>
  <si>
    <t>Yield Capital Partners</t>
  </si>
  <si>
    <t>Production Company</t>
  </si>
  <si>
    <t>Property/Casualty Ins</t>
  </si>
  <si>
    <t>REITS-Diversified</t>
  </si>
  <si>
    <t>REITS-Warehouse/Industr</t>
  </si>
  <si>
    <t>Retail-Building Products</t>
  </si>
  <si>
    <t>Retail-Consumer Electron</t>
  </si>
  <si>
    <t>MNI</t>
  </si>
  <si>
    <t>Retail-Discount</t>
  </si>
  <si>
    <t>Retail-Major Dept Store</t>
  </si>
  <si>
    <t>Retail-Restaurants</t>
  </si>
  <si>
    <t>NASDAQ-100</t>
  </si>
  <si>
    <t>Put 01/15/21 @ 288</t>
  </si>
  <si>
    <t>QQQ   210115P00288000</t>
  </si>
  <si>
    <t>Sector Fund-Technology</t>
  </si>
  <si>
    <t>1/15/2021</t>
  </si>
  <si>
    <t>Put 01/15/21 @ 290</t>
  </si>
  <si>
    <t>QQQ   210115P00290000</t>
  </si>
  <si>
    <t>Semicon Compo-Intg Circu</t>
  </si>
  <si>
    <t>Semiconductor Equipment</t>
  </si>
  <si>
    <t>Brazil</t>
  </si>
  <si>
    <t>Foreign Govt</t>
  </si>
  <si>
    <t>Sovereign</t>
  </si>
  <si>
    <t>GSEs</t>
  </si>
  <si>
    <t>FMCCI</t>
  </si>
  <si>
    <t>Sovereign Agency</t>
  </si>
  <si>
    <t>FMCCS</t>
  </si>
  <si>
    <t>FMCCJ</t>
  </si>
  <si>
    <t>FREJO</t>
  </si>
  <si>
    <t>FMCKM</t>
  </si>
  <si>
    <t>FMCKP</t>
  </si>
  <si>
    <t>FMCCP</t>
  </si>
  <si>
    <t>FMCKL</t>
  </si>
  <si>
    <t>FMCCT</t>
  </si>
  <si>
    <t>PNC P</t>
  </si>
  <si>
    <t>Super-Regional Banks-US</t>
  </si>
  <si>
    <t>USB M</t>
  </si>
  <si>
    <t>USB 3 1/2 PERP (CUSIP: 902973155)</t>
  </si>
  <si>
    <t>USB H</t>
  </si>
  <si>
    <t>902973155</t>
  </si>
  <si>
    <t>B125QN4</t>
  </si>
  <si>
    <t>US9029731554</t>
  </si>
  <si>
    <t>WFC 4 3/4 PERP (CUSIP: 94988U151)</t>
  </si>
  <si>
    <t>WFC Z</t>
  </si>
  <si>
    <t>94988U151</t>
  </si>
  <si>
    <t>BJVB6B7</t>
  </si>
  <si>
    <t>US94988U1512</t>
  </si>
  <si>
    <t>PNC Financial Services Group I Common Stock</t>
  </si>
  <si>
    <t>PNC US</t>
  </si>
  <si>
    <t>693475105</t>
  </si>
  <si>
    <t>2692665</t>
  </si>
  <si>
    <t>US6934751057</t>
  </si>
  <si>
    <t>Residual Payment</t>
  </si>
  <si>
    <t>Telecom Services</t>
  </si>
  <si>
    <t>CTBB</t>
  </si>
  <si>
    <t>TBB</t>
  </si>
  <si>
    <t>Telephone-Integrated</t>
  </si>
  <si>
    <t>Textiles</t>
  </si>
  <si>
    <t>Tobacco</t>
  </si>
  <si>
    <t>Transport-Rail</t>
  </si>
  <si>
    <t>Transport-Services</t>
  </si>
  <si>
    <t>Transport-Truck</t>
  </si>
  <si>
    <t>Web Portals/ISP</t>
  </si>
  <si>
    <t>MSM 2004-3 2A4</t>
  </si>
  <si>
    <t>61745MZY2</t>
  </si>
  <si>
    <t>US61745MZY29</t>
  </si>
  <si>
    <t>WL Collat CMO Other</t>
  </si>
  <si>
    <t>GSR 2005-5F 1A2</t>
  </si>
  <si>
    <t>36242D5U3</t>
  </si>
  <si>
    <t>US36242D5U34</t>
  </si>
  <si>
    <t>WL Collat CMO Sequential</t>
  </si>
  <si>
    <t>CSFB 2005-1 1A4</t>
  </si>
  <si>
    <t>225458AD0</t>
  </si>
  <si>
    <t>US225458AD05</t>
  </si>
  <si>
    <t>WL Collat Support</t>
  </si>
  <si>
    <t>Trading Expenses</t>
  </si>
  <si>
    <t>MILFAM Attributes</t>
  </si>
  <si>
    <t>Administrator Data</t>
  </si>
  <si>
    <t>Prod 
ID</t>
  </si>
  <si>
    <t>Prod
ID</t>
  </si>
  <si>
    <t>Row Labels</t>
  </si>
  <si>
    <t>Grand Total</t>
  </si>
  <si>
    <t xml:space="preserve">Sum of  Market 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</si>
</sst>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/>
    <xf numFmtId="0" fontId="0" fillId="3" borderId="1" xfId="0" applyFill="1" applyBorder="1"/>
    <xf numFmtId="0" fontId="2" fillId="3" borderId="2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66675</xdr:colOff>
      <xdr:row>2</xdr:row>
      <xdr:rowOff>180975</xdr:rowOff>
    </xdr:from>
    <xdr:to>
      <xdr:col>20</xdr:col>
      <xdr:colOff>769545</xdr:colOff>
      <xdr:row>16</xdr:row>
      <xdr:rowOff>56832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2886AE-A006-45BF-A931-90CCF18E6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396" y="554504"/>
          <a:ext cx="2623002" cy="249056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loe Song" refreshedDate="44412.675778703706" createdVersion="7" refreshedVersion="7" minRefreshableVersion="3" recordCount="588" xr:uid="{D2DE022A-5892-1D44-95D3-1C2BD9B576C7}">
  <cacheSource type="worksheet">
    <worksheetSource ref="C2:D590" sheet="Consolidated"/>
  </cacheSource>
  <cacheFields count="2">
    <cacheField name="T3: Strategy" numFmtId="0">
      <sharedItems count="11">
        <s v="Cash Equivalent"/>
        <s v="Cash Alternative"/>
        <s v="Exchange Gain Loss"/>
        <s v="Venture Capital"/>
        <s v="External Managers"/>
        <s v="Fixed Income"/>
        <s v="Public Equity"/>
        <s v="Intercompany"/>
        <s v="Private Equity"/>
        <s v="Distressed"/>
        <s v="Preferreds"/>
      </sharedItems>
    </cacheField>
    <cacheField name=" Market Value " numFmtId="0">
      <sharedItems containsSemiMixedTypes="0" containsString="0" containsNumber="1" minValue="-3750000" maxValue="36763010.100000001" count="510">
        <n v="56029.260000000097"/>
        <n v="1340.93999999993"/>
        <n v="9.13491504661579E-13"/>
        <n v="511.96100000025598"/>
        <n v="-0.48999999999181998"/>
        <n v="40926.6899999999"/>
        <n v="293912.75523368298"/>
        <n v="1.9104495763144801E-11"/>
        <n v="239624.02"/>
        <n v="-1923269"/>
        <n v="-2668920.79888283"/>
        <n v="11217306.791382801"/>
        <n v="0"/>
        <n v="200410.923248426"/>
        <n v="139758.53702013"/>
        <n v="132708.62139137599"/>
        <n v="91193.635936299994"/>
        <n v="162386.17509766799"/>
        <n v="45298.352645815998"/>
        <n v="43241.771970000002"/>
        <n v="6736.63"/>
        <n v="694695.39424639998"/>
        <n v="-4.9700001254677799E-3"/>
        <n v="4.5185640079784601"/>
        <n v="151318.1"/>
        <n v="259805.96237714199"/>
        <n v="193982.3"/>
        <n v="10.6799857289949"/>
        <n v="542.78"/>
        <n v="-3.9093999998840402E-4"/>
        <n v="2186464.89"/>
        <n v="679837.78000000096"/>
        <n v="3.6141727832728099E-11"/>
        <n v="2.0102227751238599E-3"/>
        <n v="59.843731929098603"/>
        <n v="4665431.6897224998"/>
        <n v="24837.426177500001"/>
        <n v="8.6173151385082703E-4"/>
        <n v="2.7440404638582501E-3"/>
        <n v="46657.636028300403"/>
        <n v="347712.17"/>
        <n v="4.3370073399273701E-11"/>
        <n v="-1.75280416604798E-3"/>
        <n v="-4.0378393838182098E-4"/>
        <n v="2954386.3288699002"/>
        <n v="-4.40049916505814E-8"/>
        <n v="2.8284830477787202E-12"/>
        <n v="3.5463104188693298E-3"/>
        <n v="-3.7799999999927199"/>
        <n v="1223310.48"/>
        <n v="3.9592987377545802E-11"/>
        <n v="96744.288399998899"/>
        <n v="1.39698386192322E-9"/>
        <n v="2933.7199999999898"/>
        <n v="10.89"/>
        <n v="31341.630000000099"/>
        <n v="-0.215"/>
        <n v="-1255.33245512803"/>
        <n v="54370.104614288299"/>
        <n v="-4.7363573685288402E-11"/>
        <n v="62505.876196509802"/>
        <n v="8042480"/>
        <n v="2674839.1"/>
        <n v="-1269687.0000100001"/>
        <n v="3.7713107303716196E-12"/>
        <n v="-0.30194766113214"/>
        <n v="-1.2205555935906901E-8"/>
        <n v="-2.5350700467824902E-3"/>
        <n v="15939124.471659301"/>
        <n v="8.8100135326385498E-4"/>
        <n v="334763.839999997"/>
        <n v="1536.32"/>
        <n v="2.53506333008409E-3"/>
        <n v="8924.85"/>
        <n v="-187500"/>
        <n v="-437500"/>
        <n v="-3750000"/>
        <n v="0.215"/>
        <n v="4.4250045903027099E-10"/>
        <n v="-0.212525850743987"/>
        <n v="12836803.390000001"/>
        <n v="26307104.550000001"/>
        <n v="32110478.4905403"/>
        <n v="5610134.1749999998"/>
        <n v="-2500000"/>
        <n v="9.2768459580838706E-11"/>
        <n v="3050364.66"/>
        <n v="1528022.59"/>
        <n v="2040150"/>
        <n v="1831003.3"/>
        <n v="916029.05"/>
        <n v="437500"/>
        <n v="187500"/>
        <n v="3750000"/>
        <n v="5550044.8399999999"/>
        <n v="1250000"/>
        <n v="831670.49999999895"/>
        <n v="5412694.8100000098"/>
        <n v="1740185.4701874999"/>
        <n v="6087798.4000000004"/>
        <n v="1.0000000000000001E-9"/>
        <n v="500000"/>
        <n v="2039400.14"/>
        <n v="2500000"/>
        <n v="35008555.030000001"/>
        <n v="922085.01"/>
        <n v="9894.2999999999993"/>
        <n v="831236.64"/>
        <n v="5655.6450000000004"/>
        <n v="20548.72"/>
        <n v="114797.64599999999"/>
        <n v="52474.5"/>
        <n v="39167.199999999997"/>
        <n v="22828.799999999999"/>
        <n v="59204.36"/>
        <n v="1177882.44"/>
        <n v="114404"/>
        <n v="1442885.28"/>
        <n v="22611.119999999999"/>
        <n v="60861.24"/>
        <n v="87165.92"/>
        <n v="25609.08"/>
        <n v="139848"/>
        <n v="67840.72"/>
        <n v="67008"/>
        <n v="2582800.3199999998"/>
        <n v="548837.52"/>
        <n v="112743.102"/>
        <n v="191706.3"/>
        <n v="78546"/>
        <n v="1524054.75"/>
        <n v="3353763.15"/>
        <n v="2021637.3"/>
        <n v="12374699.699999999"/>
        <n v="28254406"/>
        <n v="36763010.100000001"/>
        <n v="18034684.199999999"/>
        <n v="51.3"/>
        <n v="29898"/>
        <n v="64127.199999999997"/>
        <n v="666989.1"/>
        <n v="2259.4691839249599"/>
        <n v="4400"/>
        <n v="2.2900000000000001E-5"/>
        <n v="63990"/>
        <n v="2.1420000000000002E-5"/>
        <n v="1.6232E-4"/>
        <n v="11530.4"/>
        <n v="5.5000000000000003E-8"/>
        <n v="124058"/>
        <n v="160.875"/>
        <n v="6273.52"/>
        <n v="462861"/>
        <n v="1845.3659"/>
        <n v="723402.65318999998"/>
        <n v="189000"/>
        <n v="4942421.24"/>
        <n v="1332900"/>
        <n v="54233.5"/>
        <n v="1821603.33"/>
        <n v="93250"/>
        <n v="3.7020999999999997E-5"/>
        <n v="7838820"/>
        <n v="712168.38"/>
        <n v="3785.25"/>
        <n v="1716750"/>
        <n v="33562.5"/>
        <n v="156750"/>
        <n v="3362788"/>
        <n v="56087.353374999999"/>
        <n v="4.0615000000000003E-5"/>
        <n v="3.4137000000000002E-5"/>
        <n v="841802.64"/>
        <n v="5214.78"/>
        <n v="493856"/>
        <n v="16753.150000000001"/>
        <n v="306512.07774509903"/>
        <n v="166506.266829186"/>
        <n v="2216442.9592470499"/>
        <n v="5.0000000000000002E-5"/>
        <n v="2.7718954919999998E-5"/>
        <n v="2539.2759000000001"/>
        <n v="284.31599999999997"/>
        <n v="2436"/>
        <n v="37845"/>
        <n v="23556.676500000001"/>
        <n v="17.850000000000001"/>
        <n v="1.2669999999999999E-6"/>
        <n v="324.3"/>
        <n v="14579.938399999999"/>
        <n v="1E-4"/>
        <n v="263.52658408141099"/>
        <n v="2000000"/>
        <n v="23147.439999999999"/>
        <n v="1.01599E-4"/>
        <n v="3.5000000000000001E-3"/>
        <n v="283.05874999999997"/>
        <n v="9.7750000000000004E-6"/>
        <n v="1.2500000000000001E-5"/>
        <n v="966.52440000000001"/>
        <n v="6.25"/>
        <n v="1.766"/>
        <n v="4.7500000000000003E-6"/>
        <n v="33893.002221000002"/>
        <n v="898601.01974999905"/>
        <n v="5040.8715000000002"/>
        <n v="51649.558678000001"/>
        <n v="7.6528484996948496"/>
        <n v="1.423975E-6"/>
        <n v="21400.228630000001"/>
        <n v="0.9602270275"/>
        <n v="587906.22"/>
        <n v="1097094.81"/>
        <n v="280518.75"/>
        <n v="1074.0876000000001"/>
        <n v="34.551000000000002"/>
        <n v="2500.7425001974302"/>
        <n v="5378.25"/>
        <n v="13256.25"/>
        <n v="12012"/>
        <n v="628.92999999999995"/>
        <n v="4481.4629999999997"/>
        <n v="284922.36"/>
        <n v="50224.959999999999"/>
        <n v="6.4999999999999997E-4"/>
        <n v="24394.575099999998"/>
        <n v="565070"/>
        <n v="40000"/>
        <n v="236.77500000000001"/>
        <n v="398608.2"/>
        <n v="77424"/>
        <n v="359372.89"/>
        <n v="13.305199999999999"/>
        <n v="1.1347E-5"/>
        <n v="350623.95342182799"/>
        <n v="155700"/>
        <n v="16443.3"/>
        <n v="17972.6168"/>
        <n v="3.2499999999999997E-5"/>
        <n v="2.2500000000000001E-5"/>
        <n v="1.9999999999999999E-6"/>
        <n v="2.5000000000000002E-6"/>
        <n v="2.1991E-5"/>
        <n v="72900"/>
        <n v="10577.506799999999"/>
        <n v="553.20399999999995"/>
        <n v="0.29093200000000002"/>
        <n v="154929.60000000001"/>
        <n v="70122"/>
        <n v="14022"/>
        <n v="99416.04"/>
        <n v="53544.667312500002"/>
        <n v="39915"/>
        <n v="11752.6535"/>
        <n v="6.5525999999999996E-5"/>
        <n v="17.018000000000001"/>
        <n v="3.0928100000000001E-4"/>
        <n v="507.4"/>
        <n v="1.812E-6"/>
        <n v="1.2500000000000001E-6"/>
        <n v="3.1E-8"/>
        <n v="1.7311900000000001E-4"/>
        <n v="112283.84629"/>
        <n v="1.05E-7"/>
        <n v="2.5850000000000001E-3"/>
        <n v="6.2500000000000005E-7"/>
        <n v="49780.5"/>
        <n v="67801"/>
        <n v="20011.5"/>
        <n v="2175.4218000000001"/>
        <n v="226328.87"/>
        <n v="660763.94999999995"/>
        <n v="7824798"/>
        <n v="53193.42"/>
        <n v="8321.7000000000007"/>
        <n v="1266.5399500000001"/>
        <n v="95075.393209999995"/>
        <n v="4.0000000000000003E-5"/>
        <n v="1.2308E-5"/>
        <n v="1.0344E-5"/>
        <n v="181012.48000000001"/>
        <n v="1.739E-6"/>
        <n v="1.9389999999999999E-5"/>
        <n v="302484.375"/>
        <n v="137448.5508"/>
        <n v="7.9450199999999999E-4"/>
        <n v="1203247.6784880001"/>
        <n v="5412.5"/>
        <n v="242.75"/>
        <n v="12442.267227"/>
        <n v="46670.742972"/>
        <n v="6.9164499999999997E-6"/>
        <n v="100337.34699999999"/>
        <n v="0.105781"/>
        <n v="9.3155000000000002E-2"/>
        <n v="25300"/>
        <n v="42937.5"/>
        <n v="121849.92"/>
        <n v="111940.3649"/>
        <n v="574310"/>
        <n v="5566.4"/>
        <n v="222068.35"/>
        <n v="362595.92"/>
        <n v="161100"/>
        <n v="1944698.76"/>
        <n v="7974.2695999999996"/>
        <n v="10490.572"/>
        <n v="14004"/>
        <n v="203105.58"/>
        <n v="26717.25"/>
        <n v="14655"/>
        <n v="8.8199999999999998E-7"/>
        <n v="1064.624"/>
        <n v="2592.8689800000002"/>
        <n v="7824816"/>
        <n v="203114.46"/>
        <n v="3055.35"/>
        <n v="238.15558293821101"/>
        <n v="1.2292E-4"/>
        <n v="30262"/>
        <n v="174945.58137"/>
        <n v="464179.1"/>
        <n v="2710.4"/>
        <n v="111.15600000000001"/>
        <n v="104538.6"/>
        <n v="7904.1396000000004"/>
        <n v="68816"/>
        <n v="370.42500000000001"/>
        <n v="215683.8"/>
        <n v="390624.0528"/>
        <n v="1548856.62"/>
        <n v="1204000"/>
        <n v="2.0700000000000001E-6"/>
        <n v="144900"/>
        <n v="15236.396000000001"/>
        <n v="180"/>
        <n v="585.90350000000001"/>
        <n v="517.77"/>
        <n v="6.4999999999999994E-5"/>
        <n v="2.0000000000000002E-5"/>
        <n v="3.4000000000000001E-6"/>
        <n v="2.4880000000000001E-6"/>
        <n v="1.45E-4"/>
        <n v="0.35771635771600002"/>
        <n v="0.27010000000000001"/>
        <n v="0.18099999999999999"/>
        <n v="0.08"/>
        <n v="329458.99300000002"/>
        <n v="487175.25"/>
        <n v="486436.5"/>
        <n v="279661.75"/>
        <n v="1662416.91"/>
        <n v="15349.88091"/>
        <n v="102432.4"/>
        <n v="7368.51"/>
        <n v="457428.06"/>
        <n v="1052683.7482"/>
        <n v="2719618"/>
        <n v="56087.360187500002"/>
        <n v="228800"/>
        <n v="1216.875"/>
        <n v="75.75"/>
        <n v="1520876.8"/>
        <n v="575952"/>
        <n v="1553979.42"/>
        <n v="33.434997034800197"/>
        <n v="4.5500000000000001E-5"/>
        <n v="4.9366999999999997E-5"/>
        <n v="386032"/>
        <n v="180000"/>
        <n v="4417048.3949999996"/>
        <n v="140205.75760000001"/>
        <n v="725631.49399999995"/>
        <n v="1.2E-4"/>
        <n v="3.8500000000000004E-6"/>
        <n v="8.5000000000000006E-5"/>
        <n v="4053427.08"/>
        <n v="2.4521000000000001E-5"/>
        <n v="333900"/>
        <n v="3555000"/>
        <n v="23045.298500000001"/>
        <n v="183463.28"/>
        <n v="60117"/>
        <n v="972"/>
        <n v="17346"/>
        <n v="100035"/>
        <n v="32428.2035"/>
        <n v="3810.65"/>
        <n v="84937.482357000001"/>
        <n v="891204.88653000002"/>
        <n v="135348.01005000001"/>
        <n v="449134.81556999998"/>
        <n v="4.2095548950000001"/>
        <n v="9.4957999999999998E-6"/>
        <n v="3.1095739999999997E-5"/>
        <n v="2261222.92"/>
        <n v="7975379.5800000001"/>
        <n v="18750"/>
        <n v="377.63589999999999"/>
        <n v="1222.9469999999999"/>
        <n v="1.55E-7"/>
        <n v="1.44430459E-5"/>
        <n v="1.6299899999999999E-4"/>
        <n v="2.6109999999999999E-5"/>
        <n v="0.171428"/>
        <n v="70"/>
        <n v="6.8366200000000003E-4"/>
        <n v="3125.2"/>
        <n v="1"/>
        <n v="266384.14243000001"/>
        <n v="2.9519E-5"/>
        <n v="2.9499999999999998E-7"/>
        <n v="4.2737800000000001E-4"/>
        <n v="7.527848E-5"/>
        <n v="9.9999999999999995E-8"/>
        <n v="2195.5300000000002"/>
        <n v="1.095253E-3"/>
        <n v="55500"/>
        <n v="9728250"/>
        <n v="580089.13500000001"/>
        <n v="1619672.4"/>
        <n v="165444.74"/>
        <n v="1897194.56"/>
        <n v="2365991.1"/>
        <n v="356000"/>
        <n v="488920"/>
        <n v="444465"/>
        <n v="498500"/>
        <n v="954520"/>
        <n v="1028798.28"/>
        <n v="3293073"/>
        <n v="898200"/>
        <n v="1062030.46"/>
        <n v="28722.400000000001"/>
        <n v="10990"/>
        <n v="463954.7"/>
        <n v="4123811.16"/>
        <n v="1878483.72"/>
        <n v="591488.26"/>
        <n v="725487.14"/>
        <n v="1848064.68"/>
        <n v="1421923.16"/>
        <n v="1935562.5"/>
        <n v="1359755.04"/>
        <n v="989087.37"/>
        <n v="1825920"/>
        <n v="352064.5"/>
        <n v="2075464.8"/>
        <n v="3354512"/>
        <n v="700938.97"/>
        <n v="3671835"/>
        <n v="8850.6550000000007"/>
        <n v="6076.07"/>
        <n v="20405.7"/>
        <n v="4567.5"/>
        <n v="260"/>
        <n v="561.16499999999996"/>
        <n v="2176.86"/>
        <n v="51"/>
        <n v="8418.41"/>
        <n v="16721.939999999999"/>
        <n v="1345.5"/>
        <n v="74920.44"/>
        <n v="167500"/>
        <n v="56650.94"/>
        <n v="29640"/>
        <n v="7944.915"/>
        <n v="4900"/>
        <n v="36786.75"/>
        <n v="7349.94"/>
        <n v="133449.96"/>
        <n v="627606"/>
        <n v="167750"/>
        <n v="67875"/>
        <n v="509000"/>
        <n v="212355"/>
        <n v="639885"/>
        <n v="653250"/>
        <n v="893120"/>
        <n v="2889500"/>
        <n v="76209"/>
        <n v="96755"/>
        <n v="1192500"/>
        <n v="670348"/>
        <n v="-3537.56"/>
        <n v="32566.159999999902"/>
        <n v="65197.510000000097"/>
        <n v="72441.670000000304"/>
        <n v="9.0000000000000006E-5"/>
        <n v="16877.768489999999"/>
        <n v="622158"/>
        <n v="489000"/>
        <n v="5120000"/>
        <n v="23538"/>
        <n v="180008.41"/>
        <n v="79425.149999999994"/>
        <n v="350000"/>
        <n v="26460"/>
        <n v="1230355.8"/>
        <n v="5082000"/>
        <n v="985000"/>
        <n v="728.88810000000001"/>
        <n v="22034.495999999999"/>
        <n v="25.778625000000002"/>
        <n v="83853.032000000007"/>
        <n v="350305.23"/>
        <n v="862270.48"/>
        <n v="88142.9"/>
        <n v="16230793.76688"/>
        <n v="700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8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1"/>
    <x v="9"/>
  </r>
  <r>
    <x v="1"/>
    <x v="10"/>
  </r>
  <r>
    <x v="0"/>
    <x v="11"/>
  </r>
  <r>
    <x v="1"/>
    <x v="12"/>
  </r>
  <r>
    <x v="1"/>
    <x v="12"/>
  </r>
  <r>
    <x v="1"/>
    <x v="13"/>
  </r>
  <r>
    <x v="1"/>
    <x v="14"/>
  </r>
  <r>
    <x v="1"/>
    <x v="15"/>
  </r>
  <r>
    <x v="1"/>
    <x v="16"/>
  </r>
  <r>
    <x v="1"/>
    <x v="17"/>
  </r>
  <r>
    <x v="1"/>
    <x v="18"/>
  </r>
  <r>
    <x v="1"/>
    <x v="19"/>
  </r>
  <r>
    <x v="1"/>
    <x v="20"/>
  </r>
  <r>
    <x v="0"/>
    <x v="21"/>
  </r>
  <r>
    <x v="0"/>
    <x v="22"/>
  </r>
  <r>
    <x v="0"/>
    <x v="12"/>
  </r>
  <r>
    <x v="0"/>
    <x v="23"/>
  </r>
  <r>
    <x v="0"/>
    <x v="24"/>
  </r>
  <r>
    <x v="0"/>
    <x v="25"/>
  </r>
  <r>
    <x v="0"/>
    <x v="26"/>
  </r>
  <r>
    <x v="0"/>
    <x v="27"/>
  </r>
  <r>
    <x v="0"/>
    <x v="28"/>
  </r>
  <r>
    <x v="0"/>
    <x v="29"/>
  </r>
  <r>
    <x v="0"/>
    <x v="30"/>
  </r>
  <r>
    <x v="0"/>
    <x v="31"/>
  </r>
  <r>
    <x v="0"/>
    <x v="32"/>
  </r>
  <r>
    <x v="0"/>
    <x v="33"/>
  </r>
  <r>
    <x v="0"/>
    <x v="34"/>
  </r>
  <r>
    <x v="0"/>
    <x v="35"/>
  </r>
  <r>
    <x v="0"/>
    <x v="36"/>
  </r>
  <r>
    <x v="0"/>
    <x v="37"/>
  </r>
  <r>
    <x v="0"/>
    <x v="38"/>
  </r>
  <r>
    <x v="0"/>
    <x v="39"/>
  </r>
  <r>
    <x v="0"/>
    <x v="40"/>
  </r>
  <r>
    <x v="0"/>
    <x v="41"/>
  </r>
  <r>
    <x v="0"/>
    <x v="42"/>
  </r>
  <r>
    <x v="0"/>
    <x v="43"/>
  </r>
  <r>
    <x v="0"/>
    <x v="44"/>
  </r>
  <r>
    <x v="0"/>
    <x v="45"/>
  </r>
  <r>
    <x v="0"/>
    <x v="46"/>
  </r>
  <r>
    <x v="0"/>
    <x v="47"/>
  </r>
  <r>
    <x v="0"/>
    <x v="48"/>
  </r>
  <r>
    <x v="0"/>
    <x v="49"/>
  </r>
  <r>
    <x v="0"/>
    <x v="50"/>
  </r>
  <r>
    <x v="0"/>
    <x v="51"/>
  </r>
  <r>
    <x v="0"/>
    <x v="52"/>
  </r>
  <r>
    <x v="0"/>
    <x v="53"/>
  </r>
  <r>
    <x v="0"/>
    <x v="54"/>
  </r>
  <r>
    <x v="0"/>
    <x v="55"/>
  </r>
  <r>
    <x v="0"/>
    <x v="56"/>
  </r>
  <r>
    <x v="0"/>
    <x v="57"/>
  </r>
  <r>
    <x v="0"/>
    <x v="58"/>
  </r>
  <r>
    <x v="0"/>
    <x v="59"/>
  </r>
  <r>
    <x v="0"/>
    <x v="60"/>
  </r>
  <r>
    <x v="1"/>
    <x v="61"/>
  </r>
  <r>
    <x v="0"/>
    <x v="62"/>
  </r>
  <r>
    <x v="1"/>
    <x v="63"/>
  </r>
  <r>
    <x v="0"/>
    <x v="64"/>
  </r>
  <r>
    <x v="0"/>
    <x v="65"/>
  </r>
  <r>
    <x v="0"/>
    <x v="66"/>
  </r>
  <r>
    <x v="0"/>
    <x v="67"/>
  </r>
  <r>
    <x v="0"/>
    <x v="68"/>
  </r>
  <r>
    <x v="0"/>
    <x v="69"/>
  </r>
  <r>
    <x v="0"/>
    <x v="70"/>
  </r>
  <r>
    <x v="0"/>
    <x v="71"/>
  </r>
  <r>
    <x v="0"/>
    <x v="72"/>
  </r>
  <r>
    <x v="0"/>
    <x v="73"/>
  </r>
  <r>
    <x v="0"/>
    <x v="74"/>
  </r>
  <r>
    <x v="0"/>
    <x v="75"/>
  </r>
  <r>
    <x v="0"/>
    <x v="76"/>
  </r>
  <r>
    <x v="0"/>
    <x v="77"/>
  </r>
  <r>
    <x v="0"/>
    <x v="78"/>
  </r>
  <r>
    <x v="0"/>
    <x v="79"/>
  </r>
  <r>
    <x v="1"/>
    <x v="80"/>
  </r>
  <r>
    <x v="0"/>
    <x v="81"/>
  </r>
  <r>
    <x v="0"/>
    <x v="82"/>
  </r>
  <r>
    <x v="0"/>
    <x v="83"/>
  </r>
  <r>
    <x v="0"/>
    <x v="84"/>
  </r>
  <r>
    <x v="0"/>
    <x v="84"/>
  </r>
  <r>
    <x v="0"/>
    <x v="85"/>
  </r>
  <r>
    <x v="2"/>
    <x v="12"/>
  </r>
  <r>
    <x v="2"/>
    <x v="12"/>
  </r>
  <r>
    <x v="2"/>
    <x v="12"/>
  </r>
  <r>
    <x v="2"/>
    <x v="12"/>
  </r>
  <r>
    <x v="2"/>
    <x v="12"/>
  </r>
  <r>
    <x v="3"/>
    <x v="86"/>
  </r>
  <r>
    <x v="3"/>
    <x v="87"/>
  </r>
  <r>
    <x v="4"/>
    <x v="88"/>
  </r>
  <r>
    <x v="3"/>
    <x v="89"/>
  </r>
  <r>
    <x v="3"/>
    <x v="90"/>
  </r>
  <r>
    <x v="3"/>
    <x v="89"/>
  </r>
  <r>
    <x v="3"/>
    <x v="90"/>
  </r>
  <r>
    <x v="4"/>
    <x v="91"/>
  </r>
  <r>
    <x v="4"/>
    <x v="92"/>
  </r>
  <r>
    <x v="4"/>
    <x v="93"/>
  </r>
  <r>
    <x v="3"/>
    <x v="94"/>
  </r>
  <r>
    <x v="4"/>
    <x v="95"/>
  </r>
  <r>
    <x v="4"/>
    <x v="96"/>
  </r>
  <r>
    <x v="4"/>
    <x v="97"/>
  </r>
  <r>
    <x v="4"/>
    <x v="98"/>
  </r>
  <r>
    <x v="4"/>
    <x v="99"/>
  </r>
  <r>
    <x v="4"/>
    <x v="100"/>
  </r>
  <r>
    <x v="4"/>
    <x v="101"/>
  </r>
  <r>
    <x v="4"/>
    <x v="12"/>
  </r>
  <r>
    <x v="4"/>
    <x v="102"/>
  </r>
  <r>
    <x v="4"/>
    <x v="103"/>
  </r>
  <r>
    <x v="4"/>
    <x v="103"/>
  </r>
  <r>
    <x v="4"/>
    <x v="104"/>
  </r>
  <r>
    <x v="5"/>
    <x v="105"/>
  </r>
  <r>
    <x v="5"/>
    <x v="106"/>
  </r>
  <r>
    <x v="5"/>
    <x v="107"/>
  </r>
  <r>
    <x v="5"/>
    <x v="108"/>
  </r>
  <r>
    <x v="5"/>
    <x v="109"/>
  </r>
  <r>
    <x v="5"/>
    <x v="12"/>
  </r>
  <r>
    <x v="6"/>
    <x v="110"/>
  </r>
  <r>
    <x v="5"/>
    <x v="12"/>
  </r>
  <r>
    <x v="5"/>
    <x v="111"/>
  </r>
  <r>
    <x v="5"/>
    <x v="12"/>
  </r>
  <r>
    <x v="5"/>
    <x v="12"/>
  </r>
  <r>
    <x v="5"/>
    <x v="12"/>
  </r>
  <r>
    <x v="5"/>
    <x v="12"/>
  </r>
  <r>
    <x v="5"/>
    <x v="112"/>
  </r>
  <r>
    <x v="5"/>
    <x v="113"/>
  </r>
  <r>
    <x v="5"/>
    <x v="114"/>
  </r>
  <r>
    <x v="5"/>
    <x v="115"/>
  </r>
  <r>
    <x v="5"/>
    <x v="116"/>
  </r>
  <r>
    <x v="5"/>
    <x v="117"/>
  </r>
  <r>
    <x v="5"/>
    <x v="118"/>
  </r>
  <r>
    <x v="5"/>
    <x v="119"/>
  </r>
  <r>
    <x v="5"/>
    <x v="120"/>
  </r>
  <r>
    <x v="5"/>
    <x v="121"/>
  </r>
  <r>
    <x v="5"/>
    <x v="122"/>
  </r>
  <r>
    <x v="5"/>
    <x v="123"/>
  </r>
  <r>
    <x v="5"/>
    <x v="124"/>
  </r>
  <r>
    <x v="5"/>
    <x v="125"/>
  </r>
  <r>
    <x v="5"/>
    <x v="126"/>
  </r>
  <r>
    <x v="6"/>
    <x v="127"/>
  </r>
  <r>
    <x v="7"/>
    <x v="128"/>
  </r>
  <r>
    <x v="7"/>
    <x v="129"/>
  </r>
  <r>
    <x v="7"/>
    <x v="130"/>
  </r>
  <r>
    <x v="7"/>
    <x v="131"/>
  </r>
  <r>
    <x v="7"/>
    <x v="132"/>
  </r>
  <r>
    <x v="7"/>
    <x v="133"/>
  </r>
  <r>
    <x v="7"/>
    <x v="134"/>
  </r>
  <r>
    <x v="7"/>
    <x v="135"/>
  </r>
  <r>
    <x v="7"/>
    <x v="136"/>
  </r>
  <r>
    <x v="8"/>
    <x v="137"/>
  </r>
  <r>
    <x v="6"/>
    <x v="138"/>
  </r>
  <r>
    <x v="6"/>
    <x v="139"/>
  </r>
  <r>
    <x v="6"/>
    <x v="140"/>
  </r>
  <r>
    <x v="9"/>
    <x v="141"/>
  </r>
  <r>
    <x v="6"/>
    <x v="142"/>
  </r>
  <r>
    <x v="8"/>
    <x v="143"/>
  </r>
  <r>
    <x v="6"/>
    <x v="144"/>
  </r>
  <r>
    <x v="10"/>
    <x v="145"/>
  </r>
  <r>
    <x v="5"/>
    <x v="146"/>
  </r>
  <r>
    <x v="9"/>
    <x v="141"/>
  </r>
  <r>
    <x v="8"/>
    <x v="100"/>
  </r>
  <r>
    <x v="8"/>
    <x v="147"/>
  </r>
  <r>
    <x v="6"/>
    <x v="148"/>
  </r>
  <r>
    <x v="6"/>
    <x v="149"/>
  </r>
  <r>
    <x v="6"/>
    <x v="150"/>
  </r>
  <r>
    <x v="6"/>
    <x v="151"/>
  </r>
  <r>
    <x v="6"/>
    <x v="152"/>
  </r>
  <r>
    <x v="6"/>
    <x v="153"/>
  </r>
  <r>
    <x v="6"/>
    <x v="154"/>
  </r>
  <r>
    <x v="10"/>
    <x v="155"/>
  </r>
  <r>
    <x v="10"/>
    <x v="12"/>
  </r>
  <r>
    <x v="5"/>
    <x v="156"/>
  </r>
  <r>
    <x v="10"/>
    <x v="157"/>
  </r>
  <r>
    <x v="9"/>
    <x v="158"/>
  </r>
  <r>
    <x v="6"/>
    <x v="159"/>
  </r>
  <r>
    <x v="10"/>
    <x v="160"/>
  </r>
  <r>
    <x v="10"/>
    <x v="161"/>
  </r>
  <r>
    <x v="8"/>
    <x v="162"/>
  </r>
  <r>
    <x v="6"/>
    <x v="163"/>
  </r>
  <r>
    <x v="6"/>
    <x v="164"/>
  </r>
  <r>
    <x v="6"/>
    <x v="12"/>
  </r>
  <r>
    <x v="6"/>
    <x v="165"/>
  </r>
  <r>
    <x v="6"/>
    <x v="166"/>
  </r>
  <r>
    <x v="10"/>
    <x v="167"/>
  </r>
  <r>
    <x v="6"/>
    <x v="168"/>
  </r>
  <r>
    <x v="5"/>
    <x v="169"/>
  </r>
  <r>
    <x v="8"/>
    <x v="12"/>
  </r>
  <r>
    <x v="10"/>
    <x v="170"/>
  </r>
  <r>
    <x v="9"/>
    <x v="171"/>
  </r>
  <r>
    <x v="5"/>
    <x v="12"/>
  </r>
  <r>
    <x v="5"/>
    <x v="12"/>
  </r>
  <r>
    <x v="6"/>
    <x v="12"/>
  </r>
  <r>
    <x v="6"/>
    <x v="172"/>
  </r>
  <r>
    <x v="6"/>
    <x v="173"/>
  </r>
  <r>
    <x v="6"/>
    <x v="174"/>
  </r>
  <r>
    <x v="6"/>
    <x v="175"/>
  </r>
  <r>
    <x v="5"/>
    <x v="176"/>
  </r>
  <r>
    <x v="10"/>
    <x v="177"/>
  </r>
  <r>
    <x v="6"/>
    <x v="178"/>
  </r>
  <r>
    <x v="9"/>
    <x v="179"/>
  </r>
  <r>
    <x v="5"/>
    <x v="180"/>
  </r>
  <r>
    <x v="6"/>
    <x v="181"/>
  </r>
  <r>
    <x v="6"/>
    <x v="182"/>
  </r>
  <r>
    <x v="8"/>
    <x v="183"/>
  </r>
  <r>
    <x v="6"/>
    <x v="184"/>
  </r>
  <r>
    <x v="6"/>
    <x v="185"/>
  </r>
  <r>
    <x v="6"/>
    <x v="186"/>
  </r>
  <r>
    <x v="8"/>
    <x v="187"/>
  </r>
  <r>
    <x v="8"/>
    <x v="188"/>
  </r>
  <r>
    <x v="6"/>
    <x v="189"/>
  </r>
  <r>
    <x v="8"/>
    <x v="190"/>
  </r>
  <r>
    <x v="8"/>
    <x v="179"/>
  </r>
  <r>
    <x v="3"/>
    <x v="191"/>
  </r>
  <r>
    <x v="8"/>
    <x v="192"/>
  </r>
  <r>
    <x v="6"/>
    <x v="193"/>
  </r>
  <r>
    <x v="6"/>
    <x v="194"/>
  </r>
  <r>
    <x v="5"/>
    <x v="195"/>
  </r>
  <r>
    <x v="9"/>
    <x v="196"/>
  </r>
  <r>
    <x v="8"/>
    <x v="197"/>
  </r>
  <r>
    <x v="8"/>
    <x v="198"/>
  </r>
  <r>
    <x v="6"/>
    <x v="199"/>
  </r>
  <r>
    <x v="8"/>
    <x v="200"/>
  </r>
  <r>
    <x v="6"/>
    <x v="201"/>
  </r>
  <r>
    <x v="8"/>
    <x v="12"/>
  </r>
  <r>
    <x v="8"/>
    <x v="202"/>
  </r>
  <r>
    <x v="6"/>
    <x v="203"/>
  </r>
  <r>
    <x v="6"/>
    <x v="204"/>
  </r>
  <r>
    <x v="6"/>
    <x v="205"/>
  </r>
  <r>
    <x v="6"/>
    <x v="206"/>
  </r>
  <r>
    <x v="6"/>
    <x v="207"/>
  </r>
  <r>
    <x v="8"/>
    <x v="208"/>
  </r>
  <r>
    <x v="6"/>
    <x v="209"/>
  </r>
  <r>
    <x v="6"/>
    <x v="210"/>
  </r>
  <r>
    <x v="6"/>
    <x v="211"/>
  </r>
  <r>
    <x v="6"/>
    <x v="212"/>
  </r>
  <r>
    <x v="6"/>
    <x v="213"/>
  </r>
  <r>
    <x v="9"/>
    <x v="214"/>
  </r>
  <r>
    <x v="8"/>
    <x v="215"/>
  </r>
  <r>
    <x v="9"/>
    <x v="216"/>
  </r>
  <r>
    <x v="9"/>
    <x v="12"/>
  </r>
  <r>
    <x v="10"/>
    <x v="217"/>
  </r>
  <r>
    <x v="10"/>
    <x v="218"/>
  </r>
  <r>
    <x v="6"/>
    <x v="219"/>
  </r>
  <r>
    <x v="6"/>
    <x v="220"/>
  </r>
  <r>
    <x v="6"/>
    <x v="221"/>
  </r>
  <r>
    <x v="6"/>
    <x v="222"/>
  </r>
  <r>
    <x v="9"/>
    <x v="223"/>
  </r>
  <r>
    <x v="6"/>
    <x v="224"/>
  </r>
  <r>
    <x v="6"/>
    <x v="225"/>
  </r>
  <r>
    <x v="6"/>
    <x v="226"/>
  </r>
  <r>
    <x v="5"/>
    <x v="227"/>
  </r>
  <r>
    <x v="6"/>
    <x v="228"/>
  </r>
  <r>
    <x v="6"/>
    <x v="229"/>
  </r>
  <r>
    <x v="9"/>
    <x v="12"/>
  </r>
  <r>
    <x v="6"/>
    <x v="230"/>
  </r>
  <r>
    <x v="6"/>
    <x v="12"/>
  </r>
  <r>
    <x v="6"/>
    <x v="231"/>
  </r>
  <r>
    <x v="8"/>
    <x v="232"/>
  </r>
  <r>
    <x v="8"/>
    <x v="233"/>
  </r>
  <r>
    <x v="5"/>
    <x v="234"/>
  </r>
  <r>
    <x v="10"/>
    <x v="235"/>
  </r>
  <r>
    <x v="9"/>
    <x v="236"/>
  </r>
  <r>
    <x v="6"/>
    <x v="159"/>
  </r>
  <r>
    <x v="6"/>
    <x v="237"/>
  </r>
  <r>
    <x v="6"/>
    <x v="12"/>
  </r>
  <r>
    <x v="9"/>
    <x v="238"/>
  </r>
  <r>
    <x v="9"/>
    <x v="239"/>
  </r>
  <r>
    <x v="9"/>
    <x v="240"/>
  </r>
  <r>
    <x v="9"/>
    <x v="241"/>
  </r>
  <r>
    <x v="10"/>
    <x v="242"/>
  </r>
  <r>
    <x v="10"/>
    <x v="243"/>
  </r>
  <r>
    <x v="6"/>
    <x v="244"/>
  </r>
  <r>
    <x v="6"/>
    <x v="245"/>
  </r>
  <r>
    <x v="6"/>
    <x v="246"/>
  </r>
  <r>
    <x v="8"/>
    <x v="247"/>
  </r>
  <r>
    <x v="6"/>
    <x v="248"/>
  </r>
  <r>
    <x v="6"/>
    <x v="12"/>
  </r>
  <r>
    <x v="6"/>
    <x v="12"/>
  </r>
  <r>
    <x v="8"/>
    <x v="249"/>
  </r>
  <r>
    <x v="8"/>
    <x v="250"/>
  </r>
  <r>
    <x v="6"/>
    <x v="251"/>
  </r>
  <r>
    <x v="6"/>
    <x v="252"/>
  </r>
  <r>
    <x v="6"/>
    <x v="253"/>
  </r>
  <r>
    <x v="8"/>
    <x v="254"/>
  </r>
  <r>
    <x v="6"/>
    <x v="255"/>
  </r>
  <r>
    <x v="6"/>
    <x v="256"/>
  </r>
  <r>
    <x v="8"/>
    <x v="257"/>
  </r>
  <r>
    <x v="8"/>
    <x v="258"/>
  </r>
  <r>
    <x v="8"/>
    <x v="259"/>
  </r>
  <r>
    <x v="9"/>
    <x v="260"/>
  </r>
  <r>
    <x v="6"/>
    <x v="261"/>
  </r>
  <r>
    <x v="6"/>
    <x v="262"/>
  </r>
  <r>
    <x v="9"/>
    <x v="12"/>
  </r>
  <r>
    <x v="9"/>
    <x v="12"/>
  </r>
  <r>
    <x v="9"/>
    <x v="12"/>
  </r>
  <r>
    <x v="9"/>
    <x v="263"/>
  </r>
  <r>
    <x v="8"/>
    <x v="264"/>
  </r>
  <r>
    <x v="5"/>
    <x v="265"/>
  </r>
  <r>
    <x v="6"/>
    <x v="12"/>
  </r>
  <r>
    <x v="10"/>
    <x v="266"/>
  </r>
  <r>
    <x v="6"/>
    <x v="267"/>
  </r>
  <r>
    <x v="10"/>
    <x v="268"/>
  </r>
  <r>
    <x v="6"/>
    <x v="269"/>
  </r>
  <r>
    <x v="6"/>
    <x v="12"/>
  </r>
  <r>
    <x v="6"/>
    <x v="270"/>
  </r>
  <r>
    <x v="6"/>
    <x v="271"/>
  </r>
  <r>
    <x v="8"/>
    <x v="272"/>
  </r>
  <r>
    <x v="8"/>
    <x v="273"/>
  </r>
  <r>
    <x v="6"/>
    <x v="274"/>
  </r>
  <r>
    <x v="8"/>
    <x v="275"/>
  </r>
  <r>
    <x v="8"/>
    <x v="101"/>
  </r>
  <r>
    <x v="6"/>
    <x v="276"/>
  </r>
  <r>
    <x v="8"/>
    <x v="100"/>
  </r>
  <r>
    <x v="8"/>
    <x v="277"/>
  </r>
  <r>
    <x v="10"/>
    <x v="278"/>
  </r>
  <r>
    <x v="9"/>
    <x v="279"/>
  </r>
  <r>
    <x v="6"/>
    <x v="280"/>
  </r>
  <r>
    <x v="6"/>
    <x v="281"/>
  </r>
  <r>
    <x v="6"/>
    <x v="282"/>
  </r>
  <r>
    <x v="5"/>
    <x v="283"/>
  </r>
  <r>
    <x v="6"/>
    <x v="284"/>
  </r>
  <r>
    <x v="6"/>
    <x v="285"/>
  </r>
  <r>
    <x v="6"/>
    <x v="286"/>
  </r>
  <r>
    <x v="10"/>
    <x v="287"/>
  </r>
  <r>
    <x v="10"/>
    <x v="288"/>
  </r>
  <r>
    <x v="6"/>
    <x v="12"/>
  </r>
  <r>
    <x v="6"/>
    <x v="289"/>
  </r>
  <r>
    <x v="6"/>
    <x v="290"/>
  </r>
  <r>
    <x v="8"/>
    <x v="291"/>
  </r>
  <r>
    <x v="6"/>
    <x v="292"/>
  </r>
  <r>
    <x v="6"/>
    <x v="293"/>
  </r>
  <r>
    <x v="9"/>
    <x v="294"/>
  </r>
  <r>
    <x v="6"/>
    <x v="295"/>
  </r>
  <r>
    <x v="6"/>
    <x v="296"/>
  </r>
  <r>
    <x v="6"/>
    <x v="297"/>
  </r>
  <r>
    <x v="6"/>
    <x v="298"/>
  </r>
  <r>
    <x v="6"/>
    <x v="299"/>
  </r>
  <r>
    <x v="6"/>
    <x v="300"/>
  </r>
  <r>
    <x v="6"/>
    <x v="301"/>
  </r>
  <r>
    <x v="5"/>
    <x v="302"/>
  </r>
  <r>
    <x v="10"/>
    <x v="303"/>
  </r>
  <r>
    <x v="6"/>
    <x v="304"/>
  </r>
  <r>
    <x v="6"/>
    <x v="305"/>
  </r>
  <r>
    <x v="6"/>
    <x v="306"/>
  </r>
  <r>
    <x v="6"/>
    <x v="12"/>
  </r>
  <r>
    <x v="6"/>
    <x v="12"/>
  </r>
  <r>
    <x v="8"/>
    <x v="307"/>
  </r>
  <r>
    <x v="8"/>
    <x v="308"/>
  </r>
  <r>
    <x v="6"/>
    <x v="309"/>
  </r>
  <r>
    <x v="6"/>
    <x v="310"/>
  </r>
  <r>
    <x v="6"/>
    <x v="311"/>
  </r>
  <r>
    <x v="6"/>
    <x v="312"/>
  </r>
  <r>
    <x v="6"/>
    <x v="313"/>
  </r>
  <r>
    <x v="6"/>
    <x v="12"/>
  </r>
  <r>
    <x v="6"/>
    <x v="12"/>
  </r>
  <r>
    <x v="8"/>
    <x v="314"/>
  </r>
  <r>
    <x v="8"/>
    <x v="12"/>
  </r>
  <r>
    <x v="8"/>
    <x v="315"/>
  </r>
  <r>
    <x v="6"/>
    <x v="316"/>
  </r>
  <r>
    <x v="3"/>
    <x v="317"/>
  </r>
  <r>
    <x v="8"/>
    <x v="318"/>
  </r>
  <r>
    <x v="6"/>
    <x v="319"/>
  </r>
  <r>
    <x v="6"/>
    <x v="12"/>
  </r>
  <r>
    <x v="6"/>
    <x v="320"/>
  </r>
  <r>
    <x v="6"/>
    <x v="321"/>
  </r>
  <r>
    <x v="6"/>
    <x v="322"/>
  </r>
  <r>
    <x v="6"/>
    <x v="323"/>
  </r>
  <r>
    <x v="6"/>
    <x v="324"/>
  </r>
  <r>
    <x v="6"/>
    <x v="325"/>
  </r>
  <r>
    <x v="6"/>
    <x v="326"/>
  </r>
  <r>
    <x v="6"/>
    <x v="327"/>
  </r>
  <r>
    <x v="6"/>
    <x v="328"/>
  </r>
  <r>
    <x v="6"/>
    <x v="329"/>
  </r>
  <r>
    <x v="6"/>
    <x v="330"/>
  </r>
  <r>
    <x v="6"/>
    <x v="331"/>
  </r>
  <r>
    <x v="10"/>
    <x v="332"/>
  </r>
  <r>
    <x v="10"/>
    <x v="333"/>
  </r>
  <r>
    <x v="6"/>
    <x v="334"/>
  </r>
  <r>
    <x v="8"/>
    <x v="335"/>
  </r>
  <r>
    <x v="6"/>
    <x v="336"/>
  </r>
  <r>
    <x v="8"/>
    <x v="337"/>
  </r>
  <r>
    <x v="8"/>
    <x v="338"/>
  </r>
  <r>
    <x v="8"/>
    <x v="339"/>
  </r>
  <r>
    <x v="8"/>
    <x v="340"/>
  </r>
  <r>
    <x v="8"/>
    <x v="341"/>
  </r>
  <r>
    <x v="6"/>
    <x v="12"/>
  </r>
  <r>
    <x v="8"/>
    <x v="342"/>
  </r>
  <r>
    <x v="6"/>
    <x v="343"/>
  </r>
  <r>
    <x v="6"/>
    <x v="344"/>
  </r>
  <r>
    <x v="6"/>
    <x v="345"/>
  </r>
  <r>
    <x v="6"/>
    <x v="346"/>
  </r>
  <r>
    <x v="6"/>
    <x v="347"/>
  </r>
  <r>
    <x v="6"/>
    <x v="12"/>
  </r>
  <r>
    <x v="10"/>
    <x v="348"/>
  </r>
  <r>
    <x v="6"/>
    <x v="349"/>
  </r>
  <r>
    <x v="10"/>
    <x v="350"/>
  </r>
  <r>
    <x v="6"/>
    <x v="12"/>
  </r>
  <r>
    <x v="6"/>
    <x v="351"/>
  </r>
  <r>
    <x v="6"/>
    <x v="352"/>
  </r>
  <r>
    <x v="6"/>
    <x v="353"/>
  </r>
  <r>
    <x v="6"/>
    <x v="354"/>
  </r>
  <r>
    <x v="6"/>
    <x v="355"/>
  </r>
  <r>
    <x v="6"/>
    <x v="356"/>
  </r>
  <r>
    <x v="6"/>
    <x v="357"/>
  </r>
  <r>
    <x v="5"/>
    <x v="358"/>
  </r>
  <r>
    <x v="5"/>
    <x v="359"/>
  </r>
  <r>
    <x v="6"/>
    <x v="360"/>
  </r>
  <r>
    <x v="6"/>
    <x v="361"/>
  </r>
  <r>
    <x v="6"/>
    <x v="362"/>
  </r>
  <r>
    <x v="6"/>
    <x v="363"/>
  </r>
  <r>
    <x v="6"/>
    <x v="12"/>
  </r>
  <r>
    <x v="6"/>
    <x v="364"/>
  </r>
  <r>
    <x v="6"/>
    <x v="365"/>
  </r>
  <r>
    <x v="8"/>
    <x v="366"/>
  </r>
  <r>
    <x v="8"/>
    <x v="367"/>
  </r>
  <r>
    <x v="5"/>
    <x v="368"/>
  </r>
  <r>
    <x v="10"/>
    <x v="369"/>
  </r>
  <r>
    <x v="6"/>
    <x v="370"/>
  </r>
  <r>
    <x v="6"/>
    <x v="371"/>
  </r>
  <r>
    <x v="6"/>
    <x v="331"/>
  </r>
  <r>
    <x v="6"/>
    <x v="372"/>
  </r>
  <r>
    <x v="9"/>
    <x v="179"/>
  </r>
  <r>
    <x v="9"/>
    <x v="373"/>
  </r>
  <r>
    <x v="9"/>
    <x v="374"/>
  </r>
  <r>
    <x v="9"/>
    <x v="179"/>
  </r>
  <r>
    <x v="9"/>
    <x v="375"/>
  </r>
  <r>
    <x v="5"/>
    <x v="376"/>
  </r>
  <r>
    <x v="10"/>
    <x v="377"/>
  </r>
  <r>
    <x v="10"/>
    <x v="378"/>
  </r>
  <r>
    <x v="10"/>
    <x v="379"/>
  </r>
  <r>
    <x v="6"/>
    <x v="380"/>
  </r>
  <r>
    <x v="8"/>
    <x v="381"/>
  </r>
  <r>
    <x v="6"/>
    <x v="382"/>
  </r>
  <r>
    <x v="6"/>
    <x v="12"/>
  </r>
  <r>
    <x v="6"/>
    <x v="12"/>
  </r>
  <r>
    <x v="8"/>
    <x v="383"/>
  </r>
  <r>
    <x v="6"/>
    <x v="384"/>
  </r>
  <r>
    <x v="6"/>
    <x v="385"/>
  </r>
  <r>
    <x v="6"/>
    <x v="386"/>
  </r>
  <r>
    <x v="8"/>
    <x v="387"/>
  </r>
  <r>
    <x v="8"/>
    <x v="240"/>
  </r>
  <r>
    <x v="6"/>
    <x v="388"/>
  </r>
  <r>
    <x v="6"/>
    <x v="389"/>
  </r>
  <r>
    <x v="6"/>
    <x v="12"/>
  </r>
  <r>
    <x v="6"/>
    <x v="390"/>
  </r>
  <r>
    <x v="6"/>
    <x v="391"/>
  </r>
  <r>
    <x v="6"/>
    <x v="392"/>
  </r>
  <r>
    <x v="9"/>
    <x v="393"/>
  </r>
  <r>
    <x v="9"/>
    <x v="394"/>
  </r>
  <r>
    <x v="6"/>
    <x v="395"/>
  </r>
  <r>
    <x v="6"/>
    <x v="396"/>
  </r>
  <r>
    <x v="6"/>
    <x v="397"/>
  </r>
  <r>
    <x v="9"/>
    <x v="398"/>
  </r>
  <r>
    <x v="8"/>
    <x v="399"/>
  </r>
  <r>
    <x v="8"/>
    <x v="400"/>
  </r>
  <r>
    <x v="5"/>
    <x v="401"/>
  </r>
  <r>
    <x v="8"/>
    <x v="402"/>
  </r>
  <r>
    <x v="5"/>
    <x v="403"/>
  </r>
  <r>
    <x v="6"/>
    <x v="404"/>
  </r>
  <r>
    <x v="6"/>
    <x v="405"/>
  </r>
  <r>
    <x v="6"/>
    <x v="406"/>
  </r>
  <r>
    <x v="9"/>
    <x v="407"/>
  </r>
  <r>
    <x v="8"/>
    <x v="408"/>
  </r>
  <r>
    <x v="6"/>
    <x v="409"/>
  </r>
  <r>
    <x v="8"/>
    <x v="410"/>
  </r>
  <r>
    <x v="8"/>
    <x v="411"/>
  </r>
  <r>
    <x v="8"/>
    <x v="412"/>
  </r>
  <r>
    <x v="9"/>
    <x v="413"/>
  </r>
  <r>
    <x v="8"/>
    <x v="100"/>
  </r>
  <r>
    <x v="9"/>
    <x v="414"/>
  </r>
  <r>
    <x v="6"/>
    <x v="415"/>
  </r>
  <r>
    <x v="8"/>
    <x v="414"/>
  </r>
  <r>
    <x v="6"/>
    <x v="416"/>
  </r>
  <r>
    <x v="8"/>
    <x v="417"/>
  </r>
  <r>
    <x v="6"/>
    <x v="418"/>
  </r>
  <r>
    <x v="6"/>
    <x v="12"/>
  </r>
  <r>
    <x v="5"/>
    <x v="419"/>
  </r>
  <r>
    <x v="6"/>
    <x v="12"/>
  </r>
  <r>
    <x v="6"/>
    <x v="420"/>
  </r>
  <r>
    <x v="5"/>
    <x v="12"/>
  </r>
  <r>
    <x v="10"/>
    <x v="421"/>
  </r>
  <r>
    <x v="6"/>
    <x v="422"/>
  </r>
  <r>
    <x v="6"/>
    <x v="423"/>
  </r>
  <r>
    <x v="6"/>
    <x v="12"/>
  </r>
  <r>
    <x v="6"/>
    <x v="424"/>
  </r>
  <r>
    <x v="6"/>
    <x v="425"/>
  </r>
  <r>
    <x v="6"/>
    <x v="12"/>
  </r>
  <r>
    <x v="6"/>
    <x v="426"/>
  </r>
  <r>
    <x v="6"/>
    <x v="427"/>
  </r>
  <r>
    <x v="6"/>
    <x v="428"/>
  </r>
  <r>
    <x v="6"/>
    <x v="429"/>
  </r>
  <r>
    <x v="6"/>
    <x v="430"/>
  </r>
  <r>
    <x v="6"/>
    <x v="431"/>
  </r>
  <r>
    <x v="6"/>
    <x v="12"/>
  </r>
  <r>
    <x v="6"/>
    <x v="12"/>
  </r>
  <r>
    <x v="6"/>
    <x v="432"/>
  </r>
  <r>
    <x v="6"/>
    <x v="433"/>
  </r>
  <r>
    <x v="6"/>
    <x v="434"/>
  </r>
  <r>
    <x v="6"/>
    <x v="435"/>
  </r>
  <r>
    <x v="6"/>
    <x v="436"/>
  </r>
  <r>
    <x v="6"/>
    <x v="437"/>
  </r>
  <r>
    <x v="6"/>
    <x v="438"/>
  </r>
  <r>
    <x v="6"/>
    <x v="439"/>
  </r>
  <r>
    <x v="6"/>
    <x v="440"/>
  </r>
  <r>
    <x v="6"/>
    <x v="441"/>
  </r>
  <r>
    <x v="6"/>
    <x v="12"/>
  </r>
  <r>
    <x v="6"/>
    <x v="442"/>
  </r>
  <r>
    <x v="6"/>
    <x v="12"/>
  </r>
  <r>
    <x v="6"/>
    <x v="443"/>
  </r>
  <r>
    <x v="6"/>
    <x v="444"/>
  </r>
  <r>
    <x v="6"/>
    <x v="445"/>
  </r>
  <r>
    <x v="6"/>
    <x v="12"/>
  </r>
  <r>
    <x v="6"/>
    <x v="446"/>
  </r>
  <r>
    <x v="5"/>
    <x v="447"/>
  </r>
  <r>
    <x v="8"/>
    <x v="12"/>
  </r>
  <r>
    <x v="8"/>
    <x v="448"/>
  </r>
  <r>
    <x v="3"/>
    <x v="449"/>
  </r>
  <r>
    <x v="8"/>
    <x v="450"/>
  </r>
  <r>
    <x v="9"/>
    <x v="451"/>
  </r>
  <r>
    <x v="9"/>
    <x v="452"/>
  </r>
  <r>
    <x v="6"/>
    <x v="453"/>
  </r>
  <r>
    <x v="10"/>
    <x v="454"/>
  </r>
  <r>
    <x v="10"/>
    <x v="455"/>
  </r>
  <r>
    <x v="9"/>
    <x v="456"/>
  </r>
  <r>
    <x v="9"/>
    <x v="457"/>
  </r>
  <r>
    <x v="9"/>
    <x v="458"/>
  </r>
  <r>
    <x v="9"/>
    <x v="459"/>
  </r>
  <r>
    <x v="10"/>
    <x v="460"/>
  </r>
  <r>
    <x v="9"/>
    <x v="461"/>
  </r>
  <r>
    <x v="6"/>
    <x v="462"/>
  </r>
  <r>
    <x v="9"/>
    <x v="463"/>
  </r>
  <r>
    <x v="9"/>
    <x v="464"/>
  </r>
  <r>
    <x v="9"/>
    <x v="465"/>
  </r>
  <r>
    <x v="9"/>
    <x v="466"/>
  </r>
  <r>
    <x v="9"/>
    <x v="467"/>
  </r>
  <r>
    <x v="9"/>
    <x v="468"/>
  </r>
  <r>
    <x v="10"/>
    <x v="469"/>
  </r>
  <r>
    <x v="6"/>
    <x v="470"/>
  </r>
  <r>
    <x v="6"/>
    <x v="471"/>
  </r>
  <r>
    <x v="6"/>
    <x v="472"/>
  </r>
  <r>
    <x v="9"/>
    <x v="473"/>
  </r>
  <r>
    <x v="6"/>
    <x v="474"/>
  </r>
  <r>
    <x v="6"/>
    <x v="475"/>
  </r>
  <r>
    <x v="6"/>
    <x v="476"/>
  </r>
  <r>
    <x v="6"/>
    <x v="477"/>
  </r>
  <r>
    <x v="9"/>
    <x v="478"/>
  </r>
  <r>
    <x v="6"/>
    <x v="479"/>
  </r>
  <r>
    <x v="6"/>
    <x v="480"/>
  </r>
  <r>
    <x v="6"/>
    <x v="481"/>
  </r>
  <r>
    <x v="6"/>
    <x v="482"/>
  </r>
  <r>
    <x v="6"/>
    <x v="483"/>
  </r>
  <r>
    <x v="5"/>
    <x v="12"/>
  </r>
  <r>
    <x v="6"/>
    <x v="12"/>
  </r>
  <r>
    <x v="6"/>
    <x v="484"/>
  </r>
  <r>
    <x v="9"/>
    <x v="485"/>
  </r>
  <r>
    <x v="9"/>
    <x v="486"/>
  </r>
  <r>
    <x v="9"/>
    <x v="487"/>
  </r>
  <r>
    <x v="9"/>
    <x v="12"/>
  </r>
  <r>
    <x v="9"/>
    <x v="488"/>
  </r>
  <r>
    <x v="9"/>
    <x v="489"/>
  </r>
  <r>
    <x v="9"/>
    <x v="490"/>
  </r>
  <r>
    <x v="6"/>
    <x v="491"/>
  </r>
  <r>
    <x v="6"/>
    <x v="492"/>
  </r>
  <r>
    <x v="9"/>
    <x v="493"/>
  </r>
  <r>
    <x v="6"/>
    <x v="494"/>
  </r>
  <r>
    <x v="6"/>
    <x v="495"/>
  </r>
  <r>
    <x v="6"/>
    <x v="496"/>
  </r>
  <r>
    <x v="6"/>
    <x v="497"/>
  </r>
  <r>
    <x v="6"/>
    <x v="498"/>
  </r>
  <r>
    <x v="6"/>
    <x v="499"/>
  </r>
  <r>
    <x v="3"/>
    <x v="500"/>
  </r>
  <r>
    <x v="9"/>
    <x v="501"/>
  </r>
  <r>
    <x v="9"/>
    <x v="502"/>
  </r>
  <r>
    <x v="9"/>
    <x v="503"/>
  </r>
  <r>
    <x v="9"/>
    <x v="504"/>
  </r>
  <r>
    <x v="9"/>
    <x v="12"/>
  </r>
  <r>
    <x v="9"/>
    <x v="12"/>
  </r>
  <r>
    <x v="9"/>
    <x v="505"/>
  </r>
  <r>
    <x v="9"/>
    <x v="506"/>
  </r>
  <r>
    <x v="9"/>
    <x v="507"/>
  </r>
  <r>
    <x v="3"/>
    <x v="508"/>
  </r>
  <r>
    <x v="5"/>
    <x v="5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4085A5-325D-2141-9D27-1C888B0A1EF9}" name="PivotTable5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3:C15" firstHeaderRow="1" firstDataRow="1" firstDataCol="1"/>
  <pivotFields count="2">
    <pivotField axis="axisRow" showAll="0">
      <items count="12">
        <item x="1"/>
        <item x="0"/>
        <item x="9"/>
        <item x="2"/>
        <item x="4"/>
        <item x="5"/>
        <item x="7"/>
        <item x="10"/>
        <item x="8"/>
        <item x="6"/>
        <item x="3"/>
        <item t="default"/>
      </items>
    </pivotField>
    <pivotField dataField="1" showAll="0">
      <items count="511">
        <item x="76"/>
        <item x="10"/>
        <item x="84"/>
        <item x="9"/>
        <item x="63"/>
        <item x="75"/>
        <item x="74"/>
        <item x="484"/>
        <item x="57"/>
        <item x="48"/>
        <item x="4"/>
        <item x="65"/>
        <item x="56"/>
        <item x="79"/>
        <item x="22"/>
        <item x="67"/>
        <item x="42"/>
        <item x="43"/>
        <item x="29"/>
        <item x="45"/>
        <item x="66"/>
        <item x="59"/>
        <item x="12"/>
        <item x="2"/>
        <item x="46"/>
        <item x="64"/>
        <item x="7"/>
        <item x="32"/>
        <item x="50"/>
        <item x="41"/>
        <item x="85"/>
        <item x="78"/>
        <item x="100"/>
        <item x="52"/>
        <item x="260"/>
        <item x="148"/>
        <item x="414"/>
        <item x="263"/>
        <item x="400"/>
        <item x="411"/>
        <item x="265"/>
        <item x="311"/>
        <item x="259"/>
        <item x="187"/>
        <item x="208"/>
        <item x="281"/>
        <item x="258"/>
        <item x="240"/>
        <item x="332"/>
        <item x="341"/>
        <item x="241"/>
        <item x="340"/>
        <item x="374"/>
        <item x="202"/>
        <item x="291"/>
        <item x="393"/>
        <item x="197"/>
        <item x="279"/>
        <item x="233"/>
        <item x="278"/>
        <item x="198"/>
        <item x="401"/>
        <item x="282"/>
        <item x="339"/>
        <item x="145"/>
        <item x="242"/>
        <item x="239"/>
        <item x="143"/>
        <item x="377"/>
        <item x="403"/>
        <item x="180"/>
        <item x="410"/>
        <item x="394"/>
        <item x="238"/>
        <item x="171"/>
        <item x="161"/>
        <item x="277"/>
        <item x="170"/>
        <item x="366"/>
        <item x="367"/>
        <item x="179"/>
        <item x="338"/>
        <item x="254"/>
        <item x="413"/>
        <item x="375"/>
        <item x="488"/>
        <item x="190"/>
        <item x="194"/>
        <item x="373"/>
        <item x="318"/>
        <item x="342"/>
        <item x="146"/>
        <item x="402"/>
        <item x="261"/>
        <item x="256"/>
        <item x="412"/>
        <item x="224"/>
        <item x="406"/>
        <item x="285"/>
        <item x="37"/>
        <item x="69"/>
        <item x="416"/>
        <item x="33"/>
        <item x="72"/>
        <item x="264"/>
        <item x="38"/>
        <item x="195"/>
        <item x="47"/>
        <item x="346"/>
        <item x="294"/>
        <item x="293"/>
        <item x="404"/>
        <item x="345"/>
        <item x="77"/>
        <item x="344"/>
        <item x="246"/>
        <item x="343"/>
        <item x="210"/>
        <item x="408"/>
        <item x="201"/>
        <item x="392"/>
        <item x="23"/>
        <item x="200"/>
        <item x="207"/>
        <item x="27"/>
        <item x="54"/>
        <item x="232"/>
        <item x="255"/>
        <item x="186"/>
        <item x="503"/>
        <item x="365"/>
        <item x="215"/>
        <item x="458"/>
        <item x="137"/>
        <item x="34"/>
        <item x="405"/>
        <item x="361"/>
        <item x="323"/>
        <item x="150"/>
        <item x="335"/>
        <item x="228"/>
        <item x="317"/>
        <item x="288"/>
        <item x="455"/>
        <item x="191"/>
        <item x="196"/>
        <item x="182"/>
        <item x="188"/>
        <item x="327"/>
        <item x="398"/>
        <item x="257"/>
        <item x="3"/>
        <item x="337"/>
        <item x="28"/>
        <item x="245"/>
        <item x="456"/>
        <item x="336"/>
        <item x="220"/>
        <item x="501"/>
        <item x="199"/>
        <item x="383"/>
        <item x="312"/>
        <item x="214"/>
        <item x="360"/>
        <item x="399"/>
        <item x="275"/>
        <item x="1"/>
        <item x="461"/>
        <item x="71"/>
        <item x="153"/>
        <item x="269"/>
        <item x="457"/>
        <item x="415"/>
        <item x="141"/>
        <item x="183"/>
        <item x="216"/>
        <item x="181"/>
        <item x="313"/>
        <item x="322"/>
        <item x="53"/>
        <item x="316"/>
        <item x="407"/>
        <item x="164"/>
        <item x="387"/>
        <item x="142"/>
        <item x="221"/>
        <item x="454"/>
        <item x="467"/>
        <item x="205"/>
        <item x="173"/>
        <item x="217"/>
        <item x="287"/>
        <item x="300"/>
        <item x="108"/>
        <item x="452"/>
        <item x="151"/>
        <item x="20"/>
        <item x="469"/>
        <item x="354"/>
        <item x="325"/>
        <item x="466"/>
        <item x="305"/>
        <item x="274"/>
        <item x="459"/>
        <item x="451"/>
        <item x="73"/>
        <item x="106"/>
        <item x="306"/>
        <item x="244"/>
        <item x="434"/>
        <item x="147"/>
        <item x="253"/>
        <item x="219"/>
        <item x="289"/>
        <item x="218"/>
        <item x="307"/>
        <item x="249"/>
        <item x="189"/>
        <item x="310"/>
        <item x="334"/>
        <item x="352"/>
        <item x="236"/>
        <item x="460"/>
        <item x="175"/>
        <item x="489"/>
        <item x="384"/>
        <item x="237"/>
        <item x="397"/>
        <item x="268"/>
        <item x="453"/>
        <item x="109"/>
        <item x="209"/>
        <item x="502"/>
        <item x="118"/>
        <item x="113"/>
        <item x="380"/>
        <item x="193"/>
        <item x="493"/>
        <item x="185"/>
        <item x="225"/>
        <item x="36"/>
        <item x="295"/>
        <item x="121"/>
        <item x="497"/>
        <item x="309"/>
        <item x="433"/>
        <item x="465"/>
        <item x="138"/>
        <item x="319"/>
        <item x="55"/>
        <item x="386"/>
        <item x="485"/>
        <item x="166"/>
        <item x="203"/>
        <item x="468"/>
        <item x="184"/>
        <item x="112"/>
        <item x="252"/>
        <item x="227"/>
        <item x="5"/>
        <item x="296"/>
        <item x="19"/>
        <item x="18"/>
        <item x="39"/>
        <item x="290"/>
        <item x="266"/>
        <item x="223"/>
        <item x="206"/>
        <item x="111"/>
        <item x="273"/>
        <item x="251"/>
        <item x="158"/>
        <item x="58"/>
        <item x="417"/>
        <item x="0"/>
        <item x="169"/>
        <item x="358"/>
        <item x="464"/>
        <item x="114"/>
        <item x="382"/>
        <item x="119"/>
        <item x="60"/>
        <item x="144"/>
        <item x="139"/>
        <item x="486"/>
        <item x="124"/>
        <item x="267"/>
        <item x="123"/>
        <item x="473"/>
        <item x="326"/>
        <item x="248"/>
        <item x="487"/>
        <item x="243"/>
        <item x="462"/>
        <item x="480"/>
        <item x="230"/>
        <item x="129"/>
        <item x="495"/>
        <item x="504"/>
        <item x="388"/>
        <item x="120"/>
        <item x="507"/>
        <item x="16"/>
        <item x="160"/>
        <item x="276"/>
        <item x="51"/>
        <item x="481"/>
        <item x="250"/>
        <item x="385"/>
        <item x="292"/>
        <item x="353"/>
        <item x="324"/>
        <item x="298"/>
        <item x="262"/>
        <item x="127"/>
        <item x="116"/>
        <item x="110"/>
        <item x="297"/>
        <item x="149"/>
        <item x="15"/>
        <item x="470"/>
        <item x="390"/>
        <item x="284"/>
        <item x="14"/>
        <item x="122"/>
        <item x="371"/>
        <item x="333"/>
        <item x="24"/>
        <item x="247"/>
        <item x="235"/>
        <item x="167"/>
        <item x="303"/>
        <item x="17"/>
        <item x="421"/>
        <item x="177"/>
        <item x="463"/>
        <item x="472"/>
        <item x="320"/>
        <item x="369"/>
        <item x="494"/>
        <item x="280"/>
        <item x="381"/>
        <item x="92"/>
        <item x="155"/>
        <item x="128"/>
        <item x="26"/>
        <item x="13"/>
        <item x="308"/>
        <item x="315"/>
        <item x="475"/>
        <item x="328"/>
        <item x="301"/>
        <item x="270"/>
        <item x="359"/>
        <item x="8"/>
        <item x="25"/>
        <item x="409"/>
        <item x="350"/>
        <item x="213"/>
        <item x="222"/>
        <item x="6"/>
        <item x="283"/>
        <item x="176"/>
        <item x="347"/>
        <item x="378"/>
        <item x="70"/>
        <item x="40"/>
        <item x="496"/>
        <item x="505"/>
        <item x="234"/>
        <item x="446"/>
        <item x="424"/>
        <item x="231"/>
        <item x="302"/>
        <item x="368"/>
        <item x="329"/>
        <item x="229"/>
        <item x="91"/>
        <item x="426"/>
        <item x="391"/>
        <item x="355"/>
        <item x="152"/>
        <item x="435"/>
        <item x="321"/>
        <item x="349"/>
        <item x="348"/>
        <item x="425"/>
        <item x="491"/>
        <item x="174"/>
        <item x="427"/>
        <item x="101"/>
        <item x="474"/>
        <item x="126"/>
        <item x="226"/>
        <item x="299"/>
        <item x="363"/>
        <item x="419"/>
        <item x="211"/>
        <item x="438"/>
        <item x="490"/>
        <item x="471"/>
        <item x="476"/>
        <item x="477"/>
        <item x="271"/>
        <item x="140"/>
        <item x="483"/>
        <item x="31"/>
        <item x="21"/>
        <item x="449"/>
        <item x="163"/>
        <item x="154"/>
        <item x="439"/>
        <item x="372"/>
        <item x="107"/>
        <item x="96"/>
        <item x="172"/>
        <item x="506"/>
        <item x="389"/>
        <item x="478"/>
        <item x="431"/>
        <item x="204"/>
        <item x="90"/>
        <item x="105"/>
        <item x="428"/>
        <item x="500"/>
        <item x="444"/>
        <item x="429"/>
        <item x="356"/>
        <item x="432"/>
        <item x="212"/>
        <item x="115"/>
        <item x="482"/>
        <item x="286"/>
        <item x="331"/>
        <item x="49"/>
        <item x="498"/>
        <item x="95"/>
        <item x="157"/>
        <item x="443"/>
        <item x="441"/>
        <item x="117"/>
        <item x="362"/>
        <item x="130"/>
        <item x="87"/>
        <item x="330"/>
        <item x="364"/>
        <item x="420"/>
        <item x="351"/>
        <item x="165"/>
        <item x="98"/>
        <item x="159"/>
        <item x="445"/>
        <item x="89"/>
        <item x="440"/>
        <item x="437"/>
        <item x="422"/>
        <item x="442"/>
        <item x="304"/>
        <item x="192"/>
        <item x="132"/>
        <item x="102"/>
        <item x="88"/>
        <item x="447"/>
        <item x="30"/>
        <item x="178"/>
        <item x="395"/>
        <item x="423"/>
        <item x="103"/>
        <item x="125"/>
        <item x="62"/>
        <item x="357"/>
        <item x="479"/>
        <item x="44"/>
        <item x="86"/>
        <item x="430"/>
        <item x="131"/>
        <item x="448"/>
        <item x="168"/>
        <item x="379"/>
        <item x="450"/>
        <item x="93"/>
        <item x="376"/>
        <item x="436"/>
        <item x="370"/>
        <item x="35"/>
        <item x="156"/>
        <item x="499"/>
        <item x="492"/>
        <item x="97"/>
        <item x="94"/>
        <item x="83"/>
        <item x="99"/>
        <item x="509"/>
        <item x="272"/>
        <item x="314"/>
        <item x="162"/>
        <item x="396"/>
        <item x="61"/>
        <item x="418"/>
        <item x="11"/>
        <item x="133"/>
        <item x="80"/>
        <item x="68"/>
        <item x="508"/>
        <item x="136"/>
        <item x="81"/>
        <item x="134"/>
        <item x="82"/>
        <item x="104"/>
        <item x="135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 Market Value 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590"/>
  <sheetViews>
    <sheetView topLeftCell="A530" zoomScale="125" zoomScaleNormal="125" workbookViewId="0">
      <selection activeCell="D3" sqref="D3"/>
    </sheetView>
  </sheetViews>
  <sheetFormatPr baseColWidth="10" defaultColWidth="8.83203125" defaultRowHeight="15" x14ac:dyDescent="0.2"/>
  <cols>
    <col min="1" max="22" width="18.6640625" customWidth="1"/>
    <col min="23" max="23" width="4" customWidth="1"/>
    <col min="24" max="64" width="18.6640625" customWidth="1"/>
  </cols>
  <sheetData>
    <row r="1" spans="1:64" ht="16" x14ac:dyDescent="0.2">
      <c r="A1" s="3" t="s">
        <v>2638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X1" s="5" t="s">
        <v>2639</v>
      </c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</row>
    <row r="2" spans="1:64" s="1" customFormat="1" x14ac:dyDescent="0.2">
      <c r="A2" s="6" t="s">
        <v>1752</v>
      </c>
      <c r="B2" s="6" t="s">
        <v>1753</v>
      </c>
      <c r="C2" s="6" t="s">
        <v>1754</v>
      </c>
      <c r="D2" s="6" t="str">
        <f>BD2</f>
        <v xml:space="preserve"> Market Value </v>
      </c>
      <c r="E2" s="6" t="s">
        <v>1755</v>
      </c>
      <c r="F2" s="6" t="s">
        <v>1756</v>
      </c>
      <c r="G2" s="6" t="s">
        <v>1757</v>
      </c>
      <c r="H2" s="6" t="s">
        <v>1758</v>
      </c>
      <c r="I2" s="6" t="s">
        <v>5</v>
      </c>
      <c r="J2" s="6" t="s">
        <v>1759</v>
      </c>
      <c r="K2" s="6" t="s">
        <v>1760</v>
      </c>
      <c r="L2" s="6" t="s">
        <v>1761</v>
      </c>
      <c r="M2" s="6" t="s">
        <v>1762</v>
      </c>
      <c r="N2" s="6" t="s">
        <v>7</v>
      </c>
      <c r="O2" s="6" t="s">
        <v>1763</v>
      </c>
      <c r="P2" s="6" t="s">
        <v>1764</v>
      </c>
      <c r="Q2" s="6" t="s">
        <v>14</v>
      </c>
      <c r="R2" s="6" t="s">
        <v>1765</v>
      </c>
      <c r="S2" s="6" t="s">
        <v>1766</v>
      </c>
      <c r="T2" s="6" t="s">
        <v>1767</v>
      </c>
      <c r="U2" s="6" t="s">
        <v>1768</v>
      </c>
      <c r="V2" s="6" t="s">
        <v>1769</v>
      </c>
      <c r="X2" s="7" t="s">
        <v>2641</v>
      </c>
      <c r="Y2" s="7" t="s">
        <v>0</v>
      </c>
      <c r="Z2" s="7" t="s">
        <v>1</v>
      </c>
      <c r="AA2" s="7" t="s">
        <v>2</v>
      </c>
      <c r="AB2" s="7" t="s">
        <v>3</v>
      </c>
      <c r="AC2" s="7" t="s">
        <v>4</v>
      </c>
      <c r="AD2" s="7" t="s">
        <v>5</v>
      </c>
      <c r="AE2" s="7" t="s">
        <v>6</v>
      </c>
      <c r="AF2" s="7" t="s">
        <v>7</v>
      </c>
      <c r="AG2" s="7" t="s">
        <v>8</v>
      </c>
      <c r="AH2" s="7" t="s">
        <v>9</v>
      </c>
      <c r="AI2" s="7" t="s">
        <v>10</v>
      </c>
      <c r="AJ2" s="7" t="s">
        <v>11</v>
      </c>
      <c r="AK2" s="7" t="s">
        <v>12</v>
      </c>
      <c r="AL2" s="7" t="s">
        <v>13</v>
      </c>
      <c r="AM2" s="7" t="s">
        <v>14</v>
      </c>
      <c r="AN2" s="7" t="s">
        <v>15</v>
      </c>
      <c r="AO2" s="7" t="s">
        <v>16</v>
      </c>
      <c r="AP2" s="7" t="s">
        <v>17</v>
      </c>
      <c r="AQ2" s="7" t="s">
        <v>18</v>
      </c>
      <c r="AR2" s="7" t="s">
        <v>19</v>
      </c>
      <c r="AS2" s="7" t="s">
        <v>20</v>
      </c>
      <c r="AT2" s="7" t="s">
        <v>21</v>
      </c>
      <c r="AU2" s="7" t="s">
        <v>22</v>
      </c>
      <c r="AV2" s="7" t="s">
        <v>23</v>
      </c>
      <c r="AW2" s="7" t="s">
        <v>24</v>
      </c>
      <c r="AX2" s="7" t="s">
        <v>25</v>
      </c>
      <c r="AY2" s="7" t="s">
        <v>26</v>
      </c>
      <c r="AZ2" s="7" t="s">
        <v>27</v>
      </c>
      <c r="BA2" s="7" t="s">
        <v>28</v>
      </c>
      <c r="BB2" s="7" t="s">
        <v>29</v>
      </c>
      <c r="BC2" s="7" t="s">
        <v>30</v>
      </c>
      <c r="BD2" s="7" t="s">
        <v>31</v>
      </c>
      <c r="BE2" s="7" t="s">
        <v>32</v>
      </c>
      <c r="BF2" s="7" t="s">
        <v>33</v>
      </c>
      <c r="BG2" s="7" t="s">
        <v>34</v>
      </c>
      <c r="BH2" s="7" t="s">
        <v>35</v>
      </c>
      <c r="BI2" s="7" t="s">
        <v>36</v>
      </c>
      <c r="BJ2" s="7" t="s">
        <v>37</v>
      </c>
      <c r="BK2" s="7" t="s">
        <v>38</v>
      </c>
      <c r="BL2" s="7" t="s">
        <v>39</v>
      </c>
    </row>
    <row r="3" spans="1:64" x14ac:dyDescent="0.2">
      <c r="A3" t="str">
        <f>VLOOKUP(X3,'Security Master'!$A$2:$V$526,COLUMN()+1,FALSE)</f>
        <v>Cash &amp; Alternatives</v>
      </c>
      <c r="B3" t="str">
        <f>VLOOKUP(X3,'Security Master'!$A$2:$V$526,COLUMN()+1,FALSE)</f>
        <v>Cash</v>
      </c>
      <c r="C3" t="str">
        <f>VLOOKUP(X3,'Security Master'!$A$2:$V$526,COLUMN()+1,FALSE)</f>
        <v>Cash Equivalent</v>
      </c>
      <c r="D3" s="6">
        <f t="shared" ref="D3:D66" si="0">BD3</f>
        <v>56029.260000000097</v>
      </c>
      <c r="E3" t="str">
        <f>VLOOKUP(X3,'Security Master'!$A$2:$V$526,COLUMN()+1,FALSE)</f>
        <v>Liquid</v>
      </c>
      <c r="F3" t="str">
        <f>VLOOKUP(X3,'Security Master'!$A$2:$V$526,COLUMN()+1,FALSE)</f>
        <v>US Treasuries</v>
      </c>
      <c r="G3" t="str">
        <f>VLOOKUP(X3,'Security Master'!$A$2:$V$526,COLUMN()+1,FALSE)</f>
        <v>JPM 100% US Treasury Money Market Fund (CJTXX)</v>
      </c>
      <c r="H3" t="str">
        <f>VLOOKUP(X3,'Security Master'!$A$2:$V$526,COLUMN()+1,FALSE)</f>
        <v>CJTXX</v>
      </c>
      <c r="I3">
        <f>VLOOKUP(X3,'Security Master'!$A$2:$V$526,COLUMN()+1,FALSE)</f>
        <v>0</v>
      </c>
      <c r="J3">
        <f>VLOOKUP(X3,'Security Master'!$A$2:$V$526,COLUMN()+1,FALSE)</f>
        <v>0</v>
      </c>
      <c r="K3" t="str">
        <f>VLOOKUP(X3,'Security Master'!$A$2:$V$526,COLUMN()+1,FALSE)</f>
        <v>4812A0375</v>
      </c>
      <c r="L3">
        <f>VLOOKUP(X3,'Security Master'!$A$2:$V$526,COLUMN()+1,FALSE)</f>
        <v>0</v>
      </c>
      <c r="M3" t="str">
        <f>VLOOKUP(X3,'Security Master'!$A$2:$V$526,COLUMN()+1,FALSE)</f>
        <v>US4812A03757</v>
      </c>
      <c r="N3" t="str">
        <f>VLOOKUP(X3,'Security Master'!$A$2:$V$526,COLUMN()+1,FALSE)</f>
        <v>Treasuries</v>
      </c>
      <c r="O3" t="str">
        <f>VLOOKUP(X3,'Security Master'!$A$2:$V$526,COLUMN()+1,FALSE)</f>
        <v>Money Market</v>
      </c>
      <c r="P3" t="str">
        <f>VLOOKUP(X3,'Security Master'!$A$2:$V$526,COLUMN()+1,FALSE)</f>
        <v>US</v>
      </c>
      <c r="Q3">
        <f>VLOOKUP($X$3,'Security Master'!$A$2:$V$526,COLUMN()+1,FALSE)</f>
        <v>0</v>
      </c>
      <c r="R3">
        <f>VLOOKUP($X$3,'Security Master'!$A$2:$V$526,COLUMN()+1,FALSE)</f>
        <v>0</v>
      </c>
      <c r="S3" t="str">
        <f>VLOOKUP($X$3,'Security Master'!$A$2:$V$526,COLUMN()+1,FALSE)</f>
        <v/>
      </c>
      <c r="T3">
        <f>VLOOKUP($X$3,'Security Master'!$A$2:$V$526,COLUMN()+1,FALSE)</f>
        <v>0</v>
      </c>
      <c r="U3" t="str">
        <f>VLOOKUP($X$3,'Security Master'!$A$2:$V$526,COLUMN()+1,FALSE)</f>
        <v>No</v>
      </c>
      <c r="V3" t="e">
        <f>VLOOKUP(X3,'Security Master'!$A$2:$V$526,COLUMN()+1,FALSE)</f>
        <v>#REF!</v>
      </c>
      <c r="X3">
        <v>1144524</v>
      </c>
      <c r="Y3" t="s">
        <v>40</v>
      </c>
      <c r="Z3">
        <v>13116</v>
      </c>
      <c r="AA3" t="s">
        <v>41</v>
      </c>
      <c r="AB3" t="s">
        <v>42</v>
      </c>
      <c r="AC3" t="s">
        <v>43</v>
      </c>
      <c r="AD3" t="s">
        <v>44</v>
      </c>
      <c r="AE3" t="s">
        <v>45</v>
      </c>
      <c r="AF3" t="s">
        <v>46</v>
      </c>
      <c r="AG3">
        <v>0</v>
      </c>
      <c r="AJ3">
        <v>0</v>
      </c>
      <c r="AM3" t="s">
        <v>47</v>
      </c>
      <c r="AO3" t="s">
        <v>48</v>
      </c>
      <c r="AP3" t="s">
        <v>49</v>
      </c>
      <c r="AS3" t="s">
        <v>50</v>
      </c>
      <c r="AV3">
        <v>1</v>
      </c>
      <c r="AW3" t="s">
        <v>51</v>
      </c>
      <c r="AX3" t="s">
        <v>52</v>
      </c>
      <c r="AZ3">
        <v>56029.260000000097</v>
      </c>
      <c r="BA3">
        <v>1</v>
      </c>
      <c r="BB3">
        <v>56029.260000000097</v>
      </c>
      <c r="BC3">
        <v>1</v>
      </c>
      <c r="BD3">
        <v>56029.260000000097</v>
      </c>
      <c r="BE3">
        <v>0</v>
      </c>
      <c r="BF3">
        <v>0</v>
      </c>
      <c r="BG3">
        <v>0</v>
      </c>
      <c r="BH3">
        <v>0</v>
      </c>
      <c r="BI3">
        <v>0.56000000000000005</v>
      </c>
      <c r="BJ3">
        <v>0.56000000000000005</v>
      </c>
      <c r="BK3">
        <v>0.56000000000000005</v>
      </c>
      <c r="BL3">
        <v>1.45</v>
      </c>
    </row>
    <row r="4" spans="1:64" x14ac:dyDescent="0.2">
      <c r="A4" t="str">
        <f>VLOOKUP(X4,'Security Master'!$A$2:$V$526,COLUMN()+1,FALSE)</f>
        <v>Cash &amp; Alternatives</v>
      </c>
      <c r="B4" t="str">
        <f>VLOOKUP(X4,'Security Master'!$A$2:$V$526,COLUMN()+1,FALSE)</f>
        <v>Cash</v>
      </c>
      <c r="C4" t="str">
        <f>VLOOKUP(X4,'Security Master'!$A$2:$V$526,COLUMN()+1,FALSE)</f>
        <v>Cash Equivalent</v>
      </c>
      <c r="D4" s="6">
        <f t="shared" si="0"/>
        <v>1340.93999999993</v>
      </c>
      <c r="E4" t="str">
        <f>VLOOKUP(X4,'Security Master'!$A$2:$V$526,COLUMN()+1,FALSE)</f>
        <v>Liquid</v>
      </c>
      <c r="F4" t="str">
        <f>VLOOKUP(X4,'Security Master'!$A$2:$V$526,COLUMN()+1,FALSE)</f>
        <v>Cash</v>
      </c>
      <c r="G4" t="str">
        <f>VLOOKUP(X4,'Security Master'!$A$2:$V$526,COLUMN()+1,FALSE)</f>
        <v>USD</v>
      </c>
      <c r="H4">
        <f>VLOOKUP(X4,'Security Master'!$A$2:$V$526,COLUMN()+1,FALSE)</f>
        <v>0</v>
      </c>
      <c r="I4">
        <f>VLOOKUP(X4,'Security Master'!$A$2:$V$526,COLUMN()+1,FALSE)</f>
        <v>0</v>
      </c>
      <c r="J4">
        <f>VLOOKUP(X4,'Security Master'!$A$2:$V$526,COLUMN()+1,FALSE)</f>
        <v>0</v>
      </c>
      <c r="K4">
        <f>VLOOKUP(X4,'Security Master'!$A$2:$V$526,COLUMN()+1,FALSE)</f>
        <v>0</v>
      </c>
      <c r="L4">
        <f>VLOOKUP(X4,'Security Master'!$A$2:$V$526,COLUMN()+1,FALSE)</f>
        <v>0</v>
      </c>
      <c r="M4">
        <f>VLOOKUP(X4,'Security Master'!$A$2:$V$526,COLUMN()+1,FALSE)</f>
        <v>0</v>
      </c>
      <c r="N4" t="str">
        <f>VLOOKUP(X4,'Security Master'!$A$2:$V$526,COLUMN()+1,FALSE)</f>
        <v>Cash</v>
      </c>
      <c r="O4" t="str">
        <f>VLOOKUP(X4,'Security Master'!$A$2:$V$526,COLUMN()+1,FALSE)</f>
        <v>Cash</v>
      </c>
      <c r="P4" t="str">
        <f>VLOOKUP(X4,'Security Master'!$A$2:$V$526,COLUMN()+1,FALSE)</f>
        <v>US</v>
      </c>
      <c r="Q4">
        <f>VLOOKUP($X$3,'Security Master'!$A$2:$V$526,COLUMN()+1,FALSE)</f>
        <v>0</v>
      </c>
      <c r="R4">
        <f>VLOOKUP($X$3,'Security Master'!$A$2:$V$526,COLUMN()+1,FALSE)</f>
        <v>0</v>
      </c>
      <c r="S4" t="str">
        <f>VLOOKUP($X$3,'Security Master'!$A$2:$V$526,COLUMN()+1,FALSE)</f>
        <v/>
      </c>
      <c r="T4">
        <f>VLOOKUP($X$3,'Security Master'!$A$2:$V$526,COLUMN()+1,FALSE)</f>
        <v>0</v>
      </c>
      <c r="U4" t="str">
        <f>VLOOKUP($X$3,'Security Master'!$A$2:$V$526,COLUMN()+1,FALSE)</f>
        <v>No</v>
      </c>
      <c r="V4" t="e">
        <f>VLOOKUP(X4,'Security Master'!$A$2:$V$526,COLUMN()+1,FALSE)</f>
        <v>#REF!</v>
      </c>
      <c r="X4">
        <v>10</v>
      </c>
      <c r="Y4" t="s">
        <v>40</v>
      </c>
      <c r="Z4">
        <v>13116</v>
      </c>
      <c r="AA4" t="s">
        <v>41</v>
      </c>
      <c r="AB4" t="s">
        <v>53</v>
      </c>
      <c r="AC4" t="s">
        <v>41</v>
      </c>
      <c r="AD4">
        <v>0</v>
      </c>
      <c r="AE4">
        <v>0</v>
      </c>
      <c r="AF4">
        <v>0</v>
      </c>
      <c r="AG4">
        <v>0</v>
      </c>
      <c r="AJ4">
        <v>0</v>
      </c>
      <c r="AM4" t="s">
        <v>47</v>
      </c>
      <c r="AX4" t="s">
        <v>54</v>
      </c>
      <c r="AZ4">
        <v>1340.93999999993</v>
      </c>
      <c r="BA4">
        <v>1</v>
      </c>
      <c r="BB4">
        <v>1340.93999999993</v>
      </c>
      <c r="BC4">
        <v>1</v>
      </c>
      <c r="BD4">
        <v>1340.93999999993</v>
      </c>
    </row>
    <row r="5" spans="1:64" x14ac:dyDescent="0.2">
      <c r="A5" t="str">
        <f>VLOOKUP(X5,'Security Master'!$A$2:$V$526,COLUMN()+1,FALSE)</f>
        <v>Cash &amp; Alternatives</v>
      </c>
      <c r="B5" t="str">
        <f>VLOOKUP(X5,'Security Master'!$A$2:$V$526,COLUMN()+1,FALSE)</f>
        <v>Cash</v>
      </c>
      <c r="C5" t="str">
        <f>VLOOKUP(X5,'Security Master'!$A$2:$V$526,COLUMN()+1,FALSE)</f>
        <v>Cash Equivalent</v>
      </c>
      <c r="D5" s="6">
        <f t="shared" si="0"/>
        <v>9.13491504661579E-13</v>
      </c>
      <c r="E5" t="str">
        <f>VLOOKUP(X5,'Security Master'!$A$2:$V$526,COLUMN()+1,FALSE)</f>
        <v>Liquid</v>
      </c>
      <c r="F5" t="str">
        <f>VLOOKUP(X5,'Security Master'!$A$2:$V$526,COLUMN()+1,FALSE)</f>
        <v>Cash</v>
      </c>
      <c r="G5" t="str">
        <f>VLOOKUP(X5,'Security Master'!$A$2:$V$526,COLUMN()+1,FALSE)</f>
        <v>USD</v>
      </c>
      <c r="H5">
        <f>VLOOKUP(X5,'Security Master'!$A$2:$V$526,COLUMN()+1,FALSE)</f>
        <v>0</v>
      </c>
      <c r="I5">
        <f>VLOOKUP(X5,'Security Master'!$A$2:$V$526,COLUMN()+1,FALSE)</f>
        <v>0</v>
      </c>
      <c r="J5">
        <f>VLOOKUP(X5,'Security Master'!$A$2:$V$526,COLUMN()+1,FALSE)</f>
        <v>0</v>
      </c>
      <c r="K5">
        <f>VLOOKUP(X5,'Security Master'!$A$2:$V$526,COLUMN()+1,FALSE)</f>
        <v>0</v>
      </c>
      <c r="L5">
        <f>VLOOKUP(X5,'Security Master'!$A$2:$V$526,COLUMN()+1,FALSE)</f>
        <v>0</v>
      </c>
      <c r="M5">
        <f>VLOOKUP(X5,'Security Master'!$A$2:$V$526,COLUMN()+1,FALSE)</f>
        <v>0</v>
      </c>
      <c r="N5" t="str">
        <f>VLOOKUP(X5,'Security Master'!$A$2:$V$526,COLUMN()+1,FALSE)</f>
        <v>Cash</v>
      </c>
      <c r="O5" t="str">
        <f>VLOOKUP(X5,'Security Master'!$A$2:$V$526,COLUMN()+1,FALSE)</f>
        <v>Cash</v>
      </c>
      <c r="P5" t="str">
        <f>VLOOKUP(X5,'Security Master'!$A$2:$V$526,COLUMN()+1,FALSE)</f>
        <v>US</v>
      </c>
      <c r="Q5">
        <f>VLOOKUP($X$3,'Security Master'!$A$2:$V$526,COLUMN()+1,FALSE)</f>
        <v>0</v>
      </c>
      <c r="R5">
        <f>VLOOKUP($X$3,'Security Master'!$A$2:$V$526,COLUMN()+1,FALSE)</f>
        <v>0</v>
      </c>
      <c r="S5" t="str">
        <f>VLOOKUP($X$3,'Security Master'!$A$2:$V$526,COLUMN()+1,FALSE)</f>
        <v/>
      </c>
      <c r="T5">
        <f>VLOOKUP($X$3,'Security Master'!$A$2:$V$526,COLUMN()+1,FALSE)</f>
        <v>0</v>
      </c>
      <c r="U5" t="str">
        <f>VLOOKUP($X$3,'Security Master'!$A$2:$V$526,COLUMN()+1,FALSE)</f>
        <v>No</v>
      </c>
      <c r="V5" t="e">
        <f>VLOOKUP(X5,'Security Master'!$A$2:$V$526,COLUMN()+1,FALSE)</f>
        <v>#REF!</v>
      </c>
      <c r="X5">
        <v>10</v>
      </c>
      <c r="Y5" t="s">
        <v>55</v>
      </c>
      <c r="Z5">
        <v>13118</v>
      </c>
      <c r="AA5" t="s">
        <v>41</v>
      </c>
      <c r="AB5" t="s">
        <v>53</v>
      </c>
      <c r="AC5" t="s">
        <v>41</v>
      </c>
      <c r="AD5">
        <v>0</v>
      </c>
      <c r="AE5">
        <v>0</v>
      </c>
      <c r="AF5">
        <v>0</v>
      </c>
      <c r="AG5">
        <v>0</v>
      </c>
      <c r="AJ5">
        <v>0</v>
      </c>
      <c r="AM5" t="s">
        <v>47</v>
      </c>
      <c r="AX5" t="s">
        <v>54</v>
      </c>
      <c r="AZ5">
        <v>9.13491504661579E-13</v>
      </c>
      <c r="BA5">
        <v>1</v>
      </c>
      <c r="BB5">
        <v>9.13491504661579E-13</v>
      </c>
      <c r="BC5">
        <v>1</v>
      </c>
      <c r="BD5">
        <v>9.13491504661579E-13</v>
      </c>
    </row>
    <row r="6" spans="1:64" x14ac:dyDescent="0.2">
      <c r="A6" t="str">
        <f>VLOOKUP(X6,'Security Master'!$A$2:$V$526,COLUMN()+1,FALSE)</f>
        <v>Cash &amp; Alternatives</v>
      </c>
      <c r="B6" t="str">
        <f>VLOOKUP(X6,'Security Master'!$A$2:$V$526,COLUMN()+1,FALSE)</f>
        <v>Cash</v>
      </c>
      <c r="C6" t="str">
        <f>VLOOKUP(X6,'Security Master'!$A$2:$V$526,COLUMN()+1,FALSE)</f>
        <v>Cash Equivalent</v>
      </c>
      <c r="D6" s="6">
        <f t="shared" si="0"/>
        <v>511.96100000025598</v>
      </c>
      <c r="E6" t="str">
        <f>VLOOKUP(X6,'Security Master'!$A$2:$V$526,COLUMN()+1,FALSE)</f>
        <v>Liquid</v>
      </c>
      <c r="F6" t="str">
        <f>VLOOKUP(X6,'Security Master'!$A$2:$V$526,COLUMN()+1,FALSE)</f>
        <v>Cash</v>
      </c>
      <c r="G6" t="str">
        <f>VLOOKUP(X6,'Security Master'!$A$2:$V$526,COLUMN()+1,FALSE)</f>
        <v>USD</v>
      </c>
      <c r="H6">
        <f>VLOOKUP(X6,'Security Master'!$A$2:$V$526,COLUMN()+1,FALSE)</f>
        <v>0</v>
      </c>
      <c r="I6">
        <f>VLOOKUP(X6,'Security Master'!$A$2:$V$526,COLUMN()+1,FALSE)</f>
        <v>0</v>
      </c>
      <c r="J6">
        <f>VLOOKUP(X6,'Security Master'!$A$2:$V$526,COLUMN()+1,FALSE)</f>
        <v>0</v>
      </c>
      <c r="K6">
        <f>VLOOKUP(X6,'Security Master'!$A$2:$V$526,COLUMN()+1,FALSE)</f>
        <v>0</v>
      </c>
      <c r="L6">
        <f>VLOOKUP(X6,'Security Master'!$A$2:$V$526,COLUMN()+1,FALSE)</f>
        <v>0</v>
      </c>
      <c r="M6">
        <f>VLOOKUP(X6,'Security Master'!$A$2:$V$526,COLUMN()+1,FALSE)</f>
        <v>0</v>
      </c>
      <c r="N6" t="str">
        <f>VLOOKUP(X6,'Security Master'!$A$2:$V$526,COLUMN()+1,FALSE)</f>
        <v>Cash</v>
      </c>
      <c r="O6" t="str">
        <f>VLOOKUP(X6,'Security Master'!$A$2:$V$526,COLUMN()+1,FALSE)</f>
        <v>Cash</v>
      </c>
      <c r="P6" t="str">
        <f>VLOOKUP(X6,'Security Master'!$A$2:$V$526,COLUMN()+1,FALSE)</f>
        <v>US</v>
      </c>
      <c r="Q6">
        <f>VLOOKUP($X$3,'Security Master'!$A$2:$V$526,COLUMN()+1,FALSE)</f>
        <v>0</v>
      </c>
      <c r="R6">
        <f>VLOOKUP($X$3,'Security Master'!$A$2:$V$526,COLUMN()+1,FALSE)</f>
        <v>0</v>
      </c>
      <c r="S6" t="str">
        <f>VLOOKUP($X$3,'Security Master'!$A$2:$V$526,COLUMN()+1,FALSE)</f>
        <v/>
      </c>
      <c r="T6">
        <f>VLOOKUP($X$3,'Security Master'!$A$2:$V$526,COLUMN()+1,FALSE)</f>
        <v>0</v>
      </c>
      <c r="U6" t="str">
        <f>VLOOKUP($X$3,'Security Master'!$A$2:$V$526,COLUMN()+1,FALSE)</f>
        <v>No</v>
      </c>
      <c r="V6" t="e">
        <f>VLOOKUP(X6,'Security Master'!$A$2:$V$526,COLUMN()+1,FALSE)</f>
        <v>#REF!</v>
      </c>
      <c r="X6">
        <v>10</v>
      </c>
      <c r="Y6" t="s">
        <v>56</v>
      </c>
      <c r="Z6">
        <v>13119</v>
      </c>
      <c r="AA6" t="s">
        <v>41</v>
      </c>
      <c r="AB6" t="s">
        <v>53</v>
      </c>
      <c r="AC6" t="s">
        <v>41</v>
      </c>
      <c r="AD6">
        <v>0</v>
      </c>
      <c r="AE6">
        <v>0</v>
      </c>
      <c r="AF6">
        <v>0</v>
      </c>
      <c r="AG6">
        <v>0</v>
      </c>
      <c r="AJ6">
        <v>0</v>
      </c>
      <c r="AM6" t="s">
        <v>47</v>
      </c>
      <c r="AX6" t="s">
        <v>54</v>
      </c>
      <c r="AZ6">
        <v>511.96100000025598</v>
      </c>
      <c r="BA6">
        <v>1</v>
      </c>
      <c r="BB6">
        <v>511.96100000025598</v>
      </c>
      <c r="BC6">
        <v>1</v>
      </c>
      <c r="BD6">
        <v>511.96100000025598</v>
      </c>
    </row>
    <row r="7" spans="1:64" x14ac:dyDescent="0.2">
      <c r="A7" t="str">
        <f>VLOOKUP(X7,'Security Master'!$A$2:$V$526,COLUMN()+1,FALSE)</f>
        <v>Cash &amp; Alternatives</v>
      </c>
      <c r="B7" t="str">
        <f>VLOOKUP(X7,'Security Master'!$A$2:$V$526,COLUMN()+1,FALSE)</f>
        <v>Cash</v>
      </c>
      <c r="C7" t="str">
        <f>VLOOKUP(X7,'Security Master'!$A$2:$V$526,COLUMN()+1,FALSE)</f>
        <v>Cash Equivalent</v>
      </c>
      <c r="D7" s="6">
        <f t="shared" si="0"/>
        <v>-0.48999999999181998</v>
      </c>
      <c r="E7" t="str">
        <f>VLOOKUP(X7,'Security Master'!$A$2:$V$526,COLUMN()+1,FALSE)</f>
        <v>Liquid</v>
      </c>
      <c r="F7" t="str">
        <f>VLOOKUP(X7,'Security Master'!$A$2:$V$526,COLUMN()+1,FALSE)</f>
        <v>Cash</v>
      </c>
      <c r="G7" t="str">
        <f>VLOOKUP(X7,'Security Master'!$A$2:$V$526,COLUMN()+1,FALSE)</f>
        <v>USD</v>
      </c>
      <c r="H7">
        <f>VLOOKUP(X7,'Security Master'!$A$2:$V$526,COLUMN()+1,FALSE)</f>
        <v>0</v>
      </c>
      <c r="I7">
        <f>VLOOKUP(X7,'Security Master'!$A$2:$V$526,COLUMN()+1,FALSE)</f>
        <v>0</v>
      </c>
      <c r="J7">
        <f>VLOOKUP(X7,'Security Master'!$A$2:$V$526,COLUMN()+1,FALSE)</f>
        <v>0</v>
      </c>
      <c r="K7">
        <f>VLOOKUP(X7,'Security Master'!$A$2:$V$526,COLUMN()+1,FALSE)</f>
        <v>0</v>
      </c>
      <c r="L7">
        <f>VLOOKUP(X7,'Security Master'!$A$2:$V$526,COLUMN()+1,FALSE)</f>
        <v>0</v>
      </c>
      <c r="M7">
        <f>VLOOKUP(X7,'Security Master'!$A$2:$V$526,COLUMN()+1,FALSE)</f>
        <v>0</v>
      </c>
      <c r="N7" t="str">
        <f>VLOOKUP(X7,'Security Master'!$A$2:$V$526,COLUMN()+1,FALSE)</f>
        <v>Cash</v>
      </c>
      <c r="O7" t="str">
        <f>VLOOKUP(X7,'Security Master'!$A$2:$V$526,COLUMN()+1,FALSE)</f>
        <v>Cash</v>
      </c>
      <c r="P7" t="str">
        <f>VLOOKUP(X7,'Security Master'!$A$2:$V$526,COLUMN()+1,FALSE)</f>
        <v>US</v>
      </c>
      <c r="Q7">
        <f>VLOOKUP($X$3,'Security Master'!$A$2:$V$526,COLUMN()+1,FALSE)</f>
        <v>0</v>
      </c>
      <c r="R7">
        <f>VLOOKUP($X$3,'Security Master'!$A$2:$V$526,COLUMN()+1,FALSE)</f>
        <v>0</v>
      </c>
      <c r="S7" t="str">
        <f>VLOOKUP($X$3,'Security Master'!$A$2:$V$526,COLUMN()+1,FALSE)</f>
        <v/>
      </c>
      <c r="T7">
        <f>VLOOKUP($X$3,'Security Master'!$A$2:$V$526,COLUMN()+1,FALSE)</f>
        <v>0</v>
      </c>
      <c r="U7" t="str">
        <f>VLOOKUP($X$3,'Security Master'!$A$2:$V$526,COLUMN()+1,FALSE)</f>
        <v>No</v>
      </c>
      <c r="V7" t="e">
        <f>VLOOKUP(X7,'Security Master'!$A$2:$V$526,COLUMN()+1,FALSE)</f>
        <v>#REF!</v>
      </c>
      <c r="X7">
        <v>10</v>
      </c>
      <c r="Y7" t="s">
        <v>57</v>
      </c>
      <c r="Z7">
        <v>13121</v>
      </c>
      <c r="AA7" t="s">
        <v>41</v>
      </c>
      <c r="AB7" t="s">
        <v>53</v>
      </c>
      <c r="AC7" t="s">
        <v>41</v>
      </c>
      <c r="AD7">
        <v>0</v>
      </c>
      <c r="AE7">
        <v>0</v>
      </c>
      <c r="AF7">
        <v>0</v>
      </c>
      <c r="AG7">
        <v>0</v>
      </c>
      <c r="AJ7">
        <v>0</v>
      </c>
      <c r="AM7" t="s">
        <v>47</v>
      </c>
      <c r="AX7" t="s">
        <v>54</v>
      </c>
      <c r="AZ7">
        <v>-0.48999999999181998</v>
      </c>
      <c r="BA7">
        <v>1</v>
      </c>
      <c r="BB7">
        <v>-0.48999999999181998</v>
      </c>
      <c r="BC7">
        <v>1</v>
      </c>
      <c r="BD7">
        <v>-0.48999999999181998</v>
      </c>
    </row>
    <row r="8" spans="1:64" x14ac:dyDescent="0.2">
      <c r="A8" t="str">
        <f>VLOOKUP(X8,'Security Master'!$A$2:$V$526,COLUMN()+1,FALSE)</f>
        <v>Cash &amp; Alternatives</v>
      </c>
      <c r="B8" t="str">
        <f>VLOOKUP(X8,'Security Master'!$A$2:$V$526,COLUMN()+1,FALSE)</f>
        <v>Cash</v>
      </c>
      <c r="C8" t="str">
        <f>VLOOKUP(X8,'Security Master'!$A$2:$V$526,COLUMN()+1,FALSE)</f>
        <v>Cash Equivalent</v>
      </c>
      <c r="D8" s="6">
        <f t="shared" si="0"/>
        <v>40926.6899999999</v>
      </c>
      <c r="E8" t="str">
        <f>VLOOKUP(X8,'Security Master'!$A$2:$V$526,COLUMN()+1,FALSE)</f>
        <v>Liquid</v>
      </c>
      <c r="F8" t="str">
        <f>VLOOKUP(X8,'Security Master'!$A$2:$V$526,COLUMN()+1,FALSE)</f>
        <v>US Treasuries</v>
      </c>
      <c r="G8" t="str">
        <f>VLOOKUP(X8,'Security Master'!$A$2:$V$526,COLUMN()+1,FALSE)</f>
        <v>JPM 100% US Treasury Money Market Fund (CJTXX)</v>
      </c>
      <c r="H8" t="str">
        <f>VLOOKUP(X8,'Security Master'!$A$2:$V$526,COLUMN()+1,FALSE)</f>
        <v>CJTXX</v>
      </c>
      <c r="I8">
        <f>VLOOKUP(X8,'Security Master'!$A$2:$V$526,COLUMN()+1,FALSE)</f>
        <v>0</v>
      </c>
      <c r="J8">
        <f>VLOOKUP(X8,'Security Master'!$A$2:$V$526,COLUMN()+1,FALSE)</f>
        <v>0</v>
      </c>
      <c r="K8" t="str">
        <f>VLOOKUP(X8,'Security Master'!$A$2:$V$526,COLUMN()+1,FALSE)</f>
        <v>4812A0375</v>
      </c>
      <c r="L8">
        <f>VLOOKUP(X8,'Security Master'!$A$2:$V$526,COLUMN()+1,FALSE)</f>
        <v>0</v>
      </c>
      <c r="M8" t="str">
        <f>VLOOKUP(X8,'Security Master'!$A$2:$V$526,COLUMN()+1,FALSE)</f>
        <v>US4812A03757</v>
      </c>
      <c r="N8" t="str">
        <f>VLOOKUP(X8,'Security Master'!$A$2:$V$526,COLUMN()+1,FALSE)</f>
        <v>Treasuries</v>
      </c>
      <c r="O8" t="str">
        <f>VLOOKUP(X8,'Security Master'!$A$2:$V$526,COLUMN()+1,FALSE)</f>
        <v>Money Market</v>
      </c>
      <c r="P8" t="str">
        <f>VLOOKUP(X8,'Security Master'!$A$2:$V$526,COLUMN()+1,FALSE)</f>
        <v>US</v>
      </c>
      <c r="Q8">
        <f>VLOOKUP($X$3,'Security Master'!$A$2:$V$526,COLUMN()+1,FALSE)</f>
        <v>0</v>
      </c>
      <c r="R8">
        <f>VLOOKUP($X$3,'Security Master'!$A$2:$V$526,COLUMN()+1,FALSE)</f>
        <v>0</v>
      </c>
      <c r="S8" t="str">
        <f>VLOOKUP($X$3,'Security Master'!$A$2:$V$526,COLUMN()+1,FALSE)</f>
        <v/>
      </c>
      <c r="T8">
        <f>VLOOKUP($X$3,'Security Master'!$A$2:$V$526,COLUMN()+1,FALSE)</f>
        <v>0</v>
      </c>
      <c r="U8" t="str">
        <f>VLOOKUP($X$3,'Security Master'!$A$2:$V$526,COLUMN()+1,FALSE)</f>
        <v>No</v>
      </c>
      <c r="V8" t="e">
        <f>VLOOKUP(X8,'Security Master'!$A$2:$V$526,COLUMN()+1,FALSE)</f>
        <v>#REF!</v>
      </c>
      <c r="X8">
        <v>1144524</v>
      </c>
      <c r="Y8" t="s">
        <v>58</v>
      </c>
      <c r="Z8">
        <v>13122</v>
      </c>
      <c r="AA8" t="s">
        <v>41</v>
      </c>
      <c r="AB8" t="s">
        <v>42</v>
      </c>
      <c r="AC8" t="s">
        <v>43</v>
      </c>
      <c r="AD8" t="s">
        <v>44</v>
      </c>
      <c r="AE8" t="s">
        <v>45</v>
      </c>
      <c r="AF8" t="s">
        <v>46</v>
      </c>
      <c r="AG8">
        <v>0</v>
      </c>
      <c r="AJ8">
        <v>0</v>
      </c>
      <c r="AM8" t="s">
        <v>47</v>
      </c>
      <c r="AO8" t="s">
        <v>48</v>
      </c>
      <c r="AP8" t="s">
        <v>49</v>
      </c>
      <c r="AS8" t="s">
        <v>50</v>
      </c>
      <c r="AV8">
        <v>1</v>
      </c>
      <c r="AW8" t="s">
        <v>51</v>
      </c>
      <c r="AX8" t="s">
        <v>52</v>
      </c>
      <c r="AZ8">
        <v>40926.6899999999</v>
      </c>
      <c r="BA8">
        <v>1</v>
      </c>
      <c r="BB8">
        <v>40926.6899999999</v>
      </c>
      <c r="BC8">
        <v>1</v>
      </c>
      <c r="BD8">
        <v>40926.6899999999</v>
      </c>
      <c r="BE8">
        <v>0</v>
      </c>
      <c r="BF8">
        <v>0</v>
      </c>
      <c r="BG8">
        <v>0</v>
      </c>
      <c r="BH8">
        <v>0</v>
      </c>
      <c r="BI8">
        <v>0.41</v>
      </c>
      <c r="BJ8">
        <v>0.41</v>
      </c>
      <c r="BK8">
        <v>0.41</v>
      </c>
      <c r="BL8">
        <v>1.03</v>
      </c>
    </row>
    <row r="9" spans="1:64" x14ac:dyDescent="0.2">
      <c r="A9" t="str">
        <f>VLOOKUP(X9,'Security Master'!$A$2:$V$526,COLUMN()+1,FALSE)</f>
        <v>Cash &amp; Alternatives</v>
      </c>
      <c r="B9" t="str">
        <f>VLOOKUP(X9,'Security Master'!$A$2:$V$526,COLUMN()+1,FALSE)</f>
        <v>Cash</v>
      </c>
      <c r="C9" t="str">
        <f>VLOOKUP(X9,'Security Master'!$A$2:$V$526,COLUMN()+1,FALSE)</f>
        <v>Cash Equivalent</v>
      </c>
      <c r="D9" s="6">
        <f t="shared" si="0"/>
        <v>293912.75523368298</v>
      </c>
      <c r="E9" t="str">
        <f>VLOOKUP(X9,'Security Master'!$A$2:$V$526,COLUMN()+1,FALSE)</f>
        <v>Liquid</v>
      </c>
      <c r="F9" t="str">
        <f>VLOOKUP(X9,'Security Master'!$A$2:$V$526,COLUMN()+1,FALSE)</f>
        <v>Cash</v>
      </c>
      <c r="G9" t="str">
        <f>VLOOKUP(X9,'Security Master'!$A$2:$V$526,COLUMN()+1,FALSE)</f>
        <v>USD</v>
      </c>
      <c r="H9">
        <f>VLOOKUP(X9,'Security Master'!$A$2:$V$526,COLUMN()+1,FALSE)</f>
        <v>0</v>
      </c>
      <c r="I9">
        <f>VLOOKUP(X9,'Security Master'!$A$2:$V$526,COLUMN()+1,FALSE)</f>
        <v>0</v>
      </c>
      <c r="J9">
        <f>VLOOKUP(X9,'Security Master'!$A$2:$V$526,COLUMN()+1,FALSE)</f>
        <v>0</v>
      </c>
      <c r="K9">
        <f>VLOOKUP(X9,'Security Master'!$A$2:$V$526,COLUMN()+1,FALSE)</f>
        <v>0</v>
      </c>
      <c r="L9">
        <f>VLOOKUP(X9,'Security Master'!$A$2:$V$526,COLUMN()+1,FALSE)</f>
        <v>0</v>
      </c>
      <c r="M9">
        <f>VLOOKUP(X9,'Security Master'!$A$2:$V$526,COLUMN()+1,FALSE)</f>
        <v>0</v>
      </c>
      <c r="N9" t="str">
        <f>VLOOKUP(X9,'Security Master'!$A$2:$V$526,COLUMN()+1,FALSE)</f>
        <v>Cash</v>
      </c>
      <c r="O9" t="str">
        <f>VLOOKUP(X9,'Security Master'!$A$2:$V$526,COLUMN()+1,FALSE)</f>
        <v>Cash</v>
      </c>
      <c r="P9" t="str">
        <f>VLOOKUP(X9,'Security Master'!$A$2:$V$526,COLUMN()+1,FALSE)</f>
        <v>US</v>
      </c>
      <c r="Q9">
        <f>VLOOKUP($X$3,'Security Master'!$A$2:$V$526,COLUMN()+1,FALSE)</f>
        <v>0</v>
      </c>
      <c r="R9">
        <f>VLOOKUP($X$3,'Security Master'!$A$2:$V$526,COLUMN()+1,FALSE)</f>
        <v>0</v>
      </c>
      <c r="S9" t="str">
        <f>VLOOKUP($X$3,'Security Master'!$A$2:$V$526,COLUMN()+1,FALSE)</f>
        <v/>
      </c>
      <c r="T9">
        <f>VLOOKUP($X$3,'Security Master'!$A$2:$V$526,COLUMN()+1,FALSE)</f>
        <v>0</v>
      </c>
      <c r="U9" t="str">
        <f>VLOOKUP($X$3,'Security Master'!$A$2:$V$526,COLUMN()+1,FALSE)</f>
        <v>No</v>
      </c>
      <c r="V9" t="e">
        <f>VLOOKUP(X9,'Security Master'!$A$2:$V$526,COLUMN()+1,FALSE)</f>
        <v>#REF!</v>
      </c>
      <c r="X9">
        <v>10</v>
      </c>
      <c r="Y9" t="s">
        <v>58</v>
      </c>
      <c r="Z9">
        <v>13122</v>
      </c>
      <c r="AA9" t="s">
        <v>41</v>
      </c>
      <c r="AB9" t="s">
        <v>53</v>
      </c>
      <c r="AC9" t="s">
        <v>41</v>
      </c>
      <c r="AD9">
        <v>0</v>
      </c>
      <c r="AE9">
        <v>0</v>
      </c>
      <c r="AF9">
        <v>0</v>
      </c>
      <c r="AG9">
        <v>0</v>
      </c>
      <c r="AJ9">
        <v>0</v>
      </c>
      <c r="AM9" t="s">
        <v>47</v>
      </c>
      <c r="AX9" t="s">
        <v>54</v>
      </c>
      <c r="AZ9">
        <v>293912.75523368298</v>
      </c>
      <c r="BA9">
        <v>1</v>
      </c>
      <c r="BB9">
        <v>293912.75523368298</v>
      </c>
      <c r="BC9">
        <v>1</v>
      </c>
      <c r="BD9">
        <v>293912.75523368298</v>
      </c>
    </row>
    <row r="10" spans="1:64" x14ac:dyDescent="0.2">
      <c r="A10" t="str">
        <f>VLOOKUP(X10,'Security Master'!$A$2:$V$526,COLUMN()+1,FALSE)</f>
        <v>Cash &amp; Alternatives</v>
      </c>
      <c r="B10" t="str">
        <f>VLOOKUP(X10,'Security Master'!$A$2:$V$526,COLUMN()+1,FALSE)</f>
        <v>Cash</v>
      </c>
      <c r="C10" t="str">
        <f>VLOOKUP(X10,'Security Master'!$A$2:$V$526,COLUMN()+1,FALSE)</f>
        <v>Cash Equivalent</v>
      </c>
      <c r="D10" s="6">
        <f t="shared" si="0"/>
        <v>1.9104495763144801E-11</v>
      </c>
      <c r="E10" t="str">
        <f>VLOOKUP(X10,'Security Master'!$A$2:$V$526,COLUMN()+1,FALSE)</f>
        <v>Liquid</v>
      </c>
      <c r="F10" t="str">
        <f>VLOOKUP(X10,'Security Master'!$A$2:$V$526,COLUMN()+1,FALSE)</f>
        <v>Cash</v>
      </c>
      <c r="G10" t="str">
        <f>VLOOKUP(X10,'Security Master'!$A$2:$V$526,COLUMN()+1,FALSE)</f>
        <v>USD</v>
      </c>
      <c r="H10">
        <f>VLOOKUP(X10,'Security Master'!$A$2:$V$526,COLUMN()+1,FALSE)</f>
        <v>0</v>
      </c>
      <c r="I10">
        <f>VLOOKUP(X10,'Security Master'!$A$2:$V$526,COLUMN()+1,FALSE)</f>
        <v>0</v>
      </c>
      <c r="J10">
        <f>VLOOKUP(X10,'Security Master'!$A$2:$V$526,COLUMN()+1,FALSE)</f>
        <v>0</v>
      </c>
      <c r="K10">
        <f>VLOOKUP(X10,'Security Master'!$A$2:$V$526,COLUMN()+1,FALSE)</f>
        <v>0</v>
      </c>
      <c r="L10">
        <f>VLOOKUP(X10,'Security Master'!$A$2:$V$526,COLUMN()+1,FALSE)</f>
        <v>0</v>
      </c>
      <c r="M10">
        <f>VLOOKUP(X10,'Security Master'!$A$2:$V$526,COLUMN()+1,FALSE)</f>
        <v>0</v>
      </c>
      <c r="N10" t="str">
        <f>VLOOKUP(X10,'Security Master'!$A$2:$V$526,COLUMN()+1,FALSE)</f>
        <v>Cash</v>
      </c>
      <c r="O10" t="str">
        <f>VLOOKUP(X10,'Security Master'!$A$2:$V$526,COLUMN()+1,FALSE)</f>
        <v>Cash</v>
      </c>
      <c r="P10" t="str">
        <f>VLOOKUP(X10,'Security Master'!$A$2:$V$526,COLUMN()+1,FALSE)</f>
        <v>US</v>
      </c>
      <c r="Q10">
        <f>VLOOKUP($X$3,'Security Master'!$A$2:$V$526,COLUMN()+1,FALSE)</f>
        <v>0</v>
      </c>
      <c r="R10">
        <f>VLOOKUP($X$3,'Security Master'!$A$2:$V$526,COLUMN()+1,FALSE)</f>
        <v>0</v>
      </c>
      <c r="S10" t="str">
        <f>VLOOKUP($X$3,'Security Master'!$A$2:$V$526,COLUMN()+1,FALSE)</f>
        <v/>
      </c>
      <c r="T10">
        <f>VLOOKUP($X$3,'Security Master'!$A$2:$V$526,COLUMN()+1,FALSE)</f>
        <v>0</v>
      </c>
      <c r="U10" t="str">
        <f>VLOOKUP($X$3,'Security Master'!$A$2:$V$526,COLUMN()+1,FALSE)</f>
        <v>No</v>
      </c>
      <c r="V10" t="e">
        <f>VLOOKUP(X10,'Security Master'!$A$2:$V$526,COLUMN()+1,FALSE)</f>
        <v>#REF!</v>
      </c>
      <c r="X10">
        <v>10</v>
      </c>
      <c r="Y10" t="s">
        <v>59</v>
      </c>
      <c r="Z10">
        <v>13124</v>
      </c>
      <c r="AA10" t="s">
        <v>41</v>
      </c>
      <c r="AB10" t="s">
        <v>53</v>
      </c>
      <c r="AC10" t="s">
        <v>41</v>
      </c>
      <c r="AD10">
        <v>0</v>
      </c>
      <c r="AE10">
        <v>0</v>
      </c>
      <c r="AF10">
        <v>0</v>
      </c>
      <c r="AG10">
        <v>0</v>
      </c>
      <c r="AJ10">
        <v>0</v>
      </c>
      <c r="AM10" t="s">
        <v>47</v>
      </c>
      <c r="AX10" t="s">
        <v>54</v>
      </c>
      <c r="AZ10">
        <v>1.9104495763144801E-11</v>
      </c>
      <c r="BA10">
        <v>1</v>
      </c>
      <c r="BB10">
        <v>1.9104495763144801E-11</v>
      </c>
      <c r="BC10">
        <v>1</v>
      </c>
      <c r="BD10">
        <v>1.9104495763144801E-11</v>
      </c>
    </row>
    <row r="11" spans="1:64" x14ac:dyDescent="0.2">
      <c r="A11" t="str">
        <f>VLOOKUP(X11,'Security Master'!$A$2:$V$526,COLUMN()+1,FALSE)</f>
        <v>Cash &amp; Alternatives</v>
      </c>
      <c r="B11" t="str">
        <f>VLOOKUP(X11,'Security Master'!$A$2:$V$526,COLUMN()+1,FALSE)</f>
        <v>Cash</v>
      </c>
      <c r="C11" t="str">
        <f>VLOOKUP(X11,'Security Master'!$A$2:$V$526,COLUMN()+1,FALSE)</f>
        <v>Cash Equivalent</v>
      </c>
      <c r="D11" s="6">
        <f t="shared" si="0"/>
        <v>239624.02</v>
      </c>
      <c r="E11" t="str">
        <f>VLOOKUP(X11,'Security Master'!$A$2:$V$526,COLUMN()+1,FALSE)</f>
        <v>Liquid</v>
      </c>
      <c r="F11" t="str">
        <f>VLOOKUP(X11,'Security Master'!$A$2:$V$526,COLUMN()+1,FALSE)</f>
        <v>Cash</v>
      </c>
      <c r="G11" t="str">
        <f>VLOOKUP(X11,'Security Master'!$A$2:$V$526,COLUMN()+1,FALSE)</f>
        <v>USD</v>
      </c>
      <c r="H11">
        <f>VLOOKUP(X11,'Security Master'!$A$2:$V$526,COLUMN()+1,FALSE)</f>
        <v>0</v>
      </c>
      <c r="I11">
        <f>VLOOKUP(X11,'Security Master'!$A$2:$V$526,COLUMN()+1,FALSE)</f>
        <v>0</v>
      </c>
      <c r="J11">
        <f>VLOOKUP(X11,'Security Master'!$A$2:$V$526,COLUMN()+1,FALSE)</f>
        <v>0</v>
      </c>
      <c r="K11">
        <f>VLOOKUP(X11,'Security Master'!$A$2:$V$526,COLUMN()+1,FALSE)</f>
        <v>0</v>
      </c>
      <c r="L11">
        <f>VLOOKUP(X11,'Security Master'!$A$2:$V$526,COLUMN()+1,FALSE)</f>
        <v>0</v>
      </c>
      <c r="M11">
        <f>VLOOKUP(X11,'Security Master'!$A$2:$V$526,COLUMN()+1,FALSE)</f>
        <v>0</v>
      </c>
      <c r="N11" t="str">
        <f>VLOOKUP(X11,'Security Master'!$A$2:$V$526,COLUMN()+1,FALSE)</f>
        <v>Cash</v>
      </c>
      <c r="O11" t="str">
        <f>VLOOKUP(X11,'Security Master'!$A$2:$V$526,COLUMN()+1,FALSE)</f>
        <v>Cash</v>
      </c>
      <c r="P11" t="str">
        <f>VLOOKUP(X11,'Security Master'!$A$2:$V$526,COLUMN()+1,FALSE)</f>
        <v>US</v>
      </c>
      <c r="Q11">
        <f>VLOOKUP($X$3,'Security Master'!$A$2:$V$526,COLUMN()+1,FALSE)</f>
        <v>0</v>
      </c>
      <c r="R11">
        <f>VLOOKUP($X$3,'Security Master'!$A$2:$V$526,COLUMN()+1,FALSE)</f>
        <v>0</v>
      </c>
      <c r="S11" t="str">
        <f>VLOOKUP($X$3,'Security Master'!$A$2:$V$526,COLUMN()+1,FALSE)</f>
        <v/>
      </c>
      <c r="T11">
        <f>VLOOKUP($X$3,'Security Master'!$A$2:$V$526,COLUMN()+1,FALSE)</f>
        <v>0</v>
      </c>
      <c r="U11" t="str">
        <f>VLOOKUP($X$3,'Security Master'!$A$2:$V$526,COLUMN()+1,FALSE)</f>
        <v>No</v>
      </c>
      <c r="V11" t="e">
        <f>VLOOKUP(X11,'Security Master'!$A$2:$V$526,COLUMN()+1,FALSE)</f>
        <v>#REF!</v>
      </c>
      <c r="X11">
        <v>10</v>
      </c>
      <c r="Y11" t="s">
        <v>60</v>
      </c>
      <c r="Z11">
        <v>13577</v>
      </c>
      <c r="AA11" t="s">
        <v>41</v>
      </c>
      <c r="AB11" t="s">
        <v>53</v>
      </c>
      <c r="AC11" t="s">
        <v>41</v>
      </c>
      <c r="AD11">
        <v>0</v>
      </c>
      <c r="AE11">
        <v>0</v>
      </c>
      <c r="AF11">
        <v>0</v>
      </c>
      <c r="AG11">
        <v>0</v>
      </c>
      <c r="AJ11">
        <v>0</v>
      </c>
      <c r="AM11" t="s">
        <v>47</v>
      </c>
      <c r="AX11" t="s">
        <v>54</v>
      </c>
      <c r="AZ11">
        <v>239624.02</v>
      </c>
      <c r="BA11">
        <v>1</v>
      </c>
      <c r="BB11">
        <v>239624.02</v>
      </c>
      <c r="BC11">
        <v>1</v>
      </c>
      <c r="BD11">
        <v>239624.02</v>
      </c>
    </row>
    <row r="12" spans="1:64" x14ac:dyDescent="0.2">
      <c r="A12" t="str">
        <f>VLOOKUP(X12,'Security Master'!$A$2:$V$526,COLUMN()+1,FALSE)</f>
        <v>Cash &amp; Alternatives</v>
      </c>
      <c r="B12" t="str">
        <f>VLOOKUP(X12,'Security Master'!$A$2:$V$526,COLUMN()+1,FALSE)</f>
        <v>Cash</v>
      </c>
      <c r="C12" t="str">
        <f>VLOOKUP(X12,'Security Master'!$A$2:$V$526,COLUMN()+1,FALSE)</f>
        <v>Cash Alternative</v>
      </c>
      <c r="D12" s="6">
        <f t="shared" si="0"/>
        <v>-1923269</v>
      </c>
      <c r="E12" t="str">
        <f>VLOOKUP(X12,'Security Master'!$A$2:$V$526,COLUMN()+1,FALSE)</f>
        <v>Illiquid</v>
      </c>
      <c r="F12" t="str">
        <f>VLOOKUP(X12,'Security Master'!$A$2:$V$526,COLUMN()+1,FALSE)</f>
        <v>XoL Coverage</v>
      </c>
      <c r="G12" t="str">
        <f>VLOOKUP(X12,'Security Master'!$A$2:$V$526,COLUMN()+1,FALSE)</f>
        <v>XoL Coverage Commitment</v>
      </c>
      <c r="H12">
        <f>VLOOKUP(X12,'Security Master'!$A$2:$V$526,COLUMN()+1,FALSE)</f>
        <v>0</v>
      </c>
      <c r="I12">
        <f>VLOOKUP(X12,'Security Master'!$A$2:$V$526,COLUMN()+1,FALSE)</f>
        <v>0</v>
      </c>
      <c r="J12">
        <f>VLOOKUP(X12,'Security Master'!$A$2:$V$526,COLUMN()+1,FALSE)</f>
        <v>0</v>
      </c>
      <c r="K12">
        <f>VLOOKUP(X12,'Security Master'!$A$2:$V$526,COLUMN()+1,FALSE)</f>
        <v>0</v>
      </c>
      <c r="L12">
        <f>VLOOKUP(X12,'Security Master'!$A$2:$V$526,COLUMN()+1,FALSE)</f>
        <v>0</v>
      </c>
      <c r="M12">
        <f>VLOOKUP(X12,'Security Master'!$A$2:$V$526,COLUMN()+1,FALSE)</f>
        <v>0</v>
      </c>
      <c r="N12" t="str">
        <f>VLOOKUP(X12,'Security Master'!$A$2:$V$526,COLUMN()+1,FALSE)</f>
        <v>Commitment</v>
      </c>
      <c r="O12" t="str">
        <f>VLOOKUP(X12,'Security Master'!$A$2:$V$526,COLUMN()+1,FALSE)</f>
        <v>Cash</v>
      </c>
      <c r="P12" t="str">
        <f>VLOOKUP(X12,'Security Master'!$A$2:$V$526,COLUMN()+1,FALSE)</f>
        <v>US</v>
      </c>
      <c r="Q12">
        <f>VLOOKUP($X$3,'Security Master'!$A$2:$V$526,COLUMN()+1,FALSE)</f>
        <v>0</v>
      </c>
      <c r="R12">
        <f>VLOOKUP($X$3,'Security Master'!$A$2:$V$526,COLUMN()+1,FALSE)</f>
        <v>0</v>
      </c>
      <c r="S12" t="str">
        <f>VLOOKUP($X$3,'Security Master'!$A$2:$V$526,COLUMN()+1,FALSE)</f>
        <v/>
      </c>
      <c r="T12">
        <f>VLOOKUP($X$3,'Security Master'!$A$2:$V$526,COLUMN()+1,FALSE)</f>
        <v>0</v>
      </c>
      <c r="U12" t="str">
        <f>VLOOKUP($X$3,'Security Master'!$A$2:$V$526,COLUMN()+1,FALSE)</f>
        <v>No</v>
      </c>
      <c r="V12" t="e">
        <f>VLOOKUP(X12,'Security Master'!$A$2:$V$526,COLUMN()+1,FALSE)</f>
        <v>#REF!</v>
      </c>
      <c r="X12">
        <v>1715189</v>
      </c>
      <c r="Y12" t="s">
        <v>61</v>
      </c>
      <c r="Z12">
        <v>17311</v>
      </c>
      <c r="AA12" t="s">
        <v>41</v>
      </c>
      <c r="AB12" t="s">
        <v>62</v>
      </c>
      <c r="AC12" t="s">
        <v>63</v>
      </c>
      <c r="AD12">
        <v>0</v>
      </c>
      <c r="AE12">
        <v>0</v>
      </c>
      <c r="AF12">
        <v>0</v>
      </c>
      <c r="AG12">
        <v>0</v>
      </c>
      <c r="AJ12">
        <v>0</v>
      </c>
      <c r="AM12" t="s">
        <v>47</v>
      </c>
      <c r="AO12" t="s">
        <v>64</v>
      </c>
      <c r="AP12" t="s">
        <v>65</v>
      </c>
      <c r="AS12" t="s">
        <v>50</v>
      </c>
      <c r="AV12">
        <v>1</v>
      </c>
      <c r="AW12" t="s">
        <v>66</v>
      </c>
      <c r="AX12" t="s">
        <v>67</v>
      </c>
      <c r="AZ12">
        <v>-1923269</v>
      </c>
      <c r="BA12">
        <v>1</v>
      </c>
      <c r="BB12">
        <v>-1923269</v>
      </c>
      <c r="BC12">
        <v>1</v>
      </c>
      <c r="BD12">
        <v>-1923269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</row>
    <row r="13" spans="1:64" x14ac:dyDescent="0.2">
      <c r="A13" t="str">
        <f>VLOOKUP(X13,'Security Master'!$A$2:$V$526,COLUMN()+1,FALSE)</f>
        <v>Cash &amp; Alternatives</v>
      </c>
      <c r="B13" t="str">
        <f>VLOOKUP(X13,'Security Master'!$A$2:$V$526,COLUMN()+1,FALSE)</f>
        <v>Cash</v>
      </c>
      <c r="C13" t="str">
        <f>VLOOKUP(X13,'Security Master'!$A$2:$V$526,COLUMN()+1,FALSE)</f>
        <v>Cash Alternative</v>
      </c>
      <c r="D13" s="6">
        <f t="shared" si="0"/>
        <v>-2668920.79888283</v>
      </c>
      <c r="E13" t="str">
        <f>VLOOKUP(X13,'Security Master'!$A$2:$V$526,COLUMN()+1,FALSE)</f>
        <v>Illiquid</v>
      </c>
      <c r="F13" t="str">
        <f>VLOOKUP(X13,'Security Master'!$A$2:$V$526,COLUMN()+1,FALSE)</f>
        <v>Claims Payments Commitment</v>
      </c>
      <c r="G13" t="str">
        <f>VLOOKUP(X13,'Security Master'!$A$2:$V$526,COLUMN()+1,FALSE)</f>
        <v>Claims Payments Commitment</v>
      </c>
      <c r="H13">
        <f>VLOOKUP(X13,'Security Master'!$A$2:$V$526,COLUMN()+1,FALSE)</f>
        <v>0</v>
      </c>
      <c r="I13">
        <f>VLOOKUP(X13,'Security Master'!$A$2:$V$526,COLUMN()+1,FALSE)</f>
        <v>0</v>
      </c>
      <c r="J13">
        <f>VLOOKUP(X13,'Security Master'!$A$2:$V$526,COLUMN()+1,FALSE)</f>
        <v>0</v>
      </c>
      <c r="K13">
        <f>VLOOKUP(X13,'Security Master'!$A$2:$V$526,COLUMN()+1,FALSE)</f>
        <v>0</v>
      </c>
      <c r="L13">
        <f>VLOOKUP(X13,'Security Master'!$A$2:$V$526,COLUMN()+1,FALSE)</f>
        <v>0</v>
      </c>
      <c r="M13">
        <f>VLOOKUP(X13,'Security Master'!$A$2:$V$526,COLUMN()+1,FALSE)</f>
        <v>0</v>
      </c>
      <c r="N13" t="str">
        <f>VLOOKUP(X13,'Security Master'!$A$2:$V$526,COLUMN()+1,FALSE)</f>
        <v>Commitment</v>
      </c>
      <c r="O13" t="str">
        <f>VLOOKUP(X13,'Security Master'!$A$2:$V$526,COLUMN()+1,FALSE)</f>
        <v>Cash</v>
      </c>
      <c r="P13" t="str">
        <f>VLOOKUP(X13,'Security Master'!$A$2:$V$526,COLUMN()+1,FALSE)</f>
        <v>US</v>
      </c>
      <c r="Q13">
        <f>VLOOKUP($X$3,'Security Master'!$A$2:$V$526,COLUMN()+1,FALSE)</f>
        <v>0</v>
      </c>
      <c r="R13">
        <f>VLOOKUP($X$3,'Security Master'!$A$2:$V$526,COLUMN()+1,FALSE)</f>
        <v>0</v>
      </c>
      <c r="S13" t="str">
        <f>VLOOKUP($X$3,'Security Master'!$A$2:$V$526,COLUMN()+1,FALSE)</f>
        <v/>
      </c>
      <c r="T13">
        <f>VLOOKUP($X$3,'Security Master'!$A$2:$V$526,COLUMN()+1,FALSE)</f>
        <v>0</v>
      </c>
      <c r="U13" t="str">
        <f>VLOOKUP($X$3,'Security Master'!$A$2:$V$526,COLUMN()+1,FALSE)</f>
        <v>No</v>
      </c>
      <c r="V13" t="e">
        <f>VLOOKUP(X13,'Security Master'!$A$2:$V$526,COLUMN()+1,FALSE)</f>
        <v>#REF!</v>
      </c>
      <c r="X13">
        <v>1770438</v>
      </c>
      <c r="Y13" t="s">
        <v>61</v>
      </c>
      <c r="Z13">
        <v>17311</v>
      </c>
      <c r="AA13" t="s">
        <v>41</v>
      </c>
      <c r="AB13" t="s">
        <v>68</v>
      </c>
      <c r="AC13" t="s">
        <v>68</v>
      </c>
      <c r="AD13">
        <v>0</v>
      </c>
      <c r="AE13">
        <v>0</v>
      </c>
      <c r="AF13">
        <v>0</v>
      </c>
      <c r="AG13">
        <v>0</v>
      </c>
      <c r="AJ13">
        <v>0</v>
      </c>
      <c r="AM13" t="s">
        <v>47</v>
      </c>
      <c r="AO13" t="s">
        <v>64</v>
      </c>
      <c r="AP13" t="s">
        <v>69</v>
      </c>
      <c r="AS13" t="s">
        <v>50</v>
      </c>
      <c r="AV13">
        <v>1</v>
      </c>
      <c r="AW13" t="s">
        <v>66</v>
      </c>
      <c r="AX13" t="s">
        <v>67</v>
      </c>
      <c r="AZ13">
        <v>-2668920.79888283</v>
      </c>
      <c r="BA13">
        <v>1</v>
      </c>
      <c r="BB13">
        <v>-2668920.79888283</v>
      </c>
      <c r="BC13">
        <v>1</v>
      </c>
      <c r="BD13">
        <v>-2668920.79888283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</row>
    <row r="14" spans="1:64" x14ac:dyDescent="0.2">
      <c r="A14" t="str">
        <f>VLOOKUP(X14,'Security Master'!$A$2:$V$526,COLUMN()+1,FALSE)</f>
        <v>Cash &amp; Alternatives</v>
      </c>
      <c r="B14" t="str">
        <f>VLOOKUP(X14,'Security Master'!$A$2:$V$526,COLUMN()+1,FALSE)</f>
        <v>Cash</v>
      </c>
      <c r="C14" t="str">
        <f>VLOOKUP(X14,'Security Master'!$A$2:$V$526,COLUMN()+1,FALSE)</f>
        <v>Cash Equivalent</v>
      </c>
      <c r="D14" s="6">
        <f t="shared" si="0"/>
        <v>11217306.791382801</v>
      </c>
      <c r="E14" t="str">
        <f>VLOOKUP(X14,'Security Master'!$A$2:$V$526,COLUMN()+1,FALSE)</f>
        <v>Liquid</v>
      </c>
      <c r="F14" t="str">
        <f>VLOOKUP(X14,'Security Master'!$A$2:$V$526,COLUMN()+1,FALSE)</f>
        <v>Cash</v>
      </c>
      <c r="G14" t="str">
        <f>VLOOKUP(X14,'Security Master'!$A$2:$V$526,COLUMN()+1,FALSE)</f>
        <v>USD</v>
      </c>
      <c r="H14">
        <f>VLOOKUP(X14,'Security Master'!$A$2:$V$526,COLUMN()+1,FALSE)</f>
        <v>0</v>
      </c>
      <c r="I14">
        <f>VLOOKUP(X14,'Security Master'!$A$2:$V$526,COLUMN()+1,FALSE)</f>
        <v>0</v>
      </c>
      <c r="J14">
        <f>VLOOKUP(X14,'Security Master'!$A$2:$V$526,COLUMN()+1,FALSE)</f>
        <v>0</v>
      </c>
      <c r="K14">
        <f>VLOOKUP(X14,'Security Master'!$A$2:$V$526,COLUMN()+1,FALSE)</f>
        <v>0</v>
      </c>
      <c r="L14">
        <f>VLOOKUP(X14,'Security Master'!$A$2:$V$526,COLUMN()+1,FALSE)</f>
        <v>0</v>
      </c>
      <c r="M14">
        <f>VLOOKUP(X14,'Security Master'!$A$2:$V$526,COLUMN()+1,FALSE)</f>
        <v>0</v>
      </c>
      <c r="N14" t="str">
        <f>VLOOKUP(X14,'Security Master'!$A$2:$V$526,COLUMN()+1,FALSE)</f>
        <v>Cash</v>
      </c>
      <c r="O14" t="str">
        <f>VLOOKUP(X14,'Security Master'!$A$2:$V$526,COLUMN()+1,FALSE)</f>
        <v>Cash</v>
      </c>
      <c r="P14" t="str">
        <f>VLOOKUP(X14,'Security Master'!$A$2:$V$526,COLUMN()+1,FALSE)</f>
        <v>US</v>
      </c>
      <c r="Q14">
        <f>VLOOKUP($X$3,'Security Master'!$A$2:$V$526,COLUMN()+1,FALSE)</f>
        <v>0</v>
      </c>
      <c r="R14">
        <f>VLOOKUP($X$3,'Security Master'!$A$2:$V$526,COLUMN()+1,FALSE)</f>
        <v>0</v>
      </c>
      <c r="S14" t="str">
        <f>VLOOKUP($X$3,'Security Master'!$A$2:$V$526,COLUMN()+1,FALSE)</f>
        <v/>
      </c>
      <c r="T14">
        <f>VLOOKUP($X$3,'Security Master'!$A$2:$V$526,COLUMN()+1,FALSE)</f>
        <v>0</v>
      </c>
      <c r="U14" t="str">
        <f>VLOOKUP($X$3,'Security Master'!$A$2:$V$526,COLUMN()+1,FALSE)</f>
        <v>No</v>
      </c>
      <c r="V14" t="e">
        <f>VLOOKUP(X14,'Security Master'!$A$2:$V$526,COLUMN()+1,FALSE)</f>
        <v>#REF!</v>
      </c>
      <c r="X14">
        <v>10</v>
      </c>
      <c r="Y14" t="s">
        <v>61</v>
      </c>
      <c r="Z14">
        <v>17311</v>
      </c>
      <c r="AA14" t="s">
        <v>41</v>
      </c>
      <c r="AB14" t="s">
        <v>53</v>
      </c>
      <c r="AC14" t="s">
        <v>41</v>
      </c>
      <c r="AD14">
        <v>0</v>
      </c>
      <c r="AE14">
        <v>0</v>
      </c>
      <c r="AF14">
        <v>0</v>
      </c>
      <c r="AG14">
        <v>0</v>
      </c>
      <c r="AJ14">
        <v>0</v>
      </c>
      <c r="AM14" t="s">
        <v>47</v>
      </c>
      <c r="AX14" t="s">
        <v>54</v>
      </c>
      <c r="AZ14">
        <v>11217306.791382801</v>
      </c>
      <c r="BA14">
        <v>1</v>
      </c>
      <c r="BB14">
        <v>11217306.791382801</v>
      </c>
      <c r="BC14">
        <v>1</v>
      </c>
      <c r="BD14">
        <v>11217306.791382801</v>
      </c>
    </row>
    <row r="15" spans="1:64" x14ac:dyDescent="0.2">
      <c r="A15" t="str">
        <f>VLOOKUP(X15,'Security Master'!$A$2:$V$526,COLUMN()+1,FALSE)</f>
        <v>Cash &amp; Alternatives</v>
      </c>
      <c r="B15" t="str">
        <f>VLOOKUP(X15,'Security Master'!$A$2:$V$526,COLUMN()+1,FALSE)</f>
        <v>Cash</v>
      </c>
      <c r="C15" t="str">
        <f>VLOOKUP(X15,'Security Master'!$A$2:$V$526,COLUMN()+1,FALSE)</f>
        <v>Cash Alternative</v>
      </c>
      <c r="D15" s="6">
        <f t="shared" si="0"/>
        <v>0</v>
      </c>
      <c r="E15" t="str">
        <f>VLOOKUP(X15,'Security Master'!$A$2:$V$526,COLUMN()+1,FALSE)</f>
        <v>Semi-Liquid</v>
      </c>
      <c r="F15" t="str">
        <f>VLOOKUP(X15,'Security Master'!$A$2:$V$526,COLUMN()+1,FALSE)</f>
        <v>Gilead Sciences Inc</v>
      </c>
      <c r="G15" t="str">
        <f>VLOOKUP(X15,'Security Master'!$A$2:$V$526,COLUMN()+1,FALSE)</f>
        <v>Gilead Sciences Inc Common Stock</v>
      </c>
      <c r="H15" t="str">
        <f>VLOOKUP(X15,'Security Master'!$A$2:$V$526,COLUMN()+1,FALSE)</f>
        <v>GILD US</v>
      </c>
      <c r="I15" t="str">
        <f>VLOOKUP(X15,'Security Master'!$A$2:$V$526,COLUMN()+1,FALSE)</f>
        <v/>
      </c>
      <c r="J15" t="str">
        <f>VLOOKUP(X15,'Security Master'!$A$2:$V$526,COLUMN()+1,FALSE)</f>
        <v/>
      </c>
      <c r="K15" t="str">
        <f>VLOOKUP(X15,'Security Master'!$A$2:$V$526,COLUMN()+1,FALSE)</f>
        <v>375558103</v>
      </c>
      <c r="L15" t="str">
        <f>VLOOKUP(X15,'Security Master'!$A$2:$V$526,COLUMN()+1,FALSE)</f>
        <v>2369174</v>
      </c>
      <c r="M15" t="str">
        <f>VLOOKUP(X15,'Security Master'!$A$2:$V$526,COLUMN()+1,FALSE)</f>
        <v>US3755581036</v>
      </c>
      <c r="N15" t="str">
        <f>VLOOKUP(X15,'Security Master'!$A$2:$V$526,COLUMN()+1,FALSE)</f>
        <v>Common Stock</v>
      </c>
      <c r="O15" t="str">
        <f>VLOOKUP(X15,'Security Master'!$A$2:$V$526,COLUMN()+1,FALSE)</f>
        <v>Medical-Biomedical/Gene</v>
      </c>
      <c r="P15" t="str">
        <f>VLOOKUP(X15,'Security Master'!$A$2:$V$526,COLUMN()+1,FALSE)</f>
        <v>US</v>
      </c>
      <c r="Q15">
        <f>VLOOKUP($X$3,'Security Master'!$A$2:$V$526,COLUMN()+1,FALSE)</f>
        <v>0</v>
      </c>
      <c r="R15">
        <f>VLOOKUP($X$3,'Security Master'!$A$2:$V$526,COLUMN()+1,FALSE)</f>
        <v>0</v>
      </c>
      <c r="S15" t="str">
        <f>VLOOKUP($X$3,'Security Master'!$A$2:$V$526,COLUMN()+1,FALSE)</f>
        <v/>
      </c>
      <c r="T15">
        <f>VLOOKUP($X$3,'Security Master'!$A$2:$V$526,COLUMN()+1,FALSE)</f>
        <v>0</v>
      </c>
      <c r="U15" t="str">
        <f>VLOOKUP($X$3,'Security Master'!$A$2:$V$526,COLUMN()+1,FALSE)</f>
        <v>No</v>
      </c>
      <c r="V15" t="e">
        <f>VLOOKUP(X15,'Security Master'!$A$2:$V$526,COLUMN()+1,FALSE)</f>
        <v>#REF!</v>
      </c>
      <c r="X15">
        <v>1128462</v>
      </c>
      <c r="Y15" t="s">
        <v>70</v>
      </c>
      <c r="Z15">
        <v>16351</v>
      </c>
      <c r="AA15" t="s">
        <v>41</v>
      </c>
      <c r="AB15" t="s">
        <v>71</v>
      </c>
      <c r="AC15" t="s">
        <v>72</v>
      </c>
      <c r="AD15" t="s">
        <v>73</v>
      </c>
      <c r="AE15" t="s">
        <v>74</v>
      </c>
      <c r="AF15" t="s">
        <v>75</v>
      </c>
      <c r="AG15" t="s">
        <v>76</v>
      </c>
      <c r="AJ15" t="s">
        <v>77</v>
      </c>
      <c r="AM15" t="s">
        <v>47</v>
      </c>
      <c r="AO15" t="s">
        <v>48</v>
      </c>
      <c r="AP15" t="s">
        <v>78</v>
      </c>
      <c r="AS15" t="s">
        <v>50</v>
      </c>
      <c r="AV15">
        <v>1</v>
      </c>
      <c r="AW15" t="s">
        <v>51</v>
      </c>
      <c r="AX15" t="s">
        <v>52</v>
      </c>
      <c r="AZ15">
        <v>0</v>
      </c>
      <c r="BD15">
        <v>0</v>
      </c>
      <c r="BE15">
        <v>0</v>
      </c>
      <c r="BF15">
        <v>5.8699999999986101</v>
      </c>
      <c r="BG15">
        <v>5.8699999999986101</v>
      </c>
      <c r="BH15">
        <v>64.949999999998496</v>
      </c>
      <c r="BI15">
        <v>0</v>
      </c>
      <c r="BJ15">
        <v>5.8699999999986101</v>
      </c>
      <c r="BK15">
        <v>5.8699999999986101</v>
      </c>
      <c r="BL15">
        <v>64.949999999998496</v>
      </c>
    </row>
    <row r="16" spans="1:64" x14ac:dyDescent="0.2">
      <c r="A16" t="str">
        <f>VLOOKUP(X16,'Security Master'!$A$2:$V$526,COLUMN()+1,FALSE)</f>
        <v>Cash &amp; Alternatives</v>
      </c>
      <c r="B16" t="str">
        <f>VLOOKUP(X16,'Security Master'!$A$2:$V$526,COLUMN()+1,FALSE)</f>
        <v>Cash</v>
      </c>
      <c r="C16" t="str">
        <f>VLOOKUP(X16,'Security Master'!$A$2:$V$526,COLUMN()+1,FALSE)</f>
        <v>Cash Alternative</v>
      </c>
      <c r="D16" s="6">
        <f t="shared" si="0"/>
        <v>0</v>
      </c>
      <c r="E16" t="str">
        <f>VLOOKUP(X16,'Security Master'!$A$2:$V$526,COLUMN()+1,FALSE)</f>
        <v>Semi-Liquid</v>
      </c>
      <c r="F16" t="str">
        <f>VLOOKUP(X16,'Security Master'!$A$2:$V$526,COLUMN()+1,FALSE)</f>
        <v>Charter Communications Inc</v>
      </c>
      <c r="G16" t="str">
        <f>VLOOKUP(X16,'Security Master'!$A$2:$V$526,COLUMN()+1,FALSE)</f>
        <v>Charter Communications Inc Common Stock</v>
      </c>
      <c r="H16" t="str">
        <f>VLOOKUP(X16,'Security Master'!$A$2:$V$526,COLUMN()+1,FALSE)</f>
        <v>CHTR US</v>
      </c>
      <c r="I16" t="str">
        <f>VLOOKUP(X16,'Security Master'!$A$2:$V$526,COLUMN()+1,FALSE)</f>
        <v/>
      </c>
      <c r="J16" t="str">
        <f>VLOOKUP(X16,'Security Master'!$A$2:$V$526,COLUMN()+1,FALSE)</f>
        <v/>
      </c>
      <c r="K16" t="str">
        <f>VLOOKUP(X16,'Security Master'!$A$2:$V$526,COLUMN()+1,FALSE)</f>
        <v>16119P108</v>
      </c>
      <c r="L16" t="str">
        <f>VLOOKUP(X16,'Security Master'!$A$2:$V$526,COLUMN()+1,FALSE)</f>
        <v>BZ6VT82</v>
      </c>
      <c r="M16" t="str">
        <f>VLOOKUP(X16,'Security Master'!$A$2:$V$526,COLUMN()+1,FALSE)</f>
        <v>US16119P1084</v>
      </c>
      <c r="N16" t="str">
        <f>VLOOKUP(X16,'Security Master'!$A$2:$V$526,COLUMN()+1,FALSE)</f>
        <v>Common Stock</v>
      </c>
      <c r="O16" t="str">
        <f>VLOOKUP(X16,'Security Master'!$A$2:$V$526,COLUMN()+1,FALSE)</f>
        <v>Cable/Satellite TV</v>
      </c>
      <c r="P16" t="str">
        <f>VLOOKUP(X16,'Security Master'!$A$2:$V$526,COLUMN()+1,FALSE)</f>
        <v>US</v>
      </c>
      <c r="Q16">
        <f>VLOOKUP($X$3,'Security Master'!$A$2:$V$526,COLUMN()+1,FALSE)</f>
        <v>0</v>
      </c>
      <c r="R16">
        <f>VLOOKUP($X$3,'Security Master'!$A$2:$V$526,COLUMN()+1,FALSE)</f>
        <v>0</v>
      </c>
      <c r="S16" t="str">
        <f>VLOOKUP($X$3,'Security Master'!$A$2:$V$526,COLUMN()+1,FALSE)</f>
        <v/>
      </c>
      <c r="T16">
        <f>VLOOKUP($X$3,'Security Master'!$A$2:$V$526,COLUMN()+1,FALSE)</f>
        <v>0</v>
      </c>
      <c r="U16" t="str">
        <f>VLOOKUP($X$3,'Security Master'!$A$2:$V$526,COLUMN()+1,FALSE)</f>
        <v>No</v>
      </c>
      <c r="V16" t="e">
        <f>VLOOKUP(X16,'Security Master'!$A$2:$V$526,COLUMN()+1,FALSE)</f>
        <v>#REF!</v>
      </c>
      <c r="X16">
        <v>1156052</v>
      </c>
      <c r="Y16" t="s">
        <v>70</v>
      </c>
      <c r="Z16">
        <v>16351</v>
      </c>
      <c r="AA16" t="s">
        <v>41</v>
      </c>
      <c r="AB16" t="s">
        <v>79</v>
      </c>
      <c r="AC16" t="s">
        <v>80</v>
      </c>
      <c r="AD16" t="s">
        <v>81</v>
      </c>
      <c r="AE16" t="s">
        <v>82</v>
      </c>
      <c r="AF16" t="s">
        <v>83</v>
      </c>
      <c r="AG16" t="s">
        <v>84</v>
      </c>
      <c r="AJ16" t="s">
        <v>77</v>
      </c>
      <c r="AM16" t="s">
        <v>47</v>
      </c>
      <c r="AO16" t="s">
        <v>48</v>
      </c>
      <c r="AP16" t="s">
        <v>85</v>
      </c>
      <c r="AS16" t="s">
        <v>50</v>
      </c>
      <c r="AV16">
        <v>1</v>
      </c>
      <c r="AW16" t="s">
        <v>51</v>
      </c>
      <c r="AX16" t="s">
        <v>52</v>
      </c>
      <c r="AZ16">
        <v>0</v>
      </c>
      <c r="BD16">
        <v>0</v>
      </c>
      <c r="BE16">
        <v>0</v>
      </c>
      <c r="BF16">
        <v>1.7999999999999601</v>
      </c>
      <c r="BG16">
        <v>1.7999999999999601</v>
      </c>
      <c r="BH16">
        <v>3.1499999999999599</v>
      </c>
      <c r="BI16">
        <v>0</v>
      </c>
      <c r="BJ16">
        <v>1.7999999999999601</v>
      </c>
      <c r="BK16">
        <v>1.7999999999999601</v>
      </c>
      <c r="BL16">
        <v>3.1499999999999599</v>
      </c>
    </row>
    <row r="17" spans="1:64" x14ac:dyDescent="0.2">
      <c r="A17" t="str">
        <f>VLOOKUP(X17,'Security Master'!$A$2:$V$526,COLUMN()+1,FALSE)</f>
        <v>Cash &amp; Alternatives</v>
      </c>
      <c r="B17" t="str">
        <f>VLOOKUP(X17,'Security Master'!$A$2:$V$526,COLUMN()+1,FALSE)</f>
        <v>Cash</v>
      </c>
      <c r="C17" t="str">
        <f>VLOOKUP(X17,'Security Master'!$A$2:$V$526,COLUMN()+1,FALSE)</f>
        <v>Cash Alternative</v>
      </c>
      <c r="D17" s="6">
        <f t="shared" si="0"/>
        <v>200410.923248426</v>
      </c>
      <c r="E17" t="str">
        <f>VLOOKUP(X17,'Security Master'!$A$2:$V$526,COLUMN()+1,FALSE)</f>
        <v>Semi-Liquid</v>
      </c>
      <c r="F17" t="str">
        <f>VLOOKUP(X17,'Security Master'!$A$2:$V$526,COLUMN()+1,FALSE)</f>
        <v>Agency CMO</v>
      </c>
      <c r="G17" t="str">
        <f>VLOOKUP(X17,'Security Master'!$A$2:$V$526,COLUMN()+1,FALSE)</f>
        <v>FHR 2631 DA</v>
      </c>
      <c r="H17">
        <f>VLOOKUP(X17,'Security Master'!$A$2:$V$526,COLUMN()+1,FALSE)</f>
        <v>0</v>
      </c>
      <c r="I17">
        <f>VLOOKUP(X17,'Security Master'!$A$2:$V$526,COLUMN()+1,FALSE)</f>
        <v>0</v>
      </c>
      <c r="J17">
        <f>VLOOKUP(X17,'Security Master'!$A$2:$V$526,COLUMN()+1,FALSE)</f>
        <v>0</v>
      </c>
      <c r="K17" t="str">
        <f>VLOOKUP(X17,'Security Master'!$A$2:$V$526,COLUMN()+1,FALSE)</f>
        <v>31393RTE0</v>
      </c>
      <c r="L17">
        <f>VLOOKUP(X17,'Security Master'!$A$2:$V$526,COLUMN()+1,FALSE)</f>
        <v>0</v>
      </c>
      <c r="M17" t="str">
        <f>VLOOKUP(X17,'Security Master'!$A$2:$V$526,COLUMN()+1,FALSE)</f>
        <v>US31393RTE08</v>
      </c>
      <c r="N17" t="str">
        <f>VLOOKUP(X17,'Security Master'!$A$2:$V$526,COLUMN()+1,FALSE)</f>
        <v>CMO</v>
      </c>
      <c r="O17" t="str">
        <f>VLOOKUP(X17,'Security Master'!$A$2:$V$526,COLUMN()+1,FALSE)</f>
        <v>Agency Collat PAC</v>
      </c>
      <c r="P17" t="str">
        <f>VLOOKUP(X17,'Security Master'!$A$2:$V$526,COLUMN()+1,FALSE)</f>
        <v>US</v>
      </c>
      <c r="Q17">
        <f>VLOOKUP($X$3,'Security Master'!$A$2:$V$526,COLUMN()+1,FALSE)</f>
        <v>0</v>
      </c>
      <c r="R17">
        <f>VLOOKUP($X$3,'Security Master'!$A$2:$V$526,COLUMN()+1,FALSE)</f>
        <v>0</v>
      </c>
      <c r="S17" t="str">
        <f>VLOOKUP($X$3,'Security Master'!$A$2:$V$526,COLUMN()+1,FALSE)</f>
        <v/>
      </c>
      <c r="T17">
        <f>VLOOKUP($X$3,'Security Master'!$A$2:$V$526,COLUMN()+1,FALSE)</f>
        <v>0</v>
      </c>
      <c r="U17" t="str">
        <f>VLOOKUP($X$3,'Security Master'!$A$2:$V$526,COLUMN()+1,FALSE)</f>
        <v>No</v>
      </c>
      <c r="V17" t="e">
        <f>VLOOKUP(X17,'Security Master'!$A$2:$V$526,COLUMN()+1,FALSE)</f>
        <v>#REF!</v>
      </c>
      <c r="X17">
        <v>1301423</v>
      </c>
      <c r="Y17" t="s">
        <v>70</v>
      </c>
      <c r="Z17">
        <v>16351</v>
      </c>
      <c r="AA17" t="s">
        <v>41</v>
      </c>
      <c r="AB17" t="s">
        <v>86</v>
      </c>
      <c r="AC17" t="s">
        <v>87</v>
      </c>
      <c r="AD17">
        <v>0</v>
      </c>
      <c r="AE17" t="s">
        <v>88</v>
      </c>
      <c r="AF17" t="s">
        <v>89</v>
      </c>
      <c r="AG17">
        <v>0</v>
      </c>
      <c r="AJ17">
        <v>48745</v>
      </c>
      <c r="AM17" t="s">
        <v>47</v>
      </c>
      <c r="AO17" t="s">
        <v>48</v>
      </c>
      <c r="AP17" t="s">
        <v>90</v>
      </c>
      <c r="AS17" t="s">
        <v>50</v>
      </c>
      <c r="AT17" t="s">
        <v>91</v>
      </c>
      <c r="AV17">
        <v>1</v>
      </c>
      <c r="AW17" t="s">
        <v>92</v>
      </c>
      <c r="AX17" t="s">
        <v>93</v>
      </c>
      <c r="AZ17">
        <v>188884.19</v>
      </c>
      <c r="BA17">
        <v>104.65625027962599</v>
      </c>
      <c r="BB17">
        <v>197679.11062504401</v>
      </c>
      <c r="BC17">
        <v>106.10254</v>
      </c>
      <c r="BD17">
        <v>200410.923248426</v>
      </c>
      <c r="BE17">
        <v>37.399069620027099</v>
      </c>
      <c r="BF17">
        <v>-720.582921233967</v>
      </c>
      <c r="BG17">
        <v>-720.582921233967</v>
      </c>
      <c r="BH17">
        <v>-1780.2785789099901</v>
      </c>
      <c r="BI17">
        <v>56.419069620027102</v>
      </c>
      <c r="BJ17">
        <v>-149.992921233967</v>
      </c>
      <c r="BK17">
        <v>-149.992921233967</v>
      </c>
      <c r="BL17">
        <v>637.11142109000696</v>
      </c>
    </row>
    <row r="18" spans="1:64" x14ac:dyDescent="0.2">
      <c r="A18" t="str">
        <f>VLOOKUP(X18,'Security Master'!$A$2:$V$526,COLUMN()+1,FALSE)</f>
        <v>Cash &amp; Alternatives</v>
      </c>
      <c r="B18" t="str">
        <f>VLOOKUP(X18,'Security Master'!$A$2:$V$526,COLUMN()+1,FALSE)</f>
        <v>Cash</v>
      </c>
      <c r="C18" t="str">
        <f>VLOOKUP(X18,'Security Master'!$A$2:$V$526,COLUMN()+1,FALSE)</f>
        <v>Cash Alternative</v>
      </c>
      <c r="D18" s="6">
        <f t="shared" si="0"/>
        <v>139758.53702013</v>
      </c>
      <c r="E18" t="str">
        <f>VLOOKUP(X18,'Security Master'!$A$2:$V$526,COLUMN()+1,FALSE)</f>
        <v>Semi-Liquid</v>
      </c>
      <c r="F18" t="str">
        <f>VLOOKUP(X18,'Security Master'!$A$2:$V$526,COLUMN()+1,FALSE)</f>
        <v>Agency CMO</v>
      </c>
      <c r="G18" t="str">
        <f>VLOOKUP(X18,'Security Master'!$A$2:$V$526,COLUMN()+1,FALSE)</f>
        <v>FHR 3758 PA</v>
      </c>
      <c r="H18">
        <f>VLOOKUP(X18,'Security Master'!$A$2:$V$526,COLUMN()+1,FALSE)</f>
        <v>0</v>
      </c>
      <c r="I18">
        <f>VLOOKUP(X18,'Security Master'!$A$2:$V$526,COLUMN()+1,FALSE)</f>
        <v>0</v>
      </c>
      <c r="J18">
        <f>VLOOKUP(X18,'Security Master'!$A$2:$V$526,COLUMN()+1,FALSE)</f>
        <v>0</v>
      </c>
      <c r="K18" t="str">
        <f>VLOOKUP(X18,'Security Master'!$A$2:$V$526,COLUMN()+1,FALSE)</f>
        <v>3137A3EY1</v>
      </c>
      <c r="L18">
        <f>VLOOKUP(X18,'Security Master'!$A$2:$V$526,COLUMN()+1,FALSE)</f>
        <v>0</v>
      </c>
      <c r="M18" t="str">
        <f>VLOOKUP(X18,'Security Master'!$A$2:$V$526,COLUMN()+1,FALSE)</f>
        <v>US3137A3EY13</v>
      </c>
      <c r="N18" t="str">
        <f>VLOOKUP(X18,'Security Master'!$A$2:$V$526,COLUMN()+1,FALSE)</f>
        <v>CMO</v>
      </c>
      <c r="O18" t="str">
        <f>VLOOKUP(X18,'Security Master'!$A$2:$V$526,COLUMN()+1,FALSE)</f>
        <v>Agency Collat PAC</v>
      </c>
      <c r="P18" t="str">
        <f>VLOOKUP(X18,'Security Master'!$A$2:$V$526,COLUMN()+1,FALSE)</f>
        <v>US</v>
      </c>
      <c r="Q18">
        <f>VLOOKUP($X$3,'Security Master'!$A$2:$V$526,COLUMN()+1,FALSE)</f>
        <v>0</v>
      </c>
      <c r="R18">
        <f>VLOOKUP($X$3,'Security Master'!$A$2:$V$526,COLUMN()+1,FALSE)</f>
        <v>0</v>
      </c>
      <c r="S18" t="str">
        <f>VLOOKUP($X$3,'Security Master'!$A$2:$V$526,COLUMN()+1,FALSE)</f>
        <v/>
      </c>
      <c r="T18">
        <f>VLOOKUP($X$3,'Security Master'!$A$2:$V$526,COLUMN()+1,FALSE)</f>
        <v>0</v>
      </c>
      <c r="U18" t="str">
        <f>VLOOKUP($X$3,'Security Master'!$A$2:$V$526,COLUMN()+1,FALSE)</f>
        <v>No</v>
      </c>
      <c r="V18" t="e">
        <f>VLOOKUP(X18,'Security Master'!$A$2:$V$526,COLUMN()+1,FALSE)</f>
        <v>#REF!</v>
      </c>
      <c r="X18">
        <v>1301424</v>
      </c>
      <c r="Y18" t="s">
        <v>70</v>
      </c>
      <c r="Z18">
        <v>16351</v>
      </c>
      <c r="AA18" t="s">
        <v>41</v>
      </c>
      <c r="AB18" t="s">
        <v>94</v>
      </c>
      <c r="AC18" t="s">
        <v>95</v>
      </c>
      <c r="AD18">
        <v>0</v>
      </c>
      <c r="AE18" t="s">
        <v>96</v>
      </c>
      <c r="AF18" t="s">
        <v>97</v>
      </c>
      <c r="AG18">
        <v>0</v>
      </c>
      <c r="AJ18">
        <v>45884</v>
      </c>
      <c r="AM18" t="s">
        <v>47</v>
      </c>
      <c r="AO18" t="s">
        <v>48</v>
      </c>
      <c r="AP18" t="s">
        <v>98</v>
      </c>
      <c r="AS18" t="s">
        <v>50</v>
      </c>
      <c r="AT18" t="s">
        <v>91</v>
      </c>
      <c r="AV18">
        <v>1</v>
      </c>
      <c r="AW18" t="s">
        <v>92</v>
      </c>
      <c r="AX18" t="s">
        <v>93</v>
      </c>
      <c r="AZ18">
        <v>137692.95000000001</v>
      </c>
      <c r="BA18">
        <v>100.624999358529</v>
      </c>
      <c r="BB18">
        <v>138553.530054239</v>
      </c>
      <c r="BC18">
        <v>101.50014</v>
      </c>
      <c r="BD18">
        <v>139758.53702013</v>
      </c>
      <c r="BE18">
        <v>23.036030534997501</v>
      </c>
      <c r="BF18">
        <v>-72.685308378014398</v>
      </c>
      <c r="BG18">
        <v>-72.685308378014398</v>
      </c>
      <c r="BH18">
        <v>-227.19070517999401</v>
      </c>
      <c r="BI18">
        <v>30.686030534997499</v>
      </c>
      <c r="BJ18">
        <v>156.804691621986</v>
      </c>
      <c r="BK18">
        <v>156.804691621986</v>
      </c>
      <c r="BL18">
        <v>784.16929482000603</v>
      </c>
    </row>
    <row r="19" spans="1:64" x14ac:dyDescent="0.2">
      <c r="A19" t="str">
        <f>VLOOKUP(X19,'Security Master'!$A$2:$V$526,COLUMN()+1,FALSE)</f>
        <v>Cash &amp; Alternatives</v>
      </c>
      <c r="B19" t="str">
        <f>VLOOKUP(X19,'Security Master'!$A$2:$V$526,COLUMN()+1,FALSE)</f>
        <v>Cash</v>
      </c>
      <c r="C19" t="str">
        <f>VLOOKUP(X19,'Security Master'!$A$2:$V$526,COLUMN()+1,FALSE)</f>
        <v>Cash Alternative</v>
      </c>
      <c r="D19" s="6">
        <f t="shared" si="0"/>
        <v>132708.62139137599</v>
      </c>
      <c r="E19" t="str">
        <f>VLOOKUP(X19,'Security Master'!$A$2:$V$526,COLUMN()+1,FALSE)</f>
        <v>Semi-Liquid</v>
      </c>
      <c r="F19" t="str">
        <f>VLOOKUP(X19,'Security Master'!$A$2:$V$526,COLUMN()+1,FALSE)</f>
        <v>Agency CMO</v>
      </c>
      <c r="G19" t="str">
        <f>VLOOKUP(X19,'Security Master'!$A$2:$V$526,COLUMN()+1,FALSE)</f>
        <v>FNR 2011-144 LP</v>
      </c>
      <c r="H19">
        <f>VLOOKUP(X19,'Security Master'!$A$2:$V$526,COLUMN()+1,FALSE)</f>
        <v>0</v>
      </c>
      <c r="I19">
        <f>VLOOKUP(X19,'Security Master'!$A$2:$V$526,COLUMN()+1,FALSE)</f>
        <v>0</v>
      </c>
      <c r="J19">
        <f>VLOOKUP(X19,'Security Master'!$A$2:$V$526,COLUMN()+1,FALSE)</f>
        <v>0</v>
      </c>
      <c r="K19" t="str">
        <f>VLOOKUP(X19,'Security Master'!$A$2:$V$526,COLUMN()+1,FALSE)</f>
        <v>3136A23Z4</v>
      </c>
      <c r="L19">
        <f>VLOOKUP(X19,'Security Master'!$A$2:$V$526,COLUMN()+1,FALSE)</f>
        <v>0</v>
      </c>
      <c r="M19" t="str">
        <f>VLOOKUP(X19,'Security Master'!$A$2:$V$526,COLUMN()+1,FALSE)</f>
        <v>US3136A23Z45</v>
      </c>
      <c r="N19" t="str">
        <f>VLOOKUP(X19,'Security Master'!$A$2:$V$526,COLUMN()+1,FALSE)</f>
        <v>CMO</v>
      </c>
      <c r="O19" t="str">
        <f>VLOOKUP(X19,'Security Master'!$A$2:$V$526,COLUMN()+1,FALSE)</f>
        <v>Agency Collat PAC</v>
      </c>
      <c r="P19" t="str">
        <f>VLOOKUP(X19,'Security Master'!$A$2:$V$526,COLUMN()+1,FALSE)</f>
        <v>US</v>
      </c>
      <c r="Q19">
        <f>VLOOKUP($X$3,'Security Master'!$A$2:$V$526,COLUMN()+1,FALSE)</f>
        <v>0</v>
      </c>
      <c r="R19">
        <f>VLOOKUP($X$3,'Security Master'!$A$2:$V$526,COLUMN()+1,FALSE)</f>
        <v>0</v>
      </c>
      <c r="S19" t="str">
        <f>VLOOKUP($X$3,'Security Master'!$A$2:$V$526,COLUMN()+1,FALSE)</f>
        <v/>
      </c>
      <c r="T19">
        <f>VLOOKUP($X$3,'Security Master'!$A$2:$V$526,COLUMN()+1,FALSE)</f>
        <v>0</v>
      </c>
      <c r="U19" t="str">
        <f>VLOOKUP($X$3,'Security Master'!$A$2:$V$526,COLUMN()+1,FALSE)</f>
        <v>No</v>
      </c>
      <c r="V19" t="e">
        <f>VLOOKUP(X19,'Security Master'!$A$2:$V$526,COLUMN()+1,FALSE)</f>
        <v>#REF!</v>
      </c>
      <c r="X19">
        <v>1301425</v>
      </c>
      <c r="Y19" t="s">
        <v>70</v>
      </c>
      <c r="Z19">
        <v>16351</v>
      </c>
      <c r="AA19" t="s">
        <v>41</v>
      </c>
      <c r="AB19" t="s">
        <v>94</v>
      </c>
      <c r="AC19" t="s">
        <v>99</v>
      </c>
      <c r="AD19">
        <v>0</v>
      </c>
      <c r="AE19" t="s">
        <v>100</v>
      </c>
      <c r="AF19" t="s">
        <v>101</v>
      </c>
      <c r="AG19">
        <v>0</v>
      </c>
      <c r="AJ19">
        <v>51616</v>
      </c>
      <c r="AM19" t="s">
        <v>47</v>
      </c>
      <c r="AO19" t="s">
        <v>48</v>
      </c>
      <c r="AP19" t="s">
        <v>102</v>
      </c>
      <c r="AS19" t="s">
        <v>50</v>
      </c>
      <c r="AT19" t="s">
        <v>91</v>
      </c>
      <c r="AV19">
        <v>1</v>
      </c>
      <c r="AW19" t="s">
        <v>92</v>
      </c>
      <c r="AX19" t="s">
        <v>93</v>
      </c>
      <c r="AZ19">
        <v>128565.62</v>
      </c>
      <c r="BA19">
        <v>101.999998498163</v>
      </c>
      <c r="BB19">
        <v>131136.93046915301</v>
      </c>
      <c r="BC19">
        <v>103.22248</v>
      </c>
      <c r="BD19">
        <v>132708.62139137599</v>
      </c>
      <c r="BE19">
        <v>36.654058262019099</v>
      </c>
      <c r="BF19">
        <v>37.833570862015499</v>
      </c>
      <c r="BG19">
        <v>37.833570862015499</v>
      </c>
      <c r="BH19">
        <v>-459.05362277197497</v>
      </c>
      <c r="BI19">
        <v>43.804058262019097</v>
      </c>
      <c r="BJ19">
        <v>252.11357086201599</v>
      </c>
      <c r="BK19">
        <v>252.11357086201599</v>
      </c>
      <c r="BL19">
        <v>455.68637722802498</v>
      </c>
    </row>
    <row r="20" spans="1:64" x14ac:dyDescent="0.2">
      <c r="A20" t="str">
        <f>VLOOKUP(X20,'Security Master'!$A$2:$V$526,COLUMN()+1,FALSE)</f>
        <v>Cash &amp; Alternatives</v>
      </c>
      <c r="B20" t="str">
        <f>VLOOKUP(X20,'Security Master'!$A$2:$V$526,COLUMN()+1,FALSE)</f>
        <v>Cash</v>
      </c>
      <c r="C20" t="str">
        <f>VLOOKUP(X20,'Security Master'!$A$2:$V$526,COLUMN()+1,FALSE)</f>
        <v>Cash Alternative</v>
      </c>
      <c r="D20" s="6">
        <f t="shared" si="0"/>
        <v>91193.635936299994</v>
      </c>
      <c r="E20" t="str">
        <f>VLOOKUP(X20,'Security Master'!$A$2:$V$526,COLUMN()+1,FALSE)</f>
        <v>Semi-Liquid</v>
      </c>
      <c r="F20" t="str">
        <f>VLOOKUP(X20,'Security Master'!$A$2:$V$526,COLUMN()+1,FALSE)</f>
        <v>Agency CMO</v>
      </c>
      <c r="G20" t="str">
        <f>VLOOKUP(X20,'Security Master'!$A$2:$V$526,COLUMN()+1,FALSE)</f>
        <v>FNR 2012-118 DB</v>
      </c>
      <c r="H20">
        <f>VLOOKUP(X20,'Security Master'!$A$2:$V$526,COLUMN()+1,FALSE)</f>
        <v>0</v>
      </c>
      <c r="I20">
        <f>VLOOKUP(X20,'Security Master'!$A$2:$V$526,COLUMN()+1,FALSE)</f>
        <v>0</v>
      </c>
      <c r="J20">
        <f>VLOOKUP(X20,'Security Master'!$A$2:$V$526,COLUMN()+1,FALSE)</f>
        <v>0</v>
      </c>
      <c r="K20" t="str">
        <f>VLOOKUP(X20,'Security Master'!$A$2:$V$526,COLUMN()+1,FALSE)</f>
        <v>3136A94A3</v>
      </c>
      <c r="L20">
        <f>VLOOKUP(X20,'Security Master'!$A$2:$V$526,COLUMN()+1,FALSE)</f>
        <v>0</v>
      </c>
      <c r="M20" t="str">
        <f>VLOOKUP(X20,'Security Master'!$A$2:$V$526,COLUMN()+1,FALSE)</f>
        <v>US3136A94A30</v>
      </c>
      <c r="N20" t="str">
        <f>VLOOKUP(X20,'Security Master'!$A$2:$V$526,COLUMN()+1,FALSE)</f>
        <v>CMO</v>
      </c>
      <c r="O20" t="str">
        <f>VLOOKUP(X20,'Security Master'!$A$2:$V$526,COLUMN()+1,FALSE)</f>
        <v>Agency Collat Sequential</v>
      </c>
      <c r="P20" t="str">
        <f>VLOOKUP(X20,'Security Master'!$A$2:$V$526,COLUMN()+1,FALSE)</f>
        <v>US</v>
      </c>
      <c r="Q20">
        <f>VLOOKUP($X$3,'Security Master'!$A$2:$V$526,COLUMN()+1,FALSE)</f>
        <v>0</v>
      </c>
      <c r="R20">
        <f>VLOOKUP($X$3,'Security Master'!$A$2:$V$526,COLUMN()+1,FALSE)</f>
        <v>0</v>
      </c>
      <c r="S20" t="str">
        <f>VLOOKUP($X$3,'Security Master'!$A$2:$V$526,COLUMN()+1,FALSE)</f>
        <v/>
      </c>
      <c r="T20">
        <f>VLOOKUP($X$3,'Security Master'!$A$2:$V$526,COLUMN()+1,FALSE)</f>
        <v>0</v>
      </c>
      <c r="U20" t="str">
        <f>VLOOKUP($X$3,'Security Master'!$A$2:$V$526,COLUMN()+1,FALSE)</f>
        <v>No</v>
      </c>
      <c r="V20" t="e">
        <f>VLOOKUP(X20,'Security Master'!$A$2:$V$526,COLUMN()+1,FALSE)</f>
        <v>#REF!</v>
      </c>
      <c r="X20">
        <v>1301426</v>
      </c>
      <c r="Y20" t="s">
        <v>70</v>
      </c>
      <c r="Z20">
        <v>16351</v>
      </c>
      <c r="AA20" t="s">
        <v>41</v>
      </c>
      <c r="AB20" t="s">
        <v>94</v>
      </c>
      <c r="AC20" t="s">
        <v>103</v>
      </c>
      <c r="AD20">
        <v>0</v>
      </c>
      <c r="AE20" t="s">
        <v>104</v>
      </c>
      <c r="AF20" t="s">
        <v>105</v>
      </c>
      <c r="AG20">
        <v>0</v>
      </c>
      <c r="AJ20">
        <v>51160</v>
      </c>
      <c r="AM20" t="s">
        <v>47</v>
      </c>
      <c r="AO20" t="s">
        <v>48</v>
      </c>
      <c r="AP20" t="s">
        <v>106</v>
      </c>
      <c r="AS20" t="s">
        <v>50</v>
      </c>
      <c r="AT20" t="s">
        <v>91</v>
      </c>
      <c r="AV20">
        <v>1</v>
      </c>
      <c r="AW20" t="s">
        <v>92</v>
      </c>
      <c r="AX20" t="s">
        <v>93</v>
      </c>
      <c r="AZ20">
        <v>90325.75</v>
      </c>
      <c r="BA20">
        <v>101.06250055154599</v>
      </c>
      <c r="BB20">
        <v>91285.461591938001</v>
      </c>
      <c r="BC20">
        <v>100.96084</v>
      </c>
      <c r="BD20">
        <v>91193.635936299994</v>
      </c>
      <c r="BE20">
        <v>10.1797120250069</v>
      </c>
      <c r="BF20">
        <v>-87.521508691988203</v>
      </c>
      <c r="BG20">
        <v>-87.521508691988203</v>
      </c>
      <c r="BH20">
        <v>-418.59746174998202</v>
      </c>
      <c r="BI20">
        <v>14.5797120250069</v>
      </c>
      <c r="BJ20">
        <v>44.208491308011801</v>
      </c>
      <c r="BK20">
        <v>44.208491308011801</v>
      </c>
      <c r="BL20">
        <v>210.252538250019</v>
      </c>
    </row>
    <row r="21" spans="1:64" x14ac:dyDescent="0.2">
      <c r="A21" t="str">
        <f>VLOOKUP(X21,'Security Master'!$A$2:$V$526,COLUMN()+1,FALSE)</f>
        <v>Cash &amp; Alternatives</v>
      </c>
      <c r="B21" t="str">
        <f>VLOOKUP(X21,'Security Master'!$A$2:$V$526,COLUMN()+1,FALSE)</f>
        <v>Cash</v>
      </c>
      <c r="C21" t="str">
        <f>VLOOKUP(X21,'Security Master'!$A$2:$V$526,COLUMN()+1,FALSE)</f>
        <v>Cash Alternative</v>
      </c>
      <c r="D21" s="6">
        <f t="shared" si="0"/>
        <v>162386.17509766799</v>
      </c>
      <c r="E21" t="str">
        <f>VLOOKUP(X21,'Security Master'!$A$2:$V$526,COLUMN()+1,FALSE)</f>
        <v>Semi-Liquid</v>
      </c>
      <c r="F21" t="str">
        <f>VLOOKUP(X21,'Security Master'!$A$2:$V$526,COLUMN()+1,FALSE)</f>
        <v>Agency CMO</v>
      </c>
      <c r="G21" t="str">
        <f>VLOOKUP(X21,'Security Master'!$A$2:$V$526,COLUMN()+1,FALSE)</f>
        <v>FNR 2012-40 MD</v>
      </c>
      <c r="H21">
        <f>VLOOKUP(X21,'Security Master'!$A$2:$V$526,COLUMN()+1,FALSE)</f>
        <v>0</v>
      </c>
      <c r="I21">
        <f>VLOOKUP(X21,'Security Master'!$A$2:$V$526,COLUMN()+1,FALSE)</f>
        <v>0</v>
      </c>
      <c r="J21">
        <f>VLOOKUP(X21,'Security Master'!$A$2:$V$526,COLUMN()+1,FALSE)</f>
        <v>0</v>
      </c>
      <c r="K21" t="str">
        <f>VLOOKUP(X21,'Security Master'!$A$2:$V$526,COLUMN()+1,FALSE)</f>
        <v>3136A5AB2</v>
      </c>
      <c r="L21">
        <f>VLOOKUP(X21,'Security Master'!$A$2:$V$526,COLUMN()+1,FALSE)</f>
        <v>0</v>
      </c>
      <c r="M21" t="str">
        <f>VLOOKUP(X21,'Security Master'!$A$2:$V$526,COLUMN()+1,FALSE)</f>
        <v>US3136A5AB22</v>
      </c>
      <c r="N21" t="str">
        <f>VLOOKUP(X21,'Security Master'!$A$2:$V$526,COLUMN()+1,FALSE)</f>
        <v>CMO</v>
      </c>
      <c r="O21" t="str">
        <f>VLOOKUP(X21,'Security Master'!$A$2:$V$526,COLUMN()+1,FALSE)</f>
        <v>Agency Collat PAC</v>
      </c>
      <c r="P21" t="str">
        <f>VLOOKUP(X21,'Security Master'!$A$2:$V$526,COLUMN()+1,FALSE)</f>
        <v>US</v>
      </c>
      <c r="Q21">
        <f>VLOOKUP($X$3,'Security Master'!$A$2:$V$526,COLUMN()+1,FALSE)</f>
        <v>0</v>
      </c>
      <c r="R21">
        <f>VLOOKUP($X$3,'Security Master'!$A$2:$V$526,COLUMN()+1,FALSE)</f>
        <v>0</v>
      </c>
      <c r="S21" t="str">
        <f>VLOOKUP($X$3,'Security Master'!$A$2:$V$526,COLUMN()+1,FALSE)</f>
        <v/>
      </c>
      <c r="T21">
        <f>VLOOKUP($X$3,'Security Master'!$A$2:$V$526,COLUMN()+1,FALSE)</f>
        <v>0</v>
      </c>
      <c r="U21" t="str">
        <f>VLOOKUP($X$3,'Security Master'!$A$2:$V$526,COLUMN()+1,FALSE)</f>
        <v>No</v>
      </c>
      <c r="V21" t="e">
        <f>VLOOKUP(X21,'Security Master'!$A$2:$V$526,COLUMN()+1,FALSE)</f>
        <v>#REF!</v>
      </c>
      <c r="X21">
        <v>1301427</v>
      </c>
      <c r="Y21" t="s">
        <v>70</v>
      </c>
      <c r="Z21">
        <v>16351</v>
      </c>
      <c r="AA21" t="s">
        <v>41</v>
      </c>
      <c r="AB21" t="s">
        <v>94</v>
      </c>
      <c r="AC21" t="s">
        <v>107</v>
      </c>
      <c r="AD21">
        <v>0</v>
      </c>
      <c r="AE21" t="s">
        <v>108</v>
      </c>
      <c r="AF21" t="s">
        <v>109</v>
      </c>
      <c r="AG21">
        <v>0</v>
      </c>
      <c r="AJ21">
        <v>51616</v>
      </c>
      <c r="AM21" t="s">
        <v>47</v>
      </c>
      <c r="AO21" t="s">
        <v>48</v>
      </c>
      <c r="AP21" t="s">
        <v>110</v>
      </c>
      <c r="AS21" t="s">
        <v>50</v>
      </c>
      <c r="AT21" t="s">
        <v>91</v>
      </c>
      <c r="AV21">
        <v>1</v>
      </c>
      <c r="AW21" t="s">
        <v>92</v>
      </c>
      <c r="AX21" t="s">
        <v>93</v>
      </c>
      <c r="AZ21">
        <v>158208.85999999999</v>
      </c>
      <c r="BA21">
        <v>101.74999997757</v>
      </c>
      <c r="BB21">
        <v>160977.51501451401</v>
      </c>
      <c r="BC21">
        <v>102.64037999999999</v>
      </c>
      <c r="BD21">
        <v>162386.17509766799</v>
      </c>
      <c r="BE21">
        <v>57.445637065992102</v>
      </c>
      <c r="BF21">
        <v>-28.856505500000399</v>
      </c>
      <c r="BG21">
        <v>-28.856505500000399</v>
      </c>
      <c r="BH21">
        <v>-880.52020782199895</v>
      </c>
      <c r="BI21">
        <v>66.235637065992094</v>
      </c>
      <c r="BJ21">
        <v>234.82349450000001</v>
      </c>
      <c r="BK21">
        <v>234.82349450000001</v>
      </c>
      <c r="BL21">
        <v>212.279792178001</v>
      </c>
    </row>
    <row r="22" spans="1:64" x14ac:dyDescent="0.2">
      <c r="A22" t="str">
        <f>VLOOKUP(X22,'Security Master'!$A$2:$V$526,COLUMN()+1,FALSE)</f>
        <v>Cash &amp; Alternatives</v>
      </c>
      <c r="B22" t="str">
        <f>VLOOKUP(X22,'Security Master'!$A$2:$V$526,COLUMN()+1,FALSE)</f>
        <v>Cash</v>
      </c>
      <c r="C22" t="str">
        <f>VLOOKUP(X22,'Security Master'!$A$2:$V$526,COLUMN()+1,FALSE)</f>
        <v>Cash Alternative</v>
      </c>
      <c r="D22" s="6">
        <f t="shared" si="0"/>
        <v>45298.352645815998</v>
      </c>
      <c r="E22" t="str">
        <f>VLOOKUP(X22,'Security Master'!$A$2:$V$526,COLUMN()+1,FALSE)</f>
        <v>Semi-Liquid</v>
      </c>
      <c r="F22" t="str">
        <f>VLOOKUP(X22,'Security Master'!$A$2:$V$526,COLUMN()+1,FALSE)</f>
        <v>Agency CMO</v>
      </c>
      <c r="G22" t="str">
        <f>VLOOKUP(X22,'Security Master'!$A$2:$V$526,COLUMN()+1,FALSE)</f>
        <v>FNR 2013-33 UB</v>
      </c>
      <c r="H22">
        <f>VLOOKUP(X22,'Security Master'!$A$2:$V$526,COLUMN()+1,FALSE)</f>
        <v>0</v>
      </c>
      <c r="I22">
        <f>VLOOKUP(X22,'Security Master'!$A$2:$V$526,COLUMN()+1,FALSE)</f>
        <v>0</v>
      </c>
      <c r="J22">
        <f>VLOOKUP(X22,'Security Master'!$A$2:$V$526,COLUMN()+1,FALSE)</f>
        <v>0</v>
      </c>
      <c r="K22" t="str">
        <f>VLOOKUP(X22,'Security Master'!$A$2:$V$526,COLUMN()+1,FALSE)</f>
        <v>3136ADDZ9</v>
      </c>
      <c r="L22">
        <f>VLOOKUP(X22,'Security Master'!$A$2:$V$526,COLUMN()+1,FALSE)</f>
        <v>0</v>
      </c>
      <c r="M22" t="str">
        <f>VLOOKUP(X22,'Security Master'!$A$2:$V$526,COLUMN()+1,FALSE)</f>
        <v>US3136ADDZ91</v>
      </c>
      <c r="N22" t="str">
        <f>VLOOKUP(X22,'Security Master'!$A$2:$V$526,COLUMN()+1,FALSE)</f>
        <v>CMO</v>
      </c>
      <c r="O22" t="str">
        <f>VLOOKUP(X22,'Security Master'!$A$2:$V$526,COLUMN()+1,FALSE)</f>
        <v>Agency Collat Sequential</v>
      </c>
      <c r="P22" t="str">
        <f>VLOOKUP(X22,'Security Master'!$A$2:$V$526,COLUMN()+1,FALSE)</f>
        <v>US</v>
      </c>
      <c r="Q22">
        <f>VLOOKUP($X$3,'Security Master'!$A$2:$V$526,COLUMN()+1,FALSE)</f>
        <v>0</v>
      </c>
      <c r="R22">
        <f>VLOOKUP($X$3,'Security Master'!$A$2:$V$526,COLUMN()+1,FALSE)</f>
        <v>0</v>
      </c>
      <c r="S22" t="str">
        <f>VLOOKUP($X$3,'Security Master'!$A$2:$V$526,COLUMN()+1,FALSE)</f>
        <v/>
      </c>
      <c r="T22">
        <f>VLOOKUP($X$3,'Security Master'!$A$2:$V$526,COLUMN()+1,FALSE)</f>
        <v>0</v>
      </c>
      <c r="U22" t="str">
        <f>VLOOKUP($X$3,'Security Master'!$A$2:$V$526,COLUMN()+1,FALSE)</f>
        <v>No</v>
      </c>
      <c r="V22" t="e">
        <f>VLOOKUP(X22,'Security Master'!$A$2:$V$526,COLUMN()+1,FALSE)</f>
        <v>#REF!</v>
      </c>
      <c r="X22">
        <v>1301428</v>
      </c>
      <c r="Y22" t="s">
        <v>70</v>
      </c>
      <c r="Z22">
        <v>16351</v>
      </c>
      <c r="AA22" t="s">
        <v>41</v>
      </c>
      <c r="AB22" t="s">
        <v>94</v>
      </c>
      <c r="AC22" t="s">
        <v>111</v>
      </c>
      <c r="AD22">
        <v>0</v>
      </c>
      <c r="AE22" t="s">
        <v>112</v>
      </c>
      <c r="AF22" t="s">
        <v>113</v>
      </c>
      <c r="AG22">
        <v>0</v>
      </c>
      <c r="AJ22">
        <v>50885</v>
      </c>
      <c r="AM22" t="s">
        <v>47</v>
      </c>
      <c r="AO22" t="s">
        <v>48</v>
      </c>
      <c r="AP22" t="s">
        <v>114</v>
      </c>
      <c r="AS22" t="s">
        <v>50</v>
      </c>
      <c r="AT22" t="s">
        <v>91</v>
      </c>
      <c r="AV22">
        <v>1</v>
      </c>
      <c r="AW22" t="s">
        <v>92</v>
      </c>
      <c r="AX22" t="s">
        <v>93</v>
      </c>
      <c r="AZ22">
        <v>44576.06</v>
      </c>
      <c r="BA22">
        <v>101.562498401851</v>
      </c>
      <c r="BB22">
        <v>45272.560225108296</v>
      </c>
      <c r="BC22">
        <v>101.62036000000001</v>
      </c>
      <c r="BD22">
        <v>45298.352645815998</v>
      </c>
      <c r="BE22">
        <v>9.8423940480058807</v>
      </c>
      <c r="BF22">
        <v>-34.785377424001503</v>
      </c>
      <c r="BG22">
        <v>-34.785377424001503</v>
      </c>
      <c r="BH22">
        <v>-230.87326468399201</v>
      </c>
      <c r="BI22">
        <v>12.632394048005899</v>
      </c>
      <c r="BJ22">
        <v>48.794622575998503</v>
      </c>
      <c r="BK22">
        <v>48.794622575998503</v>
      </c>
      <c r="BL22">
        <v>149.14673531600801</v>
      </c>
    </row>
    <row r="23" spans="1:64" x14ac:dyDescent="0.2">
      <c r="A23" t="str">
        <f>VLOOKUP(X23,'Security Master'!$A$2:$V$526,COLUMN()+1,FALSE)</f>
        <v>Cash &amp; Alternatives</v>
      </c>
      <c r="B23" t="str">
        <f>VLOOKUP(X23,'Security Master'!$A$2:$V$526,COLUMN()+1,FALSE)</f>
        <v>Cash</v>
      </c>
      <c r="C23" t="str">
        <f>VLOOKUP(X23,'Security Master'!$A$2:$V$526,COLUMN()+1,FALSE)</f>
        <v>Cash Alternative</v>
      </c>
      <c r="D23" s="6">
        <f t="shared" si="0"/>
        <v>43241.771970000002</v>
      </c>
      <c r="E23" t="str">
        <f>VLOOKUP(X23,'Security Master'!$A$2:$V$526,COLUMN()+1,FALSE)</f>
        <v>Semi-Liquid</v>
      </c>
      <c r="F23" t="str">
        <f>VLOOKUP(X23,'Security Master'!$A$2:$V$526,COLUMN()+1,FALSE)</f>
        <v>Agency CMO</v>
      </c>
      <c r="G23" t="str">
        <f>VLOOKUP(X23,'Security Master'!$A$2:$V$526,COLUMN()+1,FALSE)</f>
        <v>FNR 2014-49 KA</v>
      </c>
      <c r="H23">
        <f>VLOOKUP(X23,'Security Master'!$A$2:$V$526,COLUMN()+1,FALSE)</f>
        <v>0</v>
      </c>
      <c r="I23">
        <f>VLOOKUP(X23,'Security Master'!$A$2:$V$526,COLUMN()+1,FALSE)</f>
        <v>0</v>
      </c>
      <c r="J23">
        <f>VLOOKUP(X23,'Security Master'!$A$2:$V$526,COLUMN()+1,FALSE)</f>
        <v>0</v>
      </c>
      <c r="K23" t="str">
        <f>VLOOKUP(X23,'Security Master'!$A$2:$V$526,COLUMN()+1,FALSE)</f>
        <v>3136AKXF5</v>
      </c>
      <c r="L23">
        <f>VLOOKUP(X23,'Security Master'!$A$2:$V$526,COLUMN()+1,FALSE)</f>
        <v>0</v>
      </c>
      <c r="M23" t="str">
        <f>VLOOKUP(X23,'Security Master'!$A$2:$V$526,COLUMN()+1,FALSE)</f>
        <v>US3136AKXF50</v>
      </c>
      <c r="N23" t="str">
        <f>VLOOKUP(X23,'Security Master'!$A$2:$V$526,COLUMN()+1,FALSE)</f>
        <v>CMO</v>
      </c>
      <c r="O23" t="str">
        <f>VLOOKUP(X23,'Security Master'!$A$2:$V$526,COLUMN()+1,FALSE)</f>
        <v>Agency Collat Sequential</v>
      </c>
      <c r="P23" t="str">
        <f>VLOOKUP(X23,'Security Master'!$A$2:$V$526,COLUMN()+1,FALSE)</f>
        <v>US</v>
      </c>
      <c r="Q23">
        <f>VLOOKUP($X$3,'Security Master'!$A$2:$V$526,COLUMN()+1,FALSE)</f>
        <v>0</v>
      </c>
      <c r="R23">
        <f>VLOOKUP($X$3,'Security Master'!$A$2:$V$526,COLUMN()+1,FALSE)</f>
        <v>0</v>
      </c>
      <c r="S23" t="str">
        <f>VLOOKUP($X$3,'Security Master'!$A$2:$V$526,COLUMN()+1,FALSE)</f>
        <v/>
      </c>
      <c r="T23">
        <f>VLOOKUP($X$3,'Security Master'!$A$2:$V$526,COLUMN()+1,FALSE)</f>
        <v>0</v>
      </c>
      <c r="U23" t="str">
        <f>VLOOKUP($X$3,'Security Master'!$A$2:$V$526,COLUMN()+1,FALSE)</f>
        <v>No</v>
      </c>
      <c r="V23" t="e">
        <f>VLOOKUP(X23,'Security Master'!$A$2:$V$526,COLUMN()+1,FALSE)</f>
        <v>#REF!</v>
      </c>
      <c r="X23">
        <v>1301429</v>
      </c>
      <c r="Y23" t="s">
        <v>70</v>
      </c>
      <c r="Z23">
        <v>16351</v>
      </c>
      <c r="AA23" t="s">
        <v>41</v>
      </c>
      <c r="AB23" t="s">
        <v>94</v>
      </c>
      <c r="AC23" t="s">
        <v>115</v>
      </c>
      <c r="AD23">
        <v>0</v>
      </c>
      <c r="AE23" t="s">
        <v>116</v>
      </c>
      <c r="AF23" t="s">
        <v>117</v>
      </c>
      <c r="AG23">
        <v>0</v>
      </c>
      <c r="AJ23">
        <v>51799</v>
      </c>
      <c r="AM23" t="s">
        <v>47</v>
      </c>
      <c r="AO23" t="s">
        <v>48</v>
      </c>
      <c r="AP23" t="s">
        <v>118</v>
      </c>
      <c r="AS23" t="s">
        <v>50</v>
      </c>
      <c r="AT23" t="s">
        <v>91</v>
      </c>
      <c r="AV23">
        <v>1</v>
      </c>
      <c r="AW23" t="s">
        <v>92</v>
      </c>
      <c r="AX23" t="s">
        <v>93</v>
      </c>
      <c r="AZ23">
        <v>42361.5</v>
      </c>
      <c r="BA23">
        <v>101.500000265209</v>
      </c>
      <c r="BB23">
        <v>42996.922612346498</v>
      </c>
      <c r="BC23">
        <v>102.078</v>
      </c>
      <c r="BD23">
        <v>43241.771970000002</v>
      </c>
      <c r="BE23">
        <v>10.9250308500014</v>
      </c>
      <c r="BF23">
        <v>-68.653621884006796</v>
      </c>
      <c r="BG23">
        <v>-68.653621884006796</v>
      </c>
      <c r="BH23">
        <v>-505.176853233999</v>
      </c>
      <c r="BI23">
        <v>13.2750308500014</v>
      </c>
      <c r="BJ23">
        <v>1.9463781159931799</v>
      </c>
      <c r="BK23">
        <v>1.9463781159931799</v>
      </c>
      <c r="BL23">
        <v>-146.986853233999</v>
      </c>
    </row>
    <row r="24" spans="1:64" x14ac:dyDescent="0.2">
      <c r="A24" t="str">
        <f>VLOOKUP(X24,'Security Master'!$A$2:$V$526,COLUMN()+1,FALSE)</f>
        <v>Cash &amp; Alternatives</v>
      </c>
      <c r="B24" t="str">
        <f>VLOOKUP(X24,'Security Master'!$A$2:$V$526,COLUMN()+1,FALSE)</f>
        <v>Cash</v>
      </c>
      <c r="C24" t="str">
        <f>VLOOKUP(X24,'Security Master'!$A$2:$V$526,COLUMN()+1,FALSE)</f>
        <v>Cash Alternative</v>
      </c>
      <c r="D24" s="6">
        <f t="shared" si="0"/>
        <v>6736.63</v>
      </c>
      <c r="E24" t="str">
        <f>VLOOKUP(X24,'Security Master'!$A$2:$V$526,COLUMN()+1,FALSE)</f>
        <v>Semi-Liquid</v>
      </c>
      <c r="F24" t="str">
        <f>VLOOKUP(X24,'Security Master'!$A$2:$V$526,COLUMN()+1,FALSE)</f>
        <v>International Business Machine</v>
      </c>
      <c r="G24" t="str">
        <f>VLOOKUP(X24,'Security Master'!$A$2:$V$526,COLUMN()+1,FALSE)</f>
        <v>International Business Machine Common Stock</v>
      </c>
      <c r="H24" t="str">
        <f>VLOOKUP(X24,'Security Master'!$A$2:$V$526,COLUMN()+1,FALSE)</f>
        <v>IBM US</v>
      </c>
      <c r="I24" t="str">
        <f>VLOOKUP(X24,'Security Master'!$A$2:$V$526,COLUMN()+1,FALSE)</f>
        <v/>
      </c>
      <c r="J24" t="str">
        <f>VLOOKUP(X24,'Security Master'!$A$2:$V$526,COLUMN()+1,FALSE)</f>
        <v/>
      </c>
      <c r="K24" t="str">
        <f>VLOOKUP(X24,'Security Master'!$A$2:$V$526,COLUMN()+1,FALSE)</f>
        <v>459200101</v>
      </c>
      <c r="L24" t="str">
        <f>VLOOKUP(X24,'Security Master'!$A$2:$V$526,COLUMN()+1,FALSE)</f>
        <v>2005973</v>
      </c>
      <c r="M24" t="str">
        <f>VLOOKUP(X24,'Security Master'!$A$2:$V$526,COLUMN()+1,FALSE)</f>
        <v>US4592001014</v>
      </c>
      <c r="N24" t="str">
        <f>VLOOKUP(X24,'Security Master'!$A$2:$V$526,COLUMN()+1,FALSE)</f>
        <v>Common Stock</v>
      </c>
      <c r="O24" t="str">
        <f>VLOOKUP(X24,'Security Master'!$A$2:$V$526,COLUMN()+1,FALSE)</f>
        <v>Computer Services</v>
      </c>
      <c r="P24" t="str">
        <f>VLOOKUP(X24,'Security Master'!$A$2:$V$526,COLUMN()+1,FALSE)</f>
        <v>US</v>
      </c>
      <c r="Q24">
        <f>VLOOKUP($X$3,'Security Master'!$A$2:$V$526,COLUMN()+1,FALSE)</f>
        <v>0</v>
      </c>
      <c r="R24">
        <f>VLOOKUP($X$3,'Security Master'!$A$2:$V$526,COLUMN()+1,FALSE)</f>
        <v>0</v>
      </c>
      <c r="S24" t="str">
        <f>VLOOKUP($X$3,'Security Master'!$A$2:$V$526,COLUMN()+1,FALSE)</f>
        <v/>
      </c>
      <c r="T24">
        <f>VLOOKUP($X$3,'Security Master'!$A$2:$V$526,COLUMN()+1,FALSE)</f>
        <v>0</v>
      </c>
      <c r="U24" t="str">
        <f>VLOOKUP($X$3,'Security Master'!$A$2:$V$526,COLUMN()+1,FALSE)</f>
        <v>No</v>
      </c>
      <c r="V24" t="e">
        <f>VLOOKUP(X24,'Security Master'!$A$2:$V$526,COLUMN()+1,FALSE)</f>
        <v>#REF!</v>
      </c>
      <c r="X24">
        <v>1596556</v>
      </c>
      <c r="Y24" t="s">
        <v>70</v>
      </c>
      <c r="Z24">
        <v>16351</v>
      </c>
      <c r="AA24" t="s">
        <v>41</v>
      </c>
      <c r="AB24" t="s">
        <v>119</v>
      </c>
      <c r="AC24" t="s">
        <v>120</v>
      </c>
      <c r="AD24" t="s">
        <v>121</v>
      </c>
      <c r="AE24" t="s">
        <v>122</v>
      </c>
      <c r="AF24" t="s">
        <v>123</v>
      </c>
      <c r="AG24" t="s">
        <v>124</v>
      </c>
      <c r="AJ24" t="s">
        <v>77</v>
      </c>
      <c r="AM24" t="s">
        <v>47</v>
      </c>
      <c r="AO24" t="s">
        <v>48</v>
      </c>
      <c r="AP24" t="s">
        <v>125</v>
      </c>
      <c r="AS24" t="s">
        <v>50</v>
      </c>
      <c r="AV24">
        <v>1</v>
      </c>
      <c r="AW24" t="s">
        <v>51</v>
      </c>
      <c r="AX24" t="s">
        <v>52</v>
      </c>
      <c r="AZ24">
        <v>674</v>
      </c>
      <c r="BA24">
        <v>9.7567000000000004</v>
      </c>
      <c r="BB24">
        <v>6576.0158000000001</v>
      </c>
      <c r="BC24">
        <v>9.9949999999999992</v>
      </c>
      <c r="BD24">
        <v>6736.63</v>
      </c>
      <c r="BE24">
        <v>3.3699999999993202</v>
      </c>
      <c r="BF24">
        <v>-3.3700000000005401</v>
      </c>
      <c r="BG24">
        <v>-3.3700000000005401</v>
      </c>
      <c r="BH24">
        <v>160.61419999999899</v>
      </c>
      <c r="BI24">
        <v>3.3699999999993202</v>
      </c>
      <c r="BJ24">
        <v>-3.3700000000005401</v>
      </c>
      <c r="BK24">
        <v>-3.3700000000005401</v>
      </c>
      <c r="BL24">
        <v>160.61419999999899</v>
      </c>
    </row>
    <row r="25" spans="1:64" x14ac:dyDescent="0.2">
      <c r="A25" t="str">
        <f>VLOOKUP(X25,'Security Master'!$A$2:$V$526,COLUMN()+1,FALSE)</f>
        <v>Cash &amp; Alternatives</v>
      </c>
      <c r="B25" t="str">
        <f>VLOOKUP(X25,'Security Master'!$A$2:$V$526,COLUMN()+1,FALSE)</f>
        <v>Cash</v>
      </c>
      <c r="C25" t="str">
        <f>VLOOKUP(X25,'Security Master'!$A$2:$V$526,COLUMN()+1,FALSE)</f>
        <v>Cash Equivalent</v>
      </c>
      <c r="D25" s="6">
        <f t="shared" si="0"/>
        <v>694695.39424639998</v>
      </c>
      <c r="E25" t="str">
        <f>VLOOKUP(X25,'Security Master'!$A$2:$V$526,COLUMN()+1,FALSE)</f>
        <v>Liquid</v>
      </c>
      <c r="F25" t="str">
        <f>VLOOKUP(X25,'Security Master'!$A$2:$V$526,COLUMN()+1,FALSE)</f>
        <v>Cash</v>
      </c>
      <c r="G25" t="str">
        <f>VLOOKUP(X25,'Security Master'!$A$2:$V$526,COLUMN()+1,FALSE)</f>
        <v>USD</v>
      </c>
      <c r="H25">
        <f>VLOOKUP(X25,'Security Master'!$A$2:$V$526,COLUMN()+1,FALSE)</f>
        <v>0</v>
      </c>
      <c r="I25">
        <f>VLOOKUP(X25,'Security Master'!$A$2:$V$526,COLUMN()+1,FALSE)</f>
        <v>0</v>
      </c>
      <c r="J25">
        <f>VLOOKUP(X25,'Security Master'!$A$2:$V$526,COLUMN()+1,FALSE)</f>
        <v>0</v>
      </c>
      <c r="K25">
        <f>VLOOKUP(X25,'Security Master'!$A$2:$V$526,COLUMN()+1,FALSE)</f>
        <v>0</v>
      </c>
      <c r="L25">
        <f>VLOOKUP(X25,'Security Master'!$A$2:$V$526,COLUMN()+1,FALSE)</f>
        <v>0</v>
      </c>
      <c r="M25">
        <f>VLOOKUP(X25,'Security Master'!$A$2:$V$526,COLUMN()+1,FALSE)</f>
        <v>0</v>
      </c>
      <c r="N25" t="str">
        <f>VLOOKUP(X25,'Security Master'!$A$2:$V$526,COLUMN()+1,FALSE)</f>
        <v>Cash</v>
      </c>
      <c r="O25" t="str">
        <f>VLOOKUP(X25,'Security Master'!$A$2:$V$526,COLUMN()+1,FALSE)</f>
        <v>Cash</v>
      </c>
      <c r="P25" t="str">
        <f>VLOOKUP(X25,'Security Master'!$A$2:$V$526,COLUMN()+1,FALSE)</f>
        <v>US</v>
      </c>
      <c r="Q25">
        <f>VLOOKUP($X$3,'Security Master'!$A$2:$V$526,COLUMN()+1,FALSE)</f>
        <v>0</v>
      </c>
      <c r="R25">
        <f>VLOOKUP($X$3,'Security Master'!$A$2:$V$526,COLUMN()+1,FALSE)</f>
        <v>0</v>
      </c>
      <c r="S25" t="str">
        <f>VLOOKUP($X$3,'Security Master'!$A$2:$V$526,COLUMN()+1,FALSE)</f>
        <v/>
      </c>
      <c r="T25">
        <f>VLOOKUP($X$3,'Security Master'!$A$2:$V$526,COLUMN()+1,FALSE)</f>
        <v>0</v>
      </c>
      <c r="U25" t="str">
        <f>VLOOKUP($X$3,'Security Master'!$A$2:$V$526,COLUMN()+1,FALSE)</f>
        <v>No</v>
      </c>
      <c r="V25" t="e">
        <f>VLOOKUP(X25,'Security Master'!$A$2:$V$526,COLUMN()+1,FALSE)</f>
        <v>#REF!</v>
      </c>
      <c r="X25">
        <v>10</v>
      </c>
      <c r="Y25" t="s">
        <v>70</v>
      </c>
      <c r="Z25">
        <v>16351</v>
      </c>
      <c r="AA25" t="s">
        <v>41</v>
      </c>
      <c r="AB25" t="s">
        <v>53</v>
      </c>
      <c r="AC25" t="s">
        <v>41</v>
      </c>
      <c r="AD25">
        <v>0</v>
      </c>
      <c r="AE25">
        <v>0</v>
      </c>
      <c r="AF25">
        <v>0</v>
      </c>
      <c r="AG25">
        <v>0</v>
      </c>
      <c r="AJ25">
        <v>0</v>
      </c>
      <c r="AM25" t="s">
        <v>47</v>
      </c>
      <c r="AX25" t="s">
        <v>54</v>
      </c>
      <c r="AZ25">
        <v>694695.39424639998</v>
      </c>
      <c r="BA25">
        <v>1</v>
      </c>
      <c r="BB25">
        <v>694695.39424639998</v>
      </c>
      <c r="BC25">
        <v>1</v>
      </c>
      <c r="BD25">
        <v>694695.39424639998</v>
      </c>
    </row>
    <row r="26" spans="1:64" x14ac:dyDescent="0.2">
      <c r="A26" t="str">
        <f>VLOOKUP(X26,'Security Master'!$A$2:$V$526,COLUMN()+1,FALSE)</f>
        <v>Cash &amp; Alternatives</v>
      </c>
      <c r="B26" t="str">
        <f>VLOOKUP(X26,'Security Master'!$A$2:$V$526,COLUMN()+1,FALSE)</f>
        <v>Cash</v>
      </c>
      <c r="C26" t="str">
        <f>VLOOKUP(X26,'Security Master'!$A$2:$V$526,COLUMN()+1,FALSE)</f>
        <v>Cash Equivalent</v>
      </c>
      <c r="D26" s="6">
        <f t="shared" si="0"/>
        <v>-4.9700001254677799E-3</v>
      </c>
      <c r="E26" t="str">
        <f>VLOOKUP(X26,'Security Master'!$A$2:$V$526,COLUMN()+1,FALSE)</f>
        <v>Liquid</v>
      </c>
      <c r="F26" t="str">
        <f>VLOOKUP(X26,'Security Master'!$A$2:$V$526,COLUMN()+1,FALSE)</f>
        <v>Cash</v>
      </c>
      <c r="G26" t="str">
        <f>VLOOKUP(X26,'Security Master'!$A$2:$V$526,COLUMN()+1,FALSE)</f>
        <v>USD</v>
      </c>
      <c r="H26">
        <f>VLOOKUP(X26,'Security Master'!$A$2:$V$526,COLUMN()+1,FALSE)</f>
        <v>0</v>
      </c>
      <c r="I26">
        <f>VLOOKUP(X26,'Security Master'!$A$2:$V$526,COLUMN()+1,FALSE)</f>
        <v>0</v>
      </c>
      <c r="J26">
        <f>VLOOKUP(X26,'Security Master'!$A$2:$V$526,COLUMN()+1,FALSE)</f>
        <v>0</v>
      </c>
      <c r="K26">
        <f>VLOOKUP(X26,'Security Master'!$A$2:$V$526,COLUMN()+1,FALSE)</f>
        <v>0</v>
      </c>
      <c r="L26">
        <f>VLOOKUP(X26,'Security Master'!$A$2:$V$526,COLUMN()+1,FALSE)</f>
        <v>0</v>
      </c>
      <c r="M26">
        <f>VLOOKUP(X26,'Security Master'!$A$2:$V$526,COLUMN()+1,FALSE)</f>
        <v>0</v>
      </c>
      <c r="N26" t="str">
        <f>VLOOKUP(X26,'Security Master'!$A$2:$V$526,COLUMN()+1,FALSE)</f>
        <v>Cash</v>
      </c>
      <c r="O26" t="str">
        <f>VLOOKUP(X26,'Security Master'!$A$2:$V$526,COLUMN()+1,FALSE)</f>
        <v>Cash</v>
      </c>
      <c r="P26" t="str">
        <f>VLOOKUP(X26,'Security Master'!$A$2:$V$526,COLUMN()+1,FALSE)</f>
        <v>US</v>
      </c>
      <c r="Q26">
        <f>VLOOKUP($X$3,'Security Master'!$A$2:$V$526,COLUMN()+1,FALSE)</f>
        <v>0</v>
      </c>
      <c r="R26">
        <f>VLOOKUP($X$3,'Security Master'!$A$2:$V$526,COLUMN()+1,FALSE)</f>
        <v>0</v>
      </c>
      <c r="S26" t="str">
        <f>VLOOKUP($X$3,'Security Master'!$A$2:$V$526,COLUMN()+1,FALSE)</f>
        <v/>
      </c>
      <c r="T26">
        <f>VLOOKUP($X$3,'Security Master'!$A$2:$V$526,COLUMN()+1,FALSE)</f>
        <v>0</v>
      </c>
      <c r="U26" t="str">
        <f>VLOOKUP($X$3,'Security Master'!$A$2:$V$526,COLUMN()+1,FALSE)</f>
        <v>No</v>
      </c>
      <c r="V26" t="e">
        <f>VLOOKUP(X26,'Security Master'!$A$2:$V$526,COLUMN()+1,FALSE)</f>
        <v>#REF!</v>
      </c>
      <c r="X26">
        <v>10</v>
      </c>
      <c r="Y26" t="s">
        <v>126</v>
      </c>
      <c r="Z26">
        <v>13565</v>
      </c>
      <c r="AA26" t="s">
        <v>41</v>
      </c>
      <c r="AB26" t="s">
        <v>53</v>
      </c>
      <c r="AC26" t="s">
        <v>41</v>
      </c>
      <c r="AD26">
        <v>0</v>
      </c>
      <c r="AE26">
        <v>0</v>
      </c>
      <c r="AF26">
        <v>0</v>
      </c>
      <c r="AG26">
        <v>0</v>
      </c>
      <c r="AJ26">
        <v>0</v>
      </c>
      <c r="AM26" t="s">
        <v>47</v>
      </c>
      <c r="AX26" t="s">
        <v>54</v>
      </c>
      <c r="AZ26">
        <v>-4.9700001254677799E-3</v>
      </c>
      <c r="BA26">
        <v>1</v>
      </c>
      <c r="BB26">
        <v>-4.9700001254677799E-3</v>
      </c>
      <c r="BC26">
        <v>1</v>
      </c>
      <c r="BD26">
        <v>-4.9700001254677799E-3</v>
      </c>
    </row>
    <row r="27" spans="1:64" x14ac:dyDescent="0.2">
      <c r="A27" t="str">
        <f>VLOOKUP(X27,'Security Master'!$A$2:$V$526,COLUMN()+1,FALSE)</f>
        <v>Cash &amp; Alternatives</v>
      </c>
      <c r="B27" t="str">
        <f>VLOOKUP(X27,'Security Master'!$A$2:$V$526,COLUMN()+1,FALSE)</f>
        <v>Cash</v>
      </c>
      <c r="C27" t="str">
        <f>VLOOKUP(X27,'Security Master'!$A$2:$V$526,COLUMN()+1,FALSE)</f>
        <v>Cash Equivalent</v>
      </c>
      <c r="D27" s="6">
        <f t="shared" si="0"/>
        <v>0</v>
      </c>
      <c r="E27" t="str">
        <f>VLOOKUP(X27,'Security Master'!$A$2:$V$526,COLUMN()+1,FALSE)</f>
        <v>Liquid</v>
      </c>
      <c r="F27" t="str">
        <f>VLOOKUP(X27,'Security Master'!$A$2:$V$526,COLUMN()+1,FALSE)</f>
        <v>Cash</v>
      </c>
      <c r="G27" t="str">
        <f>VLOOKUP(X27,'Security Master'!$A$2:$V$526,COLUMN()+1,FALSE)</f>
        <v>First American Treasury Obligations (FUZXX US)</v>
      </c>
      <c r="H27" t="str">
        <f>VLOOKUP(X27,'Security Master'!$A$2:$V$526,COLUMN()+1,FALSE)</f>
        <v>FUZXX US</v>
      </c>
      <c r="I27">
        <f>VLOOKUP(X27,'Security Master'!$A$2:$V$526,COLUMN()+1,FALSE)</f>
        <v>0</v>
      </c>
      <c r="J27">
        <f>VLOOKUP(X27,'Security Master'!$A$2:$V$526,COLUMN()+1,FALSE)</f>
        <v>0</v>
      </c>
      <c r="K27" t="str">
        <f>VLOOKUP(X27,'Security Master'!$A$2:$V$526,COLUMN()+1,FALSE)</f>
        <v>31846V542</v>
      </c>
      <c r="L27" t="str">
        <f>VLOOKUP(X27,'Security Master'!$A$2:$V$526,COLUMN()+1,FALSE)</f>
        <v>B0BZW07</v>
      </c>
      <c r="M27" t="str">
        <f>VLOOKUP(X27,'Security Master'!$A$2:$V$526,COLUMN()+1,FALSE)</f>
        <v>US31846V5425</v>
      </c>
      <c r="N27" t="str">
        <f>VLOOKUP(X27,'Security Master'!$A$2:$V$526,COLUMN()+1,FALSE)</f>
        <v>Cash</v>
      </c>
      <c r="O27" t="str">
        <f>VLOOKUP(X27,'Security Master'!$A$2:$V$526,COLUMN()+1,FALSE)</f>
        <v>Cash</v>
      </c>
      <c r="P27" t="str">
        <f>VLOOKUP(X27,'Security Master'!$A$2:$V$526,COLUMN()+1,FALSE)</f>
        <v>US</v>
      </c>
      <c r="Q27">
        <f>VLOOKUP($X$3,'Security Master'!$A$2:$V$526,COLUMN()+1,FALSE)</f>
        <v>0</v>
      </c>
      <c r="R27">
        <f>VLOOKUP($X$3,'Security Master'!$A$2:$V$526,COLUMN()+1,FALSE)</f>
        <v>0</v>
      </c>
      <c r="S27" t="str">
        <f>VLOOKUP($X$3,'Security Master'!$A$2:$V$526,COLUMN()+1,FALSE)</f>
        <v/>
      </c>
      <c r="T27">
        <f>VLOOKUP($X$3,'Security Master'!$A$2:$V$526,COLUMN()+1,FALSE)</f>
        <v>0</v>
      </c>
      <c r="U27" t="str">
        <f>VLOOKUP($X$3,'Security Master'!$A$2:$V$526,COLUMN()+1,FALSE)</f>
        <v>No</v>
      </c>
      <c r="V27" t="e">
        <f>VLOOKUP(X27,'Security Master'!$A$2:$V$526,COLUMN()+1,FALSE)</f>
        <v>#REF!</v>
      </c>
      <c r="X27">
        <v>1367601</v>
      </c>
      <c r="Y27" t="s">
        <v>127</v>
      </c>
      <c r="Z27">
        <v>13080</v>
      </c>
      <c r="AA27" t="s">
        <v>41</v>
      </c>
      <c r="AB27" t="s">
        <v>53</v>
      </c>
      <c r="AC27" t="s">
        <v>128</v>
      </c>
      <c r="AD27" t="s">
        <v>129</v>
      </c>
      <c r="AE27" t="s">
        <v>130</v>
      </c>
      <c r="AF27" t="s">
        <v>131</v>
      </c>
      <c r="AG27" t="s">
        <v>132</v>
      </c>
      <c r="AJ27">
        <v>0</v>
      </c>
      <c r="AM27" t="s">
        <v>47</v>
      </c>
      <c r="AO27" t="s">
        <v>48</v>
      </c>
      <c r="AP27" t="s">
        <v>133</v>
      </c>
      <c r="AS27" t="s">
        <v>50</v>
      </c>
      <c r="AV27">
        <v>1</v>
      </c>
      <c r="AW27" t="s">
        <v>51</v>
      </c>
      <c r="AX27" t="s">
        <v>52</v>
      </c>
      <c r="AZ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73.06</v>
      </c>
    </row>
    <row r="28" spans="1:64" x14ac:dyDescent="0.2">
      <c r="A28" t="str">
        <f>VLOOKUP(X28,'Security Master'!$A$2:$V$526,COLUMN()+1,FALSE)</f>
        <v>Cash &amp; Alternatives</v>
      </c>
      <c r="B28" t="str">
        <f>VLOOKUP(X28,'Security Master'!$A$2:$V$526,COLUMN()+1,FALSE)</f>
        <v>Cash</v>
      </c>
      <c r="C28" t="str">
        <f>VLOOKUP(X28,'Security Master'!$A$2:$V$526,COLUMN()+1,FALSE)</f>
        <v>Cash Equivalent</v>
      </c>
      <c r="D28" s="6">
        <f t="shared" si="0"/>
        <v>4.5185640079784601</v>
      </c>
      <c r="E28" t="str">
        <f>VLOOKUP(X28,'Security Master'!$A$2:$V$526,COLUMN()+1,FALSE)</f>
        <v>Liquid</v>
      </c>
      <c r="F28" t="str">
        <f>VLOOKUP(X28,'Security Master'!$A$2:$V$526,COLUMN()+1,FALSE)</f>
        <v>Cash</v>
      </c>
      <c r="G28" t="str">
        <f>VLOOKUP(X28,'Security Master'!$A$2:$V$526,COLUMN()+1,FALSE)</f>
        <v>USD</v>
      </c>
      <c r="H28">
        <f>VLOOKUP(X28,'Security Master'!$A$2:$V$526,COLUMN()+1,FALSE)</f>
        <v>0</v>
      </c>
      <c r="I28">
        <f>VLOOKUP(X28,'Security Master'!$A$2:$V$526,COLUMN()+1,FALSE)</f>
        <v>0</v>
      </c>
      <c r="J28">
        <f>VLOOKUP(X28,'Security Master'!$A$2:$V$526,COLUMN()+1,FALSE)</f>
        <v>0</v>
      </c>
      <c r="K28">
        <f>VLOOKUP(X28,'Security Master'!$A$2:$V$526,COLUMN()+1,FALSE)</f>
        <v>0</v>
      </c>
      <c r="L28">
        <f>VLOOKUP(X28,'Security Master'!$A$2:$V$526,COLUMN()+1,FALSE)</f>
        <v>0</v>
      </c>
      <c r="M28">
        <f>VLOOKUP(X28,'Security Master'!$A$2:$V$526,COLUMN()+1,FALSE)</f>
        <v>0</v>
      </c>
      <c r="N28" t="str">
        <f>VLOOKUP(X28,'Security Master'!$A$2:$V$526,COLUMN()+1,FALSE)</f>
        <v>Cash</v>
      </c>
      <c r="O28" t="str">
        <f>VLOOKUP(X28,'Security Master'!$A$2:$V$526,COLUMN()+1,FALSE)</f>
        <v>Cash</v>
      </c>
      <c r="P28" t="str">
        <f>VLOOKUP(X28,'Security Master'!$A$2:$V$526,COLUMN()+1,FALSE)</f>
        <v>US</v>
      </c>
      <c r="Q28">
        <f>VLOOKUP($X$3,'Security Master'!$A$2:$V$526,COLUMN()+1,FALSE)</f>
        <v>0</v>
      </c>
      <c r="R28">
        <f>VLOOKUP($X$3,'Security Master'!$A$2:$V$526,COLUMN()+1,FALSE)</f>
        <v>0</v>
      </c>
      <c r="S28" t="str">
        <f>VLOOKUP($X$3,'Security Master'!$A$2:$V$526,COLUMN()+1,FALSE)</f>
        <v/>
      </c>
      <c r="T28">
        <f>VLOOKUP($X$3,'Security Master'!$A$2:$V$526,COLUMN()+1,FALSE)</f>
        <v>0</v>
      </c>
      <c r="U28" t="str">
        <f>VLOOKUP($X$3,'Security Master'!$A$2:$V$526,COLUMN()+1,FALSE)</f>
        <v>No</v>
      </c>
      <c r="V28" t="e">
        <f>VLOOKUP(X28,'Security Master'!$A$2:$V$526,COLUMN()+1,FALSE)</f>
        <v>#REF!</v>
      </c>
      <c r="X28">
        <v>10</v>
      </c>
      <c r="Y28" t="s">
        <v>127</v>
      </c>
      <c r="Z28">
        <v>13080</v>
      </c>
      <c r="AA28" t="s">
        <v>41</v>
      </c>
      <c r="AB28" t="s">
        <v>53</v>
      </c>
      <c r="AC28" t="s">
        <v>41</v>
      </c>
      <c r="AD28">
        <v>0</v>
      </c>
      <c r="AE28">
        <v>0</v>
      </c>
      <c r="AF28">
        <v>0</v>
      </c>
      <c r="AG28">
        <v>0</v>
      </c>
      <c r="AJ28">
        <v>0</v>
      </c>
      <c r="AM28" t="s">
        <v>47</v>
      </c>
      <c r="AX28" t="s">
        <v>54</v>
      </c>
      <c r="AZ28">
        <v>4.5185640079784601</v>
      </c>
      <c r="BA28">
        <v>1</v>
      </c>
      <c r="BB28">
        <v>4.5185640079784601</v>
      </c>
      <c r="BC28">
        <v>1</v>
      </c>
      <c r="BD28">
        <v>4.5185640079784601</v>
      </c>
    </row>
    <row r="29" spans="1:64" x14ac:dyDescent="0.2">
      <c r="A29" t="str">
        <f>VLOOKUP(X29,'Security Master'!$A$2:$V$526,COLUMN()+1,FALSE)</f>
        <v>Cash &amp; Alternatives</v>
      </c>
      <c r="B29" t="str">
        <f>VLOOKUP(X29,'Security Master'!$A$2:$V$526,COLUMN()+1,FALSE)</f>
        <v>Cash</v>
      </c>
      <c r="C29" t="str">
        <f>VLOOKUP(X29,'Security Master'!$A$2:$V$526,COLUMN()+1,FALSE)</f>
        <v>Cash Equivalent</v>
      </c>
      <c r="D29" s="6">
        <f t="shared" si="0"/>
        <v>151318.1</v>
      </c>
      <c r="E29" t="str">
        <f>VLOOKUP(X29,'Security Master'!$A$2:$V$526,COLUMN()+1,FALSE)</f>
        <v>Liquid</v>
      </c>
      <c r="F29" t="str">
        <f>VLOOKUP(X29,'Security Master'!$A$2:$V$526,COLUMN()+1,FALSE)</f>
        <v>US Treasuries</v>
      </c>
      <c r="G29" t="str">
        <f>VLOOKUP(X29,'Security Master'!$A$2:$V$526,COLUMN()+1,FALSE)</f>
        <v>JPM 100% US Treasury Money Market Fund (CJTXX)</v>
      </c>
      <c r="H29" t="str">
        <f>VLOOKUP(X29,'Security Master'!$A$2:$V$526,COLUMN()+1,FALSE)</f>
        <v>CJTXX</v>
      </c>
      <c r="I29">
        <f>VLOOKUP(X29,'Security Master'!$A$2:$V$526,COLUMN()+1,FALSE)</f>
        <v>0</v>
      </c>
      <c r="J29">
        <f>VLOOKUP(X29,'Security Master'!$A$2:$V$526,COLUMN()+1,FALSE)</f>
        <v>0</v>
      </c>
      <c r="K29" t="str">
        <f>VLOOKUP(X29,'Security Master'!$A$2:$V$526,COLUMN()+1,FALSE)</f>
        <v>4812A0375</v>
      </c>
      <c r="L29">
        <f>VLOOKUP(X29,'Security Master'!$A$2:$V$526,COLUMN()+1,FALSE)</f>
        <v>0</v>
      </c>
      <c r="M29" t="str">
        <f>VLOOKUP(X29,'Security Master'!$A$2:$V$526,COLUMN()+1,FALSE)</f>
        <v>US4812A03757</v>
      </c>
      <c r="N29" t="str">
        <f>VLOOKUP(X29,'Security Master'!$A$2:$V$526,COLUMN()+1,FALSE)</f>
        <v>Treasuries</v>
      </c>
      <c r="O29" t="str">
        <f>VLOOKUP(X29,'Security Master'!$A$2:$V$526,COLUMN()+1,FALSE)</f>
        <v>Money Market</v>
      </c>
      <c r="P29" t="str">
        <f>VLOOKUP(X29,'Security Master'!$A$2:$V$526,COLUMN()+1,FALSE)</f>
        <v>US</v>
      </c>
      <c r="Q29">
        <f>VLOOKUP($X$3,'Security Master'!$A$2:$V$526,COLUMN()+1,FALSE)</f>
        <v>0</v>
      </c>
      <c r="R29">
        <f>VLOOKUP($X$3,'Security Master'!$A$2:$V$526,COLUMN()+1,FALSE)</f>
        <v>0</v>
      </c>
      <c r="S29" t="str">
        <f>VLOOKUP($X$3,'Security Master'!$A$2:$V$526,COLUMN()+1,FALSE)</f>
        <v/>
      </c>
      <c r="T29">
        <f>VLOOKUP($X$3,'Security Master'!$A$2:$V$526,COLUMN()+1,FALSE)</f>
        <v>0</v>
      </c>
      <c r="U29" t="str">
        <f>VLOOKUP($X$3,'Security Master'!$A$2:$V$526,COLUMN()+1,FALSE)</f>
        <v>No</v>
      </c>
      <c r="V29" t="e">
        <f>VLOOKUP(X29,'Security Master'!$A$2:$V$526,COLUMN()+1,FALSE)</f>
        <v>#REF!</v>
      </c>
      <c r="X29">
        <v>1144524</v>
      </c>
      <c r="Y29" t="s">
        <v>134</v>
      </c>
      <c r="Z29">
        <v>10796</v>
      </c>
      <c r="AA29" t="s">
        <v>41</v>
      </c>
      <c r="AB29" t="s">
        <v>42</v>
      </c>
      <c r="AC29" t="s">
        <v>43</v>
      </c>
      <c r="AD29" t="s">
        <v>44</v>
      </c>
      <c r="AE29" t="s">
        <v>45</v>
      </c>
      <c r="AF29" t="s">
        <v>46</v>
      </c>
      <c r="AG29">
        <v>0</v>
      </c>
      <c r="AJ29">
        <v>0</v>
      </c>
      <c r="AM29" t="s">
        <v>47</v>
      </c>
      <c r="AO29" t="s">
        <v>48</v>
      </c>
      <c r="AP29" t="s">
        <v>49</v>
      </c>
      <c r="AS29" t="s">
        <v>50</v>
      </c>
      <c r="AV29">
        <v>1</v>
      </c>
      <c r="AW29" t="s">
        <v>51</v>
      </c>
      <c r="AX29" t="s">
        <v>52</v>
      </c>
      <c r="AZ29">
        <v>151318.1</v>
      </c>
      <c r="BA29">
        <v>1</v>
      </c>
      <c r="BB29">
        <v>151318.1</v>
      </c>
      <c r="BC29">
        <v>1</v>
      </c>
      <c r="BD29">
        <v>151318.1</v>
      </c>
      <c r="BE29">
        <v>0</v>
      </c>
      <c r="BF29">
        <v>0</v>
      </c>
      <c r="BG29">
        <v>0</v>
      </c>
      <c r="BH29">
        <v>0</v>
      </c>
      <c r="BI29">
        <v>1.51</v>
      </c>
      <c r="BJ29">
        <v>1.51</v>
      </c>
      <c r="BK29">
        <v>1.51</v>
      </c>
      <c r="BL29">
        <v>3.78</v>
      </c>
    </row>
    <row r="30" spans="1:64" x14ac:dyDescent="0.2">
      <c r="A30" t="str">
        <f>VLOOKUP(X30,'Security Master'!$A$2:$V$526,COLUMN()+1,FALSE)</f>
        <v>Cash &amp; Alternatives</v>
      </c>
      <c r="B30" t="str">
        <f>VLOOKUP(X30,'Security Master'!$A$2:$V$526,COLUMN()+1,FALSE)</f>
        <v>Cash</v>
      </c>
      <c r="C30" t="str">
        <f>VLOOKUP(X30,'Security Master'!$A$2:$V$526,COLUMN()+1,FALSE)</f>
        <v>Cash Equivalent</v>
      </c>
      <c r="D30" s="6">
        <f t="shared" si="0"/>
        <v>259805.96237714199</v>
      </c>
      <c r="E30" t="str">
        <f>VLOOKUP(X30,'Security Master'!$A$2:$V$526,COLUMN()+1,FALSE)</f>
        <v>Liquid</v>
      </c>
      <c r="F30" t="str">
        <f>VLOOKUP(X30,'Security Master'!$A$2:$V$526,COLUMN()+1,FALSE)</f>
        <v>Cash</v>
      </c>
      <c r="G30" t="str">
        <f>VLOOKUP(X30,'Security Master'!$A$2:$V$526,COLUMN()+1,FALSE)</f>
        <v>USD</v>
      </c>
      <c r="H30">
        <f>VLOOKUP(X30,'Security Master'!$A$2:$V$526,COLUMN()+1,FALSE)</f>
        <v>0</v>
      </c>
      <c r="I30">
        <f>VLOOKUP(X30,'Security Master'!$A$2:$V$526,COLUMN()+1,FALSE)</f>
        <v>0</v>
      </c>
      <c r="J30">
        <f>VLOOKUP(X30,'Security Master'!$A$2:$V$526,COLUMN()+1,FALSE)</f>
        <v>0</v>
      </c>
      <c r="K30">
        <f>VLOOKUP(X30,'Security Master'!$A$2:$V$526,COLUMN()+1,FALSE)</f>
        <v>0</v>
      </c>
      <c r="L30">
        <f>VLOOKUP(X30,'Security Master'!$A$2:$V$526,COLUMN()+1,FALSE)</f>
        <v>0</v>
      </c>
      <c r="M30">
        <f>VLOOKUP(X30,'Security Master'!$A$2:$V$526,COLUMN()+1,FALSE)</f>
        <v>0</v>
      </c>
      <c r="N30" t="str">
        <f>VLOOKUP(X30,'Security Master'!$A$2:$V$526,COLUMN()+1,FALSE)</f>
        <v>Cash</v>
      </c>
      <c r="O30" t="str">
        <f>VLOOKUP(X30,'Security Master'!$A$2:$V$526,COLUMN()+1,FALSE)</f>
        <v>Cash</v>
      </c>
      <c r="P30" t="str">
        <f>VLOOKUP(X30,'Security Master'!$A$2:$V$526,COLUMN()+1,FALSE)</f>
        <v>US</v>
      </c>
      <c r="Q30">
        <f>VLOOKUP($X$3,'Security Master'!$A$2:$V$526,COLUMN()+1,FALSE)</f>
        <v>0</v>
      </c>
      <c r="R30">
        <f>VLOOKUP($X$3,'Security Master'!$A$2:$V$526,COLUMN()+1,FALSE)</f>
        <v>0</v>
      </c>
      <c r="S30" t="str">
        <f>VLOOKUP($X$3,'Security Master'!$A$2:$V$526,COLUMN()+1,FALSE)</f>
        <v/>
      </c>
      <c r="T30">
        <f>VLOOKUP($X$3,'Security Master'!$A$2:$V$526,COLUMN()+1,FALSE)</f>
        <v>0</v>
      </c>
      <c r="U30" t="str">
        <f>VLOOKUP($X$3,'Security Master'!$A$2:$V$526,COLUMN()+1,FALSE)</f>
        <v>No</v>
      </c>
      <c r="V30" t="e">
        <f>VLOOKUP(X30,'Security Master'!$A$2:$V$526,COLUMN()+1,FALSE)</f>
        <v>#REF!</v>
      </c>
      <c r="X30">
        <v>10</v>
      </c>
      <c r="Y30" t="s">
        <v>134</v>
      </c>
      <c r="Z30">
        <v>10796</v>
      </c>
      <c r="AA30" t="s">
        <v>41</v>
      </c>
      <c r="AB30" t="s">
        <v>53</v>
      </c>
      <c r="AC30" t="s">
        <v>41</v>
      </c>
      <c r="AD30">
        <v>0</v>
      </c>
      <c r="AE30">
        <v>0</v>
      </c>
      <c r="AF30">
        <v>0</v>
      </c>
      <c r="AG30">
        <v>0</v>
      </c>
      <c r="AJ30">
        <v>0</v>
      </c>
      <c r="AM30" t="s">
        <v>47</v>
      </c>
      <c r="AX30" t="s">
        <v>54</v>
      </c>
      <c r="AZ30">
        <v>259805.96237714199</v>
      </c>
      <c r="BA30">
        <v>1</v>
      </c>
      <c r="BB30">
        <v>259805.96237714199</v>
      </c>
      <c r="BC30">
        <v>1</v>
      </c>
      <c r="BD30">
        <v>259805.96237714199</v>
      </c>
    </row>
    <row r="31" spans="1:64" x14ac:dyDescent="0.2">
      <c r="A31" t="str">
        <f>VLOOKUP(X31,'Security Master'!$A$2:$V$526,COLUMN()+1,FALSE)</f>
        <v>Cash &amp; Alternatives</v>
      </c>
      <c r="B31" t="str">
        <f>VLOOKUP(X31,'Security Master'!$A$2:$V$526,COLUMN()+1,FALSE)</f>
        <v>Cash</v>
      </c>
      <c r="C31" t="str">
        <f>VLOOKUP(X31,'Security Master'!$A$2:$V$526,COLUMN()+1,FALSE)</f>
        <v>Cash Equivalent</v>
      </c>
      <c r="D31" s="6">
        <f t="shared" si="0"/>
        <v>193982.3</v>
      </c>
      <c r="E31" t="str">
        <f>VLOOKUP(X31,'Security Master'!$A$2:$V$526,COLUMN()+1,FALSE)</f>
        <v>Liquid</v>
      </c>
      <c r="F31" t="str">
        <f>VLOOKUP(X31,'Security Master'!$A$2:$V$526,COLUMN()+1,FALSE)</f>
        <v>Cash</v>
      </c>
      <c r="G31" t="str">
        <f>VLOOKUP(X31,'Security Master'!$A$2:$V$526,COLUMN()+1,FALSE)</f>
        <v>USD</v>
      </c>
      <c r="H31">
        <f>VLOOKUP(X31,'Security Master'!$A$2:$V$526,COLUMN()+1,FALSE)</f>
        <v>0</v>
      </c>
      <c r="I31">
        <f>VLOOKUP(X31,'Security Master'!$A$2:$V$526,COLUMN()+1,FALSE)</f>
        <v>0</v>
      </c>
      <c r="J31">
        <f>VLOOKUP(X31,'Security Master'!$A$2:$V$526,COLUMN()+1,FALSE)</f>
        <v>0</v>
      </c>
      <c r="K31">
        <f>VLOOKUP(X31,'Security Master'!$A$2:$V$526,COLUMN()+1,FALSE)</f>
        <v>0</v>
      </c>
      <c r="L31">
        <f>VLOOKUP(X31,'Security Master'!$A$2:$V$526,COLUMN()+1,FALSE)</f>
        <v>0</v>
      </c>
      <c r="M31">
        <f>VLOOKUP(X31,'Security Master'!$A$2:$V$526,COLUMN()+1,FALSE)</f>
        <v>0</v>
      </c>
      <c r="N31" t="str">
        <f>VLOOKUP(X31,'Security Master'!$A$2:$V$526,COLUMN()+1,FALSE)</f>
        <v>Cash</v>
      </c>
      <c r="O31" t="str">
        <f>VLOOKUP(X31,'Security Master'!$A$2:$V$526,COLUMN()+1,FALSE)</f>
        <v>Cash</v>
      </c>
      <c r="P31" t="str">
        <f>VLOOKUP(X31,'Security Master'!$A$2:$V$526,COLUMN()+1,FALSE)</f>
        <v>US</v>
      </c>
      <c r="Q31">
        <f>VLOOKUP($X$3,'Security Master'!$A$2:$V$526,COLUMN()+1,FALSE)</f>
        <v>0</v>
      </c>
      <c r="R31">
        <f>VLOOKUP($X$3,'Security Master'!$A$2:$V$526,COLUMN()+1,FALSE)</f>
        <v>0</v>
      </c>
      <c r="S31" t="str">
        <f>VLOOKUP($X$3,'Security Master'!$A$2:$V$526,COLUMN()+1,FALSE)</f>
        <v/>
      </c>
      <c r="T31">
        <f>VLOOKUP($X$3,'Security Master'!$A$2:$V$526,COLUMN()+1,FALSE)</f>
        <v>0</v>
      </c>
      <c r="U31" t="str">
        <f>VLOOKUP($X$3,'Security Master'!$A$2:$V$526,COLUMN()+1,FALSE)</f>
        <v>No</v>
      </c>
      <c r="V31" t="e">
        <f>VLOOKUP(X31,'Security Master'!$A$2:$V$526,COLUMN()+1,FALSE)</f>
        <v>#REF!</v>
      </c>
      <c r="X31">
        <v>10</v>
      </c>
      <c r="Y31" t="s">
        <v>135</v>
      </c>
      <c r="Z31">
        <v>10797</v>
      </c>
      <c r="AA31" t="s">
        <v>41</v>
      </c>
      <c r="AB31" t="s">
        <v>53</v>
      </c>
      <c r="AC31" t="s">
        <v>41</v>
      </c>
      <c r="AD31">
        <v>0</v>
      </c>
      <c r="AE31">
        <v>0</v>
      </c>
      <c r="AF31">
        <v>0</v>
      </c>
      <c r="AG31">
        <v>0</v>
      </c>
      <c r="AJ31">
        <v>0</v>
      </c>
      <c r="AM31" t="s">
        <v>47</v>
      </c>
      <c r="AX31" t="s">
        <v>54</v>
      </c>
      <c r="AZ31">
        <v>193982.3</v>
      </c>
      <c r="BA31">
        <v>1</v>
      </c>
      <c r="BB31">
        <v>193982.3</v>
      </c>
      <c r="BC31">
        <v>1</v>
      </c>
      <c r="BD31">
        <v>193982.3</v>
      </c>
    </row>
    <row r="32" spans="1:64" x14ac:dyDescent="0.2">
      <c r="A32" t="str">
        <f>VLOOKUP(X32,'Security Master'!$A$2:$V$526,COLUMN()+1,FALSE)</f>
        <v>Cash &amp; Alternatives</v>
      </c>
      <c r="B32" t="str">
        <f>VLOOKUP(X32,'Security Master'!$A$2:$V$526,COLUMN()+1,FALSE)</f>
        <v>Cash</v>
      </c>
      <c r="C32" t="str">
        <f>VLOOKUP(X32,'Security Master'!$A$2:$V$526,COLUMN()+1,FALSE)</f>
        <v>Cash Equivalent</v>
      </c>
      <c r="D32" s="6">
        <f t="shared" si="0"/>
        <v>10.6799857289949</v>
      </c>
      <c r="E32" t="str">
        <f>VLOOKUP(X32,'Security Master'!$A$2:$V$526,COLUMN()+1,FALSE)</f>
        <v>Liquid</v>
      </c>
      <c r="F32" t="str">
        <f>VLOOKUP(X32,'Security Master'!$A$2:$V$526,COLUMN()+1,FALSE)</f>
        <v>Cash</v>
      </c>
      <c r="G32" t="str">
        <f>VLOOKUP(X32,'Security Master'!$A$2:$V$526,COLUMN()+1,FALSE)</f>
        <v>USD</v>
      </c>
      <c r="H32">
        <f>VLOOKUP(X32,'Security Master'!$A$2:$V$526,COLUMN()+1,FALSE)</f>
        <v>0</v>
      </c>
      <c r="I32">
        <f>VLOOKUP(X32,'Security Master'!$A$2:$V$526,COLUMN()+1,FALSE)</f>
        <v>0</v>
      </c>
      <c r="J32">
        <f>VLOOKUP(X32,'Security Master'!$A$2:$V$526,COLUMN()+1,FALSE)</f>
        <v>0</v>
      </c>
      <c r="K32">
        <f>VLOOKUP(X32,'Security Master'!$A$2:$V$526,COLUMN()+1,FALSE)</f>
        <v>0</v>
      </c>
      <c r="L32">
        <f>VLOOKUP(X32,'Security Master'!$A$2:$V$526,COLUMN()+1,FALSE)</f>
        <v>0</v>
      </c>
      <c r="M32">
        <f>VLOOKUP(X32,'Security Master'!$A$2:$V$526,COLUMN()+1,FALSE)</f>
        <v>0</v>
      </c>
      <c r="N32" t="str">
        <f>VLOOKUP(X32,'Security Master'!$A$2:$V$526,COLUMN()+1,FALSE)</f>
        <v>Cash</v>
      </c>
      <c r="O32" t="str">
        <f>VLOOKUP(X32,'Security Master'!$A$2:$V$526,COLUMN()+1,FALSE)</f>
        <v>Cash</v>
      </c>
      <c r="P32" t="str">
        <f>VLOOKUP(X32,'Security Master'!$A$2:$V$526,COLUMN()+1,FALSE)</f>
        <v>US</v>
      </c>
      <c r="Q32">
        <f>VLOOKUP($X$3,'Security Master'!$A$2:$V$526,COLUMN()+1,FALSE)</f>
        <v>0</v>
      </c>
      <c r="R32">
        <f>VLOOKUP($X$3,'Security Master'!$A$2:$V$526,COLUMN()+1,FALSE)</f>
        <v>0</v>
      </c>
      <c r="S32" t="str">
        <f>VLOOKUP($X$3,'Security Master'!$A$2:$V$526,COLUMN()+1,FALSE)</f>
        <v/>
      </c>
      <c r="T32">
        <f>VLOOKUP($X$3,'Security Master'!$A$2:$V$526,COLUMN()+1,FALSE)</f>
        <v>0</v>
      </c>
      <c r="U32" t="str">
        <f>VLOOKUP($X$3,'Security Master'!$A$2:$V$526,COLUMN()+1,FALSE)</f>
        <v>No</v>
      </c>
      <c r="V32" t="e">
        <f>VLOOKUP(X32,'Security Master'!$A$2:$V$526,COLUMN()+1,FALSE)</f>
        <v>#REF!</v>
      </c>
      <c r="X32">
        <v>10</v>
      </c>
      <c r="Y32" t="s">
        <v>136</v>
      </c>
      <c r="Z32">
        <v>14159</v>
      </c>
      <c r="AA32" t="s">
        <v>41</v>
      </c>
      <c r="AB32" t="s">
        <v>53</v>
      </c>
      <c r="AC32" t="s">
        <v>41</v>
      </c>
      <c r="AD32">
        <v>0</v>
      </c>
      <c r="AE32">
        <v>0</v>
      </c>
      <c r="AF32">
        <v>0</v>
      </c>
      <c r="AG32">
        <v>0</v>
      </c>
      <c r="AJ32">
        <v>0</v>
      </c>
      <c r="AM32" t="s">
        <v>47</v>
      </c>
      <c r="AX32" t="s">
        <v>54</v>
      </c>
      <c r="AZ32">
        <v>10.6799857289949</v>
      </c>
      <c r="BA32">
        <v>1</v>
      </c>
      <c r="BB32">
        <v>10.6799857289949</v>
      </c>
      <c r="BC32">
        <v>1</v>
      </c>
      <c r="BD32">
        <v>10.6799857289949</v>
      </c>
    </row>
    <row r="33" spans="1:64" x14ac:dyDescent="0.2">
      <c r="A33" t="str">
        <f>VLOOKUP(X33,'Security Master'!$A$2:$V$526,COLUMN()+1,FALSE)</f>
        <v>Cash &amp; Alternatives</v>
      </c>
      <c r="B33" t="str">
        <f>VLOOKUP(X33,'Security Master'!$A$2:$V$526,COLUMN()+1,FALSE)</f>
        <v>Cash</v>
      </c>
      <c r="C33" t="str">
        <f>VLOOKUP(X33,'Security Master'!$A$2:$V$526,COLUMN()+1,FALSE)</f>
        <v>Cash Equivalent</v>
      </c>
      <c r="D33" s="6">
        <f t="shared" si="0"/>
        <v>542.78</v>
      </c>
      <c r="E33" t="str">
        <f>VLOOKUP(X33,'Security Master'!$A$2:$V$526,COLUMN()+1,FALSE)</f>
        <v>Liquid</v>
      </c>
      <c r="F33" t="str">
        <f>VLOOKUP(X33,'Security Master'!$A$2:$V$526,COLUMN()+1,FALSE)</f>
        <v>Cash</v>
      </c>
      <c r="G33" t="str">
        <f>VLOOKUP(X33,'Security Master'!$A$2:$V$526,COLUMN()+1,FALSE)</f>
        <v>USD</v>
      </c>
      <c r="H33">
        <f>VLOOKUP(X33,'Security Master'!$A$2:$V$526,COLUMN()+1,FALSE)</f>
        <v>0</v>
      </c>
      <c r="I33">
        <f>VLOOKUP(X33,'Security Master'!$A$2:$V$526,COLUMN()+1,FALSE)</f>
        <v>0</v>
      </c>
      <c r="J33">
        <f>VLOOKUP(X33,'Security Master'!$A$2:$V$526,COLUMN()+1,FALSE)</f>
        <v>0</v>
      </c>
      <c r="K33">
        <f>VLOOKUP(X33,'Security Master'!$A$2:$V$526,COLUMN()+1,FALSE)</f>
        <v>0</v>
      </c>
      <c r="L33">
        <f>VLOOKUP(X33,'Security Master'!$A$2:$V$526,COLUMN()+1,FALSE)</f>
        <v>0</v>
      </c>
      <c r="M33">
        <f>VLOOKUP(X33,'Security Master'!$A$2:$V$526,COLUMN()+1,FALSE)</f>
        <v>0</v>
      </c>
      <c r="N33" t="str">
        <f>VLOOKUP(X33,'Security Master'!$A$2:$V$526,COLUMN()+1,FALSE)</f>
        <v>Cash</v>
      </c>
      <c r="O33" t="str">
        <f>VLOOKUP(X33,'Security Master'!$A$2:$V$526,COLUMN()+1,FALSE)</f>
        <v>Cash</v>
      </c>
      <c r="P33" t="str">
        <f>VLOOKUP(X33,'Security Master'!$A$2:$V$526,COLUMN()+1,FALSE)</f>
        <v>US</v>
      </c>
      <c r="Q33">
        <f>VLOOKUP($X$3,'Security Master'!$A$2:$V$526,COLUMN()+1,FALSE)</f>
        <v>0</v>
      </c>
      <c r="R33">
        <f>VLOOKUP($X$3,'Security Master'!$A$2:$V$526,COLUMN()+1,FALSE)</f>
        <v>0</v>
      </c>
      <c r="S33" t="str">
        <f>VLOOKUP($X$3,'Security Master'!$A$2:$V$526,COLUMN()+1,FALSE)</f>
        <v/>
      </c>
      <c r="T33">
        <f>VLOOKUP($X$3,'Security Master'!$A$2:$V$526,COLUMN()+1,FALSE)</f>
        <v>0</v>
      </c>
      <c r="U33" t="str">
        <f>VLOOKUP($X$3,'Security Master'!$A$2:$V$526,COLUMN()+1,FALSE)</f>
        <v>No</v>
      </c>
      <c r="V33" t="e">
        <f>VLOOKUP(X33,'Security Master'!$A$2:$V$526,COLUMN()+1,FALSE)</f>
        <v>#REF!</v>
      </c>
      <c r="X33">
        <v>10</v>
      </c>
      <c r="Y33" t="s">
        <v>137</v>
      </c>
      <c r="Z33">
        <v>10799</v>
      </c>
      <c r="AA33" t="s">
        <v>41</v>
      </c>
      <c r="AB33" t="s">
        <v>53</v>
      </c>
      <c r="AC33" t="s">
        <v>41</v>
      </c>
      <c r="AD33">
        <v>0</v>
      </c>
      <c r="AE33">
        <v>0</v>
      </c>
      <c r="AF33">
        <v>0</v>
      </c>
      <c r="AG33">
        <v>0</v>
      </c>
      <c r="AJ33">
        <v>0</v>
      </c>
      <c r="AM33" t="s">
        <v>47</v>
      </c>
      <c r="AX33" t="s">
        <v>54</v>
      </c>
      <c r="AZ33">
        <v>542.78</v>
      </c>
      <c r="BA33">
        <v>1</v>
      </c>
      <c r="BB33">
        <v>542.78</v>
      </c>
      <c r="BC33">
        <v>1</v>
      </c>
      <c r="BD33">
        <v>542.78</v>
      </c>
    </row>
    <row r="34" spans="1:64" x14ac:dyDescent="0.2">
      <c r="A34" t="str">
        <f>VLOOKUP(X34,'Security Master'!$A$2:$V$526,COLUMN()+1,FALSE)</f>
        <v>Cash &amp; Alternatives</v>
      </c>
      <c r="B34" t="str">
        <f>VLOOKUP(X34,'Security Master'!$A$2:$V$526,COLUMN()+1,FALSE)</f>
        <v>Cash</v>
      </c>
      <c r="C34" t="str">
        <f>VLOOKUP(X34,'Security Master'!$A$2:$V$526,COLUMN()+1,FALSE)</f>
        <v>Cash Equivalent</v>
      </c>
      <c r="D34" s="6">
        <f t="shared" si="0"/>
        <v>-3.9093999998840402E-4</v>
      </c>
      <c r="E34" t="str">
        <f>VLOOKUP(X34,'Security Master'!$A$2:$V$526,COLUMN()+1,FALSE)</f>
        <v>Liquid</v>
      </c>
      <c r="F34" t="str">
        <f>VLOOKUP(X34,'Security Master'!$A$2:$V$526,COLUMN()+1,FALSE)</f>
        <v>Cash</v>
      </c>
      <c r="G34" t="str">
        <f>VLOOKUP(X34,'Security Master'!$A$2:$V$526,COLUMN()+1,FALSE)</f>
        <v>USD</v>
      </c>
      <c r="H34">
        <f>VLOOKUP(X34,'Security Master'!$A$2:$V$526,COLUMN()+1,FALSE)</f>
        <v>0</v>
      </c>
      <c r="I34">
        <f>VLOOKUP(X34,'Security Master'!$A$2:$V$526,COLUMN()+1,FALSE)</f>
        <v>0</v>
      </c>
      <c r="J34">
        <f>VLOOKUP(X34,'Security Master'!$A$2:$V$526,COLUMN()+1,FALSE)</f>
        <v>0</v>
      </c>
      <c r="K34">
        <f>VLOOKUP(X34,'Security Master'!$A$2:$V$526,COLUMN()+1,FALSE)</f>
        <v>0</v>
      </c>
      <c r="L34">
        <f>VLOOKUP(X34,'Security Master'!$A$2:$V$526,COLUMN()+1,FALSE)</f>
        <v>0</v>
      </c>
      <c r="M34">
        <f>VLOOKUP(X34,'Security Master'!$A$2:$V$526,COLUMN()+1,FALSE)</f>
        <v>0</v>
      </c>
      <c r="N34" t="str">
        <f>VLOOKUP(X34,'Security Master'!$A$2:$V$526,COLUMN()+1,FALSE)</f>
        <v>Cash</v>
      </c>
      <c r="O34" t="str">
        <f>VLOOKUP(X34,'Security Master'!$A$2:$V$526,COLUMN()+1,FALSE)</f>
        <v>Cash</v>
      </c>
      <c r="P34" t="str">
        <f>VLOOKUP(X34,'Security Master'!$A$2:$V$526,COLUMN()+1,FALSE)</f>
        <v>US</v>
      </c>
      <c r="Q34">
        <f>VLOOKUP($X$3,'Security Master'!$A$2:$V$526,COLUMN()+1,FALSE)</f>
        <v>0</v>
      </c>
      <c r="R34">
        <f>VLOOKUP($X$3,'Security Master'!$A$2:$V$526,COLUMN()+1,FALSE)</f>
        <v>0</v>
      </c>
      <c r="S34" t="str">
        <f>VLOOKUP($X$3,'Security Master'!$A$2:$V$526,COLUMN()+1,FALSE)</f>
        <v/>
      </c>
      <c r="T34">
        <f>VLOOKUP($X$3,'Security Master'!$A$2:$V$526,COLUMN()+1,FALSE)</f>
        <v>0</v>
      </c>
      <c r="U34" t="str">
        <f>VLOOKUP($X$3,'Security Master'!$A$2:$V$526,COLUMN()+1,FALSE)</f>
        <v>No</v>
      </c>
      <c r="V34" t="e">
        <f>VLOOKUP(X34,'Security Master'!$A$2:$V$526,COLUMN()+1,FALSE)</f>
        <v>#REF!</v>
      </c>
      <c r="X34">
        <v>10</v>
      </c>
      <c r="Y34" t="s">
        <v>138</v>
      </c>
      <c r="Z34">
        <v>11606</v>
      </c>
      <c r="AA34" t="s">
        <v>41</v>
      </c>
      <c r="AB34" t="s">
        <v>53</v>
      </c>
      <c r="AC34" t="s">
        <v>41</v>
      </c>
      <c r="AD34">
        <v>0</v>
      </c>
      <c r="AE34">
        <v>0</v>
      </c>
      <c r="AF34">
        <v>0</v>
      </c>
      <c r="AG34">
        <v>0</v>
      </c>
      <c r="AJ34">
        <v>0</v>
      </c>
      <c r="AM34" t="s">
        <v>47</v>
      </c>
      <c r="AX34" t="s">
        <v>54</v>
      </c>
      <c r="AZ34">
        <v>-3.9093999998840402E-4</v>
      </c>
      <c r="BA34">
        <v>1</v>
      </c>
      <c r="BB34">
        <v>-3.9093999998840402E-4</v>
      </c>
      <c r="BC34">
        <v>1</v>
      </c>
      <c r="BD34">
        <v>-3.9093999998840402E-4</v>
      </c>
    </row>
    <row r="35" spans="1:64" x14ac:dyDescent="0.2">
      <c r="A35" t="str">
        <f>VLOOKUP(X35,'Security Master'!$A$2:$V$526,COLUMN()+1,FALSE)</f>
        <v>Cash &amp; Alternatives</v>
      </c>
      <c r="B35" t="str">
        <f>VLOOKUP(X35,'Security Master'!$A$2:$V$526,COLUMN()+1,FALSE)</f>
        <v>Cash</v>
      </c>
      <c r="C35" t="str">
        <f>VLOOKUP(X35,'Security Master'!$A$2:$V$526,COLUMN()+1,FALSE)</f>
        <v>Cash Equivalent</v>
      </c>
      <c r="D35" s="6">
        <f t="shared" si="0"/>
        <v>2186464.89</v>
      </c>
      <c r="E35" t="str">
        <f>VLOOKUP(X35,'Security Master'!$A$2:$V$526,COLUMN()+1,FALSE)</f>
        <v>Liquid</v>
      </c>
      <c r="F35" t="str">
        <f>VLOOKUP(X35,'Security Master'!$A$2:$V$526,COLUMN()+1,FALSE)</f>
        <v>Cash</v>
      </c>
      <c r="G35" t="str">
        <f>VLOOKUP(X35,'Security Master'!$A$2:$V$526,COLUMN()+1,FALSE)</f>
        <v>USD</v>
      </c>
      <c r="H35">
        <f>VLOOKUP(X35,'Security Master'!$A$2:$V$526,COLUMN()+1,FALSE)</f>
        <v>0</v>
      </c>
      <c r="I35">
        <f>VLOOKUP(X35,'Security Master'!$A$2:$V$526,COLUMN()+1,FALSE)</f>
        <v>0</v>
      </c>
      <c r="J35">
        <f>VLOOKUP(X35,'Security Master'!$A$2:$V$526,COLUMN()+1,FALSE)</f>
        <v>0</v>
      </c>
      <c r="K35">
        <f>VLOOKUP(X35,'Security Master'!$A$2:$V$526,COLUMN()+1,FALSE)</f>
        <v>0</v>
      </c>
      <c r="L35">
        <f>VLOOKUP(X35,'Security Master'!$A$2:$V$526,COLUMN()+1,FALSE)</f>
        <v>0</v>
      </c>
      <c r="M35">
        <f>VLOOKUP(X35,'Security Master'!$A$2:$V$526,COLUMN()+1,FALSE)</f>
        <v>0</v>
      </c>
      <c r="N35" t="str">
        <f>VLOOKUP(X35,'Security Master'!$A$2:$V$526,COLUMN()+1,FALSE)</f>
        <v>Cash</v>
      </c>
      <c r="O35" t="str">
        <f>VLOOKUP(X35,'Security Master'!$A$2:$V$526,COLUMN()+1,FALSE)</f>
        <v>Cash</v>
      </c>
      <c r="P35" t="str">
        <f>VLOOKUP(X35,'Security Master'!$A$2:$V$526,COLUMN()+1,FALSE)</f>
        <v>US</v>
      </c>
      <c r="Q35">
        <f>VLOOKUP($X$3,'Security Master'!$A$2:$V$526,COLUMN()+1,FALSE)</f>
        <v>0</v>
      </c>
      <c r="R35">
        <f>VLOOKUP($X$3,'Security Master'!$A$2:$V$526,COLUMN()+1,FALSE)</f>
        <v>0</v>
      </c>
      <c r="S35" t="str">
        <f>VLOOKUP($X$3,'Security Master'!$A$2:$V$526,COLUMN()+1,FALSE)</f>
        <v/>
      </c>
      <c r="T35">
        <f>VLOOKUP($X$3,'Security Master'!$A$2:$V$526,COLUMN()+1,FALSE)</f>
        <v>0</v>
      </c>
      <c r="U35" t="str">
        <f>VLOOKUP($X$3,'Security Master'!$A$2:$V$526,COLUMN()+1,FALSE)</f>
        <v>No</v>
      </c>
      <c r="V35" t="e">
        <f>VLOOKUP(X35,'Security Master'!$A$2:$V$526,COLUMN()+1,FALSE)</f>
        <v>#REF!</v>
      </c>
      <c r="X35">
        <v>10</v>
      </c>
      <c r="Y35" t="s">
        <v>139</v>
      </c>
      <c r="Z35">
        <v>13854</v>
      </c>
      <c r="AA35" t="s">
        <v>41</v>
      </c>
      <c r="AB35" t="s">
        <v>53</v>
      </c>
      <c r="AC35" t="s">
        <v>41</v>
      </c>
      <c r="AD35">
        <v>0</v>
      </c>
      <c r="AE35">
        <v>0</v>
      </c>
      <c r="AF35">
        <v>0</v>
      </c>
      <c r="AG35">
        <v>0</v>
      </c>
      <c r="AJ35">
        <v>0</v>
      </c>
      <c r="AM35" t="s">
        <v>47</v>
      </c>
      <c r="AX35" t="s">
        <v>54</v>
      </c>
      <c r="AZ35">
        <v>2186464.89</v>
      </c>
      <c r="BA35">
        <v>1</v>
      </c>
      <c r="BB35">
        <v>2186464.89</v>
      </c>
      <c r="BC35">
        <v>1</v>
      </c>
      <c r="BD35">
        <v>2186464.89</v>
      </c>
    </row>
    <row r="36" spans="1:64" x14ac:dyDescent="0.2">
      <c r="A36" t="str">
        <f>VLOOKUP(X36,'Security Master'!$A$2:$V$526,COLUMN()+1,FALSE)</f>
        <v>Cash &amp; Alternatives</v>
      </c>
      <c r="B36" t="str">
        <f>VLOOKUP(X36,'Security Master'!$A$2:$V$526,COLUMN()+1,FALSE)</f>
        <v>Cash</v>
      </c>
      <c r="C36" t="str">
        <f>VLOOKUP(X36,'Security Master'!$A$2:$V$526,COLUMN()+1,FALSE)</f>
        <v>Cash Equivalent</v>
      </c>
      <c r="D36" s="6">
        <f t="shared" si="0"/>
        <v>679837.78000000096</v>
      </c>
      <c r="E36" t="str">
        <f>VLOOKUP(X36,'Security Master'!$A$2:$V$526,COLUMN()+1,FALSE)</f>
        <v>Liquid</v>
      </c>
      <c r="F36" t="str">
        <f>VLOOKUP(X36,'Security Master'!$A$2:$V$526,COLUMN()+1,FALSE)</f>
        <v>US Treasuries</v>
      </c>
      <c r="G36" t="str">
        <f>VLOOKUP(X36,'Security Master'!$A$2:$V$526,COLUMN()+1,FALSE)</f>
        <v>JPM 100% US Treasury Money Market Fund (CJTXX)</v>
      </c>
      <c r="H36" t="str">
        <f>VLOOKUP(X36,'Security Master'!$A$2:$V$526,COLUMN()+1,FALSE)</f>
        <v>CJTXX</v>
      </c>
      <c r="I36">
        <f>VLOOKUP(X36,'Security Master'!$A$2:$V$526,COLUMN()+1,FALSE)</f>
        <v>0</v>
      </c>
      <c r="J36">
        <f>VLOOKUP(X36,'Security Master'!$A$2:$V$526,COLUMN()+1,FALSE)</f>
        <v>0</v>
      </c>
      <c r="K36" t="str">
        <f>VLOOKUP(X36,'Security Master'!$A$2:$V$526,COLUMN()+1,FALSE)</f>
        <v>4812A0375</v>
      </c>
      <c r="L36">
        <f>VLOOKUP(X36,'Security Master'!$A$2:$V$526,COLUMN()+1,FALSE)</f>
        <v>0</v>
      </c>
      <c r="M36" t="str">
        <f>VLOOKUP(X36,'Security Master'!$A$2:$V$526,COLUMN()+1,FALSE)</f>
        <v>US4812A03757</v>
      </c>
      <c r="N36" t="str">
        <f>VLOOKUP(X36,'Security Master'!$A$2:$V$526,COLUMN()+1,FALSE)</f>
        <v>Treasuries</v>
      </c>
      <c r="O36" t="str">
        <f>VLOOKUP(X36,'Security Master'!$A$2:$V$526,COLUMN()+1,FALSE)</f>
        <v>Money Market</v>
      </c>
      <c r="P36" t="str">
        <f>VLOOKUP(X36,'Security Master'!$A$2:$V$526,COLUMN()+1,FALSE)</f>
        <v>US</v>
      </c>
      <c r="Q36">
        <f>VLOOKUP($X$3,'Security Master'!$A$2:$V$526,COLUMN()+1,FALSE)</f>
        <v>0</v>
      </c>
      <c r="R36">
        <f>VLOOKUP($X$3,'Security Master'!$A$2:$V$526,COLUMN()+1,FALSE)</f>
        <v>0</v>
      </c>
      <c r="S36" t="str">
        <f>VLOOKUP($X$3,'Security Master'!$A$2:$V$526,COLUMN()+1,FALSE)</f>
        <v/>
      </c>
      <c r="T36">
        <f>VLOOKUP($X$3,'Security Master'!$A$2:$V$526,COLUMN()+1,FALSE)</f>
        <v>0</v>
      </c>
      <c r="U36" t="str">
        <f>VLOOKUP($X$3,'Security Master'!$A$2:$V$526,COLUMN()+1,FALSE)</f>
        <v>No</v>
      </c>
      <c r="V36" t="e">
        <f>VLOOKUP(X36,'Security Master'!$A$2:$V$526,COLUMN()+1,FALSE)</f>
        <v>#REF!</v>
      </c>
      <c r="X36">
        <v>1144524</v>
      </c>
      <c r="Y36" t="s">
        <v>140</v>
      </c>
      <c r="Z36">
        <v>13138</v>
      </c>
      <c r="AA36" t="s">
        <v>41</v>
      </c>
      <c r="AB36" t="s">
        <v>42</v>
      </c>
      <c r="AC36" t="s">
        <v>43</v>
      </c>
      <c r="AD36" t="s">
        <v>44</v>
      </c>
      <c r="AE36" t="s">
        <v>45</v>
      </c>
      <c r="AF36" t="s">
        <v>46</v>
      </c>
      <c r="AG36">
        <v>0</v>
      </c>
      <c r="AJ36">
        <v>0</v>
      </c>
      <c r="AM36" t="s">
        <v>47</v>
      </c>
      <c r="AO36" t="s">
        <v>48</v>
      </c>
      <c r="AP36" t="s">
        <v>49</v>
      </c>
      <c r="AS36" t="s">
        <v>50</v>
      </c>
      <c r="AV36">
        <v>1</v>
      </c>
      <c r="AW36" t="s">
        <v>51</v>
      </c>
      <c r="AX36" t="s">
        <v>52</v>
      </c>
      <c r="AZ36">
        <v>679837.78000000096</v>
      </c>
      <c r="BA36">
        <v>1</v>
      </c>
      <c r="BB36">
        <v>679837.78000000096</v>
      </c>
      <c r="BC36">
        <v>1</v>
      </c>
      <c r="BD36">
        <v>679837.78000000096</v>
      </c>
      <c r="BE36">
        <v>0</v>
      </c>
      <c r="BF36">
        <v>0</v>
      </c>
      <c r="BG36">
        <v>0</v>
      </c>
      <c r="BH36">
        <v>0</v>
      </c>
      <c r="BI36">
        <v>6.81</v>
      </c>
      <c r="BJ36">
        <v>6.82</v>
      </c>
      <c r="BK36">
        <v>6.82</v>
      </c>
      <c r="BL36">
        <v>16.97</v>
      </c>
    </row>
    <row r="37" spans="1:64" x14ac:dyDescent="0.2">
      <c r="A37" t="str">
        <f>VLOOKUP(X37,'Security Master'!$A$2:$V$526,COLUMN()+1,FALSE)</f>
        <v>Cash &amp; Alternatives</v>
      </c>
      <c r="B37" t="str">
        <f>VLOOKUP(X37,'Security Master'!$A$2:$V$526,COLUMN()+1,FALSE)</f>
        <v>Cash</v>
      </c>
      <c r="C37" t="str">
        <f>VLOOKUP(X37,'Security Master'!$A$2:$V$526,COLUMN()+1,FALSE)</f>
        <v>Cash Equivalent</v>
      </c>
      <c r="D37" s="6">
        <f t="shared" si="0"/>
        <v>3.6141727832728099E-11</v>
      </c>
      <c r="E37" t="str">
        <f>VLOOKUP(X37,'Security Master'!$A$2:$V$526,COLUMN()+1,FALSE)</f>
        <v>Liquid</v>
      </c>
      <c r="F37" t="str">
        <f>VLOOKUP(X37,'Security Master'!$A$2:$V$526,COLUMN()+1,FALSE)</f>
        <v>Cash</v>
      </c>
      <c r="G37" t="str">
        <f>VLOOKUP(X37,'Security Master'!$A$2:$V$526,COLUMN()+1,FALSE)</f>
        <v>GBP</v>
      </c>
      <c r="H37">
        <f>VLOOKUP(X37,'Security Master'!$A$2:$V$526,COLUMN()+1,FALSE)</f>
        <v>0</v>
      </c>
      <c r="I37">
        <f>VLOOKUP(X37,'Security Master'!$A$2:$V$526,COLUMN()+1,FALSE)</f>
        <v>0</v>
      </c>
      <c r="J37">
        <f>VLOOKUP(X37,'Security Master'!$A$2:$V$526,COLUMN()+1,FALSE)</f>
        <v>0</v>
      </c>
      <c r="K37">
        <f>VLOOKUP(X37,'Security Master'!$A$2:$V$526,COLUMN()+1,FALSE)</f>
        <v>0</v>
      </c>
      <c r="L37">
        <f>VLOOKUP(X37,'Security Master'!$A$2:$V$526,COLUMN()+1,FALSE)</f>
        <v>0</v>
      </c>
      <c r="M37">
        <f>VLOOKUP(X37,'Security Master'!$A$2:$V$526,COLUMN()+1,FALSE)</f>
        <v>0</v>
      </c>
      <c r="N37" t="str">
        <f>VLOOKUP(X37,'Security Master'!$A$2:$V$526,COLUMN()+1,FALSE)</f>
        <v>Cash</v>
      </c>
      <c r="O37" t="str">
        <f>VLOOKUP(X37,'Security Master'!$A$2:$V$526,COLUMN()+1,FALSE)</f>
        <v>Cash</v>
      </c>
      <c r="P37" t="str">
        <f>VLOOKUP(X37,'Security Master'!$A$2:$V$526,COLUMN()+1,FALSE)</f>
        <v>GB</v>
      </c>
      <c r="Q37">
        <f>VLOOKUP($X$3,'Security Master'!$A$2:$V$526,COLUMN()+1,FALSE)</f>
        <v>0</v>
      </c>
      <c r="R37">
        <f>VLOOKUP($X$3,'Security Master'!$A$2:$V$526,COLUMN()+1,FALSE)</f>
        <v>0</v>
      </c>
      <c r="S37" t="str">
        <f>VLOOKUP($X$3,'Security Master'!$A$2:$V$526,COLUMN()+1,FALSE)</f>
        <v/>
      </c>
      <c r="T37">
        <f>VLOOKUP($X$3,'Security Master'!$A$2:$V$526,COLUMN()+1,FALSE)</f>
        <v>0</v>
      </c>
      <c r="U37" t="str">
        <f>VLOOKUP($X$3,'Security Master'!$A$2:$V$526,COLUMN()+1,FALSE)</f>
        <v>No</v>
      </c>
      <c r="V37" t="e">
        <f>VLOOKUP(X37,'Security Master'!$A$2:$V$526,COLUMN()+1,FALSE)</f>
        <v>#REF!</v>
      </c>
      <c r="X37">
        <v>3</v>
      </c>
      <c r="Y37" t="s">
        <v>140</v>
      </c>
      <c r="Z37">
        <v>13138</v>
      </c>
      <c r="AA37" t="s">
        <v>141</v>
      </c>
      <c r="AB37" t="s">
        <v>53</v>
      </c>
      <c r="AC37" t="s">
        <v>141</v>
      </c>
      <c r="AD37">
        <v>0</v>
      </c>
      <c r="AE37">
        <v>0</v>
      </c>
      <c r="AF37">
        <v>0</v>
      </c>
      <c r="AG37">
        <v>0</v>
      </c>
      <c r="AJ37">
        <v>0</v>
      </c>
      <c r="AM37" t="s">
        <v>142</v>
      </c>
      <c r="AX37" t="s">
        <v>54</v>
      </c>
      <c r="AZ37">
        <v>2.61479726759717E-11</v>
      </c>
      <c r="BA37">
        <v>1.3822000000000001</v>
      </c>
      <c r="BB37">
        <v>3.6141727832728099E-11</v>
      </c>
      <c r="BC37">
        <v>1.3822000000000001</v>
      </c>
      <c r="BD37">
        <v>3.6141727832728099E-11</v>
      </c>
    </row>
    <row r="38" spans="1:64" x14ac:dyDescent="0.2">
      <c r="A38" t="str">
        <f>VLOOKUP(X38,'Security Master'!$A$2:$V$526,COLUMN()+1,FALSE)</f>
        <v>Cash &amp; Alternatives</v>
      </c>
      <c r="B38" t="str">
        <f>VLOOKUP(X38,'Security Master'!$A$2:$V$526,COLUMN()+1,FALSE)</f>
        <v>Cash</v>
      </c>
      <c r="C38" t="str">
        <f>VLOOKUP(X38,'Security Master'!$A$2:$V$526,COLUMN()+1,FALSE)</f>
        <v>Cash Equivalent</v>
      </c>
      <c r="D38" s="6">
        <f t="shared" si="0"/>
        <v>2.0102227751238599E-3</v>
      </c>
      <c r="E38" t="str">
        <f>VLOOKUP(X38,'Security Master'!$A$2:$V$526,COLUMN()+1,FALSE)</f>
        <v>Liquid</v>
      </c>
      <c r="F38" t="str">
        <f>VLOOKUP(X38,'Security Master'!$A$2:$V$526,COLUMN()+1,FALSE)</f>
        <v>Cash</v>
      </c>
      <c r="G38" t="str">
        <f>VLOOKUP(X38,'Security Master'!$A$2:$V$526,COLUMN()+1,FALSE)</f>
        <v>AUD</v>
      </c>
      <c r="H38">
        <f>VLOOKUP(X38,'Security Master'!$A$2:$V$526,COLUMN()+1,FALSE)</f>
        <v>0</v>
      </c>
      <c r="I38">
        <f>VLOOKUP(X38,'Security Master'!$A$2:$V$526,COLUMN()+1,FALSE)</f>
        <v>0</v>
      </c>
      <c r="J38">
        <f>VLOOKUP(X38,'Security Master'!$A$2:$V$526,COLUMN()+1,FALSE)</f>
        <v>0</v>
      </c>
      <c r="K38">
        <f>VLOOKUP(X38,'Security Master'!$A$2:$V$526,COLUMN()+1,FALSE)</f>
        <v>0</v>
      </c>
      <c r="L38">
        <f>VLOOKUP(X38,'Security Master'!$A$2:$V$526,COLUMN()+1,FALSE)</f>
        <v>0</v>
      </c>
      <c r="M38">
        <f>VLOOKUP(X38,'Security Master'!$A$2:$V$526,COLUMN()+1,FALSE)</f>
        <v>0</v>
      </c>
      <c r="N38" t="str">
        <f>VLOOKUP(X38,'Security Master'!$A$2:$V$526,COLUMN()+1,FALSE)</f>
        <v>Cash</v>
      </c>
      <c r="O38" t="str">
        <f>VLOOKUP(X38,'Security Master'!$A$2:$V$526,COLUMN()+1,FALSE)</f>
        <v>Cash</v>
      </c>
      <c r="P38" t="str">
        <f>VLOOKUP(X38,'Security Master'!$A$2:$V$526,COLUMN()+1,FALSE)</f>
        <v>AU</v>
      </c>
      <c r="Q38">
        <f>VLOOKUP($X$3,'Security Master'!$A$2:$V$526,COLUMN()+1,FALSE)</f>
        <v>0</v>
      </c>
      <c r="R38">
        <f>VLOOKUP($X$3,'Security Master'!$A$2:$V$526,COLUMN()+1,FALSE)</f>
        <v>0</v>
      </c>
      <c r="S38" t="str">
        <f>VLOOKUP($X$3,'Security Master'!$A$2:$V$526,COLUMN()+1,FALSE)</f>
        <v/>
      </c>
      <c r="T38">
        <f>VLOOKUP($X$3,'Security Master'!$A$2:$V$526,COLUMN()+1,FALSE)</f>
        <v>0</v>
      </c>
      <c r="U38" t="str">
        <f>VLOOKUP($X$3,'Security Master'!$A$2:$V$526,COLUMN()+1,FALSE)</f>
        <v>No</v>
      </c>
      <c r="V38" t="e">
        <f>VLOOKUP(X38,'Security Master'!$A$2:$V$526,COLUMN()+1,FALSE)</f>
        <v>#REF!</v>
      </c>
      <c r="X38">
        <v>6</v>
      </c>
      <c r="Y38" t="s">
        <v>140</v>
      </c>
      <c r="Z38">
        <v>13138</v>
      </c>
      <c r="AA38" t="s">
        <v>143</v>
      </c>
      <c r="AB38" t="s">
        <v>53</v>
      </c>
      <c r="AC38" t="s">
        <v>143</v>
      </c>
      <c r="AD38">
        <v>0</v>
      </c>
      <c r="AE38">
        <v>0</v>
      </c>
      <c r="AF38">
        <v>0</v>
      </c>
      <c r="AG38">
        <v>0</v>
      </c>
      <c r="AJ38">
        <v>0</v>
      </c>
      <c r="AM38" t="s">
        <v>144</v>
      </c>
      <c r="AX38" t="s">
        <v>54</v>
      </c>
      <c r="AZ38">
        <v>2.6052653902590198E-3</v>
      </c>
      <c r="BA38">
        <v>0.77159999999999995</v>
      </c>
      <c r="BB38">
        <v>2.0102227751238599E-3</v>
      </c>
      <c r="BC38">
        <v>0.77159999999999995</v>
      </c>
      <c r="BD38">
        <v>2.0102227751238599E-3</v>
      </c>
    </row>
    <row r="39" spans="1:64" x14ac:dyDescent="0.2">
      <c r="A39" t="str">
        <f>VLOOKUP(X39,'Security Master'!$A$2:$V$526,COLUMN()+1,FALSE)</f>
        <v>Cash &amp; Alternatives</v>
      </c>
      <c r="B39" t="str">
        <f>VLOOKUP(X39,'Security Master'!$A$2:$V$526,COLUMN()+1,FALSE)</f>
        <v>Cash</v>
      </c>
      <c r="C39" t="str">
        <f>VLOOKUP(X39,'Security Master'!$A$2:$V$526,COLUMN()+1,FALSE)</f>
        <v>Cash Equivalent</v>
      </c>
      <c r="D39" s="6">
        <f t="shared" si="0"/>
        <v>59.843731929098603</v>
      </c>
      <c r="E39" t="str">
        <f>VLOOKUP(X39,'Security Master'!$A$2:$V$526,COLUMN()+1,FALSE)</f>
        <v>Liquid</v>
      </c>
      <c r="F39" t="str">
        <f>VLOOKUP(X39,'Security Master'!$A$2:$V$526,COLUMN()+1,FALSE)</f>
        <v>Cash</v>
      </c>
      <c r="G39" t="str">
        <f>VLOOKUP(X39,'Security Master'!$A$2:$V$526,COLUMN()+1,FALSE)</f>
        <v>CAD</v>
      </c>
      <c r="H39">
        <f>VLOOKUP(X39,'Security Master'!$A$2:$V$526,COLUMN()+1,FALSE)</f>
        <v>0</v>
      </c>
      <c r="I39">
        <f>VLOOKUP(X39,'Security Master'!$A$2:$V$526,COLUMN()+1,FALSE)</f>
        <v>0</v>
      </c>
      <c r="J39">
        <f>VLOOKUP(X39,'Security Master'!$A$2:$V$526,COLUMN()+1,FALSE)</f>
        <v>0</v>
      </c>
      <c r="K39">
        <f>VLOOKUP(X39,'Security Master'!$A$2:$V$526,COLUMN()+1,FALSE)</f>
        <v>0</v>
      </c>
      <c r="L39">
        <f>VLOOKUP(X39,'Security Master'!$A$2:$V$526,COLUMN()+1,FALSE)</f>
        <v>0</v>
      </c>
      <c r="M39">
        <f>VLOOKUP(X39,'Security Master'!$A$2:$V$526,COLUMN()+1,FALSE)</f>
        <v>0</v>
      </c>
      <c r="N39" t="str">
        <f>VLOOKUP(X39,'Security Master'!$A$2:$V$526,COLUMN()+1,FALSE)</f>
        <v>Cash</v>
      </c>
      <c r="O39" t="str">
        <f>VLOOKUP(X39,'Security Master'!$A$2:$V$526,COLUMN()+1,FALSE)</f>
        <v>Cash</v>
      </c>
      <c r="P39" t="str">
        <f>VLOOKUP(X39,'Security Master'!$A$2:$V$526,COLUMN()+1,FALSE)</f>
        <v>CA</v>
      </c>
      <c r="Q39">
        <f>VLOOKUP($X$3,'Security Master'!$A$2:$V$526,COLUMN()+1,FALSE)</f>
        <v>0</v>
      </c>
      <c r="R39">
        <f>VLOOKUP($X$3,'Security Master'!$A$2:$V$526,COLUMN()+1,FALSE)</f>
        <v>0</v>
      </c>
      <c r="S39" t="str">
        <f>VLOOKUP($X$3,'Security Master'!$A$2:$V$526,COLUMN()+1,FALSE)</f>
        <v/>
      </c>
      <c r="T39">
        <f>VLOOKUP($X$3,'Security Master'!$A$2:$V$526,COLUMN()+1,FALSE)</f>
        <v>0</v>
      </c>
      <c r="U39" t="str">
        <f>VLOOKUP($X$3,'Security Master'!$A$2:$V$526,COLUMN()+1,FALSE)</f>
        <v>No</v>
      </c>
      <c r="V39" t="e">
        <f>VLOOKUP(X39,'Security Master'!$A$2:$V$526,COLUMN()+1,FALSE)</f>
        <v>#REF!</v>
      </c>
      <c r="X39">
        <v>8</v>
      </c>
      <c r="Y39" t="s">
        <v>140</v>
      </c>
      <c r="Z39">
        <v>13138</v>
      </c>
      <c r="AA39" t="s">
        <v>145</v>
      </c>
      <c r="AB39" t="s">
        <v>53</v>
      </c>
      <c r="AC39" t="s">
        <v>145</v>
      </c>
      <c r="AD39">
        <v>0</v>
      </c>
      <c r="AE39">
        <v>0</v>
      </c>
      <c r="AF39">
        <v>0</v>
      </c>
      <c r="AG39">
        <v>0</v>
      </c>
      <c r="AJ39">
        <v>0</v>
      </c>
      <c r="AM39" t="s">
        <v>146</v>
      </c>
      <c r="AX39" t="s">
        <v>54</v>
      </c>
      <c r="AZ39">
        <v>73.545203304778994</v>
      </c>
      <c r="BA39">
        <v>0.81369999999999998</v>
      </c>
      <c r="BB39">
        <v>59.843731929098603</v>
      </c>
      <c r="BC39">
        <v>0.81369999999999998</v>
      </c>
      <c r="BD39">
        <v>59.843731929098603</v>
      </c>
    </row>
    <row r="40" spans="1:64" x14ac:dyDescent="0.2">
      <c r="A40" t="str">
        <f>VLOOKUP(X40,'Security Master'!$A$2:$V$526,COLUMN()+1,FALSE)</f>
        <v>Cash &amp; Alternatives</v>
      </c>
      <c r="B40" t="str">
        <f>VLOOKUP(X40,'Security Master'!$A$2:$V$526,COLUMN()+1,FALSE)</f>
        <v>Cash</v>
      </c>
      <c r="C40" t="str">
        <f>VLOOKUP(X40,'Security Master'!$A$2:$V$526,COLUMN()+1,FALSE)</f>
        <v>Cash Equivalent</v>
      </c>
      <c r="D40" s="6">
        <f t="shared" si="0"/>
        <v>4665431.6897224998</v>
      </c>
      <c r="E40" t="str">
        <f>VLOOKUP(X40,'Security Master'!$A$2:$V$526,COLUMN()+1,FALSE)</f>
        <v>Liquid</v>
      </c>
      <c r="F40" t="str">
        <f>VLOOKUP(X40,'Security Master'!$A$2:$V$526,COLUMN()+1,FALSE)</f>
        <v>Cash</v>
      </c>
      <c r="G40" t="str">
        <f>VLOOKUP(X40,'Security Master'!$A$2:$V$526,COLUMN()+1,FALSE)</f>
        <v>USD</v>
      </c>
      <c r="H40">
        <f>VLOOKUP(X40,'Security Master'!$A$2:$V$526,COLUMN()+1,FALSE)</f>
        <v>0</v>
      </c>
      <c r="I40">
        <f>VLOOKUP(X40,'Security Master'!$A$2:$V$526,COLUMN()+1,FALSE)</f>
        <v>0</v>
      </c>
      <c r="J40">
        <f>VLOOKUP(X40,'Security Master'!$A$2:$V$526,COLUMN()+1,FALSE)</f>
        <v>0</v>
      </c>
      <c r="K40">
        <f>VLOOKUP(X40,'Security Master'!$A$2:$V$526,COLUMN()+1,FALSE)</f>
        <v>0</v>
      </c>
      <c r="L40">
        <f>VLOOKUP(X40,'Security Master'!$A$2:$V$526,COLUMN()+1,FALSE)</f>
        <v>0</v>
      </c>
      <c r="M40">
        <f>VLOOKUP(X40,'Security Master'!$A$2:$V$526,COLUMN()+1,FALSE)</f>
        <v>0</v>
      </c>
      <c r="N40" t="str">
        <f>VLOOKUP(X40,'Security Master'!$A$2:$V$526,COLUMN()+1,FALSE)</f>
        <v>Cash</v>
      </c>
      <c r="O40" t="str">
        <f>VLOOKUP(X40,'Security Master'!$A$2:$V$526,COLUMN()+1,FALSE)</f>
        <v>Cash</v>
      </c>
      <c r="P40" t="str">
        <f>VLOOKUP(X40,'Security Master'!$A$2:$V$526,COLUMN()+1,FALSE)</f>
        <v>US</v>
      </c>
      <c r="Q40">
        <f>VLOOKUP($X$3,'Security Master'!$A$2:$V$526,COLUMN()+1,FALSE)</f>
        <v>0</v>
      </c>
      <c r="R40">
        <f>VLOOKUP($X$3,'Security Master'!$A$2:$V$526,COLUMN()+1,FALSE)</f>
        <v>0</v>
      </c>
      <c r="S40" t="str">
        <f>VLOOKUP($X$3,'Security Master'!$A$2:$V$526,COLUMN()+1,FALSE)</f>
        <v/>
      </c>
      <c r="T40">
        <f>VLOOKUP($X$3,'Security Master'!$A$2:$V$526,COLUMN()+1,FALSE)</f>
        <v>0</v>
      </c>
      <c r="U40" t="str">
        <f>VLOOKUP($X$3,'Security Master'!$A$2:$V$526,COLUMN()+1,FALSE)</f>
        <v>No</v>
      </c>
      <c r="V40" t="e">
        <f>VLOOKUP(X40,'Security Master'!$A$2:$V$526,COLUMN()+1,FALSE)</f>
        <v>#REF!</v>
      </c>
      <c r="X40">
        <v>10</v>
      </c>
      <c r="Y40" t="s">
        <v>140</v>
      </c>
      <c r="Z40">
        <v>13138</v>
      </c>
      <c r="AA40" t="s">
        <v>41</v>
      </c>
      <c r="AB40" t="s">
        <v>53</v>
      </c>
      <c r="AC40" t="s">
        <v>41</v>
      </c>
      <c r="AD40">
        <v>0</v>
      </c>
      <c r="AE40">
        <v>0</v>
      </c>
      <c r="AF40">
        <v>0</v>
      </c>
      <c r="AG40">
        <v>0</v>
      </c>
      <c r="AJ40">
        <v>0</v>
      </c>
      <c r="AM40" t="s">
        <v>47</v>
      </c>
      <c r="AX40" t="s">
        <v>54</v>
      </c>
      <c r="AZ40">
        <v>4665431.6897224998</v>
      </c>
      <c r="BA40">
        <v>1</v>
      </c>
      <c r="BB40">
        <v>4665431.6897224998</v>
      </c>
      <c r="BC40">
        <v>1</v>
      </c>
      <c r="BD40">
        <v>4665431.6897224998</v>
      </c>
    </row>
    <row r="41" spans="1:64" x14ac:dyDescent="0.2">
      <c r="A41" t="str">
        <f>VLOOKUP(X41,'Security Master'!$A$2:$V$526,COLUMN()+1,FALSE)</f>
        <v>Cash &amp; Alternatives</v>
      </c>
      <c r="B41" t="str">
        <f>VLOOKUP(X41,'Security Master'!$A$2:$V$526,COLUMN()+1,FALSE)</f>
        <v>Cash</v>
      </c>
      <c r="C41" t="str">
        <f>VLOOKUP(X41,'Security Master'!$A$2:$V$526,COLUMN()+1,FALSE)</f>
        <v>Cash Equivalent</v>
      </c>
      <c r="D41" s="6">
        <f t="shared" si="0"/>
        <v>24837.426177500001</v>
      </c>
      <c r="E41" t="str">
        <f>VLOOKUP(X41,'Security Master'!$A$2:$V$526,COLUMN()+1,FALSE)</f>
        <v>Liquid</v>
      </c>
      <c r="F41" t="str">
        <f>VLOOKUP(X41,'Security Master'!$A$2:$V$526,COLUMN()+1,FALSE)</f>
        <v>Cash</v>
      </c>
      <c r="G41" t="str">
        <f>VLOOKUP(X41,'Security Master'!$A$2:$V$526,COLUMN()+1,FALSE)</f>
        <v>USD</v>
      </c>
      <c r="H41">
        <f>VLOOKUP(X41,'Security Master'!$A$2:$V$526,COLUMN()+1,FALSE)</f>
        <v>0</v>
      </c>
      <c r="I41">
        <f>VLOOKUP(X41,'Security Master'!$A$2:$V$526,COLUMN()+1,FALSE)</f>
        <v>0</v>
      </c>
      <c r="J41">
        <f>VLOOKUP(X41,'Security Master'!$A$2:$V$526,COLUMN()+1,FALSE)</f>
        <v>0</v>
      </c>
      <c r="K41">
        <f>VLOOKUP(X41,'Security Master'!$A$2:$V$526,COLUMN()+1,FALSE)</f>
        <v>0</v>
      </c>
      <c r="L41">
        <f>VLOOKUP(X41,'Security Master'!$A$2:$V$526,COLUMN()+1,FALSE)</f>
        <v>0</v>
      </c>
      <c r="M41">
        <f>VLOOKUP(X41,'Security Master'!$A$2:$V$526,COLUMN()+1,FALSE)</f>
        <v>0</v>
      </c>
      <c r="N41" t="str">
        <f>VLOOKUP(X41,'Security Master'!$A$2:$V$526,COLUMN()+1,FALSE)</f>
        <v>Cash</v>
      </c>
      <c r="O41" t="str">
        <f>VLOOKUP(X41,'Security Master'!$A$2:$V$526,COLUMN()+1,FALSE)</f>
        <v>Cash</v>
      </c>
      <c r="P41" t="str">
        <f>VLOOKUP(X41,'Security Master'!$A$2:$V$526,COLUMN()+1,FALSE)</f>
        <v>US</v>
      </c>
      <c r="Q41">
        <f>VLOOKUP($X$3,'Security Master'!$A$2:$V$526,COLUMN()+1,FALSE)</f>
        <v>0</v>
      </c>
      <c r="R41">
        <f>VLOOKUP($X$3,'Security Master'!$A$2:$V$526,COLUMN()+1,FALSE)</f>
        <v>0</v>
      </c>
      <c r="S41" t="str">
        <f>VLOOKUP($X$3,'Security Master'!$A$2:$V$526,COLUMN()+1,FALSE)</f>
        <v/>
      </c>
      <c r="T41">
        <f>VLOOKUP($X$3,'Security Master'!$A$2:$V$526,COLUMN()+1,FALSE)</f>
        <v>0</v>
      </c>
      <c r="U41" t="str">
        <f>VLOOKUP($X$3,'Security Master'!$A$2:$V$526,COLUMN()+1,FALSE)</f>
        <v>No</v>
      </c>
      <c r="V41" t="e">
        <f>VLOOKUP(X41,'Security Master'!$A$2:$V$526,COLUMN()+1,FALSE)</f>
        <v>#REF!</v>
      </c>
      <c r="X41">
        <v>10</v>
      </c>
      <c r="Y41" t="s">
        <v>147</v>
      </c>
      <c r="Z41">
        <v>15826</v>
      </c>
      <c r="AA41" t="s">
        <v>41</v>
      </c>
      <c r="AB41" t="s">
        <v>53</v>
      </c>
      <c r="AC41" t="s">
        <v>41</v>
      </c>
      <c r="AD41">
        <v>0</v>
      </c>
      <c r="AE41">
        <v>0</v>
      </c>
      <c r="AF41">
        <v>0</v>
      </c>
      <c r="AG41">
        <v>0</v>
      </c>
      <c r="AJ41">
        <v>0</v>
      </c>
      <c r="AM41" t="s">
        <v>47</v>
      </c>
      <c r="AX41" t="s">
        <v>54</v>
      </c>
      <c r="AZ41">
        <v>24837.426177500001</v>
      </c>
      <c r="BA41">
        <v>1</v>
      </c>
      <c r="BB41">
        <v>24837.426177500001</v>
      </c>
      <c r="BC41">
        <v>1</v>
      </c>
      <c r="BD41">
        <v>24837.426177500001</v>
      </c>
    </row>
    <row r="42" spans="1:64" x14ac:dyDescent="0.2">
      <c r="A42" t="str">
        <f>VLOOKUP(X42,'Security Master'!$A$2:$V$526,COLUMN()+1,FALSE)</f>
        <v>Cash &amp; Alternatives</v>
      </c>
      <c r="B42" t="str">
        <f>VLOOKUP(X42,'Security Master'!$A$2:$V$526,COLUMN()+1,FALSE)</f>
        <v>Cash</v>
      </c>
      <c r="C42" t="str">
        <f>VLOOKUP(X42,'Security Master'!$A$2:$V$526,COLUMN()+1,FALSE)</f>
        <v>Cash Equivalent</v>
      </c>
      <c r="D42" s="6">
        <f t="shared" si="0"/>
        <v>8.6173151385082703E-4</v>
      </c>
      <c r="E42" t="str">
        <f>VLOOKUP(X42,'Security Master'!$A$2:$V$526,COLUMN()+1,FALSE)</f>
        <v>Liquid</v>
      </c>
      <c r="F42" t="str">
        <f>VLOOKUP(X42,'Security Master'!$A$2:$V$526,COLUMN()+1,FALSE)</f>
        <v>Cash</v>
      </c>
      <c r="G42" t="str">
        <f>VLOOKUP(X42,'Security Master'!$A$2:$V$526,COLUMN()+1,FALSE)</f>
        <v>USD</v>
      </c>
      <c r="H42">
        <f>VLOOKUP(X42,'Security Master'!$A$2:$V$526,COLUMN()+1,FALSE)</f>
        <v>0</v>
      </c>
      <c r="I42">
        <f>VLOOKUP(X42,'Security Master'!$A$2:$V$526,COLUMN()+1,FALSE)</f>
        <v>0</v>
      </c>
      <c r="J42">
        <f>VLOOKUP(X42,'Security Master'!$A$2:$V$526,COLUMN()+1,FALSE)</f>
        <v>0</v>
      </c>
      <c r="K42">
        <f>VLOOKUP(X42,'Security Master'!$A$2:$V$526,COLUMN()+1,FALSE)</f>
        <v>0</v>
      </c>
      <c r="L42">
        <f>VLOOKUP(X42,'Security Master'!$A$2:$V$526,COLUMN()+1,FALSE)</f>
        <v>0</v>
      </c>
      <c r="M42">
        <f>VLOOKUP(X42,'Security Master'!$A$2:$V$526,COLUMN()+1,FALSE)</f>
        <v>0</v>
      </c>
      <c r="N42" t="str">
        <f>VLOOKUP(X42,'Security Master'!$A$2:$V$526,COLUMN()+1,FALSE)</f>
        <v>Cash</v>
      </c>
      <c r="O42" t="str">
        <f>VLOOKUP(X42,'Security Master'!$A$2:$V$526,COLUMN()+1,FALSE)</f>
        <v>Cash</v>
      </c>
      <c r="P42" t="str">
        <f>VLOOKUP(X42,'Security Master'!$A$2:$V$526,COLUMN()+1,FALSE)</f>
        <v>US</v>
      </c>
      <c r="Q42">
        <f>VLOOKUP($X$3,'Security Master'!$A$2:$V$526,COLUMN()+1,FALSE)</f>
        <v>0</v>
      </c>
      <c r="R42">
        <f>VLOOKUP($X$3,'Security Master'!$A$2:$V$526,COLUMN()+1,FALSE)</f>
        <v>0</v>
      </c>
      <c r="S42" t="str">
        <f>VLOOKUP($X$3,'Security Master'!$A$2:$V$526,COLUMN()+1,FALSE)</f>
        <v/>
      </c>
      <c r="T42">
        <f>VLOOKUP($X$3,'Security Master'!$A$2:$V$526,COLUMN()+1,FALSE)</f>
        <v>0</v>
      </c>
      <c r="U42" t="str">
        <f>VLOOKUP($X$3,'Security Master'!$A$2:$V$526,COLUMN()+1,FALSE)</f>
        <v>No</v>
      </c>
      <c r="V42" t="e">
        <f>VLOOKUP(X42,'Security Master'!$A$2:$V$526,COLUMN()+1,FALSE)</f>
        <v>#REF!</v>
      </c>
      <c r="X42">
        <v>10</v>
      </c>
      <c r="Y42" t="s">
        <v>148</v>
      </c>
      <c r="Z42">
        <v>15496</v>
      </c>
      <c r="AA42" t="s">
        <v>41</v>
      </c>
      <c r="AB42" t="s">
        <v>53</v>
      </c>
      <c r="AC42" t="s">
        <v>41</v>
      </c>
      <c r="AD42">
        <v>0</v>
      </c>
      <c r="AE42">
        <v>0</v>
      </c>
      <c r="AF42">
        <v>0</v>
      </c>
      <c r="AG42">
        <v>0</v>
      </c>
      <c r="AJ42">
        <v>0</v>
      </c>
      <c r="AM42" t="s">
        <v>47</v>
      </c>
      <c r="AX42" t="s">
        <v>54</v>
      </c>
      <c r="AZ42">
        <v>8.6173151385082703E-4</v>
      </c>
      <c r="BA42">
        <v>1</v>
      </c>
      <c r="BB42">
        <v>8.6173151385082703E-4</v>
      </c>
      <c r="BC42">
        <v>1</v>
      </c>
      <c r="BD42">
        <v>8.6173151385082703E-4</v>
      </c>
    </row>
    <row r="43" spans="1:64" x14ac:dyDescent="0.2">
      <c r="A43" t="str">
        <f>VLOOKUP(X43,'Security Master'!$A$2:$V$526,COLUMN()+1,FALSE)</f>
        <v>Cash &amp; Alternatives</v>
      </c>
      <c r="B43" t="str">
        <f>VLOOKUP(X43,'Security Master'!$A$2:$V$526,COLUMN()+1,FALSE)</f>
        <v>Cash</v>
      </c>
      <c r="C43" t="str">
        <f>VLOOKUP(X43,'Security Master'!$A$2:$V$526,COLUMN()+1,FALSE)</f>
        <v>Cash Equivalent</v>
      </c>
      <c r="D43" s="6">
        <f t="shared" si="0"/>
        <v>2.7440404638582501E-3</v>
      </c>
      <c r="E43" t="str">
        <f>VLOOKUP(X43,'Security Master'!$A$2:$V$526,COLUMN()+1,FALSE)</f>
        <v>Liquid</v>
      </c>
      <c r="F43" t="str">
        <f>VLOOKUP(X43,'Security Master'!$A$2:$V$526,COLUMN()+1,FALSE)</f>
        <v>Cash</v>
      </c>
      <c r="G43" t="str">
        <f>VLOOKUP(X43,'Security Master'!$A$2:$V$526,COLUMN()+1,FALSE)</f>
        <v>CAD</v>
      </c>
      <c r="H43">
        <f>VLOOKUP(X43,'Security Master'!$A$2:$V$526,COLUMN()+1,FALSE)</f>
        <v>0</v>
      </c>
      <c r="I43">
        <f>VLOOKUP(X43,'Security Master'!$A$2:$V$526,COLUMN()+1,FALSE)</f>
        <v>0</v>
      </c>
      <c r="J43">
        <f>VLOOKUP(X43,'Security Master'!$A$2:$V$526,COLUMN()+1,FALSE)</f>
        <v>0</v>
      </c>
      <c r="K43">
        <f>VLOOKUP(X43,'Security Master'!$A$2:$V$526,COLUMN()+1,FALSE)</f>
        <v>0</v>
      </c>
      <c r="L43">
        <f>VLOOKUP(X43,'Security Master'!$A$2:$V$526,COLUMN()+1,FALSE)</f>
        <v>0</v>
      </c>
      <c r="M43">
        <f>VLOOKUP(X43,'Security Master'!$A$2:$V$526,COLUMN()+1,FALSE)</f>
        <v>0</v>
      </c>
      <c r="N43" t="str">
        <f>VLOOKUP(X43,'Security Master'!$A$2:$V$526,COLUMN()+1,FALSE)</f>
        <v>Cash</v>
      </c>
      <c r="O43" t="str">
        <f>VLOOKUP(X43,'Security Master'!$A$2:$V$526,COLUMN()+1,FALSE)</f>
        <v>Cash</v>
      </c>
      <c r="P43" t="str">
        <f>VLOOKUP(X43,'Security Master'!$A$2:$V$526,COLUMN()+1,FALSE)</f>
        <v>CA</v>
      </c>
      <c r="Q43">
        <f>VLOOKUP($X$3,'Security Master'!$A$2:$V$526,COLUMN()+1,FALSE)</f>
        <v>0</v>
      </c>
      <c r="R43">
        <f>VLOOKUP($X$3,'Security Master'!$A$2:$V$526,COLUMN()+1,FALSE)</f>
        <v>0</v>
      </c>
      <c r="S43" t="str">
        <f>VLOOKUP($X$3,'Security Master'!$A$2:$V$526,COLUMN()+1,FALSE)</f>
        <v/>
      </c>
      <c r="T43">
        <f>VLOOKUP($X$3,'Security Master'!$A$2:$V$526,COLUMN()+1,FALSE)</f>
        <v>0</v>
      </c>
      <c r="U43" t="str">
        <f>VLOOKUP($X$3,'Security Master'!$A$2:$V$526,COLUMN()+1,FALSE)</f>
        <v>No</v>
      </c>
      <c r="V43" t="e">
        <f>VLOOKUP(X43,'Security Master'!$A$2:$V$526,COLUMN()+1,FALSE)</f>
        <v>#REF!</v>
      </c>
      <c r="X43">
        <v>8</v>
      </c>
      <c r="Y43" t="s">
        <v>149</v>
      </c>
      <c r="Z43">
        <v>13157</v>
      </c>
      <c r="AA43" t="s">
        <v>145</v>
      </c>
      <c r="AB43" t="s">
        <v>53</v>
      </c>
      <c r="AC43" t="s">
        <v>145</v>
      </c>
      <c r="AD43">
        <v>0</v>
      </c>
      <c r="AE43">
        <v>0</v>
      </c>
      <c r="AF43">
        <v>0</v>
      </c>
      <c r="AG43">
        <v>0</v>
      </c>
      <c r="AJ43">
        <v>0</v>
      </c>
      <c r="AM43" t="s">
        <v>146</v>
      </c>
      <c r="AX43" t="s">
        <v>54</v>
      </c>
      <c r="AZ43">
        <v>3.37229994329391E-3</v>
      </c>
      <c r="BA43">
        <v>0.81369999999999998</v>
      </c>
      <c r="BB43">
        <v>2.7440404638582501E-3</v>
      </c>
      <c r="BC43">
        <v>0.81369999999999998</v>
      </c>
      <c r="BD43">
        <v>2.7440404638582501E-3</v>
      </c>
    </row>
    <row r="44" spans="1:64" x14ac:dyDescent="0.2">
      <c r="A44" t="str">
        <f>VLOOKUP(X44,'Security Master'!$A$2:$V$526,COLUMN()+1,FALSE)</f>
        <v>Cash &amp; Alternatives</v>
      </c>
      <c r="B44" t="str">
        <f>VLOOKUP(X44,'Security Master'!$A$2:$V$526,COLUMN()+1,FALSE)</f>
        <v>Cash</v>
      </c>
      <c r="C44" t="str">
        <f>VLOOKUP(X44,'Security Master'!$A$2:$V$526,COLUMN()+1,FALSE)</f>
        <v>Cash Equivalent</v>
      </c>
      <c r="D44" s="6">
        <f t="shared" si="0"/>
        <v>46657.636028300403</v>
      </c>
      <c r="E44" t="str">
        <f>VLOOKUP(X44,'Security Master'!$A$2:$V$526,COLUMN()+1,FALSE)</f>
        <v>Liquid</v>
      </c>
      <c r="F44" t="str">
        <f>VLOOKUP(X44,'Security Master'!$A$2:$V$526,COLUMN()+1,FALSE)</f>
        <v>Cash</v>
      </c>
      <c r="G44" t="str">
        <f>VLOOKUP(X44,'Security Master'!$A$2:$V$526,COLUMN()+1,FALSE)</f>
        <v>USD</v>
      </c>
      <c r="H44">
        <f>VLOOKUP(X44,'Security Master'!$A$2:$V$526,COLUMN()+1,FALSE)</f>
        <v>0</v>
      </c>
      <c r="I44">
        <f>VLOOKUP(X44,'Security Master'!$A$2:$V$526,COLUMN()+1,FALSE)</f>
        <v>0</v>
      </c>
      <c r="J44">
        <f>VLOOKUP(X44,'Security Master'!$A$2:$V$526,COLUMN()+1,FALSE)</f>
        <v>0</v>
      </c>
      <c r="K44">
        <f>VLOOKUP(X44,'Security Master'!$A$2:$V$526,COLUMN()+1,FALSE)</f>
        <v>0</v>
      </c>
      <c r="L44">
        <f>VLOOKUP(X44,'Security Master'!$A$2:$V$526,COLUMN()+1,FALSE)</f>
        <v>0</v>
      </c>
      <c r="M44">
        <f>VLOOKUP(X44,'Security Master'!$A$2:$V$526,COLUMN()+1,FALSE)</f>
        <v>0</v>
      </c>
      <c r="N44" t="str">
        <f>VLOOKUP(X44,'Security Master'!$A$2:$V$526,COLUMN()+1,FALSE)</f>
        <v>Cash</v>
      </c>
      <c r="O44" t="str">
        <f>VLOOKUP(X44,'Security Master'!$A$2:$V$526,COLUMN()+1,FALSE)</f>
        <v>Cash</v>
      </c>
      <c r="P44" t="str">
        <f>VLOOKUP(X44,'Security Master'!$A$2:$V$526,COLUMN()+1,FALSE)</f>
        <v>US</v>
      </c>
      <c r="Q44">
        <f>VLOOKUP($X$3,'Security Master'!$A$2:$V$526,COLUMN()+1,FALSE)</f>
        <v>0</v>
      </c>
      <c r="R44">
        <f>VLOOKUP($X$3,'Security Master'!$A$2:$V$526,COLUMN()+1,FALSE)</f>
        <v>0</v>
      </c>
      <c r="S44" t="str">
        <f>VLOOKUP($X$3,'Security Master'!$A$2:$V$526,COLUMN()+1,FALSE)</f>
        <v/>
      </c>
      <c r="T44">
        <f>VLOOKUP($X$3,'Security Master'!$A$2:$V$526,COLUMN()+1,FALSE)</f>
        <v>0</v>
      </c>
      <c r="U44" t="str">
        <f>VLOOKUP($X$3,'Security Master'!$A$2:$V$526,COLUMN()+1,FALSE)</f>
        <v>No</v>
      </c>
      <c r="V44" t="e">
        <f>VLOOKUP(X44,'Security Master'!$A$2:$V$526,COLUMN()+1,FALSE)</f>
        <v>#REF!</v>
      </c>
      <c r="X44">
        <v>10</v>
      </c>
      <c r="Y44" t="s">
        <v>149</v>
      </c>
      <c r="Z44">
        <v>13157</v>
      </c>
      <c r="AA44" t="s">
        <v>41</v>
      </c>
      <c r="AB44" t="s">
        <v>53</v>
      </c>
      <c r="AC44" t="s">
        <v>41</v>
      </c>
      <c r="AD44">
        <v>0</v>
      </c>
      <c r="AE44">
        <v>0</v>
      </c>
      <c r="AF44">
        <v>0</v>
      </c>
      <c r="AG44">
        <v>0</v>
      </c>
      <c r="AJ44">
        <v>0</v>
      </c>
      <c r="AM44" t="s">
        <v>47</v>
      </c>
      <c r="AX44" t="s">
        <v>54</v>
      </c>
      <c r="AZ44">
        <v>46657.636028300403</v>
      </c>
      <c r="BA44">
        <v>1</v>
      </c>
      <c r="BB44">
        <v>46657.636028300403</v>
      </c>
      <c r="BC44">
        <v>1</v>
      </c>
      <c r="BD44">
        <v>46657.636028300403</v>
      </c>
    </row>
    <row r="45" spans="1:64" x14ac:dyDescent="0.2">
      <c r="A45" t="str">
        <f>VLOOKUP(X45,'Security Master'!$A$2:$V$526,COLUMN()+1,FALSE)</f>
        <v>Cash &amp; Alternatives</v>
      </c>
      <c r="B45" t="str">
        <f>VLOOKUP(X45,'Security Master'!$A$2:$V$526,COLUMN()+1,FALSE)</f>
        <v>Cash</v>
      </c>
      <c r="C45" t="str">
        <f>VLOOKUP(X45,'Security Master'!$A$2:$V$526,COLUMN()+1,FALSE)</f>
        <v>Cash Equivalent</v>
      </c>
      <c r="D45" s="6">
        <f t="shared" si="0"/>
        <v>347712.17</v>
      </c>
      <c r="E45" t="str">
        <f>VLOOKUP(X45,'Security Master'!$A$2:$V$526,COLUMN()+1,FALSE)</f>
        <v>Liquid</v>
      </c>
      <c r="F45" t="str">
        <f>VLOOKUP(X45,'Security Master'!$A$2:$V$526,COLUMN()+1,FALSE)</f>
        <v>US Treasuries</v>
      </c>
      <c r="G45" t="str">
        <f>VLOOKUP(X45,'Security Master'!$A$2:$V$526,COLUMN()+1,FALSE)</f>
        <v>JPM 100% US Treasury Money Market Fund (CJTXX)</v>
      </c>
      <c r="H45" t="str">
        <f>VLOOKUP(X45,'Security Master'!$A$2:$V$526,COLUMN()+1,FALSE)</f>
        <v>CJTXX</v>
      </c>
      <c r="I45">
        <f>VLOOKUP(X45,'Security Master'!$A$2:$V$526,COLUMN()+1,FALSE)</f>
        <v>0</v>
      </c>
      <c r="J45">
        <f>VLOOKUP(X45,'Security Master'!$A$2:$V$526,COLUMN()+1,FALSE)</f>
        <v>0</v>
      </c>
      <c r="K45" t="str">
        <f>VLOOKUP(X45,'Security Master'!$A$2:$V$526,COLUMN()+1,FALSE)</f>
        <v>4812A0375</v>
      </c>
      <c r="L45">
        <f>VLOOKUP(X45,'Security Master'!$A$2:$V$526,COLUMN()+1,FALSE)</f>
        <v>0</v>
      </c>
      <c r="M45" t="str">
        <f>VLOOKUP(X45,'Security Master'!$A$2:$V$526,COLUMN()+1,FALSE)</f>
        <v>US4812A03757</v>
      </c>
      <c r="N45" t="str">
        <f>VLOOKUP(X45,'Security Master'!$A$2:$V$526,COLUMN()+1,FALSE)</f>
        <v>Treasuries</v>
      </c>
      <c r="O45" t="str">
        <f>VLOOKUP(X45,'Security Master'!$A$2:$V$526,COLUMN()+1,FALSE)</f>
        <v>Money Market</v>
      </c>
      <c r="P45" t="str">
        <f>VLOOKUP(X45,'Security Master'!$A$2:$V$526,COLUMN()+1,FALSE)</f>
        <v>US</v>
      </c>
      <c r="Q45">
        <f>VLOOKUP($X$3,'Security Master'!$A$2:$V$526,COLUMN()+1,FALSE)</f>
        <v>0</v>
      </c>
      <c r="R45">
        <f>VLOOKUP($X$3,'Security Master'!$A$2:$V$526,COLUMN()+1,FALSE)</f>
        <v>0</v>
      </c>
      <c r="S45" t="str">
        <f>VLOOKUP($X$3,'Security Master'!$A$2:$V$526,COLUMN()+1,FALSE)</f>
        <v/>
      </c>
      <c r="T45">
        <f>VLOOKUP($X$3,'Security Master'!$A$2:$V$526,COLUMN()+1,FALSE)</f>
        <v>0</v>
      </c>
      <c r="U45" t="str">
        <f>VLOOKUP($X$3,'Security Master'!$A$2:$V$526,COLUMN()+1,FALSE)</f>
        <v>No</v>
      </c>
      <c r="V45" t="e">
        <f>VLOOKUP(X45,'Security Master'!$A$2:$V$526,COLUMN()+1,FALSE)</f>
        <v>#REF!</v>
      </c>
      <c r="X45">
        <v>1144524</v>
      </c>
      <c r="Y45" t="s">
        <v>150</v>
      </c>
      <c r="Z45">
        <v>13158</v>
      </c>
      <c r="AA45" t="s">
        <v>41</v>
      </c>
      <c r="AB45" t="s">
        <v>42</v>
      </c>
      <c r="AC45" t="s">
        <v>43</v>
      </c>
      <c r="AD45" t="s">
        <v>44</v>
      </c>
      <c r="AE45" t="s">
        <v>45</v>
      </c>
      <c r="AF45" t="s">
        <v>46</v>
      </c>
      <c r="AG45">
        <v>0</v>
      </c>
      <c r="AJ45">
        <v>0</v>
      </c>
      <c r="AM45" t="s">
        <v>47</v>
      </c>
      <c r="AO45" t="s">
        <v>48</v>
      </c>
      <c r="AP45" t="s">
        <v>49</v>
      </c>
      <c r="AS45" t="s">
        <v>50</v>
      </c>
      <c r="AV45">
        <v>1</v>
      </c>
      <c r="AW45" t="s">
        <v>51</v>
      </c>
      <c r="AX45" t="s">
        <v>52</v>
      </c>
      <c r="AZ45">
        <v>347712.17</v>
      </c>
      <c r="BA45">
        <v>1</v>
      </c>
      <c r="BB45">
        <v>347712.17</v>
      </c>
      <c r="BC45">
        <v>1</v>
      </c>
      <c r="BD45">
        <v>347712.17</v>
      </c>
      <c r="BE45">
        <v>0</v>
      </c>
      <c r="BF45">
        <v>0</v>
      </c>
      <c r="BG45">
        <v>0</v>
      </c>
      <c r="BH45">
        <v>0</v>
      </c>
      <c r="BI45">
        <v>3.48</v>
      </c>
      <c r="BJ45">
        <v>3.48</v>
      </c>
      <c r="BK45">
        <v>3.48</v>
      </c>
      <c r="BL45">
        <v>8.68</v>
      </c>
    </row>
    <row r="46" spans="1:64" x14ac:dyDescent="0.2">
      <c r="A46" t="str">
        <f>VLOOKUP(X46,'Security Master'!$A$2:$V$526,COLUMN()+1,FALSE)</f>
        <v>Cash &amp; Alternatives</v>
      </c>
      <c r="B46" t="str">
        <f>VLOOKUP(X46,'Security Master'!$A$2:$V$526,COLUMN()+1,FALSE)</f>
        <v>Cash</v>
      </c>
      <c r="C46" t="str">
        <f>VLOOKUP(X46,'Security Master'!$A$2:$V$526,COLUMN()+1,FALSE)</f>
        <v>Cash Equivalent</v>
      </c>
      <c r="D46" s="6">
        <f t="shared" si="0"/>
        <v>4.3370073399273701E-11</v>
      </c>
      <c r="E46" t="str">
        <f>VLOOKUP(X46,'Security Master'!$A$2:$V$526,COLUMN()+1,FALSE)</f>
        <v>Liquid</v>
      </c>
      <c r="F46" t="str">
        <f>VLOOKUP(X46,'Security Master'!$A$2:$V$526,COLUMN()+1,FALSE)</f>
        <v>Cash</v>
      </c>
      <c r="G46" t="str">
        <f>VLOOKUP(X46,'Security Master'!$A$2:$V$526,COLUMN()+1,FALSE)</f>
        <v>GBP</v>
      </c>
      <c r="H46">
        <f>VLOOKUP(X46,'Security Master'!$A$2:$V$526,COLUMN()+1,FALSE)</f>
        <v>0</v>
      </c>
      <c r="I46">
        <f>VLOOKUP(X46,'Security Master'!$A$2:$V$526,COLUMN()+1,FALSE)</f>
        <v>0</v>
      </c>
      <c r="J46">
        <f>VLOOKUP(X46,'Security Master'!$A$2:$V$526,COLUMN()+1,FALSE)</f>
        <v>0</v>
      </c>
      <c r="K46">
        <f>VLOOKUP(X46,'Security Master'!$A$2:$V$526,COLUMN()+1,FALSE)</f>
        <v>0</v>
      </c>
      <c r="L46">
        <f>VLOOKUP(X46,'Security Master'!$A$2:$V$526,COLUMN()+1,FALSE)</f>
        <v>0</v>
      </c>
      <c r="M46">
        <f>VLOOKUP(X46,'Security Master'!$A$2:$V$526,COLUMN()+1,FALSE)</f>
        <v>0</v>
      </c>
      <c r="N46" t="str">
        <f>VLOOKUP(X46,'Security Master'!$A$2:$V$526,COLUMN()+1,FALSE)</f>
        <v>Cash</v>
      </c>
      <c r="O46" t="str">
        <f>VLOOKUP(X46,'Security Master'!$A$2:$V$526,COLUMN()+1,FALSE)</f>
        <v>Cash</v>
      </c>
      <c r="P46" t="str">
        <f>VLOOKUP(X46,'Security Master'!$A$2:$V$526,COLUMN()+1,FALSE)</f>
        <v>GB</v>
      </c>
      <c r="Q46">
        <f>VLOOKUP($X$3,'Security Master'!$A$2:$V$526,COLUMN()+1,FALSE)</f>
        <v>0</v>
      </c>
      <c r="R46">
        <f>VLOOKUP($X$3,'Security Master'!$A$2:$V$526,COLUMN()+1,FALSE)</f>
        <v>0</v>
      </c>
      <c r="S46" t="str">
        <f>VLOOKUP($X$3,'Security Master'!$A$2:$V$526,COLUMN()+1,FALSE)</f>
        <v/>
      </c>
      <c r="T46">
        <f>VLOOKUP($X$3,'Security Master'!$A$2:$V$526,COLUMN()+1,FALSE)</f>
        <v>0</v>
      </c>
      <c r="U46" t="str">
        <f>VLOOKUP($X$3,'Security Master'!$A$2:$V$526,COLUMN()+1,FALSE)</f>
        <v>No</v>
      </c>
      <c r="V46" t="e">
        <f>VLOOKUP(X46,'Security Master'!$A$2:$V$526,COLUMN()+1,FALSE)</f>
        <v>#REF!</v>
      </c>
      <c r="X46">
        <v>3</v>
      </c>
      <c r="Y46" t="s">
        <v>150</v>
      </c>
      <c r="Z46">
        <v>13158</v>
      </c>
      <c r="AA46" t="s">
        <v>141</v>
      </c>
      <c r="AB46" t="s">
        <v>53</v>
      </c>
      <c r="AC46" t="s">
        <v>141</v>
      </c>
      <c r="AD46">
        <v>0</v>
      </c>
      <c r="AE46">
        <v>0</v>
      </c>
      <c r="AF46">
        <v>0</v>
      </c>
      <c r="AG46">
        <v>0</v>
      </c>
      <c r="AJ46">
        <v>0</v>
      </c>
      <c r="AM46" t="s">
        <v>142</v>
      </c>
      <c r="AX46" t="s">
        <v>54</v>
      </c>
      <c r="AZ46">
        <v>3.1377567211165998E-11</v>
      </c>
      <c r="BA46">
        <v>1.3822000000000001</v>
      </c>
      <c r="BB46">
        <v>4.3370073399273701E-11</v>
      </c>
      <c r="BC46">
        <v>1.3822000000000001</v>
      </c>
      <c r="BD46">
        <v>4.3370073399273701E-11</v>
      </c>
    </row>
    <row r="47" spans="1:64" x14ac:dyDescent="0.2">
      <c r="A47" t="str">
        <f>VLOOKUP(X47,'Security Master'!$A$2:$V$526,COLUMN()+1,FALSE)</f>
        <v>Cash &amp; Alternatives</v>
      </c>
      <c r="B47" t="str">
        <f>VLOOKUP(X47,'Security Master'!$A$2:$V$526,COLUMN()+1,FALSE)</f>
        <v>Cash</v>
      </c>
      <c r="C47" t="str">
        <f>VLOOKUP(X47,'Security Master'!$A$2:$V$526,COLUMN()+1,FALSE)</f>
        <v>Cash Equivalent</v>
      </c>
      <c r="D47" s="6">
        <f t="shared" si="0"/>
        <v>-1.75280416604798E-3</v>
      </c>
      <c r="E47" t="str">
        <f>VLOOKUP(X47,'Security Master'!$A$2:$V$526,COLUMN()+1,FALSE)</f>
        <v>Liquid</v>
      </c>
      <c r="F47" t="str">
        <f>VLOOKUP(X47,'Security Master'!$A$2:$V$526,COLUMN()+1,FALSE)</f>
        <v>Cash</v>
      </c>
      <c r="G47" t="str">
        <f>VLOOKUP(X47,'Security Master'!$A$2:$V$526,COLUMN()+1,FALSE)</f>
        <v>AUD</v>
      </c>
      <c r="H47">
        <f>VLOOKUP(X47,'Security Master'!$A$2:$V$526,COLUMN()+1,FALSE)</f>
        <v>0</v>
      </c>
      <c r="I47">
        <f>VLOOKUP(X47,'Security Master'!$A$2:$V$526,COLUMN()+1,FALSE)</f>
        <v>0</v>
      </c>
      <c r="J47">
        <f>VLOOKUP(X47,'Security Master'!$A$2:$V$526,COLUMN()+1,FALSE)</f>
        <v>0</v>
      </c>
      <c r="K47">
        <f>VLOOKUP(X47,'Security Master'!$A$2:$V$526,COLUMN()+1,FALSE)</f>
        <v>0</v>
      </c>
      <c r="L47">
        <f>VLOOKUP(X47,'Security Master'!$A$2:$V$526,COLUMN()+1,FALSE)</f>
        <v>0</v>
      </c>
      <c r="M47">
        <f>VLOOKUP(X47,'Security Master'!$A$2:$V$526,COLUMN()+1,FALSE)</f>
        <v>0</v>
      </c>
      <c r="N47" t="str">
        <f>VLOOKUP(X47,'Security Master'!$A$2:$V$526,COLUMN()+1,FALSE)</f>
        <v>Cash</v>
      </c>
      <c r="O47" t="str">
        <f>VLOOKUP(X47,'Security Master'!$A$2:$V$526,COLUMN()+1,FALSE)</f>
        <v>Cash</v>
      </c>
      <c r="P47" t="str">
        <f>VLOOKUP(X47,'Security Master'!$A$2:$V$526,COLUMN()+1,FALSE)</f>
        <v>AU</v>
      </c>
      <c r="Q47">
        <f>VLOOKUP($X$3,'Security Master'!$A$2:$V$526,COLUMN()+1,FALSE)</f>
        <v>0</v>
      </c>
      <c r="R47">
        <f>VLOOKUP($X$3,'Security Master'!$A$2:$V$526,COLUMN()+1,FALSE)</f>
        <v>0</v>
      </c>
      <c r="S47" t="str">
        <f>VLOOKUP($X$3,'Security Master'!$A$2:$V$526,COLUMN()+1,FALSE)</f>
        <v/>
      </c>
      <c r="T47">
        <f>VLOOKUP($X$3,'Security Master'!$A$2:$V$526,COLUMN()+1,FALSE)</f>
        <v>0</v>
      </c>
      <c r="U47" t="str">
        <f>VLOOKUP($X$3,'Security Master'!$A$2:$V$526,COLUMN()+1,FALSE)</f>
        <v>No</v>
      </c>
      <c r="V47" t="e">
        <f>VLOOKUP(X47,'Security Master'!$A$2:$V$526,COLUMN()+1,FALSE)</f>
        <v>#REF!</v>
      </c>
      <c r="X47">
        <v>6</v>
      </c>
      <c r="Y47" t="s">
        <v>150</v>
      </c>
      <c r="Z47">
        <v>13158</v>
      </c>
      <c r="AA47" t="s">
        <v>143</v>
      </c>
      <c r="AB47" t="s">
        <v>53</v>
      </c>
      <c r="AC47" t="s">
        <v>143</v>
      </c>
      <c r="AD47">
        <v>0</v>
      </c>
      <c r="AE47">
        <v>0</v>
      </c>
      <c r="AF47">
        <v>0</v>
      </c>
      <c r="AG47">
        <v>0</v>
      </c>
      <c r="AJ47">
        <v>0</v>
      </c>
      <c r="AM47" t="s">
        <v>144</v>
      </c>
      <c r="AX47" t="s">
        <v>54</v>
      </c>
      <c r="AZ47">
        <v>-2.2716487377501E-3</v>
      </c>
      <c r="BA47">
        <v>0.77159999999999995</v>
      </c>
      <c r="BB47">
        <v>-1.75280416604798E-3</v>
      </c>
      <c r="BC47">
        <v>0.77159999999999995</v>
      </c>
      <c r="BD47">
        <v>-1.75280416604798E-3</v>
      </c>
    </row>
    <row r="48" spans="1:64" x14ac:dyDescent="0.2">
      <c r="A48" t="str">
        <f>VLOOKUP(X48,'Security Master'!$A$2:$V$526,COLUMN()+1,FALSE)</f>
        <v>Cash &amp; Alternatives</v>
      </c>
      <c r="B48" t="str">
        <f>VLOOKUP(X48,'Security Master'!$A$2:$V$526,COLUMN()+1,FALSE)</f>
        <v>Cash</v>
      </c>
      <c r="C48" t="str">
        <f>VLOOKUP(X48,'Security Master'!$A$2:$V$526,COLUMN()+1,FALSE)</f>
        <v>Cash Equivalent</v>
      </c>
      <c r="D48" s="6">
        <f t="shared" si="0"/>
        <v>-4.0378393838182098E-4</v>
      </c>
      <c r="E48" t="str">
        <f>VLOOKUP(X48,'Security Master'!$A$2:$V$526,COLUMN()+1,FALSE)</f>
        <v>Liquid</v>
      </c>
      <c r="F48" t="str">
        <f>VLOOKUP(X48,'Security Master'!$A$2:$V$526,COLUMN()+1,FALSE)</f>
        <v>Cash</v>
      </c>
      <c r="G48" t="str">
        <f>VLOOKUP(X48,'Security Master'!$A$2:$V$526,COLUMN()+1,FALSE)</f>
        <v>CAD</v>
      </c>
      <c r="H48">
        <f>VLOOKUP(X48,'Security Master'!$A$2:$V$526,COLUMN()+1,FALSE)</f>
        <v>0</v>
      </c>
      <c r="I48">
        <f>VLOOKUP(X48,'Security Master'!$A$2:$V$526,COLUMN()+1,FALSE)</f>
        <v>0</v>
      </c>
      <c r="J48">
        <f>VLOOKUP(X48,'Security Master'!$A$2:$V$526,COLUMN()+1,FALSE)</f>
        <v>0</v>
      </c>
      <c r="K48">
        <f>VLOOKUP(X48,'Security Master'!$A$2:$V$526,COLUMN()+1,FALSE)</f>
        <v>0</v>
      </c>
      <c r="L48">
        <f>VLOOKUP(X48,'Security Master'!$A$2:$V$526,COLUMN()+1,FALSE)</f>
        <v>0</v>
      </c>
      <c r="M48">
        <f>VLOOKUP(X48,'Security Master'!$A$2:$V$526,COLUMN()+1,FALSE)</f>
        <v>0</v>
      </c>
      <c r="N48" t="str">
        <f>VLOOKUP(X48,'Security Master'!$A$2:$V$526,COLUMN()+1,FALSE)</f>
        <v>Cash</v>
      </c>
      <c r="O48" t="str">
        <f>VLOOKUP(X48,'Security Master'!$A$2:$V$526,COLUMN()+1,FALSE)</f>
        <v>Cash</v>
      </c>
      <c r="P48" t="str">
        <f>VLOOKUP(X48,'Security Master'!$A$2:$V$526,COLUMN()+1,FALSE)</f>
        <v>CA</v>
      </c>
      <c r="Q48">
        <f>VLOOKUP($X$3,'Security Master'!$A$2:$V$526,COLUMN()+1,FALSE)</f>
        <v>0</v>
      </c>
      <c r="R48">
        <f>VLOOKUP($X$3,'Security Master'!$A$2:$V$526,COLUMN()+1,FALSE)</f>
        <v>0</v>
      </c>
      <c r="S48" t="str">
        <f>VLOOKUP($X$3,'Security Master'!$A$2:$V$526,COLUMN()+1,FALSE)</f>
        <v/>
      </c>
      <c r="T48">
        <f>VLOOKUP($X$3,'Security Master'!$A$2:$V$526,COLUMN()+1,FALSE)</f>
        <v>0</v>
      </c>
      <c r="U48" t="str">
        <f>VLOOKUP($X$3,'Security Master'!$A$2:$V$526,COLUMN()+1,FALSE)</f>
        <v>No</v>
      </c>
      <c r="V48" t="e">
        <f>VLOOKUP(X48,'Security Master'!$A$2:$V$526,COLUMN()+1,FALSE)</f>
        <v>#REF!</v>
      </c>
      <c r="X48">
        <v>8</v>
      </c>
      <c r="Y48" t="s">
        <v>150</v>
      </c>
      <c r="Z48">
        <v>13158</v>
      </c>
      <c r="AA48" t="s">
        <v>145</v>
      </c>
      <c r="AB48" t="s">
        <v>53</v>
      </c>
      <c r="AC48" t="s">
        <v>145</v>
      </c>
      <c r="AD48">
        <v>0</v>
      </c>
      <c r="AE48">
        <v>0</v>
      </c>
      <c r="AF48">
        <v>0</v>
      </c>
      <c r="AG48">
        <v>0</v>
      </c>
      <c r="AJ48">
        <v>0</v>
      </c>
      <c r="AM48" t="s">
        <v>146</v>
      </c>
      <c r="AX48" t="s">
        <v>54</v>
      </c>
      <c r="AZ48">
        <v>-4.9623195081949201E-4</v>
      </c>
      <c r="BA48">
        <v>0.81369999999999998</v>
      </c>
      <c r="BB48">
        <v>-4.0378393838182098E-4</v>
      </c>
      <c r="BC48">
        <v>0.81369999999999998</v>
      </c>
      <c r="BD48">
        <v>-4.0378393838182098E-4</v>
      </c>
    </row>
    <row r="49" spans="1:64" x14ac:dyDescent="0.2">
      <c r="A49" t="str">
        <f>VLOOKUP(X49,'Security Master'!$A$2:$V$526,COLUMN()+1,FALSE)</f>
        <v>Cash &amp; Alternatives</v>
      </c>
      <c r="B49" t="str">
        <f>VLOOKUP(X49,'Security Master'!$A$2:$V$526,COLUMN()+1,FALSE)</f>
        <v>Cash</v>
      </c>
      <c r="C49" t="str">
        <f>VLOOKUP(X49,'Security Master'!$A$2:$V$526,COLUMN()+1,FALSE)</f>
        <v>Cash Equivalent</v>
      </c>
      <c r="D49" s="6">
        <f t="shared" si="0"/>
        <v>2954386.3288699002</v>
      </c>
      <c r="E49" t="str">
        <f>VLOOKUP(X49,'Security Master'!$A$2:$V$526,COLUMN()+1,FALSE)</f>
        <v>Liquid</v>
      </c>
      <c r="F49" t="str">
        <f>VLOOKUP(X49,'Security Master'!$A$2:$V$526,COLUMN()+1,FALSE)</f>
        <v>Cash</v>
      </c>
      <c r="G49" t="str">
        <f>VLOOKUP(X49,'Security Master'!$A$2:$V$526,COLUMN()+1,FALSE)</f>
        <v>USD</v>
      </c>
      <c r="H49">
        <f>VLOOKUP(X49,'Security Master'!$A$2:$V$526,COLUMN()+1,FALSE)</f>
        <v>0</v>
      </c>
      <c r="I49">
        <f>VLOOKUP(X49,'Security Master'!$A$2:$V$526,COLUMN()+1,FALSE)</f>
        <v>0</v>
      </c>
      <c r="J49">
        <f>VLOOKUP(X49,'Security Master'!$A$2:$V$526,COLUMN()+1,FALSE)</f>
        <v>0</v>
      </c>
      <c r="K49">
        <f>VLOOKUP(X49,'Security Master'!$A$2:$V$526,COLUMN()+1,FALSE)</f>
        <v>0</v>
      </c>
      <c r="L49">
        <f>VLOOKUP(X49,'Security Master'!$A$2:$V$526,COLUMN()+1,FALSE)</f>
        <v>0</v>
      </c>
      <c r="M49">
        <f>VLOOKUP(X49,'Security Master'!$A$2:$V$526,COLUMN()+1,FALSE)</f>
        <v>0</v>
      </c>
      <c r="N49" t="str">
        <f>VLOOKUP(X49,'Security Master'!$A$2:$V$526,COLUMN()+1,FALSE)</f>
        <v>Cash</v>
      </c>
      <c r="O49" t="str">
        <f>VLOOKUP(X49,'Security Master'!$A$2:$V$526,COLUMN()+1,FALSE)</f>
        <v>Cash</v>
      </c>
      <c r="P49" t="str">
        <f>VLOOKUP(X49,'Security Master'!$A$2:$V$526,COLUMN()+1,FALSE)</f>
        <v>US</v>
      </c>
      <c r="Q49">
        <f>VLOOKUP($X$3,'Security Master'!$A$2:$V$526,COLUMN()+1,FALSE)</f>
        <v>0</v>
      </c>
      <c r="R49">
        <f>VLOOKUP($X$3,'Security Master'!$A$2:$V$526,COLUMN()+1,FALSE)</f>
        <v>0</v>
      </c>
      <c r="S49" t="str">
        <f>VLOOKUP($X$3,'Security Master'!$A$2:$V$526,COLUMN()+1,FALSE)</f>
        <v/>
      </c>
      <c r="T49">
        <f>VLOOKUP($X$3,'Security Master'!$A$2:$V$526,COLUMN()+1,FALSE)</f>
        <v>0</v>
      </c>
      <c r="U49" t="str">
        <f>VLOOKUP($X$3,'Security Master'!$A$2:$V$526,COLUMN()+1,FALSE)</f>
        <v>No</v>
      </c>
      <c r="V49" t="e">
        <f>VLOOKUP(X49,'Security Master'!$A$2:$V$526,COLUMN()+1,FALSE)</f>
        <v>#REF!</v>
      </c>
      <c r="X49">
        <v>10</v>
      </c>
      <c r="Y49" t="s">
        <v>150</v>
      </c>
      <c r="Z49">
        <v>13158</v>
      </c>
      <c r="AA49" t="s">
        <v>41</v>
      </c>
      <c r="AB49" t="s">
        <v>53</v>
      </c>
      <c r="AC49" t="s">
        <v>41</v>
      </c>
      <c r="AD49">
        <v>0</v>
      </c>
      <c r="AE49">
        <v>0</v>
      </c>
      <c r="AF49">
        <v>0</v>
      </c>
      <c r="AG49">
        <v>0</v>
      </c>
      <c r="AJ49">
        <v>0</v>
      </c>
      <c r="AM49" t="s">
        <v>47</v>
      </c>
      <c r="AX49" t="s">
        <v>54</v>
      </c>
      <c r="AZ49">
        <v>2954386.3288699002</v>
      </c>
      <c r="BA49">
        <v>1</v>
      </c>
      <c r="BB49">
        <v>2954386.3288699002</v>
      </c>
      <c r="BC49">
        <v>1</v>
      </c>
      <c r="BD49">
        <v>2954386.3288699002</v>
      </c>
    </row>
    <row r="50" spans="1:64" x14ac:dyDescent="0.2">
      <c r="A50" t="str">
        <f>VLOOKUP(X50,'Security Master'!$A$2:$V$526,COLUMN()+1,FALSE)</f>
        <v>Cash &amp; Alternatives</v>
      </c>
      <c r="B50" t="str">
        <f>VLOOKUP(X50,'Security Master'!$A$2:$V$526,COLUMN()+1,FALSE)</f>
        <v>Cash</v>
      </c>
      <c r="C50" t="str">
        <f>VLOOKUP(X50,'Security Master'!$A$2:$V$526,COLUMN()+1,FALSE)</f>
        <v>Cash Equivalent</v>
      </c>
      <c r="D50" s="6">
        <f t="shared" si="0"/>
        <v>-4.40049916505814E-8</v>
      </c>
      <c r="E50" t="str">
        <f>VLOOKUP(X50,'Security Master'!$A$2:$V$526,COLUMN()+1,FALSE)</f>
        <v>Liquid</v>
      </c>
      <c r="F50" t="str">
        <f>VLOOKUP(X50,'Security Master'!$A$2:$V$526,COLUMN()+1,FALSE)</f>
        <v>Cash</v>
      </c>
      <c r="G50" t="str">
        <f>VLOOKUP(X50,'Security Master'!$A$2:$V$526,COLUMN()+1,FALSE)</f>
        <v>USD</v>
      </c>
      <c r="H50">
        <f>VLOOKUP(X50,'Security Master'!$A$2:$V$526,COLUMN()+1,FALSE)</f>
        <v>0</v>
      </c>
      <c r="I50">
        <f>VLOOKUP(X50,'Security Master'!$A$2:$V$526,COLUMN()+1,FALSE)</f>
        <v>0</v>
      </c>
      <c r="J50">
        <f>VLOOKUP(X50,'Security Master'!$A$2:$V$526,COLUMN()+1,FALSE)</f>
        <v>0</v>
      </c>
      <c r="K50">
        <f>VLOOKUP(X50,'Security Master'!$A$2:$V$526,COLUMN()+1,FALSE)</f>
        <v>0</v>
      </c>
      <c r="L50">
        <f>VLOOKUP(X50,'Security Master'!$A$2:$V$526,COLUMN()+1,FALSE)</f>
        <v>0</v>
      </c>
      <c r="M50">
        <f>VLOOKUP(X50,'Security Master'!$A$2:$V$526,COLUMN()+1,FALSE)</f>
        <v>0</v>
      </c>
      <c r="N50" t="str">
        <f>VLOOKUP(X50,'Security Master'!$A$2:$V$526,COLUMN()+1,FALSE)</f>
        <v>Cash</v>
      </c>
      <c r="O50" t="str">
        <f>VLOOKUP(X50,'Security Master'!$A$2:$V$526,COLUMN()+1,FALSE)</f>
        <v>Cash</v>
      </c>
      <c r="P50" t="str">
        <f>VLOOKUP(X50,'Security Master'!$A$2:$V$526,COLUMN()+1,FALSE)</f>
        <v>US</v>
      </c>
      <c r="Q50">
        <f>VLOOKUP($X$3,'Security Master'!$A$2:$V$526,COLUMN()+1,FALSE)</f>
        <v>0</v>
      </c>
      <c r="R50">
        <f>VLOOKUP($X$3,'Security Master'!$A$2:$V$526,COLUMN()+1,FALSE)</f>
        <v>0</v>
      </c>
      <c r="S50" t="str">
        <f>VLOOKUP($X$3,'Security Master'!$A$2:$V$526,COLUMN()+1,FALSE)</f>
        <v/>
      </c>
      <c r="T50">
        <f>VLOOKUP($X$3,'Security Master'!$A$2:$V$526,COLUMN()+1,FALSE)</f>
        <v>0</v>
      </c>
      <c r="U50" t="str">
        <f>VLOOKUP($X$3,'Security Master'!$A$2:$V$526,COLUMN()+1,FALSE)</f>
        <v>No</v>
      </c>
      <c r="V50" t="e">
        <f>VLOOKUP(X50,'Security Master'!$A$2:$V$526,COLUMN()+1,FALSE)</f>
        <v>#REF!</v>
      </c>
      <c r="X50">
        <v>10</v>
      </c>
      <c r="Y50" t="s">
        <v>151</v>
      </c>
      <c r="Z50">
        <v>13819</v>
      </c>
      <c r="AA50" t="s">
        <v>41</v>
      </c>
      <c r="AB50" t="s">
        <v>53</v>
      </c>
      <c r="AC50" t="s">
        <v>41</v>
      </c>
      <c r="AD50">
        <v>0</v>
      </c>
      <c r="AE50">
        <v>0</v>
      </c>
      <c r="AF50">
        <v>0</v>
      </c>
      <c r="AG50">
        <v>0</v>
      </c>
      <c r="AJ50">
        <v>0</v>
      </c>
      <c r="AM50" t="s">
        <v>47</v>
      </c>
      <c r="AX50" t="s">
        <v>54</v>
      </c>
      <c r="AZ50">
        <v>-4.40049916505814E-8</v>
      </c>
      <c r="BA50">
        <v>1</v>
      </c>
      <c r="BB50">
        <v>-4.40049916505814E-8</v>
      </c>
      <c r="BC50">
        <v>1</v>
      </c>
      <c r="BD50">
        <v>-4.40049916505814E-8</v>
      </c>
    </row>
    <row r="51" spans="1:64" x14ac:dyDescent="0.2">
      <c r="A51" t="str">
        <f>VLOOKUP(X51,'Security Master'!$A$2:$V$526,COLUMN()+1,FALSE)</f>
        <v>Cash &amp; Alternatives</v>
      </c>
      <c r="B51" t="str">
        <f>VLOOKUP(X51,'Security Master'!$A$2:$V$526,COLUMN()+1,FALSE)</f>
        <v>Cash</v>
      </c>
      <c r="C51" t="str">
        <f>VLOOKUP(X51,'Security Master'!$A$2:$V$526,COLUMN()+1,FALSE)</f>
        <v>Cash Equivalent</v>
      </c>
      <c r="D51" s="6">
        <f t="shared" si="0"/>
        <v>2.8284830477787202E-12</v>
      </c>
      <c r="E51" t="str">
        <f>VLOOKUP(X51,'Security Master'!$A$2:$V$526,COLUMN()+1,FALSE)</f>
        <v>Liquid</v>
      </c>
      <c r="F51" t="str">
        <f>VLOOKUP(X51,'Security Master'!$A$2:$V$526,COLUMN()+1,FALSE)</f>
        <v>Cash</v>
      </c>
      <c r="G51" t="str">
        <f>VLOOKUP(X51,'Security Master'!$A$2:$V$526,COLUMN()+1,FALSE)</f>
        <v>GBP</v>
      </c>
      <c r="H51">
        <f>VLOOKUP(X51,'Security Master'!$A$2:$V$526,COLUMN()+1,FALSE)</f>
        <v>0</v>
      </c>
      <c r="I51">
        <f>VLOOKUP(X51,'Security Master'!$A$2:$V$526,COLUMN()+1,FALSE)</f>
        <v>0</v>
      </c>
      <c r="J51">
        <f>VLOOKUP(X51,'Security Master'!$A$2:$V$526,COLUMN()+1,FALSE)</f>
        <v>0</v>
      </c>
      <c r="K51">
        <f>VLOOKUP(X51,'Security Master'!$A$2:$V$526,COLUMN()+1,FALSE)</f>
        <v>0</v>
      </c>
      <c r="L51">
        <f>VLOOKUP(X51,'Security Master'!$A$2:$V$526,COLUMN()+1,FALSE)</f>
        <v>0</v>
      </c>
      <c r="M51">
        <f>VLOOKUP(X51,'Security Master'!$A$2:$V$526,COLUMN()+1,FALSE)</f>
        <v>0</v>
      </c>
      <c r="N51" t="str">
        <f>VLOOKUP(X51,'Security Master'!$A$2:$V$526,COLUMN()+1,FALSE)</f>
        <v>Cash</v>
      </c>
      <c r="O51" t="str">
        <f>VLOOKUP(X51,'Security Master'!$A$2:$V$526,COLUMN()+1,FALSE)</f>
        <v>Cash</v>
      </c>
      <c r="P51" t="str">
        <f>VLOOKUP(X51,'Security Master'!$A$2:$V$526,COLUMN()+1,FALSE)</f>
        <v>GB</v>
      </c>
      <c r="Q51">
        <f>VLOOKUP($X$3,'Security Master'!$A$2:$V$526,COLUMN()+1,FALSE)</f>
        <v>0</v>
      </c>
      <c r="R51">
        <f>VLOOKUP($X$3,'Security Master'!$A$2:$V$526,COLUMN()+1,FALSE)</f>
        <v>0</v>
      </c>
      <c r="S51" t="str">
        <f>VLOOKUP($X$3,'Security Master'!$A$2:$V$526,COLUMN()+1,FALSE)</f>
        <v/>
      </c>
      <c r="T51">
        <f>VLOOKUP($X$3,'Security Master'!$A$2:$V$526,COLUMN()+1,FALSE)</f>
        <v>0</v>
      </c>
      <c r="U51" t="str">
        <f>VLOOKUP($X$3,'Security Master'!$A$2:$V$526,COLUMN()+1,FALSE)</f>
        <v>No</v>
      </c>
      <c r="V51" t="e">
        <f>VLOOKUP(X51,'Security Master'!$A$2:$V$526,COLUMN()+1,FALSE)</f>
        <v>#REF!</v>
      </c>
      <c r="X51">
        <v>3</v>
      </c>
      <c r="Y51" t="s">
        <v>152</v>
      </c>
      <c r="Z51">
        <v>13820</v>
      </c>
      <c r="AA51" t="s">
        <v>141</v>
      </c>
      <c r="AB51" t="s">
        <v>53</v>
      </c>
      <c r="AC51" t="s">
        <v>141</v>
      </c>
      <c r="AD51">
        <v>0</v>
      </c>
      <c r="AE51">
        <v>0</v>
      </c>
      <c r="AF51">
        <v>0</v>
      </c>
      <c r="AG51">
        <v>0</v>
      </c>
      <c r="AJ51">
        <v>0</v>
      </c>
      <c r="AM51" t="s">
        <v>142</v>
      </c>
      <c r="AX51" t="s">
        <v>54</v>
      </c>
      <c r="AZ51">
        <v>2.0463630789890902E-12</v>
      </c>
      <c r="BA51">
        <v>1.3822000000000001</v>
      </c>
      <c r="BB51">
        <v>2.8284830477787202E-12</v>
      </c>
      <c r="BC51">
        <v>1.3822000000000001</v>
      </c>
      <c r="BD51">
        <v>2.8284830477787202E-12</v>
      </c>
    </row>
    <row r="52" spans="1:64" x14ac:dyDescent="0.2">
      <c r="A52" t="str">
        <f>VLOOKUP(X52,'Security Master'!$A$2:$V$526,COLUMN()+1,FALSE)</f>
        <v>Cash &amp; Alternatives</v>
      </c>
      <c r="B52" t="str">
        <f>VLOOKUP(X52,'Security Master'!$A$2:$V$526,COLUMN()+1,FALSE)</f>
        <v>Cash</v>
      </c>
      <c r="C52" t="str">
        <f>VLOOKUP(X52,'Security Master'!$A$2:$V$526,COLUMN()+1,FALSE)</f>
        <v>Cash Equivalent</v>
      </c>
      <c r="D52" s="6">
        <f t="shared" si="0"/>
        <v>3.5463104188693298E-3</v>
      </c>
      <c r="E52" t="str">
        <f>VLOOKUP(X52,'Security Master'!$A$2:$V$526,COLUMN()+1,FALSE)</f>
        <v>Liquid</v>
      </c>
      <c r="F52" t="str">
        <f>VLOOKUP(X52,'Security Master'!$A$2:$V$526,COLUMN()+1,FALSE)</f>
        <v>Cash</v>
      </c>
      <c r="G52" t="str">
        <f>VLOOKUP(X52,'Security Master'!$A$2:$V$526,COLUMN()+1,FALSE)</f>
        <v>USD</v>
      </c>
      <c r="H52">
        <f>VLOOKUP(X52,'Security Master'!$A$2:$V$526,COLUMN()+1,FALSE)</f>
        <v>0</v>
      </c>
      <c r="I52">
        <f>VLOOKUP(X52,'Security Master'!$A$2:$V$526,COLUMN()+1,FALSE)</f>
        <v>0</v>
      </c>
      <c r="J52">
        <f>VLOOKUP(X52,'Security Master'!$A$2:$V$526,COLUMN()+1,FALSE)</f>
        <v>0</v>
      </c>
      <c r="K52">
        <f>VLOOKUP(X52,'Security Master'!$A$2:$V$526,COLUMN()+1,FALSE)</f>
        <v>0</v>
      </c>
      <c r="L52">
        <f>VLOOKUP(X52,'Security Master'!$A$2:$V$526,COLUMN()+1,FALSE)</f>
        <v>0</v>
      </c>
      <c r="M52">
        <f>VLOOKUP(X52,'Security Master'!$A$2:$V$526,COLUMN()+1,FALSE)</f>
        <v>0</v>
      </c>
      <c r="N52" t="str">
        <f>VLOOKUP(X52,'Security Master'!$A$2:$V$526,COLUMN()+1,FALSE)</f>
        <v>Cash</v>
      </c>
      <c r="O52" t="str">
        <f>VLOOKUP(X52,'Security Master'!$A$2:$V$526,COLUMN()+1,FALSE)</f>
        <v>Cash</v>
      </c>
      <c r="P52" t="str">
        <f>VLOOKUP(X52,'Security Master'!$A$2:$V$526,COLUMN()+1,FALSE)</f>
        <v>US</v>
      </c>
      <c r="Q52">
        <f>VLOOKUP($X$3,'Security Master'!$A$2:$V$526,COLUMN()+1,FALSE)</f>
        <v>0</v>
      </c>
      <c r="R52">
        <f>VLOOKUP($X$3,'Security Master'!$A$2:$V$526,COLUMN()+1,FALSE)</f>
        <v>0</v>
      </c>
      <c r="S52" t="str">
        <f>VLOOKUP($X$3,'Security Master'!$A$2:$V$526,COLUMN()+1,FALSE)</f>
        <v/>
      </c>
      <c r="T52">
        <f>VLOOKUP($X$3,'Security Master'!$A$2:$V$526,COLUMN()+1,FALSE)</f>
        <v>0</v>
      </c>
      <c r="U52" t="str">
        <f>VLOOKUP($X$3,'Security Master'!$A$2:$V$526,COLUMN()+1,FALSE)</f>
        <v>No</v>
      </c>
      <c r="V52" t="e">
        <f>VLOOKUP(X52,'Security Master'!$A$2:$V$526,COLUMN()+1,FALSE)</f>
        <v>#REF!</v>
      </c>
      <c r="X52">
        <v>10</v>
      </c>
      <c r="Y52" t="s">
        <v>152</v>
      </c>
      <c r="Z52">
        <v>13820</v>
      </c>
      <c r="AA52" t="s">
        <v>41</v>
      </c>
      <c r="AB52" t="s">
        <v>53</v>
      </c>
      <c r="AC52" t="s">
        <v>41</v>
      </c>
      <c r="AD52">
        <v>0</v>
      </c>
      <c r="AE52">
        <v>0</v>
      </c>
      <c r="AF52">
        <v>0</v>
      </c>
      <c r="AG52">
        <v>0</v>
      </c>
      <c r="AJ52">
        <v>0</v>
      </c>
      <c r="AM52" t="s">
        <v>47</v>
      </c>
      <c r="AX52" t="s">
        <v>54</v>
      </c>
      <c r="AZ52">
        <v>3.5463104188693298E-3</v>
      </c>
      <c r="BA52">
        <v>1</v>
      </c>
      <c r="BB52">
        <v>3.5463104188693298E-3</v>
      </c>
      <c r="BC52">
        <v>1</v>
      </c>
      <c r="BD52">
        <v>3.5463104188693298E-3</v>
      </c>
    </row>
    <row r="53" spans="1:64" x14ac:dyDescent="0.2">
      <c r="A53" t="str">
        <f>VLOOKUP(X53,'Security Master'!$A$2:$V$526,COLUMN()+1,FALSE)</f>
        <v>Cash &amp; Alternatives</v>
      </c>
      <c r="B53" t="str">
        <f>VLOOKUP(X53,'Security Master'!$A$2:$V$526,COLUMN()+1,FALSE)</f>
        <v>Cash</v>
      </c>
      <c r="C53" t="str">
        <f>VLOOKUP(X53,'Security Master'!$A$2:$V$526,COLUMN()+1,FALSE)</f>
        <v>Cash Equivalent</v>
      </c>
      <c r="D53" s="6">
        <f t="shared" si="0"/>
        <v>-3.7799999999927199</v>
      </c>
      <c r="E53" t="str">
        <f>VLOOKUP(X53,'Security Master'!$A$2:$V$526,COLUMN()+1,FALSE)</f>
        <v>Liquid</v>
      </c>
      <c r="F53" t="str">
        <f>VLOOKUP(X53,'Security Master'!$A$2:$V$526,COLUMN()+1,FALSE)</f>
        <v>Cash</v>
      </c>
      <c r="G53" t="str">
        <f>VLOOKUP(X53,'Security Master'!$A$2:$V$526,COLUMN()+1,FALSE)</f>
        <v>USD</v>
      </c>
      <c r="H53">
        <f>VLOOKUP(X53,'Security Master'!$A$2:$V$526,COLUMN()+1,FALSE)</f>
        <v>0</v>
      </c>
      <c r="I53">
        <f>VLOOKUP(X53,'Security Master'!$A$2:$V$526,COLUMN()+1,FALSE)</f>
        <v>0</v>
      </c>
      <c r="J53">
        <f>VLOOKUP(X53,'Security Master'!$A$2:$V$526,COLUMN()+1,FALSE)</f>
        <v>0</v>
      </c>
      <c r="K53">
        <f>VLOOKUP(X53,'Security Master'!$A$2:$V$526,COLUMN()+1,FALSE)</f>
        <v>0</v>
      </c>
      <c r="L53">
        <f>VLOOKUP(X53,'Security Master'!$A$2:$V$526,COLUMN()+1,FALSE)</f>
        <v>0</v>
      </c>
      <c r="M53">
        <f>VLOOKUP(X53,'Security Master'!$A$2:$V$526,COLUMN()+1,FALSE)</f>
        <v>0</v>
      </c>
      <c r="N53" t="str">
        <f>VLOOKUP(X53,'Security Master'!$A$2:$V$526,COLUMN()+1,FALSE)</f>
        <v>Cash</v>
      </c>
      <c r="O53" t="str">
        <f>VLOOKUP(X53,'Security Master'!$A$2:$V$526,COLUMN()+1,FALSE)</f>
        <v>Cash</v>
      </c>
      <c r="P53" t="str">
        <f>VLOOKUP(X53,'Security Master'!$A$2:$V$526,COLUMN()+1,FALSE)</f>
        <v>US</v>
      </c>
      <c r="Q53">
        <f>VLOOKUP($X$3,'Security Master'!$A$2:$V$526,COLUMN()+1,FALSE)</f>
        <v>0</v>
      </c>
      <c r="R53">
        <f>VLOOKUP($X$3,'Security Master'!$A$2:$V$526,COLUMN()+1,FALSE)</f>
        <v>0</v>
      </c>
      <c r="S53" t="str">
        <f>VLOOKUP($X$3,'Security Master'!$A$2:$V$526,COLUMN()+1,FALSE)</f>
        <v/>
      </c>
      <c r="T53">
        <f>VLOOKUP($X$3,'Security Master'!$A$2:$V$526,COLUMN()+1,FALSE)</f>
        <v>0</v>
      </c>
      <c r="U53" t="str">
        <f>VLOOKUP($X$3,'Security Master'!$A$2:$V$526,COLUMN()+1,FALSE)</f>
        <v>No</v>
      </c>
      <c r="V53" t="e">
        <f>VLOOKUP(X53,'Security Master'!$A$2:$V$526,COLUMN()+1,FALSE)</f>
        <v>#REF!</v>
      </c>
      <c r="X53">
        <v>10</v>
      </c>
      <c r="Y53" t="s">
        <v>153</v>
      </c>
      <c r="Z53">
        <v>13734</v>
      </c>
      <c r="AA53" t="s">
        <v>41</v>
      </c>
      <c r="AB53" t="s">
        <v>53</v>
      </c>
      <c r="AC53" t="s">
        <v>41</v>
      </c>
      <c r="AD53">
        <v>0</v>
      </c>
      <c r="AE53">
        <v>0</v>
      </c>
      <c r="AF53">
        <v>0</v>
      </c>
      <c r="AG53">
        <v>0</v>
      </c>
      <c r="AJ53">
        <v>0</v>
      </c>
      <c r="AM53" t="s">
        <v>47</v>
      </c>
      <c r="AX53" t="s">
        <v>54</v>
      </c>
      <c r="AZ53">
        <v>-3.7799999999927199</v>
      </c>
      <c r="BA53">
        <v>1</v>
      </c>
      <c r="BB53">
        <v>-3.7799999999927199</v>
      </c>
      <c r="BC53">
        <v>1</v>
      </c>
      <c r="BD53">
        <v>-3.7799999999927199</v>
      </c>
    </row>
    <row r="54" spans="1:64" x14ac:dyDescent="0.2">
      <c r="A54" t="str">
        <f>VLOOKUP(X54,'Security Master'!$A$2:$V$526,COLUMN()+1,FALSE)</f>
        <v>Cash &amp; Alternatives</v>
      </c>
      <c r="B54" t="str">
        <f>VLOOKUP(X54,'Security Master'!$A$2:$V$526,COLUMN()+1,FALSE)</f>
        <v>Cash</v>
      </c>
      <c r="C54" t="str">
        <f>VLOOKUP(X54,'Security Master'!$A$2:$V$526,COLUMN()+1,FALSE)</f>
        <v>Cash Equivalent</v>
      </c>
      <c r="D54" s="6">
        <f t="shared" si="0"/>
        <v>1223310.48</v>
      </c>
      <c r="E54" t="str">
        <f>VLOOKUP(X54,'Security Master'!$A$2:$V$526,COLUMN()+1,FALSE)</f>
        <v>Liquid</v>
      </c>
      <c r="F54" t="str">
        <f>VLOOKUP(X54,'Security Master'!$A$2:$V$526,COLUMN()+1,FALSE)</f>
        <v>US Treasuries</v>
      </c>
      <c r="G54" t="str">
        <f>VLOOKUP(X54,'Security Master'!$A$2:$V$526,COLUMN()+1,FALSE)</f>
        <v>JPM 100% US Treasury Money Market Fund (CJTXX)</v>
      </c>
      <c r="H54" t="str">
        <f>VLOOKUP(X54,'Security Master'!$A$2:$V$526,COLUMN()+1,FALSE)</f>
        <v>CJTXX</v>
      </c>
      <c r="I54">
        <f>VLOOKUP(X54,'Security Master'!$A$2:$V$526,COLUMN()+1,FALSE)</f>
        <v>0</v>
      </c>
      <c r="J54">
        <f>VLOOKUP(X54,'Security Master'!$A$2:$V$526,COLUMN()+1,FALSE)</f>
        <v>0</v>
      </c>
      <c r="K54" t="str">
        <f>VLOOKUP(X54,'Security Master'!$A$2:$V$526,COLUMN()+1,FALSE)</f>
        <v>4812A0375</v>
      </c>
      <c r="L54">
        <f>VLOOKUP(X54,'Security Master'!$A$2:$V$526,COLUMN()+1,FALSE)</f>
        <v>0</v>
      </c>
      <c r="M54" t="str">
        <f>VLOOKUP(X54,'Security Master'!$A$2:$V$526,COLUMN()+1,FALSE)</f>
        <v>US4812A03757</v>
      </c>
      <c r="N54" t="str">
        <f>VLOOKUP(X54,'Security Master'!$A$2:$V$526,COLUMN()+1,FALSE)</f>
        <v>Treasuries</v>
      </c>
      <c r="O54" t="str">
        <f>VLOOKUP(X54,'Security Master'!$A$2:$V$526,COLUMN()+1,FALSE)</f>
        <v>Money Market</v>
      </c>
      <c r="P54" t="str">
        <f>VLOOKUP(X54,'Security Master'!$A$2:$V$526,COLUMN()+1,FALSE)</f>
        <v>US</v>
      </c>
      <c r="Q54">
        <f>VLOOKUP($X$3,'Security Master'!$A$2:$V$526,COLUMN()+1,FALSE)</f>
        <v>0</v>
      </c>
      <c r="R54">
        <f>VLOOKUP($X$3,'Security Master'!$A$2:$V$526,COLUMN()+1,FALSE)</f>
        <v>0</v>
      </c>
      <c r="S54" t="str">
        <f>VLOOKUP($X$3,'Security Master'!$A$2:$V$526,COLUMN()+1,FALSE)</f>
        <v/>
      </c>
      <c r="T54">
        <f>VLOOKUP($X$3,'Security Master'!$A$2:$V$526,COLUMN()+1,FALSE)</f>
        <v>0</v>
      </c>
      <c r="U54" t="str">
        <f>VLOOKUP($X$3,'Security Master'!$A$2:$V$526,COLUMN()+1,FALSE)</f>
        <v>No</v>
      </c>
      <c r="V54" t="e">
        <f>VLOOKUP(X54,'Security Master'!$A$2:$V$526,COLUMN()+1,FALSE)</f>
        <v>#REF!</v>
      </c>
      <c r="X54">
        <v>1144524</v>
      </c>
      <c r="Y54" t="s">
        <v>154</v>
      </c>
      <c r="Z54">
        <v>10777</v>
      </c>
      <c r="AA54" t="s">
        <v>41</v>
      </c>
      <c r="AB54" t="s">
        <v>42</v>
      </c>
      <c r="AC54" t="s">
        <v>43</v>
      </c>
      <c r="AD54" t="s">
        <v>44</v>
      </c>
      <c r="AE54" t="s">
        <v>45</v>
      </c>
      <c r="AF54" t="s">
        <v>46</v>
      </c>
      <c r="AG54">
        <v>0</v>
      </c>
      <c r="AJ54">
        <v>0</v>
      </c>
      <c r="AM54" t="s">
        <v>47</v>
      </c>
      <c r="AO54" t="s">
        <v>48</v>
      </c>
      <c r="AP54" t="s">
        <v>49</v>
      </c>
      <c r="AS54" t="s">
        <v>50</v>
      </c>
      <c r="AV54">
        <v>1</v>
      </c>
      <c r="AW54" t="s">
        <v>51</v>
      </c>
      <c r="AX54" t="s">
        <v>52</v>
      </c>
      <c r="AZ54">
        <v>1223310.48</v>
      </c>
      <c r="BA54">
        <v>1</v>
      </c>
      <c r="BB54">
        <v>1223310.48</v>
      </c>
      <c r="BC54">
        <v>1</v>
      </c>
      <c r="BD54">
        <v>1223310.48</v>
      </c>
      <c r="BE54">
        <v>0</v>
      </c>
      <c r="BF54">
        <v>0</v>
      </c>
      <c r="BG54">
        <v>0</v>
      </c>
      <c r="BH54">
        <v>0</v>
      </c>
      <c r="BI54">
        <v>12.25</v>
      </c>
      <c r="BJ54">
        <v>12.26</v>
      </c>
      <c r="BK54">
        <v>12.26</v>
      </c>
      <c r="BL54">
        <v>35.36</v>
      </c>
    </row>
    <row r="55" spans="1:64" x14ac:dyDescent="0.2">
      <c r="A55" t="str">
        <f>VLOOKUP(X55,'Security Master'!$A$2:$V$526,COLUMN()+1,FALSE)</f>
        <v>Cash &amp; Alternatives</v>
      </c>
      <c r="B55" t="str">
        <f>VLOOKUP(X55,'Security Master'!$A$2:$V$526,COLUMN()+1,FALSE)</f>
        <v>Cash</v>
      </c>
      <c r="C55" t="str">
        <f>VLOOKUP(X55,'Security Master'!$A$2:$V$526,COLUMN()+1,FALSE)</f>
        <v>Cash Equivalent</v>
      </c>
      <c r="D55" s="6">
        <f t="shared" si="0"/>
        <v>3.9592987377545802E-11</v>
      </c>
      <c r="E55" t="str">
        <f>VLOOKUP(X55,'Security Master'!$A$2:$V$526,COLUMN()+1,FALSE)</f>
        <v>Liquid</v>
      </c>
      <c r="F55" t="str">
        <f>VLOOKUP(X55,'Security Master'!$A$2:$V$526,COLUMN()+1,FALSE)</f>
        <v>Cash</v>
      </c>
      <c r="G55" t="str">
        <f>VLOOKUP(X55,'Security Master'!$A$2:$V$526,COLUMN()+1,FALSE)</f>
        <v>CAD</v>
      </c>
      <c r="H55">
        <f>VLOOKUP(X55,'Security Master'!$A$2:$V$526,COLUMN()+1,FALSE)</f>
        <v>0</v>
      </c>
      <c r="I55">
        <f>VLOOKUP(X55,'Security Master'!$A$2:$V$526,COLUMN()+1,FALSE)</f>
        <v>0</v>
      </c>
      <c r="J55">
        <f>VLOOKUP(X55,'Security Master'!$A$2:$V$526,COLUMN()+1,FALSE)</f>
        <v>0</v>
      </c>
      <c r="K55">
        <f>VLOOKUP(X55,'Security Master'!$A$2:$V$526,COLUMN()+1,FALSE)</f>
        <v>0</v>
      </c>
      <c r="L55">
        <f>VLOOKUP(X55,'Security Master'!$A$2:$V$526,COLUMN()+1,FALSE)</f>
        <v>0</v>
      </c>
      <c r="M55">
        <f>VLOOKUP(X55,'Security Master'!$A$2:$V$526,COLUMN()+1,FALSE)</f>
        <v>0</v>
      </c>
      <c r="N55" t="str">
        <f>VLOOKUP(X55,'Security Master'!$A$2:$V$526,COLUMN()+1,FALSE)</f>
        <v>Cash</v>
      </c>
      <c r="O55" t="str">
        <f>VLOOKUP(X55,'Security Master'!$A$2:$V$526,COLUMN()+1,FALSE)</f>
        <v>Cash</v>
      </c>
      <c r="P55" t="str">
        <f>VLOOKUP(X55,'Security Master'!$A$2:$V$526,COLUMN()+1,FALSE)</f>
        <v>CA</v>
      </c>
      <c r="Q55">
        <f>VLOOKUP($X$3,'Security Master'!$A$2:$V$526,COLUMN()+1,FALSE)</f>
        <v>0</v>
      </c>
      <c r="R55">
        <f>VLOOKUP($X$3,'Security Master'!$A$2:$V$526,COLUMN()+1,FALSE)</f>
        <v>0</v>
      </c>
      <c r="S55" t="str">
        <f>VLOOKUP($X$3,'Security Master'!$A$2:$V$526,COLUMN()+1,FALSE)</f>
        <v/>
      </c>
      <c r="T55">
        <f>VLOOKUP($X$3,'Security Master'!$A$2:$V$526,COLUMN()+1,FALSE)</f>
        <v>0</v>
      </c>
      <c r="U55" t="str">
        <f>VLOOKUP($X$3,'Security Master'!$A$2:$V$526,COLUMN()+1,FALSE)</f>
        <v>No</v>
      </c>
      <c r="V55" t="e">
        <f>VLOOKUP(X55,'Security Master'!$A$2:$V$526,COLUMN()+1,FALSE)</f>
        <v>#REF!</v>
      </c>
      <c r="X55">
        <v>8</v>
      </c>
      <c r="Y55" t="s">
        <v>154</v>
      </c>
      <c r="Z55">
        <v>10777</v>
      </c>
      <c r="AA55" t="s">
        <v>145</v>
      </c>
      <c r="AB55" t="s">
        <v>53</v>
      </c>
      <c r="AC55" t="s">
        <v>145</v>
      </c>
      <c r="AD55">
        <v>0</v>
      </c>
      <c r="AE55">
        <v>0</v>
      </c>
      <c r="AF55">
        <v>0</v>
      </c>
      <c r="AG55">
        <v>0</v>
      </c>
      <c r="AJ55">
        <v>0</v>
      </c>
      <c r="AM55" t="s">
        <v>146</v>
      </c>
      <c r="AX55" t="s">
        <v>54</v>
      </c>
      <c r="AZ55">
        <v>4.86579665448517E-11</v>
      </c>
      <c r="BA55">
        <v>0.81369999999999998</v>
      </c>
      <c r="BB55">
        <v>3.9592987377545802E-11</v>
      </c>
      <c r="BC55">
        <v>0.81369999999999998</v>
      </c>
      <c r="BD55">
        <v>3.9592987377545802E-11</v>
      </c>
    </row>
    <row r="56" spans="1:64" x14ac:dyDescent="0.2">
      <c r="A56" t="str">
        <f>VLOOKUP(X56,'Security Master'!$A$2:$V$526,COLUMN()+1,FALSE)</f>
        <v>Cash &amp; Alternatives</v>
      </c>
      <c r="B56" t="str">
        <f>VLOOKUP(X56,'Security Master'!$A$2:$V$526,COLUMN()+1,FALSE)</f>
        <v>Cash</v>
      </c>
      <c r="C56" t="str">
        <f>VLOOKUP(X56,'Security Master'!$A$2:$V$526,COLUMN()+1,FALSE)</f>
        <v>Cash Equivalent</v>
      </c>
      <c r="D56" s="6">
        <f t="shared" si="0"/>
        <v>96744.288399998899</v>
      </c>
      <c r="E56" t="str">
        <f>VLOOKUP(X56,'Security Master'!$A$2:$V$526,COLUMN()+1,FALSE)</f>
        <v>Liquid</v>
      </c>
      <c r="F56" t="str">
        <f>VLOOKUP(X56,'Security Master'!$A$2:$V$526,COLUMN()+1,FALSE)</f>
        <v>Cash</v>
      </c>
      <c r="G56" t="str">
        <f>VLOOKUP(X56,'Security Master'!$A$2:$V$526,COLUMN()+1,FALSE)</f>
        <v>USD</v>
      </c>
      <c r="H56">
        <f>VLOOKUP(X56,'Security Master'!$A$2:$V$526,COLUMN()+1,FALSE)</f>
        <v>0</v>
      </c>
      <c r="I56">
        <f>VLOOKUP(X56,'Security Master'!$A$2:$V$526,COLUMN()+1,FALSE)</f>
        <v>0</v>
      </c>
      <c r="J56">
        <f>VLOOKUP(X56,'Security Master'!$A$2:$V$526,COLUMN()+1,FALSE)</f>
        <v>0</v>
      </c>
      <c r="K56">
        <f>VLOOKUP(X56,'Security Master'!$A$2:$V$526,COLUMN()+1,FALSE)</f>
        <v>0</v>
      </c>
      <c r="L56">
        <f>VLOOKUP(X56,'Security Master'!$A$2:$V$526,COLUMN()+1,FALSE)</f>
        <v>0</v>
      </c>
      <c r="M56">
        <f>VLOOKUP(X56,'Security Master'!$A$2:$V$526,COLUMN()+1,FALSE)</f>
        <v>0</v>
      </c>
      <c r="N56" t="str">
        <f>VLOOKUP(X56,'Security Master'!$A$2:$V$526,COLUMN()+1,FALSE)</f>
        <v>Cash</v>
      </c>
      <c r="O56" t="str">
        <f>VLOOKUP(X56,'Security Master'!$A$2:$V$526,COLUMN()+1,FALSE)</f>
        <v>Cash</v>
      </c>
      <c r="P56" t="str">
        <f>VLOOKUP(X56,'Security Master'!$A$2:$V$526,COLUMN()+1,FALSE)</f>
        <v>US</v>
      </c>
      <c r="Q56">
        <f>VLOOKUP($X$3,'Security Master'!$A$2:$V$526,COLUMN()+1,FALSE)</f>
        <v>0</v>
      </c>
      <c r="R56">
        <f>VLOOKUP($X$3,'Security Master'!$A$2:$V$526,COLUMN()+1,FALSE)</f>
        <v>0</v>
      </c>
      <c r="S56" t="str">
        <f>VLOOKUP($X$3,'Security Master'!$A$2:$V$526,COLUMN()+1,FALSE)</f>
        <v/>
      </c>
      <c r="T56">
        <f>VLOOKUP($X$3,'Security Master'!$A$2:$V$526,COLUMN()+1,FALSE)</f>
        <v>0</v>
      </c>
      <c r="U56" t="str">
        <f>VLOOKUP($X$3,'Security Master'!$A$2:$V$526,COLUMN()+1,FALSE)</f>
        <v>No</v>
      </c>
      <c r="V56" t="e">
        <f>VLOOKUP(X56,'Security Master'!$A$2:$V$526,COLUMN()+1,FALSE)</f>
        <v>#REF!</v>
      </c>
      <c r="X56">
        <v>10</v>
      </c>
      <c r="Y56" t="s">
        <v>154</v>
      </c>
      <c r="Z56">
        <v>10777</v>
      </c>
      <c r="AA56" t="s">
        <v>41</v>
      </c>
      <c r="AB56" t="s">
        <v>53</v>
      </c>
      <c r="AC56" t="s">
        <v>41</v>
      </c>
      <c r="AD56">
        <v>0</v>
      </c>
      <c r="AE56">
        <v>0</v>
      </c>
      <c r="AF56">
        <v>0</v>
      </c>
      <c r="AG56">
        <v>0</v>
      </c>
      <c r="AJ56">
        <v>0</v>
      </c>
      <c r="AM56" t="s">
        <v>47</v>
      </c>
      <c r="AX56" t="s">
        <v>54</v>
      </c>
      <c r="AZ56">
        <v>96744.288399998899</v>
      </c>
      <c r="BA56">
        <v>1</v>
      </c>
      <c r="BB56">
        <v>96744.288399998899</v>
      </c>
      <c r="BC56">
        <v>1</v>
      </c>
      <c r="BD56">
        <v>96744.288399998899</v>
      </c>
    </row>
    <row r="57" spans="1:64" x14ac:dyDescent="0.2">
      <c r="A57" t="str">
        <f>VLOOKUP(X57,'Security Master'!$A$2:$V$526,COLUMN()+1,FALSE)</f>
        <v>Cash &amp; Alternatives</v>
      </c>
      <c r="B57" t="str">
        <f>VLOOKUP(X57,'Security Master'!$A$2:$V$526,COLUMN()+1,FALSE)</f>
        <v>Cash</v>
      </c>
      <c r="C57" t="str">
        <f>VLOOKUP(X57,'Security Master'!$A$2:$V$526,COLUMN()+1,FALSE)</f>
        <v>Cash Equivalent</v>
      </c>
      <c r="D57" s="6">
        <f t="shared" si="0"/>
        <v>1.39698386192322E-9</v>
      </c>
      <c r="E57" t="str">
        <f>VLOOKUP(X57,'Security Master'!$A$2:$V$526,COLUMN()+1,FALSE)</f>
        <v>Liquid</v>
      </c>
      <c r="F57" t="str">
        <f>VLOOKUP(X57,'Security Master'!$A$2:$V$526,COLUMN()+1,FALSE)</f>
        <v>Cash</v>
      </c>
      <c r="G57" t="str">
        <f>VLOOKUP(X57,'Security Master'!$A$2:$V$526,COLUMN()+1,FALSE)</f>
        <v>USD</v>
      </c>
      <c r="H57">
        <f>VLOOKUP(X57,'Security Master'!$A$2:$V$526,COLUMN()+1,FALSE)</f>
        <v>0</v>
      </c>
      <c r="I57">
        <f>VLOOKUP(X57,'Security Master'!$A$2:$V$526,COLUMN()+1,FALSE)</f>
        <v>0</v>
      </c>
      <c r="J57">
        <f>VLOOKUP(X57,'Security Master'!$A$2:$V$526,COLUMN()+1,FALSE)</f>
        <v>0</v>
      </c>
      <c r="K57">
        <f>VLOOKUP(X57,'Security Master'!$A$2:$V$526,COLUMN()+1,FALSE)</f>
        <v>0</v>
      </c>
      <c r="L57">
        <f>VLOOKUP(X57,'Security Master'!$A$2:$V$526,COLUMN()+1,FALSE)</f>
        <v>0</v>
      </c>
      <c r="M57">
        <f>VLOOKUP(X57,'Security Master'!$A$2:$V$526,COLUMN()+1,FALSE)</f>
        <v>0</v>
      </c>
      <c r="N57" t="str">
        <f>VLOOKUP(X57,'Security Master'!$A$2:$V$526,COLUMN()+1,FALSE)</f>
        <v>Cash</v>
      </c>
      <c r="O57" t="str">
        <f>VLOOKUP(X57,'Security Master'!$A$2:$V$526,COLUMN()+1,FALSE)</f>
        <v>Cash</v>
      </c>
      <c r="P57" t="str">
        <f>VLOOKUP(X57,'Security Master'!$A$2:$V$526,COLUMN()+1,FALSE)</f>
        <v>US</v>
      </c>
      <c r="Q57">
        <f>VLOOKUP($X$3,'Security Master'!$A$2:$V$526,COLUMN()+1,FALSE)</f>
        <v>0</v>
      </c>
      <c r="R57">
        <f>VLOOKUP($X$3,'Security Master'!$A$2:$V$526,COLUMN()+1,FALSE)</f>
        <v>0</v>
      </c>
      <c r="S57" t="str">
        <f>VLOOKUP($X$3,'Security Master'!$A$2:$V$526,COLUMN()+1,FALSE)</f>
        <v/>
      </c>
      <c r="T57">
        <f>VLOOKUP($X$3,'Security Master'!$A$2:$V$526,COLUMN()+1,FALSE)</f>
        <v>0</v>
      </c>
      <c r="U57" t="str">
        <f>VLOOKUP($X$3,'Security Master'!$A$2:$V$526,COLUMN()+1,FALSE)</f>
        <v>No</v>
      </c>
      <c r="V57" t="e">
        <f>VLOOKUP(X57,'Security Master'!$A$2:$V$526,COLUMN()+1,FALSE)</f>
        <v>#REF!</v>
      </c>
      <c r="X57">
        <v>10</v>
      </c>
      <c r="Y57" t="s">
        <v>155</v>
      </c>
      <c r="Z57">
        <v>10781</v>
      </c>
      <c r="AA57" t="s">
        <v>41</v>
      </c>
      <c r="AB57" t="s">
        <v>53</v>
      </c>
      <c r="AC57" t="s">
        <v>41</v>
      </c>
      <c r="AD57">
        <v>0</v>
      </c>
      <c r="AE57">
        <v>0</v>
      </c>
      <c r="AF57">
        <v>0</v>
      </c>
      <c r="AG57">
        <v>0</v>
      </c>
      <c r="AJ57">
        <v>0</v>
      </c>
      <c r="AM57" t="s">
        <v>47</v>
      </c>
      <c r="AX57" t="s">
        <v>54</v>
      </c>
      <c r="AZ57">
        <v>1.39698386192322E-9</v>
      </c>
      <c r="BA57">
        <v>1</v>
      </c>
      <c r="BB57">
        <v>1.39698386192322E-9</v>
      </c>
      <c r="BC57">
        <v>1</v>
      </c>
      <c r="BD57">
        <v>1.39698386192322E-9</v>
      </c>
    </row>
    <row r="58" spans="1:64" x14ac:dyDescent="0.2">
      <c r="A58" t="str">
        <f>VLOOKUP(X58,'Security Master'!$A$2:$V$526,COLUMN()+1,FALSE)</f>
        <v>Cash &amp; Alternatives</v>
      </c>
      <c r="B58" t="str">
        <f>VLOOKUP(X58,'Security Master'!$A$2:$V$526,COLUMN()+1,FALSE)</f>
        <v>Cash</v>
      </c>
      <c r="C58" t="str">
        <f>VLOOKUP(X58,'Security Master'!$A$2:$V$526,COLUMN()+1,FALSE)</f>
        <v>Cash Equivalent</v>
      </c>
      <c r="D58" s="6">
        <f t="shared" si="0"/>
        <v>2933.7199999999898</v>
      </c>
      <c r="E58" t="str">
        <f>VLOOKUP(X58,'Security Master'!$A$2:$V$526,COLUMN()+1,FALSE)</f>
        <v>Liquid</v>
      </c>
      <c r="F58" t="str">
        <f>VLOOKUP(X58,'Security Master'!$A$2:$V$526,COLUMN()+1,FALSE)</f>
        <v>Cash</v>
      </c>
      <c r="G58" t="str">
        <f>VLOOKUP(X58,'Security Master'!$A$2:$V$526,COLUMN()+1,FALSE)</f>
        <v>USD</v>
      </c>
      <c r="H58">
        <f>VLOOKUP(X58,'Security Master'!$A$2:$V$526,COLUMN()+1,FALSE)</f>
        <v>0</v>
      </c>
      <c r="I58">
        <f>VLOOKUP(X58,'Security Master'!$A$2:$V$526,COLUMN()+1,FALSE)</f>
        <v>0</v>
      </c>
      <c r="J58">
        <f>VLOOKUP(X58,'Security Master'!$A$2:$V$526,COLUMN()+1,FALSE)</f>
        <v>0</v>
      </c>
      <c r="K58">
        <f>VLOOKUP(X58,'Security Master'!$A$2:$V$526,COLUMN()+1,FALSE)</f>
        <v>0</v>
      </c>
      <c r="L58">
        <f>VLOOKUP(X58,'Security Master'!$A$2:$V$526,COLUMN()+1,FALSE)</f>
        <v>0</v>
      </c>
      <c r="M58">
        <f>VLOOKUP(X58,'Security Master'!$A$2:$V$526,COLUMN()+1,FALSE)</f>
        <v>0</v>
      </c>
      <c r="N58" t="str">
        <f>VLOOKUP(X58,'Security Master'!$A$2:$V$526,COLUMN()+1,FALSE)</f>
        <v>Cash</v>
      </c>
      <c r="O58" t="str">
        <f>VLOOKUP(X58,'Security Master'!$A$2:$V$526,COLUMN()+1,FALSE)</f>
        <v>Cash</v>
      </c>
      <c r="P58" t="str">
        <f>VLOOKUP(X58,'Security Master'!$A$2:$V$526,COLUMN()+1,FALSE)</f>
        <v>US</v>
      </c>
      <c r="Q58">
        <f>VLOOKUP($X$3,'Security Master'!$A$2:$V$526,COLUMN()+1,FALSE)</f>
        <v>0</v>
      </c>
      <c r="R58">
        <f>VLOOKUP($X$3,'Security Master'!$A$2:$V$526,COLUMN()+1,FALSE)</f>
        <v>0</v>
      </c>
      <c r="S58" t="str">
        <f>VLOOKUP($X$3,'Security Master'!$A$2:$V$526,COLUMN()+1,FALSE)</f>
        <v/>
      </c>
      <c r="T58">
        <f>VLOOKUP($X$3,'Security Master'!$A$2:$V$526,COLUMN()+1,FALSE)</f>
        <v>0</v>
      </c>
      <c r="U58" t="str">
        <f>VLOOKUP($X$3,'Security Master'!$A$2:$V$526,COLUMN()+1,FALSE)</f>
        <v>No</v>
      </c>
      <c r="V58" t="e">
        <f>VLOOKUP(X58,'Security Master'!$A$2:$V$526,COLUMN()+1,FALSE)</f>
        <v>#REF!</v>
      </c>
      <c r="X58">
        <v>10</v>
      </c>
      <c r="Y58" t="s">
        <v>156</v>
      </c>
      <c r="Z58">
        <v>10782</v>
      </c>
      <c r="AA58" t="s">
        <v>41</v>
      </c>
      <c r="AB58" t="s">
        <v>53</v>
      </c>
      <c r="AC58" t="s">
        <v>41</v>
      </c>
      <c r="AD58">
        <v>0</v>
      </c>
      <c r="AE58">
        <v>0</v>
      </c>
      <c r="AF58">
        <v>0</v>
      </c>
      <c r="AG58">
        <v>0</v>
      </c>
      <c r="AJ58">
        <v>0</v>
      </c>
      <c r="AM58" t="s">
        <v>47</v>
      </c>
      <c r="AX58" t="s">
        <v>54</v>
      </c>
      <c r="AZ58">
        <v>2933.7199999999898</v>
      </c>
      <c r="BA58">
        <v>1</v>
      </c>
      <c r="BB58">
        <v>2933.7199999999898</v>
      </c>
      <c r="BC58">
        <v>1</v>
      </c>
      <c r="BD58">
        <v>2933.7199999999898</v>
      </c>
    </row>
    <row r="59" spans="1:64" x14ac:dyDescent="0.2">
      <c r="A59" t="str">
        <f>VLOOKUP(X59,'Security Master'!$A$2:$V$526,COLUMN()+1,FALSE)</f>
        <v>Cash &amp; Alternatives</v>
      </c>
      <c r="B59" t="str">
        <f>VLOOKUP(X59,'Security Master'!$A$2:$V$526,COLUMN()+1,FALSE)</f>
        <v>Cash</v>
      </c>
      <c r="C59" t="str">
        <f>VLOOKUP(X59,'Security Master'!$A$2:$V$526,COLUMN()+1,FALSE)</f>
        <v>Cash Equivalent</v>
      </c>
      <c r="D59" s="6">
        <f t="shared" si="0"/>
        <v>10.89</v>
      </c>
      <c r="E59" t="str">
        <f>VLOOKUP(X59,'Security Master'!$A$2:$V$526,COLUMN()+1,FALSE)</f>
        <v>Liquid</v>
      </c>
      <c r="F59" t="str">
        <f>VLOOKUP(X59,'Security Master'!$A$2:$V$526,COLUMN()+1,FALSE)</f>
        <v>Cash</v>
      </c>
      <c r="G59" t="str">
        <f>VLOOKUP(X59,'Security Master'!$A$2:$V$526,COLUMN()+1,FALSE)</f>
        <v>USD</v>
      </c>
      <c r="H59">
        <f>VLOOKUP(X59,'Security Master'!$A$2:$V$526,COLUMN()+1,FALSE)</f>
        <v>0</v>
      </c>
      <c r="I59">
        <f>VLOOKUP(X59,'Security Master'!$A$2:$V$526,COLUMN()+1,FALSE)</f>
        <v>0</v>
      </c>
      <c r="J59">
        <f>VLOOKUP(X59,'Security Master'!$A$2:$V$526,COLUMN()+1,FALSE)</f>
        <v>0</v>
      </c>
      <c r="K59">
        <f>VLOOKUP(X59,'Security Master'!$A$2:$V$526,COLUMN()+1,FALSE)</f>
        <v>0</v>
      </c>
      <c r="L59">
        <f>VLOOKUP(X59,'Security Master'!$A$2:$V$526,COLUMN()+1,FALSE)</f>
        <v>0</v>
      </c>
      <c r="M59">
        <f>VLOOKUP(X59,'Security Master'!$A$2:$V$526,COLUMN()+1,FALSE)</f>
        <v>0</v>
      </c>
      <c r="N59" t="str">
        <f>VLOOKUP(X59,'Security Master'!$A$2:$V$526,COLUMN()+1,FALSE)</f>
        <v>Cash</v>
      </c>
      <c r="O59" t="str">
        <f>VLOOKUP(X59,'Security Master'!$A$2:$V$526,COLUMN()+1,FALSE)</f>
        <v>Cash</v>
      </c>
      <c r="P59" t="str">
        <f>VLOOKUP(X59,'Security Master'!$A$2:$V$526,COLUMN()+1,FALSE)</f>
        <v>US</v>
      </c>
      <c r="Q59">
        <f>VLOOKUP($X$3,'Security Master'!$A$2:$V$526,COLUMN()+1,FALSE)</f>
        <v>0</v>
      </c>
      <c r="R59">
        <f>VLOOKUP($X$3,'Security Master'!$A$2:$V$526,COLUMN()+1,FALSE)</f>
        <v>0</v>
      </c>
      <c r="S59" t="str">
        <f>VLOOKUP($X$3,'Security Master'!$A$2:$V$526,COLUMN()+1,FALSE)</f>
        <v/>
      </c>
      <c r="T59">
        <f>VLOOKUP($X$3,'Security Master'!$A$2:$V$526,COLUMN()+1,FALSE)</f>
        <v>0</v>
      </c>
      <c r="U59" t="str">
        <f>VLOOKUP($X$3,'Security Master'!$A$2:$V$526,COLUMN()+1,FALSE)</f>
        <v>No</v>
      </c>
      <c r="V59" t="e">
        <f>VLOOKUP(X59,'Security Master'!$A$2:$V$526,COLUMN()+1,FALSE)</f>
        <v>#REF!</v>
      </c>
      <c r="X59">
        <v>10</v>
      </c>
      <c r="Y59" t="s">
        <v>157</v>
      </c>
      <c r="Z59">
        <v>10783</v>
      </c>
      <c r="AA59" t="s">
        <v>41</v>
      </c>
      <c r="AB59" t="s">
        <v>53</v>
      </c>
      <c r="AC59" t="s">
        <v>41</v>
      </c>
      <c r="AD59">
        <v>0</v>
      </c>
      <c r="AE59">
        <v>0</v>
      </c>
      <c r="AF59">
        <v>0</v>
      </c>
      <c r="AG59">
        <v>0</v>
      </c>
      <c r="AJ59">
        <v>0</v>
      </c>
      <c r="AM59" t="s">
        <v>47</v>
      </c>
      <c r="AX59" t="s">
        <v>54</v>
      </c>
      <c r="AZ59">
        <v>10.89</v>
      </c>
      <c r="BA59">
        <v>1</v>
      </c>
      <c r="BB59">
        <v>10.89</v>
      </c>
      <c r="BC59">
        <v>1</v>
      </c>
      <c r="BD59">
        <v>10.89</v>
      </c>
    </row>
    <row r="60" spans="1:64" x14ac:dyDescent="0.2">
      <c r="A60" t="str">
        <f>VLOOKUP(X60,'Security Master'!$A$2:$V$526,COLUMN()+1,FALSE)</f>
        <v>Cash &amp; Alternatives</v>
      </c>
      <c r="B60" t="str">
        <f>VLOOKUP(X60,'Security Master'!$A$2:$V$526,COLUMN()+1,FALSE)</f>
        <v>Cash</v>
      </c>
      <c r="C60" t="str">
        <f>VLOOKUP(X60,'Security Master'!$A$2:$V$526,COLUMN()+1,FALSE)</f>
        <v>Cash Equivalent</v>
      </c>
      <c r="D60" s="6">
        <f t="shared" si="0"/>
        <v>31341.630000000099</v>
      </c>
      <c r="E60" t="str">
        <f>VLOOKUP(X60,'Security Master'!$A$2:$V$526,COLUMN()+1,FALSE)</f>
        <v>Liquid</v>
      </c>
      <c r="F60" t="str">
        <f>VLOOKUP(X60,'Security Master'!$A$2:$V$526,COLUMN()+1,FALSE)</f>
        <v>Cash</v>
      </c>
      <c r="G60" t="str">
        <f>VLOOKUP(X60,'Security Master'!$A$2:$V$526,COLUMN()+1,FALSE)</f>
        <v>USD</v>
      </c>
      <c r="H60">
        <f>VLOOKUP(X60,'Security Master'!$A$2:$V$526,COLUMN()+1,FALSE)</f>
        <v>0</v>
      </c>
      <c r="I60">
        <f>VLOOKUP(X60,'Security Master'!$A$2:$V$526,COLUMN()+1,FALSE)</f>
        <v>0</v>
      </c>
      <c r="J60">
        <f>VLOOKUP(X60,'Security Master'!$A$2:$V$526,COLUMN()+1,FALSE)</f>
        <v>0</v>
      </c>
      <c r="K60">
        <f>VLOOKUP(X60,'Security Master'!$A$2:$V$526,COLUMN()+1,FALSE)</f>
        <v>0</v>
      </c>
      <c r="L60">
        <f>VLOOKUP(X60,'Security Master'!$A$2:$V$526,COLUMN()+1,FALSE)</f>
        <v>0</v>
      </c>
      <c r="M60">
        <f>VLOOKUP(X60,'Security Master'!$A$2:$V$526,COLUMN()+1,FALSE)</f>
        <v>0</v>
      </c>
      <c r="N60" t="str">
        <f>VLOOKUP(X60,'Security Master'!$A$2:$V$526,COLUMN()+1,FALSE)</f>
        <v>Cash</v>
      </c>
      <c r="O60" t="str">
        <f>VLOOKUP(X60,'Security Master'!$A$2:$V$526,COLUMN()+1,FALSE)</f>
        <v>Cash</v>
      </c>
      <c r="P60" t="str">
        <f>VLOOKUP(X60,'Security Master'!$A$2:$V$526,COLUMN()+1,FALSE)</f>
        <v>US</v>
      </c>
      <c r="Q60">
        <f>VLOOKUP($X$3,'Security Master'!$A$2:$V$526,COLUMN()+1,FALSE)</f>
        <v>0</v>
      </c>
      <c r="R60">
        <f>VLOOKUP($X$3,'Security Master'!$A$2:$V$526,COLUMN()+1,FALSE)</f>
        <v>0</v>
      </c>
      <c r="S60" t="str">
        <f>VLOOKUP($X$3,'Security Master'!$A$2:$V$526,COLUMN()+1,FALSE)</f>
        <v/>
      </c>
      <c r="T60">
        <f>VLOOKUP($X$3,'Security Master'!$A$2:$V$526,COLUMN()+1,FALSE)</f>
        <v>0</v>
      </c>
      <c r="U60" t="str">
        <f>VLOOKUP($X$3,'Security Master'!$A$2:$V$526,COLUMN()+1,FALSE)</f>
        <v>No</v>
      </c>
      <c r="V60" t="e">
        <f>VLOOKUP(X60,'Security Master'!$A$2:$V$526,COLUMN()+1,FALSE)</f>
        <v>#REF!</v>
      </c>
      <c r="X60">
        <v>10</v>
      </c>
      <c r="Y60" t="s">
        <v>158</v>
      </c>
      <c r="Z60">
        <v>10812</v>
      </c>
      <c r="AA60" t="s">
        <v>41</v>
      </c>
      <c r="AB60" t="s">
        <v>53</v>
      </c>
      <c r="AC60" t="s">
        <v>41</v>
      </c>
      <c r="AD60">
        <v>0</v>
      </c>
      <c r="AE60">
        <v>0</v>
      </c>
      <c r="AF60">
        <v>0</v>
      </c>
      <c r="AG60">
        <v>0</v>
      </c>
      <c r="AJ60">
        <v>0</v>
      </c>
      <c r="AM60" t="s">
        <v>47</v>
      </c>
      <c r="AX60" t="s">
        <v>54</v>
      </c>
      <c r="AZ60">
        <v>31341.630000000099</v>
      </c>
      <c r="BA60">
        <v>1</v>
      </c>
      <c r="BB60">
        <v>31341.630000000099</v>
      </c>
      <c r="BC60">
        <v>1</v>
      </c>
      <c r="BD60">
        <v>31341.630000000099</v>
      </c>
    </row>
    <row r="61" spans="1:64" x14ac:dyDescent="0.2">
      <c r="A61" t="str">
        <f>VLOOKUP(X61,'Security Master'!$A$2:$V$526,COLUMN()+1,FALSE)</f>
        <v>Cash &amp; Alternatives</v>
      </c>
      <c r="B61" t="str">
        <f>VLOOKUP(X61,'Security Master'!$A$2:$V$526,COLUMN()+1,FALSE)</f>
        <v>Cash</v>
      </c>
      <c r="C61" t="str">
        <f>VLOOKUP(X61,'Security Master'!$A$2:$V$526,COLUMN()+1,FALSE)</f>
        <v>Cash Equivalent</v>
      </c>
      <c r="D61" s="6">
        <f t="shared" si="0"/>
        <v>-0.215</v>
      </c>
      <c r="E61" t="str">
        <f>VLOOKUP(X61,'Security Master'!$A$2:$V$526,COLUMN()+1,FALSE)</f>
        <v>Liquid</v>
      </c>
      <c r="F61" t="str">
        <f>VLOOKUP(X61,'Security Master'!$A$2:$V$526,COLUMN()+1,FALSE)</f>
        <v>Cash</v>
      </c>
      <c r="G61" t="str">
        <f>VLOOKUP(X61,'Security Master'!$A$2:$V$526,COLUMN()+1,FALSE)</f>
        <v>USD</v>
      </c>
      <c r="H61">
        <f>VLOOKUP(X61,'Security Master'!$A$2:$V$526,COLUMN()+1,FALSE)</f>
        <v>0</v>
      </c>
      <c r="I61">
        <f>VLOOKUP(X61,'Security Master'!$A$2:$V$526,COLUMN()+1,FALSE)</f>
        <v>0</v>
      </c>
      <c r="J61">
        <f>VLOOKUP(X61,'Security Master'!$A$2:$V$526,COLUMN()+1,FALSE)</f>
        <v>0</v>
      </c>
      <c r="K61">
        <f>VLOOKUP(X61,'Security Master'!$A$2:$V$526,COLUMN()+1,FALSE)</f>
        <v>0</v>
      </c>
      <c r="L61">
        <f>VLOOKUP(X61,'Security Master'!$A$2:$V$526,COLUMN()+1,FALSE)</f>
        <v>0</v>
      </c>
      <c r="M61">
        <f>VLOOKUP(X61,'Security Master'!$A$2:$V$526,COLUMN()+1,FALSE)</f>
        <v>0</v>
      </c>
      <c r="N61" t="str">
        <f>VLOOKUP(X61,'Security Master'!$A$2:$V$526,COLUMN()+1,FALSE)</f>
        <v>Cash</v>
      </c>
      <c r="O61" t="str">
        <f>VLOOKUP(X61,'Security Master'!$A$2:$V$526,COLUMN()+1,FALSE)</f>
        <v>Cash</v>
      </c>
      <c r="P61" t="str">
        <f>VLOOKUP(X61,'Security Master'!$A$2:$V$526,COLUMN()+1,FALSE)</f>
        <v>US</v>
      </c>
      <c r="Q61">
        <f>VLOOKUP($X$3,'Security Master'!$A$2:$V$526,COLUMN()+1,FALSE)</f>
        <v>0</v>
      </c>
      <c r="R61">
        <f>VLOOKUP($X$3,'Security Master'!$A$2:$V$526,COLUMN()+1,FALSE)</f>
        <v>0</v>
      </c>
      <c r="S61" t="str">
        <f>VLOOKUP($X$3,'Security Master'!$A$2:$V$526,COLUMN()+1,FALSE)</f>
        <v/>
      </c>
      <c r="T61">
        <f>VLOOKUP($X$3,'Security Master'!$A$2:$V$526,COLUMN()+1,FALSE)</f>
        <v>0</v>
      </c>
      <c r="U61" t="str">
        <f>VLOOKUP($X$3,'Security Master'!$A$2:$V$526,COLUMN()+1,FALSE)</f>
        <v>No</v>
      </c>
      <c r="V61" t="e">
        <f>VLOOKUP(X61,'Security Master'!$A$2:$V$526,COLUMN()+1,FALSE)</f>
        <v>#REF!</v>
      </c>
      <c r="X61">
        <v>10</v>
      </c>
      <c r="Y61" t="s">
        <v>159</v>
      </c>
      <c r="Z61">
        <v>11005</v>
      </c>
      <c r="AA61" t="s">
        <v>41</v>
      </c>
      <c r="AB61" t="s">
        <v>53</v>
      </c>
      <c r="AC61" t="s">
        <v>41</v>
      </c>
      <c r="AD61">
        <v>0</v>
      </c>
      <c r="AE61">
        <v>0</v>
      </c>
      <c r="AF61">
        <v>0</v>
      </c>
      <c r="AG61">
        <v>0</v>
      </c>
      <c r="AJ61">
        <v>0</v>
      </c>
      <c r="AM61" t="s">
        <v>47</v>
      </c>
      <c r="AX61" t="s">
        <v>54</v>
      </c>
      <c r="AZ61">
        <v>-0.215</v>
      </c>
      <c r="BA61">
        <v>1</v>
      </c>
      <c r="BB61">
        <v>-0.215</v>
      </c>
      <c r="BC61">
        <v>1</v>
      </c>
      <c r="BD61">
        <v>-0.215</v>
      </c>
    </row>
    <row r="62" spans="1:64" x14ac:dyDescent="0.2">
      <c r="A62" t="str">
        <f>VLOOKUP(X62,'Security Master'!$A$2:$V$526,COLUMN()+1,FALSE)</f>
        <v>Cash &amp; Alternatives</v>
      </c>
      <c r="B62" t="str">
        <f>VLOOKUP(X62,'Security Master'!$A$2:$V$526,COLUMN()+1,FALSE)</f>
        <v>Cash</v>
      </c>
      <c r="C62" t="str">
        <f>VLOOKUP(X62,'Security Master'!$A$2:$V$526,COLUMN()+1,FALSE)</f>
        <v>Cash Equivalent</v>
      </c>
      <c r="D62" s="6">
        <f t="shared" si="0"/>
        <v>-1255.33245512803</v>
      </c>
      <c r="E62" t="str">
        <f>VLOOKUP(X62,'Security Master'!$A$2:$V$526,COLUMN()+1,FALSE)</f>
        <v>Liquid</v>
      </c>
      <c r="F62" t="str">
        <f>VLOOKUP(X62,'Security Master'!$A$2:$V$526,COLUMN()+1,FALSE)</f>
        <v>Cash</v>
      </c>
      <c r="G62" t="str">
        <f>VLOOKUP(X62,'Security Master'!$A$2:$V$526,COLUMN()+1,FALSE)</f>
        <v>EUR</v>
      </c>
      <c r="H62">
        <f>VLOOKUP(X62,'Security Master'!$A$2:$V$526,COLUMN()+1,FALSE)</f>
        <v>0</v>
      </c>
      <c r="I62">
        <f>VLOOKUP(X62,'Security Master'!$A$2:$V$526,COLUMN()+1,FALSE)</f>
        <v>0</v>
      </c>
      <c r="J62">
        <f>VLOOKUP(X62,'Security Master'!$A$2:$V$526,COLUMN()+1,FALSE)</f>
        <v>0</v>
      </c>
      <c r="K62">
        <f>VLOOKUP(X62,'Security Master'!$A$2:$V$526,COLUMN()+1,FALSE)</f>
        <v>0</v>
      </c>
      <c r="L62">
        <f>VLOOKUP(X62,'Security Master'!$A$2:$V$526,COLUMN()+1,FALSE)</f>
        <v>0</v>
      </c>
      <c r="M62">
        <f>VLOOKUP(X62,'Security Master'!$A$2:$V$526,COLUMN()+1,FALSE)</f>
        <v>0</v>
      </c>
      <c r="N62" t="str">
        <f>VLOOKUP(X62,'Security Master'!$A$2:$V$526,COLUMN()+1,FALSE)</f>
        <v>Cash</v>
      </c>
      <c r="O62" t="str">
        <f>VLOOKUP(X62,'Security Master'!$A$2:$V$526,COLUMN()+1,FALSE)</f>
        <v>Cash</v>
      </c>
      <c r="P62" t="str">
        <f>VLOOKUP(X62,'Security Master'!$A$2:$V$526,COLUMN()+1,FALSE)</f>
        <v>EU</v>
      </c>
      <c r="Q62">
        <f>VLOOKUP($X$3,'Security Master'!$A$2:$V$526,COLUMN()+1,FALSE)</f>
        <v>0</v>
      </c>
      <c r="R62">
        <f>VLOOKUP($X$3,'Security Master'!$A$2:$V$526,COLUMN()+1,FALSE)</f>
        <v>0</v>
      </c>
      <c r="S62" t="str">
        <f>VLOOKUP($X$3,'Security Master'!$A$2:$V$526,COLUMN()+1,FALSE)</f>
        <v/>
      </c>
      <c r="T62">
        <f>VLOOKUP($X$3,'Security Master'!$A$2:$V$526,COLUMN()+1,FALSE)</f>
        <v>0</v>
      </c>
      <c r="U62" t="str">
        <f>VLOOKUP($X$3,'Security Master'!$A$2:$V$526,COLUMN()+1,FALSE)</f>
        <v>No</v>
      </c>
      <c r="V62" t="e">
        <f>VLOOKUP(X62,'Security Master'!$A$2:$V$526,COLUMN()+1,FALSE)</f>
        <v>#REF!</v>
      </c>
      <c r="X62">
        <v>9</v>
      </c>
      <c r="Y62" t="s">
        <v>160</v>
      </c>
      <c r="Z62">
        <v>10811</v>
      </c>
      <c r="AA62" t="s">
        <v>161</v>
      </c>
      <c r="AB62" t="s">
        <v>53</v>
      </c>
      <c r="AC62" t="s">
        <v>161</v>
      </c>
      <c r="AD62">
        <v>0</v>
      </c>
      <c r="AE62">
        <v>0</v>
      </c>
      <c r="AF62">
        <v>0</v>
      </c>
      <c r="AG62">
        <v>0</v>
      </c>
      <c r="AJ62">
        <v>0</v>
      </c>
      <c r="AM62" t="s">
        <v>162</v>
      </c>
      <c r="AX62" t="s">
        <v>54</v>
      </c>
      <c r="AZ62">
        <v>-1044.36976300169</v>
      </c>
      <c r="BA62">
        <v>1.202</v>
      </c>
      <c r="BB62">
        <v>-1255.33245512803</v>
      </c>
      <c r="BC62">
        <v>1.202</v>
      </c>
      <c r="BD62">
        <v>-1255.33245512803</v>
      </c>
    </row>
    <row r="63" spans="1:64" x14ac:dyDescent="0.2">
      <c r="A63" t="str">
        <f>VLOOKUP(X63,'Security Master'!$A$2:$V$526,COLUMN()+1,FALSE)</f>
        <v>Cash &amp; Alternatives</v>
      </c>
      <c r="B63" t="str">
        <f>VLOOKUP(X63,'Security Master'!$A$2:$V$526,COLUMN()+1,FALSE)</f>
        <v>Cash</v>
      </c>
      <c r="C63" t="str">
        <f>VLOOKUP(X63,'Security Master'!$A$2:$V$526,COLUMN()+1,FALSE)</f>
        <v>Cash Equivalent</v>
      </c>
      <c r="D63" s="6">
        <f t="shared" si="0"/>
        <v>54370.104614288299</v>
      </c>
      <c r="E63" t="str">
        <f>VLOOKUP(X63,'Security Master'!$A$2:$V$526,COLUMN()+1,FALSE)</f>
        <v>Liquid</v>
      </c>
      <c r="F63" t="str">
        <f>VLOOKUP(X63,'Security Master'!$A$2:$V$526,COLUMN()+1,FALSE)</f>
        <v>Cash</v>
      </c>
      <c r="G63" t="str">
        <f>VLOOKUP(X63,'Security Master'!$A$2:$V$526,COLUMN()+1,FALSE)</f>
        <v>USD</v>
      </c>
      <c r="H63">
        <f>VLOOKUP(X63,'Security Master'!$A$2:$V$526,COLUMN()+1,FALSE)</f>
        <v>0</v>
      </c>
      <c r="I63">
        <f>VLOOKUP(X63,'Security Master'!$A$2:$V$526,COLUMN()+1,FALSE)</f>
        <v>0</v>
      </c>
      <c r="J63">
        <f>VLOOKUP(X63,'Security Master'!$A$2:$V$526,COLUMN()+1,FALSE)</f>
        <v>0</v>
      </c>
      <c r="K63">
        <f>VLOOKUP(X63,'Security Master'!$A$2:$V$526,COLUMN()+1,FALSE)</f>
        <v>0</v>
      </c>
      <c r="L63">
        <f>VLOOKUP(X63,'Security Master'!$A$2:$V$526,COLUMN()+1,FALSE)</f>
        <v>0</v>
      </c>
      <c r="M63">
        <f>VLOOKUP(X63,'Security Master'!$A$2:$V$526,COLUMN()+1,FALSE)</f>
        <v>0</v>
      </c>
      <c r="N63" t="str">
        <f>VLOOKUP(X63,'Security Master'!$A$2:$V$526,COLUMN()+1,FALSE)</f>
        <v>Cash</v>
      </c>
      <c r="O63" t="str">
        <f>VLOOKUP(X63,'Security Master'!$A$2:$V$526,COLUMN()+1,FALSE)</f>
        <v>Cash</v>
      </c>
      <c r="P63" t="str">
        <f>VLOOKUP(X63,'Security Master'!$A$2:$V$526,COLUMN()+1,FALSE)</f>
        <v>US</v>
      </c>
      <c r="Q63">
        <f>VLOOKUP($X$3,'Security Master'!$A$2:$V$526,COLUMN()+1,FALSE)</f>
        <v>0</v>
      </c>
      <c r="R63">
        <f>VLOOKUP($X$3,'Security Master'!$A$2:$V$526,COLUMN()+1,FALSE)</f>
        <v>0</v>
      </c>
      <c r="S63" t="str">
        <f>VLOOKUP($X$3,'Security Master'!$A$2:$V$526,COLUMN()+1,FALSE)</f>
        <v/>
      </c>
      <c r="T63">
        <f>VLOOKUP($X$3,'Security Master'!$A$2:$V$526,COLUMN()+1,FALSE)</f>
        <v>0</v>
      </c>
      <c r="U63" t="str">
        <f>VLOOKUP($X$3,'Security Master'!$A$2:$V$526,COLUMN()+1,FALSE)</f>
        <v>No</v>
      </c>
      <c r="V63" t="e">
        <f>VLOOKUP(X63,'Security Master'!$A$2:$V$526,COLUMN()+1,FALSE)</f>
        <v>#REF!</v>
      </c>
      <c r="X63">
        <v>10</v>
      </c>
      <c r="Y63" t="s">
        <v>160</v>
      </c>
      <c r="Z63">
        <v>10811</v>
      </c>
      <c r="AA63" t="s">
        <v>41</v>
      </c>
      <c r="AB63" t="s">
        <v>53</v>
      </c>
      <c r="AC63" t="s">
        <v>41</v>
      </c>
      <c r="AD63">
        <v>0</v>
      </c>
      <c r="AE63">
        <v>0</v>
      </c>
      <c r="AF63">
        <v>0</v>
      </c>
      <c r="AG63">
        <v>0</v>
      </c>
      <c r="AJ63">
        <v>0</v>
      </c>
      <c r="AM63" t="s">
        <v>47</v>
      </c>
      <c r="AX63" t="s">
        <v>54</v>
      </c>
      <c r="AZ63">
        <v>54370.104614288299</v>
      </c>
      <c r="BA63">
        <v>1</v>
      </c>
      <c r="BB63">
        <v>54370.104614288299</v>
      </c>
      <c r="BC63">
        <v>1</v>
      </c>
      <c r="BD63">
        <v>54370.104614288299</v>
      </c>
    </row>
    <row r="64" spans="1:64" x14ac:dyDescent="0.2">
      <c r="A64" t="str">
        <f>VLOOKUP(X64,'Security Master'!$A$2:$V$526,COLUMN()+1,FALSE)</f>
        <v>Cash &amp; Alternatives</v>
      </c>
      <c r="B64" t="str">
        <f>VLOOKUP(X64,'Security Master'!$A$2:$V$526,COLUMN()+1,FALSE)</f>
        <v>Cash</v>
      </c>
      <c r="C64" t="str">
        <f>VLOOKUP(X64,'Security Master'!$A$2:$V$526,COLUMN()+1,FALSE)</f>
        <v>Cash Equivalent</v>
      </c>
      <c r="D64" s="6">
        <f t="shared" si="0"/>
        <v>-4.7363573685288402E-11</v>
      </c>
      <c r="E64" t="str">
        <f>VLOOKUP(X64,'Security Master'!$A$2:$V$526,COLUMN()+1,FALSE)</f>
        <v>Liquid</v>
      </c>
      <c r="F64" t="str">
        <f>VLOOKUP(X64,'Security Master'!$A$2:$V$526,COLUMN()+1,FALSE)</f>
        <v>Cash</v>
      </c>
      <c r="G64" t="str">
        <f>VLOOKUP(X64,'Security Master'!$A$2:$V$526,COLUMN()+1,FALSE)</f>
        <v>CAD</v>
      </c>
      <c r="H64">
        <f>VLOOKUP(X64,'Security Master'!$A$2:$V$526,COLUMN()+1,FALSE)</f>
        <v>0</v>
      </c>
      <c r="I64">
        <f>VLOOKUP(X64,'Security Master'!$A$2:$V$526,COLUMN()+1,FALSE)</f>
        <v>0</v>
      </c>
      <c r="J64">
        <f>VLOOKUP(X64,'Security Master'!$A$2:$V$526,COLUMN()+1,FALSE)</f>
        <v>0</v>
      </c>
      <c r="K64">
        <f>VLOOKUP(X64,'Security Master'!$A$2:$V$526,COLUMN()+1,FALSE)</f>
        <v>0</v>
      </c>
      <c r="L64">
        <f>VLOOKUP(X64,'Security Master'!$A$2:$V$526,COLUMN()+1,FALSE)</f>
        <v>0</v>
      </c>
      <c r="M64">
        <f>VLOOKUP(X64,'Security Master'!$A$2:$V$526,COLUMN()+1,FALSE)</f>
        <v>0</v>
      </c>
      <c r="N64" t="str">
        <f>VLOOKUP(X64,'Security Master'!$A$2:$V$526,COLUMN()+1,FALSE)</f>
        <v>Cash</v>
      </c>
      <c r="O64" t="str">
        <f>VLOOKUP(X64,'Security Master'!$A$2:$V$526,COLUMN()+1,FALSE)</f>
        <v>Cash</v>
      </c>
      <c r="P64" t="str">
        <f>VLOOKUP(X64,'Security Master'!$A$2:$V$526,COLUMN()+1,FALSE)</f>
        <v>CA</v>
      </c>
      <c r="Q64">
        <f>VLOOKUP($X$3,'Security Master'!$A$2:$V$526,COLUMN()+1,FALSE)</f>
        <v>0</v>
      </c>
      <c r="R64">
        <f>VLOOKUP($X$3,'Security Master'!$A$2:$V$526,COLUMN()+1,FALSE)</f>
        <v>0</v>
      </c>
      <c r="S64" t="str">
        <f>VLOOKUP($X$3,'Security Master'!$A$2:$V$526,COLUMN()+1,FALSE)</f>
        <v/>
      </c>
      <c r="T64">
        <f>VLOOKUP($X$3,'Security Master'!$A$2:$V$526,COLUMN()+1,FALSE)</f>
        <v>0</v>
      </c>
      <c r="U64" t="str">
        <f>VLOOKUP($X$3,'Security Master'!$A$2:$V$526,COLUMN()+1,FALSE)</f>
        <v>No</v>
      </c>
      <c r="V64" t="e">
        <f>VLOOKUP(X64,'Security Master'!$A$2:$V$526,COLUMN()+1,FALSE)</f>
        <v>#REF!</v>
      </c>
      <c r="X64">
        <v>8</v>
      </c>
      <c r="Y64" t="s">
        <v>163</v>
      </c>
      <c r="Z64">
        <v>10784</v>
      </c>
      <c r="AA64" t="s">
        <v>145</v>
      </c>
      <c r="AB64" t="s">
        <v>53</v>
      </c>
      <c r="AC64" t="s">
        <v>145</v>
      </c>
      <c r="AD64">
        <v>0</v>
      </c>
      <c r="AE64">
        <v>0</v>
      </c>
      <c r="AF64">
        <v>0</v>
      </c>
      <c r="AG64">
        <v>0</v>
      </c>
      <c r="AJ64">
        <v>0</v>
      </c>
      <c r="AM64" t="s">
        <v>146</v>
      </c>
      <c r="AX64" t="s">
        <v>54</v>
      </c>
      <c r="AZ64">
        <v>-5.8207660913467401E-11</v>
      </c>
      <c r="BA64">
        <v>0.81369999999999998</v>
      </c>
      <c r="BB64">
        <v>-4.7363573685288402E-11</v>
      </c>
      <c r="BC64">
        <v>0.81369999999999998</v>
      </c>
      <c r="BD64">
        <v>-4.7363573685288402E-11</v>
      </c>
    </row>
    <row r="65" spans="1:64" x14ac:dyDescent="0.2">
      <c r="A65" t="str">
        <f>VLOOKUP(X65,'Security Master'!$A$2:$V$526,COLUMN()+1,FALSE)</f>
        <v>Cash &amp; Alternatives</v>
      </c>
      <c r="B65" t="str">
        <f>VLOOKUP(X65,'Security Master'!$A$2:$V$526,COLUMN()+1,FALSE)</f>
        <v>Cash</v>
      </c>
      <c r="C65" t="str">
        <f>VLOOKUP(X65,'Security Master'!$A$2:$V$526,COLUMN()+1,FALSE)</f>
        <v>Cash Equivalent</v>
      </c>
      <c r="D65" s="6">
        <f t="shared" si="0"/>
        <v>62505.876196509802</v>
      </c>
      <c r="E65" t="str">
        <f>VLOOKUP(X65,'Security Master'!$A$2:$V$526,COLUMN()+1,FALSE)</f>
        <v>Liquid</v>
      </c>
      <c r="F65" t="str">
        <f>VLOOKUP(X65,'Security Master'!$A$2:$V$526,COLUMN()+1,FALSE)</f>
        <v>Cash</v>
      </c>
      <c r="G65" t="str">
        <f>VLOOKUP(X65,'Security Master'!$A$2:$V$526,COLUMN()+1,FALSE)</f>
        <v>USD</v>
      </c>
      <c r="H65">
        <f>VLOOKUP(X65,'Security Master'!$A$2:$V$526,COLUMN()+1,FALSE)</f>
        <v>0</v>
      </c>
      <c r="I65">
        <f>VLOOKUP(X65,'Security Master'!$A$2:$V$526,COLUMN()+1,FALSE)</f>
        <v>0</v>
      </c>
      <c r="J65">
        <f>VLOOKUP(X65,'Security Master'!$A$2:$V$526,COLUMN()+1,FALSE)</f>
        <v>0</v>
      </c>
      <c r="K65">
        <f>VLOOKUP(X65,'Security Master'!$A$2:$V$526,COLUMN()+1,FALSE)</f>
        <v>0</v>
      </c>
      <c r="L65">
        <f>VLOOKUP(X65,'Security Master'!$A$2:$V$526,COLUMN()+1,FALSE)</f>
        <v>0</v>
      </c>
      <c r="M65">
        <f>VLOOKUP(X65,'Security Master'!$A$2:$V$526,COLUMN()+1,FALSE)</f>
        <v>0</v>
      </c>
      <c r="N65" t="str">
        <f>VLOOKUP(X65,'Security Master'!$A$2:$V$526,COLUMN()+1,FALSE)</f>
        <v>Cash</v>
      </c>
      <c r="O65" t="str">
        <f>VLOOKUP(X65,'Security Master'!$A$2:$V$526,COLUMN()+1,FALSE)</f>
        <v>Cash</v>
      </c>
      <c r="P65" t="str">
        <f>VLOOKUP(X65,'Security Master'!$A$2:$V$526,COLUMN()+1,FALSE)</f>
        <v>US</v>
      </c>
      <c r="Q65">
        <f>VLOOKUP($X$3,'Security Master'!$A$2:$V$526,COLUMN()+1,FALSE)</f>
        <v>0</v>
      </c>
      <c r="R65">
        <f>VLOOKUP($X$3,'Security Master'!$A$2:$V$526,COLUMN()+1,FALSE)</f>
        <v>0</v>
      </c>
      <c r="S65" t="str">
        <f>VLOOKUP($X$3,'Security Master'!$A$2:$V$526,COLUMN()+1,FALSE)</f>
        <v/>
      </c>
      <c r="T65">
        <f>VLOOKUP($X$3,'Security Master'!$A$2:$V$526,COLUMN()+1,FALSE)</f>
        <v>0</v>
      </c>
      <c r="U65" t="str">
        <f>VLOOKUP($X$3,'Security Master'!$A$2:$V$526,COLUMN()+1,FALSE)</f>
        <v>No</v>
      </c>
      <c r="V65" t="e">
        <f>VLOOKUP(X65,'Security Master'!$A$2:$V$526,COLUMN()+1,FALSE)</f>
        <v>#REF!</v>
      </c>
      <c r="X65">
        <v>10</v>
      </c>
      <c r="Y65" t="s">
        <v>163</v>
      </c>
      <c r="Z65">
        <v>10784</v>
      </c>
      <c r="AA65" t="s">
        <v>41</v>
      </c>
      <c r="AB65" t="s">
        <v>53</v>
      </c>
      <c r="AC65" t="s">
        <v>41</v>
      </c>
      <c r="AD65">
        <v>0</v>
      </c>
      <c r="AE65">
        <v>0</v>
      </c>
      <c r="AF65">
        <v>0</v>
      </c>
      <c r="AG65">
        <v>0</v>
      </c>
      <c r="AJ65">
        <v>0</v>
      </c>
      <c r="AM65" t="s">
        <v>47</v>
      </c>
      <c r="AX65" t="s">
        <v>54</v>
      </c>
      <c r="AZ65">
        <v>62505.876196509802</v>
      </c>
      <c r="BA65">
        <v>1</v>
      </c>
      <c r="BB65">
        <v>62505.876196509802</v>
      </c>
      <c r="BC65">
        <v>1</v>
      </c>
      <c r="BD65">
        <v>62505.876196509802</v>
      </c>
    </row>
    <row r="66" spans="1:64" x14ac:dyDescent="0.2">
      <c r="A66" t="str">
        <f>VLOOKUP(X66,'Security Master'!$A$2:$V$526,COLUMN()+1,FALSE)</f>
        <v>Cash &amp; Alternatives</v>
      </c>
      <c r="B66" t="str">
        <f>VLOOKUP(X66,'Security Master'!$A$2:$V$526,COLUMN()+1,FALSE)</f>
        <v>Cash</v>
      </c>
      <c r="C66" t="str">
        <f>VLOOKUP(X66,'Security Master'!$A$2:$V$526,COLUMN()+1,FALSE)</f>
        <v>Cash Alternative</v>
      </c>
      <c r="D66" s="6">
        <f t="shared" si="0"/>
        <v>8042480</v>
      </c>
      <c r="E66" t="str">
        <f>VLOOKUP(X66,'Security Master'!$A$2:$V$526,COLUMN()+1,FALSE)</f>
        <v>Semi-Liquid</v>
      </c>
      <c r="F66" t="str">
        <f>VLOOKUP(X66,'Security Master'!$A$2:$V$526,COLUMN()+1,FALSE)</f>
        <v>Intel Corp</v>
      </c>
      <c r="G66" t="str">
        <f>VLOOKUP(X66,'Security Master'!$A$2:$V$526,COLUMN()+1,FALSE)</f>
        <v>INTC 2.45 11/15/29 (CUSIP: 458140BH2)</v>
      </c>
      <c r="H66" t="str">
        <f>VLOOKUP(X66,'Security Master'!$A$2:$V$526,COLUMN()+1,FALSE)</f>
        <v/>
      </c>
      <c r="I66" t="str">
        <f>VLOOKUP(X66,'Security Master'!$A$2:$V$526,COLUMN()+1,FALSE)</f>
        <v/>
      </c>
      <c r="J66" t="str">
        <f>VLOOKUP(X66,'Security Master'!$A$2:$V$526,COLUMN()+1,FALSE)</f>
        <v/>
      </c>
      <c r="K66" t="str">
        <f>VLOOKUP(X66,'Security Master'!$A$2:$V$526,COLUMN()+1,FALSE)</f>
        <v>458140BH2</v>
      </c>
      <c r="L66" t="str">
        <f>VLOOKUP(X66,'Security Master'!$A$2:$V$526,COLUMN()+1,FALSE)</f>
        <v>BKMKKR4</v>
      </c>
      <c r="M66" t="str">
        <f>VLOOKUP(X66,'Security Master'!$A$2:$V$526,COLUMN()+1,FALSE)</f>
        <v>US458140BH27</v>
      </c>
      <c r="N66" t="str">
        <f>VLOOKUP(X66,'Security Master'!$A$2:$V$526,COLUMN()+1,FALSE)</f>
        <v>Corporate Bond</v>
      </c>
      <c r="O66" t="str">
        <f>VLOOKUP(X66,'Security Master'!$A$2:$V$526,COLUMN()+1,FALSE)</f>
        <v>Electronic Compo-Semicon</v>
      </c>
      <c r="P66" t="str">
        <f>VLOOKUP(X66,'Security Master'!$A$2:$V$526,COLUMN()+1,FALSE)</f>
        <v>US</v>
      </c>
      <c r="Q66">
        <f>VLOOKUP($X$3,'Security Master'!$A$2:$V$526,COLUMN()+1,FALSE)</f>
        <v>0</v>
      </c>
      <c r="R66">
        <f>VLOOKUP($X$3,'Security Master'!$A$2:$V$526,COLUMN()+1,FALSE)</f>
        <v>0</v>
      </c>
      <c r="S66" t="str">
        <f>VLOOKUP($X$3,'Security Master'!$A$2:$V$526,COLUMN()+1,FALSE)</f>
        <v/>
      </c>
      <c r="T66">
        <f>VLOOKUP($X$3,'Security Master'!$A$2:$V$526,COLUMN()+1,FALSE)</f>
        <v>0</v>
      </c>
      <c r="U66" t="str">
        <f>VLOOKUP($X$3,'Security Master'!$A$2:$V$526,COLUMN()+1,FALSE)</f>
        <v>No</v>
      </c>
      <c r="V66" t="e">
        <f>VLOOKUP(X66,'Security Master'!$A$2:$V$526,COLUMN()+1,FALSE)</f>
        <v>#REF!</v>
      </c>
      <c r="X66">
        <v>273216</v>
      </c>
      <c r="Y66" t="s">
        <v>164</v>
      </c>
      <c r="Z66">
        <v>10785</v>
      </c>
      <c r="AA66" t="s">
        <v>41</v>
      </c>
      <c r="AB66" t="s">
        <v>165</v>
      </c>
      <c r="AC66" t="s">
        <v>166</v>
      </c>
      <c r="AD66" t="s">
        <v>77</v>
      </c>
      <c r="AE66" t="s">
        <v>167</v>
      </c>
      <c r="AF66" t="s">
        <v>168</v>
      </c>
      <c r="AG66" t="s">
        <v>169</v>
      </c>
      <c r="AJ66" t="s">
        <v>170</v>
      </c>
      <c r="AM66" t="s">
        <v>47</v>
      </c>
      <c r="AO66" t="s">
        <v>48</v>
      </c>
      <c r="AP66" t="s">
        <v>171</v>
      </c>
      <c r="AS66" t="s">
        <v>172</v>
      </c>
      <c r="AV66">
        <v>1</v>
      </c>
      <c r="AW66" t="s">
        <v>92</v>
      </c>
      <c r="AX66" t="s">
        <v>173</v>
      </c>
      <c r="AZ66">
        <v>8000000</v>
      </c>
      <c r="BA66">
        <v>101.961</v>
      </c>
      <c r="BB66">
        <v>8156880</v>
      </c>
      <c r="BC66">
        <v>100.53100000000001</v>
      </c>
      <c r="BD66">
        <v>8042480</v>
      </c>
      <c r="BE66">
        <v>22000.0000000002</v>
      </c>
      <c r="BF66">
        <v>-20519.999999997599</v>
      </c>
      <c r="BG66">
        <v>-20519.999999997599</v>
      </c>
      <c r="BH66">
        <v>-127199.999999999</v>
      </c>
      <c r="BI66">
        <v>23500.0000000002</v>
      </c>
      <c r="BJ66">
        <v>24480.000000002401</v>
      </c>
      <c r="BK66">
        <v>24480.000000002401</v>
      </c>
      <c r="BL66">
        <v>52800.000000001397</v>
      </c>
    </row>
    <row r="67" spans="1:64" x14ac:dyDescent="0.2">
      <c r="A67" t="str">
        <f>VLOOKUP(X67,'Security Master'!$A$2:$V$526,COLUMN()+1,FALSE)</f>
        <v>Cash &amp; Alternatives</v>
      </c>
      <c r="B67" t="str">
        <f>VLOOKUP(X67,'Security Master'!$A$2:$V$526,COLUMN()+1,FALSE)</f>
        <v>Cash</v>
      </c>
      <c r="C67" t="str">
        <f>VLOOKUP(X67,'Security Master'!$A$2:$V$526,COLUMN()+1,FALSE)</f>
        <v>Cash Equivalent</v>
      </c>
      <c r="D67" s="6">
        <f t="shared" ref="D67:D130" si="1">BD67</f>
        <v>2674839.1</v>
      </c>
      <c r="E67" t="str">
        <f>VLOOKUP(X67,'Security Master'!$A$2:$V$526,COLUMN()+1,FALSE)</f>
        <v>Liquid</v>
      </c>
      <c r="F67" t="str">
        <f>VLOOKUP(X67,'Security Master'!$A$2:$V$526,COLUMN()+1,FALSE)</f>
        <v>US Treasuries</v>
      </c>
      <c r="G67" t="str">
        <f>VLOOKUP(X67,'Security Master'!$A$2:$V$526,COLUMN()+1,FALSE)</f>
        <v>JPM 100% US Treasury Money Market Fund (CJTXX)</v>
      </c>
      <c r="H67" t="str">
        <f>VLOOKUP(X67,'Security Master'!$A$2:$V$526,COLUMN()+1,FALSE)</f>
        <v>CJTXX</v>
      </c>
      <c r="I67">
        <f>VLOOKUP(X67,'Security Master'!$A$2:$V$526,COLUMN()+1,FALSE)</f>
        <v>0</v>
      </c>
      <c r="J67">
        <f>VLOOKUP(X67,'Security Master'!$A$2:$V$526,COLUMN()+1,FALSE)</f>
        <v>0</v>
      </c>
      <c r="K67" t="str">
        <f>VLOOKUP(X67,'Security Master'!$A$2:$V$526,COLUMN()+1,FALSE)</f>
        <v>4812A0375</v>
      </c>
      <c r="L67">
        <f>VLOOKUP(X67,'Security Master'!$A$2:$V$526,COLUMN()+1,FALSE)</f>
        <v>0</v>
      </c>
      <c r="M67" t="str">
        <f>VLOOKUP(X67,'Security Master'!$A$2:$V$526,COLUMN()+1,FALSE)</f>
        <v>US4812A03757</v>
      </c>
      <c r="N67" t="str">
        <f>VLOOKUP(X67,'Security Master'!$A$2:$V$526,COLUMN()+1,FALSE)</f>
        <v>Treasuries</v>
      </c>
      <c r="O67" t="str">
        <f>VLOOKUP(X67,'Security Master'!$A$2:$V$526,COLUMN()+1,FALSE)</f>
        <v>Money Market</v>
      </c>
      <c r="P67" t="str">
        <f>VLOOKUP(X67,'Security Master'!$A$2:$V$526,COLUMN()+1,FALSE)</f>
        <v>US</v>
      </c>
      <c r="Q67">
        <f>VLOOKUP($X$3,'Security Master'!$A$2:$V$526,COLUMN()+1,FALSE)</f>
        <v>0</v>
      </c>
      <c r="R67">
        <f>VLOOKUP($X$3,'Security Master'!$A$2:$V$526,COLUMN()+1,FALSE)</f>
        <v>0</v>
      </c>
      <c r="S67" t="str">
        <f>VLOOKUP($X$3,'Security Master'!$A$2:$V$526,COLUMN()+1,FALSE)</f>
        <v/>
      </c>
      <c r="T67">
        <f>VLOOKUP($X$3,'Security Master'!$A$2:$V$526,COLUMN()+1,FALSE)</f>
        <v>0</v>
      </c>
      <c r="U67" t="str">
        <f>VLOOKUP($X$3,'Security Master'!$A$2:$V$526,COLUMN()+1,FALSE)</f>
        <v>No</v>
      </c>
      <c r="V67" t="e">
        <f>VLOOKUP(X67,'Security Master'!$A$2:$V$526,COLUMN()+1,FALSE)</f>
        <v>#REF!</v>
      </c>
      <c r="X67">
        <v>1144524</v>
      </c>
      <c r="Y67" t="s">
        <v>164</v>
      </c>
      <c r="Z67">
        <v>10785</v>
      </c>
      <c r="AA67" t="s">
        <v>41</v>
      </c>
      <c r="AB67" t="s">
        <v>42</v>
      </c>
      <c r="AC67" t="s">
        <v>43</v>
      </c>
      <c r="AD67" t="s">
        <v>44</v>
      </c>
      <c r="AE67" t="s">
        <v>45</v>
      </c>
      <c r="AF67" t="s">
        <v>46</v>
      </c>
      <c r="AG67">
        <v>0</v>
      </c>
      <c r="AJ67">
        <v>0</v>
      </c>
      <c r="AM67" t="s">
        <v>47</v>
      </c>
      <c r="AO67" t="s">
        <v>48</v>
      </c>
      <c r="AP67" t="s">
        <v>49</v>
      </c>
      <c r="AS67" t="s">
        <v>50</v>
      </c>
      <c r="AV67">
        <v>1</v>
      </c>
      <c r="AW67" t="s">
        <v>51</v>
      </c>
      <c r="AX67" t="s">
        <v>52</v>
      </c>
      <c r="AZ67">
        <v>2674839.1</v>
      </c>
      <c r="BA67">
        <v>1</v>
      </c>
      <c r="BB67">
        <v>2674839.1</v>
      </c>
      <c r="BC67">
        <v>1</v>
      </c>
      <c r="BD67">
        <v>2674839.1</v>
      </c>
      <c r="BE67">
        <v>0</v>
      </c>
      <c r="BF67">
        <v>0</v>
      </c>
      <c r="BG67">
        <v>0</v>
      </c>
      <c r="BH67">
        <v>0</v>
      </c>
      <c r="BI67">
        <v>26.78</v>
      </c>
      <c r="BJ67">
        <v>26.8</v>
      </c>
      <c r="BK67">
        <v>26.8</v>
      </c>
      <c r="BL67">
        <v>69.38</v>
      </c>
    </row>
    <row r="68" spans="1:64" x14ac:dyDescent="0.2">
      <c r="A68" t="str">
        <f>VLOOKUP(X68,'Security Master'!$A$2:$V$526,COLUMN()+1,FALSE)</f>
        <v>Cash &amp; Alternatives</v>
      </c>
      <c r="B68" t="str">
        <f>VLOOKUP(X68,'Security Master'!$A$2:$V$526,COLUMN()+1,FALSE)</f>
        <v>Cash</v>
      </c>
      <c r="C68" t="str">
        <f>VLOOKUP(X68,'Security Master'!$A$2:$V$526,COLUMN()+1,FALSE)</f>
        <v>Cash Alternative</v>
      </c>
      <c r="D68" s="6">
        <f t="shared" si="1"/>
        <v>-1269687.0000100001</v>
      </c>
      <c r="E68" t="str">
        <f>VLOOKUP(X68,'Security Master'!$A$2:$V$526,COLUMN()+1,FALSE)</f>
        <v>Semi-Liquid</v>
      </c>
      <c r="F68" t="str">
        <f>VLOOKUP(X68,'Security Master'!$A$2:$V$526,COLUMN()+1,FALSE)</f>
        <v>CDS</v>
      </c>
      <c r="G68" t="str">
        <f>VLOOKUP(X68,'Security Master'!$A$2:$V$526,COLUMN()+1,FALSE)</f>
        <v>CDS 5% 06/20/21</v>
      </c>
      <c r="H68">
        <f>VLOOKUP(X68,'Security Master'!$A$2:$V$526,COLUMN()+1,FALSE)</f>
        <v>0</v>
      </c>
      <c r="I68">
        <f>VLOOKUP(X68,'Security Master'!$A$2:$V$526,COLUMN()+1,FALSE)</f>
        <v>0</v>
      </c>
      <c r="J68">
        <f>VLOOKUP(X68,'Security Master'!$A$2:$V$526,COLUMN()+1,FALSE)</f>
        <v>0</v>
      </c>
      <c r="K68">
        <f>VLOOKUP(X68,'Security Master'!$A$2:$V$526,COLUMN()+1,FALSE)</f>
        <v>0</v>
      </c>
      <c r="L68">
        <f>VLOOKUP(X68,'Security Master'!$A$2:$V$526,COLUMN()+1,FALSE)</f>
        <v>0</v>
      </c>
      <c r="M68">
        <f>VLOOKUP(X68,'Security Master'!$A$2:$V$526,COLUMN()+1,FALSE)</f>
        <v>0</v>
      </c>
      <c r="N68" t="str">
        <f>VLOOKUP(X68,'Security Master'!$A$2:$V$526,COLUMN()+1,FALSE)</f>
        <v>Credit Default Swap</v>
      </c>
      <c r="O68" t="str">
        <f>VLOOKUP(X68,'Security Master'!$A$2:$V$526,COLUMN()+1,FALSE)</f>
        <v>Cable/Satellite TV</v>
      </c>
      <c r="P68" t="str">
        <f>VLOOKUP(X68,'Security Master'!$A$2:$V$526,COLUMN()+1,FALSE)</f>
        <v>US</v>
      </c>
      <c r="Q68">
        <f>VLOOKUP($X$3,'Security Master'!$A$2:$V$526,COLUMN()+1,FALSE)</f>
        <v>0</v>
      </c>
      <c r="R68">
        <f>VLOOKUP($X$3,'Security Master'!$A$2:$V$526,COLUMN()+1,FALSE)</f>
        <v>0</v>
      </c>
      <c r="S68" t="str">
        <f>VLOOKUP($X$3,'Security Master'!$A$2:$V$526,COLUMN()+1,FALSE)</f>
        <v/>
      </c>
      <c r="T68">
        <f>VLOOKUP($X$3,'Security Master'!$A$2:$V$526,COLUMN()+1,FALSE)</f>
        <v>0</v>
      </c>
      <c r="U68" t="str">
        <f>VLOOKUP($X$3,'Security Master'!$A$2:$V$526,COLUMN()+1,FALSE)</f>
        <v>No</v>
      </c>
      <c r="V68" t="e">
        <f>VLOOKUP(X68,'Security Master'!$A$2:$V$526,COLUMN()+1,FALSE)</f>
        <v>#REF!</v>
      </c>
      <c r="X68">
        <v>1214861</v>
      </c>
      <c r="Y68" t="s">
        <v>164</v>
      </c>
      <c r="Z68">
        <v>10785</v>
      </c>
      <c r="AA68" t="s">
        <v>41</v>
      </c>
      <c r="AB68" t="s">
        <v>174</v>
      </c>
      <c r="AC68" t="s">
        <v>175</v>
      </c>
      <c r="AD68">
        <v>0</v>
      </c>
      <c r="AE68">
        <v>0</v>
      </c>
      <c r="AF68">
        <v>0</v>
      </c>
      <c r="AG68">
        <v>0</v>
      </c>
      <c r="AJ68">
        <v>44367</v>
      </c>
      <c r="AM68" t="s">
        <v>47</v>
      </c>
      <c r="AO68" t="s">
        <v>64</v>
      </c>
      <c r="AP68" t="s">
        <v>176</v>
      </c>
      <c r="AS68" t="s">
        <v>172</v>
      </c>
      <c r="AV68">
        <v>1</v>
      </c>
      <c r="AW68" t="s">
        <v>177</v>
      </c>
      <c r="AX68" t="s">
        <v>178</v>
      </c>
      <c r="AZ68">
        <v>-20500000</v>
      </c>
      <c r="BA68">
        <v>7.0761758536585404</v>
      </c>
      <c r="BB68">
        <v>-1450616.05</v>
      </c>
      <c r="BC68">
        <v>6.1935951219999996</v>
      </c>
      <c r="BD68">
        <v>-1269687.0000100001</v>
      </c>
      <c r="BE68">
        <v>2.91038304567337E-11</v>
      </c>
      <c r="BF68">
        <v>-1053514.5000100001</v>
      </c>
      <c r="BG68">
        <v>-1053514.5000100001</v>
      </c>
      <c r="BH68">
        <v>-865406.50000999996</v>
      </c>
      <c r="BI68">
        <v>-2847.2199999999698</v>
      </c>
      <c r="BJ68">
        <v>-1138931.16001</v>
      </c>
      <c r="BK68">
        <v>-1138931.16001</v>
      </c>
      <c r="BL68">
        <v>-1201378.71001</v>
      </c>
    </row>
    <row r="69" spans="1:64" x14ac:dyDescent="0.2">
      <c r="A69" t="str">
        <f>VLOOKUP(X69,'Security Master'!$A$2:$V$526,COLUMN()+1,FALSE)</f>
        <v>Cash &amp; Alternatives</v>
      </c>
      <c r="B69" t="str">
        <f>VLOOKUP(X69,'Security Master'!$A$2:$V$526,COLUMN()+1,FALSE)</f>
        <v>Cash</v>
      </c>
      <c r="C69" t="str">
        <f>VLOOKUP(X69,'Security Master'!$A$2:$V$526,COLUMN()+1,FALSE)</f>
        <v>Cash Equivalent</v>
      </c>
      <c r="D69" s="6">
        <f t="shared" si="1"/>
        <v>3.7713107303716196E-12</v>
      </c>
      <c r="E69" t="str">
        <f>VLOOKUP(X69,'Security Master'!$A$2:$V$526,COLUMN()+1,FALSE)</f>
        <v>Liquid</v>
      </c>
      <c r="F69" t="str">
        <f>VLOOKUP(X69,'Security Master'!$A$2:$V$526,COLUMN()+1,FALSE)</f>
        <v>Cash</v>
      </c>
      <c r="G69" t="str">
        <f>VLOOKUP(X69,'Security Master'!$A$2:$V$526,COLUMN()+1,FALSE)</f>
        <v>GBP</v>
      </c>
      <c r="H69">
        <f>VLOOKUP(X69,'Security Master'!$A$2:$V$526,COLUMN()+1,FALSE)</f>
        <v>0</v>
      </c>
      <c r="I69">
        <f>VLOOKUP(X69,'Security Master'!$A$2:$V$526,COLUMN()+1,FALSE)</f>
        <v>0</v>
      </c>
      <c r="J69">
        <f>VLOOKUP(X69,'Security Master'!$A$2:$V$526,COLUMN()+1,FALSE)</f>
        <v>0</v>
      </c>
      <c r="K69">
        <f>VLOOKUP(X69,'Security Master'!$A$2:$V$526,COLUMN()+1,FALSE)</f>
        <v>0</v>
      </c>
      <c r="L69">
        <f>VLOOKUP(X69,'Security Master'!$A$2:$V$526,COLUMN()+1,FALSE)</f>
        <v>0</v>
      </c>
      <c r="M69">
        <f>VLOOKUP(X69,'Security Master'!$A$2:$V$526,COLUMN()+1,FALSE)</f>
        <v>0</v>
      </c>
      <c r="N69" t="str">
        <f>VLOOKUP(X69,'Security Master'!$A$2:$V$526,COLUMN()+1,FALSE)</f>
        <v>Cash</v>
      </c>
      <c r="O69" t="str">
        <f>VLOOKUP(X69,'Security Master'!$A$2:$V$526,COLUMN()+1,FALSE)</f>
        <v>Cash</v>
      </c>
      <c r="P69" t="str">
        <f>VLOOKUP(X69,'Security Master'!$A$2:$V$526,COLUMN()+1,FALSE)</f>
        <v>GB</v>
      </c>
      <c r="Q69">
        <f>VLOOKUP($X$3,'Security Master'!$A$2:$V$526,COLUMN()+1,FALSE)</f>
        <v>0</v>
      </c>
      <c r="R69">
        <f>VLOOKUP($X$3,'Security Master'!$A$2:$V$526,COLUMN()+1,FALSE)</f>
        <v>0</v>
      </c>
      <c r="S69" t="str">
        <f>VLOOKUP($X$3,'Security Master'!$A$2:$V$526,COLUMN()+1,FALSE)</f>
        <v/>
      </c>
      <c r="T69">
        <f>VLOOKUP($X$3,'Security Master'!$A$2:$V$526,COLUMN()+1,FALSE)</f>
        <v>0</v>
      </c>
      <c r="U69" t="str">
        <f>VLOOKUP($X$3,'Security Master'!$A$2:$V$526,COLUMN()+1,FALSE)</f>
        <v>No</v>
      </c>
      <c r="V69" t="e">
        <f>VLOOKUP(X69,'Security Master'!$A$2:$V$526,COLUMN()+1,FALSE)</f>
        <v>#REF!</v>
      </c>
      <c r="X69">
        <v>3</v>
      </c>
      <c r="Y69" t="s">
        <v>164</v>
      </c>
      <c r="Z69">
        <v>10785</v>
      </c>
      <c r="AA69" t="s">
        <v>141</v>
      </c>
      <c r="AB69" t="s">
        <v>53</v>
      </c>
      <c r="AC69" t="s">
        <v>141</v>
      </c>
      <c r="AD69">
        <v>0</v>
      </c>
      <c r="AE69">
        <v>0</v>
      </c>
      <c r="AF69">
        <v>0</v>
      </c>
      <c r="AG69">
        <v>0</v>
      </c>
      <c r="AJ69">
        <v>0</v>
      </c>
      <c r="AM69" t="s">
        <v>142</v>
      </c>
      <c r="AX69" t="s">
        <v>54</v>
      </c>
      <c r="AZ69">
        <v>2.7284841053187799E-12</v>
      </c>
      <c r="BA69">
        <v>1.3822000000000001</v>
      </c>
      <c r="BB69">
        <v>3.7713107303716196E-12</v>
      </c>
      <c r="BC69">
        <v>1.3822000000000001</v>
      </c>
      <c r="BD69">
        <v>3.7713107303716196E-12</v>
      </c>
    </row>
    <row r="70" spans="1:64" x14ac:dyDescent="0.2">
      <c r="A70" t="str">
        <f>VLOOKUP(X70,'Security Master'!$A$2:$V$526,COLUMN()+1,FALSE)</f>
        <v>Cash &amp; Alternatives</v>
      </c>
      <c r="B70" t="str">
        <f>VLOOKUP(X70,'Security Master'!$A$2:$V$526,COLUMN()+1,FALSE)</f>
        <v>Cash</v>
      </c>
      <c r="C70" t="str">
        <f>VLOOKUP(X70,'Security Master'!$A$2:$V$526,COLUMN()+1,FALSE)</f>
        <v>Cash Equivalent</v>
      </c>
      <c r="D70" s="6">
        <f t="shared" si="1"/>
        <v>-0.30194766113214</v>
      </c>
      <c r="E70" t="str">
        <f>VLOOKUP(X70,'Security Master'!$A$2:$V$526,COLUMN()+1,FALSE)</f>
        <v>Liquid</v>
      </c>
      <c r="F70" t="str">
        <f>VLOOKUP(X70,'Security Master'!$A$2:$V$526,COLUMN()+1,FALSE)</f>
        <v>Cash</v>
      </c>
      <c r="G70" t="str">
        <f>VLOOKUP(X70,'Security Master'!$A$2:$V$526,COLUMN()+1,FALSE)</f>
        <v>AUD</v>
      </c>
      <c r="H70">
        <f>VLOOKUP(X70,'Security Master'!$A$2:$V$526,COLUMN()+1,FALSE)</f>
        <v>0</v>
      </c>
      <c r="I70">
        <f>VLOOKUP(X70,'Security Master'!$A$2:$V$526,COLUMN()+1,FALSE)</f>
        <v>0</v>
      </c>
      <c r="J70">
        <f>VLOOKUP(X70,'Security Master'!$A$2:$V$526,COLUMN()+1,FALSE)</f>
        <v>0</v>
      </c>
      <c r="K70">
        <f>VLOOKUP(X70,'Security Master'!$A$2:$V$526,COLUMN()+1,FALSE)</f>
        <v>0</v>
      </c>
      <c r="L70">
        <f>VLOOKUP(X70,'Security Master'!$A$2:$V$526,COLUMN()+1,FALSE)</f>
        <v>0</v>
      </c>
      <c r="M70">
        <f>VLOOKUP(X70,'Security Master'!$A$2:$V$526,COLUMN()+1,FALSE)</f>
        <v>0</v>
      </c>
      <c r="N70" t="str">
        <f>VLOOKUP(X70,'Security Master'!$A$2:$V$526,COLUMN()+1,FALSE)</f>
        <v>Cash</v>
      </c>
      <c r="O70" t="str">
        <f>VLOOKUP(X70,'Security Master'!$A$2:$V$526,COLUMN()+1,FALSE)</f>
        <v>Cash</v>
      </c>
      <c r="P70" t="str">
        <f>VLOOKUP(X70,'Security Master'!$A$2:$V$526,COLUMN()+1,FALSE)</f>
        <v>AU</v>
      </c>
      <c r="Q70">
        <f>VLOOKUP($X$3,'Security Master'!$A$2:$V$526,COLUMN()+1,FALSE)</f>
        <v>0</v>
      </c>
      <c r="R70">
        <f>VLOOKUP($X$3,'Security Master'!$A$2:$V$526,COLUMN()+1,FALSE)</f>
        <v>0</v>
      </c>
      <c r="S70" t="str">
        <f>VLOOKUP($X$3,'Security Master'!$A$2:$V$526,COLUMN()+1,FALSE)</f>
        <v/>
      </c>
      <c r="T70">
        <f>VLOOKUP($X$3,'Security Master'!$A$2:$V$526,COLUMN()+1,FALSE)</f>
        <v>0</v>
      </c>
      <c r="U70" t="str">
        <f>VLOOKUP($X$3,'Security Master'!$A$2:$V$526,COLUMN()+1,FALSE)</f>
        <v>No</v>
      </c>
      <c r="V70" t="e">
        <f>VLOOKUP(X70,'Security Master'!$A$2:$V$526,COLUMN()+1,FALSE)</f>
        <v>#REF!</v>
      </c>
      <c r="X70">
        <v>6</v>
      </c>
      <c r="Y70" t="s">
        <v>164</v>
      </c>
      <c r="Z70">
        <v>10785</v>
      </c>
      <c r="AA70" t="s">
        <v>143</v>
      </c>
      <c r="AB70" t="s">
        <v>53</v>
      </c>
      <c r="AC70" t="s">
        <v>143</v>
      </c>
      <c r="AD70">
        <v>0</v>
      </c>
      <c r="AE70">
        <v>0</v>
      </c>
      <c r="AF70">
        <v>0</v>
      </c>
      <c r="AG70">
        <v>0</v>
      </c>
      <c r="AJ70">
        <v>0</v>
      </c>
      <c r="AM70" t="s">
        <v>144</v>
      </c>
      <c r="AX70" t="s">
        <v>54</v>
      </c>
      <c r="AZ70">
        <v>-0.391326673317963</v>
      </c>
      <c r="BA70">
        <v>0.77159999999999995</v>
      </c>
      <c r="BB70">
        <v>-0.30194766113214</v>
      </c>
      <c r="BC70">
        <v>0.77159999999999995</v>
      </c>
      <c r="BD70">
        <v>-0.30194766113214</v>
      </c>
    </row>
    <row r="71" spans="1:64" x14ac:dyDescent="0.2">
      <c r="A71" t="str">
        <f>VLOOKUP(X71,'Security Master'!$A$2:$V$526,COLUMN()+1,FALSE)</f>
        <v>Cash &amp; Alternatives</v>
      </c>
      <c r="B71" t="str">
        <f>VLOOKUP(X71,'Security Master'!$A$2:$V$526,COLUMN()+1,FALSE)</f>
        <v>Cash</v>
      </c>
      <c r="C71" t="str">
        <f>VLOOKUP(X71,'Security Master'!$A$2:$V$526,COLUMN()+1,FALSE)</f>
        <v>Cash Equivalent</v>
      </c>
      <c r="D71" s="6">
        <f t="shared" si="1"/>
        <v>-1.2205555935906901E-8</v>
      </c>
      <c r="E71" t="str">
        <f>VLOOKUP(X71,'Security Master'!$A$2:$V$526,COLUMN()+1,FALSE)</f>
        <v>Liquid</v>
      </c>
      <c r="F71" t="str">
        <f>VLOOKUP(X71,'Security Master'!$A$2:$V$526,COLUMN()+1,FALSE)</f>
        <v>Cash</v>
      </c>
      <c r="G71" t="str">
        <f>VLOOKUP(X71,'Security Master'!$A$2:$V$526,COLUMN()+1,FALSE)</f>
        <v>CAD</v>
      </c>
      <c r="H71">
        <f>VLOOKUP(X71,'Security Master'!$A$2:$V$526,COLUMN()+1,FALSE)</f>
        <v>0</v>
      </c>
      <c r="I71">
        <f>VLOOKUP(X71,'Security Master'!$A$2:$V$526,COLUMN()+1,FALSE)</f>
        <v>0</v>
      </c>
      <c r="J71">
        <f>VLOOKUP(X71,'Security Master'!$A$2:$V$526,COLUMN()+1,FALSE)</f>
        <v>0</v>
      </c>
      <c r="K71">
        <f>VLOOKUP(X71,'Security Master'!$A$2:$V$526,COLUMN()+1,FALSE)</f>
        <v>0</v>
      </c>
      <c r="L71">
        <f>VLOOKUP(X71,'Security Master'!$A$2:$V$526,COLUMN()+1,FALSE)</f>
        <v>0</v>
      </c>
      <c r="M71">
        <f>VLOOKUP(X71,'Security Master'!$A$2:$V$526,COLUMN()+1,FALSE)</f>
        <v>0</v>
      </c>
      <c r="N71" t="str">
        <f>VLOOKUP(X71,'Security Master'!$A$2:$V$526,COLUMN()+1,FALSE)</f>
        <v>Cash</v>
      </c>
      <c r="O71" t="str">
        <f>VLOOKUP(X71,'Security Master'!$A$2:$V$526,COLUMN()+1,FALSE)</f>
        <v>Cash</v>
      </c>
      <c r="P71" t="str">
        <f>VLOOKUP(X71,'Security Master'!$A$2:$V$526,COLUMN()+1,FALSE)</f>
        <v>CA</v>
      </c>
      <c r="Q71">
        <f>VLOOKUP($X$3,'Security Master'!$A$2:$V$526,COLUMN()+1,FALSE)</f>
        <v>0</v>
      </c>
      <c r="R71">
        <f>VLOOKUP($X$3,'Security Master'!$A$2:$V$526,COLUMN()+1,FALSE)</f>
        <v>0</v>
      </c>
      <c r="S71" t="str">
        <f>VLOOKUP($X$3,'Security Master'!$A$2:$V$526,COLUMN()+1,FALSE)</f>
        <v/>
      </c>
      <c r="T71">
        <f>VLOOKUP($X$3,'Security Master'!$A$2:$V$526,COLUMN()+1,FALSE)</f>
        <v>0</v>
      </c>
      <c r="U71" t="str">
        <f>VLOOKUP($X$3,'Security Master'!$A$2:$V$526,COLUMN()+1,FALSE)</f>
        <v>No</v>
      </c>
      <c r="V71" t="e">
        <f>VLOOKUP(X71,'Security Master'!$A$2:$V$526,COLUMN()+1,FALSE)</f>
        <v>#REF!</v>
      </c>
      <c r="X71">
        <v>8</v>
      </c>
      <c r="Y71" t="s">
        <v>164</v>
      </c>
      <c r="Z71">
        <v>10785</v>
      </c>
      <c r="AA71" t="s">
        <v>145</v>
      </c>
      <c r="AB71" t="s">
        <v>53</v>
      </c>
      <c r="AC71" t="s">
        <v>145</v>
      </c>
      <c r="AD71">
        <v>0</v>
      </c>
      <c r="AE71">
        <v>0</v>
      </c>
      <c r="AF71">
        <v>0</v>
      </c>
      <c r="AG71">
        <v>0</v>
      </c>
      <c r="AJ71">
        <v>0</v>
      </c>
      <c r="AM71" t="s">
        <v>146</v>
      </c>
      <c r="AX71" t="s">
        <v>54</v>
      </c>
      <c r="AZ71">
        <v>-1.5000068742665499E-8</v>
      </c>
      <c r="BA71">
        <v>0.81369999999999998</v>
      </c>
      <c r="BB71">
        <v>-1.2205555935906901E-8</v>
      </c>
      <c r="BC71">
        <v>0.81369999999999998</v>
      </c>
      <c r="BD71">
        <v>-1.2205555935906901E-8</v>
      </c>
    </row>
    <row r="72" spans="1:64" x14ac:dyDescent="0.2">
      <c r="A72" t="str">
        <f>VLOOKUP(X72,'Security Master'!$A$2:$V$526,COLUMN()+1,FALSE)</f>
        <v>Cash &amp; Alternatives</v>
      </c>
      <c r="B72" t="str">
        <f>VLOOKUP(X72,'Security Master'!$A$2:$V$526,COLUMN()+1,FALSE)</f>
        <v>Cash</v>
      </c>
      <c r="C72" t="str">
        <f>VLOOKUP(X72,'Security Master'!$A$2:$V$526,COLUMN()+1,FALSE)</f>
        <v>Cash Equivalent</v>
      </c>
      <c r="D72" s="6">
        <f t="shared" si="1"/>
        <v>-2.5350700467824902E-3</v>
      </c>
      <c r="E72" t="str">
        <f>VLOOKUP(X72,'Security Master'!$A$2:$V$526,COLUMN()+1,FALSE)</f>
        <v>Liquid</v>
      </c>
      <c r="F72" t="str">
        <f>VLOOKUP(X72,'Security Master'!$A$2:$V$526,COLUMN()+1,FALSE)</f>
        <v>Cash</v>
      </c>
      <c r="G72" t="str">
        <f>VLOOKUP(X72,'Security Master'!$A$2:$V$526,COLUMN()+1,FALSE)</f>
        <v>EUR</v>
      </c>
      <c r="H72">
        <f>VLOOKUP(X72,'Security Master'!$A$2:$V$526,COLUMN()+1,FALSE)</f>
        <v>0</v>
      </c>
      <c r="I72">
        <f>VLOOKUP(X72,'Security Master'!$A$2:$V$526,COLUMN()+1,FALSE)</f>
        <v>0</v>
      </c>
      <c r="J72">
        <f>VLOOKUP(X72,'Security Master'!$A$2:$V$526,COLUMN()+1,FALSE)</f>
        <v>0</v>
      </c>
      <c r="K72">
        <f>VLOOKUP(X72,'Security Master'!$A$2:$V$526,COLUMN()+1,FALSE)</f>
        <v>0</v>
      </c>
      <c r="L72">
        <f>VLOOKUP(X72,'Security Master'!$A$2:$V$526,COLUMN()+1,FALSE)</f>
        <v>0</v>
      </c>
      <c r="M72">
        <f>VLOOKUP(X72,'Security Master'!$A$2:$V$526,COLUMN()+1,FALSE)</f>
        <v>0</v>
      </c>
      <c r="N72" t="str">
        <f>VLOOKUP(X72,'Security Master'!$A$2:$V$526,COLUMN()+1,FALSE)</f>
        <v>Cash</v>
      </c>
      <c r="O72" t="str">
        <f>VLOOKUP(X72,'Security Master'!$A$2:$V$526,COLUMN()+1,FALSE)</f>
        <v>Cash</v>
      </c>
      <c r="P72" t="str">
        <f>VLOOKUP(X72,'Security Master'!$A$2:$V$526,COLUMN()+1,FALSE)</f>
        <v>EU</v>
      </c>
      <c r="Q72">
        <f>VLOOKUP($X$3,'Security Master'!$A$2:$V$526,COLUMN()+1,FALSE)</f>
        <v>0</v>
      </c>
      <c r="R72">
        <f>VLOOKUP($X$3,'Security Master'!$A$2:$V$526,COLUMN()+1,FALSE)</f>
        <v>0</v>
      </c>
      <c r="S72" t="str">
        <f>VLOOKUP($X$3,'Security Master'!$A$2:$V$526,COLUMN()+1,FALSE)</f>
        <v/>
      </c>
      <c r="T72">
        <f>VLOOKUP($X$3,'Security Master'!$A$2:$V$526,COLUMN()+1,FALSE)</f>
        <v>0</v>
      </c>
      <c r="U72" t="str">
        <f>VLOOKUP($X$3,'Security Master'!$A$2:$V$526,COLUMN()+1,FALSE)</f>
        <v>No</v>
      </c>
      <c r="V72" t="e">
        <f>VLOOKUP(X72,'Security Master'!$A$2:$V$526,COLUMN()+1,FALSE)</f>
        <v>#REF!</v>
      </c>
      <c r="X72">
        <v>9</v>
      </c>
      <c r="Y72" t="s">
        <v>164</v>
      </c>
      <c r="Z72">
        <v>10785</v>
      </c>
      <c r="AA72" t="s">
        <v>161</v>
      </c>
      <c r="AB72" t="s">
        <v>53</v>
      </c>
      <c r="AC72" t="s">
        <v>161</v>
      </c>
      <c r="AD72">
        <v>0</v>
      </c>
      <c r="AE72">
        <v>0</v>
      </c>
      <c r="AF72">
        <v>0</v>
      </c>
      <c r="AG72">
        <v>0</v>
      </c>
      <c r="AJ72">
        <v>0</v>
      </c>
      <c r="AM72" t="s">
        <v>162</v>
      </c>
      <c r="AX72" t="s">
        <v>54</v>
      </c>
      <c r="AZ72">
        <v>-2.1090433001518302E-3</v>
      </c>
      <c r="BA72">
        <v>1.202</v>
      </c>
      <c r="BB72">
        <v>-2.5350700467824902E-3</v>
      </c>
      <c r="BC72">
        <v>1.202</v>
      </c>
      <c r="BD72">
        <v>-2.5350700467824902E-3</v>
      </c>
    </row>
    <row r="73" spans="1:64" x14ac:dyDescent="0.2">
      <c r="A73" t="str">
        <f>VLOOKUP(X73,'Security Master'!$A$2:$V$526,COLUMN()+1,FALSE)</f>
        <v>Cash &amp; Alternatives</v>
      </c>
      <c r="B73" t="str">
        <f>VLOOKUP(X73,'Security Master'!$A$2:$V$526,COLUMN()+1,FALSE)</f>
        <v>Cash</v>
      </c>
      <c r="C73" t="str">
        <f>VLOOKUP(X73,'Security Master'!$A$2:$V$526,COLUMN()+1,FALSE)</f>
        <v>Cash Equivalent</v>
      </c>
      <c r="D73" s="6">
        <f t="shared" si="1"/>
        <v>15939124.471659301</v>
      </c>
      <c r="E73" t="str">
        <f>VLOOKUP(X73,'Security Master'!$A$2:$V$526,COLUMN()+1,FALSE)</f>
        <v>Liquid</v>
      </c>
      <c r="F73" t="str">
        <f>VLOOKUP(X73,'Security Master'!$A$2:$V$526,COLUMN()+1,FALSE)</f>
        <v>Cash</v>
      </c>
      <c r="G73" t="str">
        <f>VLOOKUP(X73,'Security Master'!$A$2:$V$526,COLUMN()+1,FALSE)</f>
        <v>USD</v>
      </c>
      <c r="H73">
        <f>VLOOKUP(X73,'Security Master'!$A$2:$V$526,COLUMN()+1,FALSE)</f>
        <v>0</v>
      </c>
      <c r="I73">
        <f>VLOOKUP(X73,'Security Master'!$A$2:$V$526,COLUMN()+1,FALSE)</f>
        <v>0</v>
      </c>
      <c r="J73">
        <f>VLOOKUP(X73,'Security Master'!$A$2:$V$526,COLUMN()+1,FALSE)</f>
        <v>0</v>
      </c>
      <c r="K73">
        <f>VLOOKUP(X73,'Security Master'!$A$2:$V$526,COLUMN()+1,FALSE)</f>
        <v>0</v>
      </c>
      <c r="L73">
        <f>VLOOKUP(X73,'Security Master'!$A$2:$V$526,COLUMN()+1,FALSE)</f>
        <v>0</v>
      </c>
      <c r="M73">
        <f>VLOOKUP(X73,'Security Master'!$A$2:$V$526,COLUMN()+1,FALSE)</f>
        <v>0</v>
      </c>
      <c r="N73" t="str">
        <f>VLOOKUP(X73,'Security Master'!$A$2:$V$526,COLUMN()+1,FALSE)</f>
        <v>Cash</v>
      </c>
      <c r="O73" t="str">
        <f>VLOOKUP(X73,'Security Master'!$A$2:$V$526,COLUMN()+1,FALSE)</f>
        <v>Cash</v>
      </c>
      <c r="P73" t="str">
        <f>VLOOKUP(X73,'Security Master'!$A$2:$V$526,COLUMN()+1,FALSE)</f>
        <v>US</v>
      </c>
      <c r="Q73">
        <f>VLOOKUP($X$3,'Security Master'!$A$2:$V$526,COLUMN()+1,FALSE)</f>
        <v>0</v>
      </c>
      <c r="R73">
        <f>VLOOKUP($X$3,'Security Master'!$A$2:$V$526,COLUMN()+1,FALSE)</f>
        <v>0</v>
      </c>
      <c r="S73" t="str">
        <f>VLOOKUP($X$3,'Security Master'!$A$2:$V$526,COLUMN()+1,FALSE)</f>
        <v/>
      </c>
      <c r="T73">
        <f>VLOOKUP($X$3,'Security Master'!$A$2:$V$526,COLUMN()+1,FALSE)</f>
        <v>0</v>
      </c>
      <c r="U73" t="str">
        <f>VLOOKUP($X$3,'Security Master'!$A$2:$V$526,COLUMN()+1,FALSE)</f>
        <v>No</v>
      </c>
      <c r="V73" t="e">
        <f>VLOOKUP(X73,'Security Master'!$A$2:$V$526,COLUMN()+1,FALSE)</f>
        <v>#REF!</v>
      </c>
      <c r="X73">
        <v>10</v>
      </c>
      <c r="Y73" t="s">
        <v>164</v>
      </c>
      <c r="Z73">
        <v>10785</v>
      </c>
      <c r="AA73" t="s">
        <v>41</v>
      </c>
      <c r="AB73" t="s">
        <v>53</v>
      </c>
      <c r="AC73" t="s">
        <v>41</v>
      </c>
      <c r="AD73">
        <v>0</v>
      </c>
      <c r="AE73">
        <v>0</v>
      </c>
      <c r="AF73">
        <v>0</v>
      </c>
      <c r="AG73">
        <v>0</v>
      </c>
      <c r="AJ73">
        <v>0</v>
      </c>
      <c r="AM73" t="s">
        <v>47</v>
      </c>
      <c r="AX73" t="s">
        <v>54</v>
      </c>
      <c r="AZ73">
        <v>15939124.471659301</v>
      </c>
      <c r="BA73">
        <v>1</v>
      </c>
      <c r="BB73">
        <v>15939124.471659301</v>
      </c>
      <c r="BC73">
        <v>1</v>
      </c>
      <c r="BD73">
        <v>15939124.471659301</v>
      </c>
    </row>
    <row r="74" spans="1:64" x14ac:dyDescent="0.2">
      <c r="A74" t="str">
        <f>VLOOKUP(X74,'Security Master'!$A$2:$V$526,COLUMN()+1,FALSE)</f>
        <v>Cash &amp; Alternatives</v>
      </c>
      <c r="B74" t="str">
        <f>VLOOKUP(X74,'Security Master'!$A$2:$V$526,COLUMN()+1,FALSE)</f>
        <v>Cash</v>
      </c>
      <c r="C74" t="str">
        <f>VLOOKUP(X74,'Security Master'!$A$2:$V$526,COLUMN()+1,FALSE)</f>
        <v>Cash Equivalent</v>
      </c>
      <c r="D74" s="6">
        <f t="shared" si="1"/>
        <v>8.8100135326385498E-4</v>
      </c>
      <c r="E74" t="str">
        <f>VLOOKUP(X74,'Security Master'!$A$2:$V$526,COLUMN()+1,FALSE)</f>
        <v>Liquid</v>
      </c>
      <c r="F74" t="str">
        <f>VLOOKUP(X74,'Security Master'!$A$2:$V$526,COLUMN()+1,FALSE)</f>
        <v>Cash</v>
      </c>
      <c r="G74" t="str">
        <f>VLOOKUP(X74,'Security Master'!$A$2:$V$526,COLUMN()+1,FALSE)</f>
        <v>USD</v>
      </c>
      <c r="H74">
        <f>VLOOKUP(X74,'Security Master'!$A$2:$V$526,COLUMN()+1,FALSE)</f>
        <v>0</v>
      </c>
      <c r="I74">
        <f>VLOOKUP(X74,'Security Master'!$A$2:$V$526,COLUMN()+1,FALSE)</f>
        <v>0</v>
      </c>
      <c r="J74">
        <f>VLOOKUP(X74,'Security Master'!$A$2:$V$526,COLUMN()+1,FALSE)</f>
        <v>0</v>
      </c>
      <c r="K74">
        <f>VLOOKUP(X74,'Security Master'!$A$2:$V$526,COLUMN()+1,FALSE)</f>
        <v>0</v>
      </c>
      <c r="L74">
        <f>VLOOKUP(X74,'Security Master'!$A$2:$V$526,COLUMN()+1,FALSE)</f>
        <v>0</v>
      </c>
      <c r="M74">
        <f>VLOOKUP(X74,'Security Master'!$A$2:$V$526,COLUMN()+1,FALSE)</f>
        <v>0</v>
      </c>
      <c r="N74" t="str">
        <f>VLOOKUP(X74,'Security Master'!$A$2:$V$526,COLUMN()+1,FALSE)</f>
        <v>Cash</v>
      </c>
      <c r="O74" t="str">
        <f>VLOOKUP(X74,'Security Master'!$A$2:$V$526,COLUMN()+1,FALSE)</f>
        <v>Cash</v>
      </c>
      <c r="P74" t="str">
        <f>VLOOKUP(X74,'Security Master'!$A$2:$V$526,COLUMN()+1,FALSE)</f>
        <v>US</v>
      </c>
      <c r="Q74">
        <f>VLOOKUP($X$3,'Security Master'!$A$2:$V$526,COLUMN()+1,FALSE)</f>
        <v>0</v>
      </c>
      <c r="R74">
        <f>VLOOKUP($X$3,'Security Master'!$A$2:$V$526,COLUMN()+1,FALSE)</f>
        <v>0</v>
      </c>
      <c r="S74" t="str">
        <f>VLOOKUP($X$3,'Security Master'!$A$2:$V$526,COLUMN()+1,FALSE)</f>
        <v/>
      </c>
      <c r="T74">
        <f>VLOOKUP($X$3,'Security Master'!$A$2:$V$526,COLUMN()+1,FALSE)</f>
        <v>0</v>
      </c>
      <c r="U74" t="str">
        <f>VLOOKUP($X$3,'Security Master'!$A$2:$V$526,COLUMN()+1,FALSE)</f>
        <v>No</v>
      </c>
      <c r="V74" t="e">
        <f>VLOOKUP(X74,'Security Master'!$A$2:$V$526,COLUMN()+1,FALSE)</f>
        <v>#REF!</v>
      </c>
      <c r="X74">
        <v>10</v>
      </c>
      <c r="Y74" t="s">
        <v>179</v>
      </c>
      <c r="Z74">
        <v>10790</v>
      </c>
      <c r="AA74" t="s">
        <v>41</v>
      </c>
      <c r="AB74" t="s">
        <v>53</v>
      </c>
      <c r="AC74" t="s">
        <v>41</v>
      </c>
      <c r="AD74">
        <v>0</v>
      </c>
      <c r="AE74">
        <v>0</v>
      </c>
      <c r="AF74">
        <v>0</v>
      </c>
      <c r="AG74">
        <v>0</v>
      </c>
      <c r="AJ74">
        <v>0</v>
      </c>
      <c r="AM74" t="s">
        <v>47</v>
      </c>
      <c r="AX74" t="s">
        <v>54</v>
      </c>
      <c r="AZ74">
        <v>8.8100135326385498E-4</v>
      </c>
      <c r="BA74">
        <v>1</v>
      </c>
      <c r="BB74">
        <v>8.8100135326385498E-4</v>
      </c>
      <c r="BC74">
        <v>1</v>
      </c>
      <c r="BD74">
        <v>8.8100135326385498E-4</v>
      </c>
    </row>
    <row r="75" spans="1:64" x14ac:dyDescent="0.2">
      <c r="A75" t="str">
        <f>VLOOKUP(X75,'Security Master'!$A$2:$V$526,COLUMN()+1,FALSE)</f>
        <v>Cash &amp; Alternatives</v>
      </c>
      <c r="B75" t="str">
        <f>VLOOKUP(X75,'Security Master'!$A$2:$V$526,COLUMN()+1,FALSE)</f>
        <v>Cash</v>
      </c>
      <c r="C75" t="str">
        <f>VLOOKUP(X75,'Security Master'!$A$2:$V$526,COLUMN()+1,FALSE)</f>
        <v>Cash Equivalent</v>
      </c>
      <c r="D75" s="6">
        <f t="shared" si="1"/>
        <v>334763.839999997</v>
      </c>
      <c r="E75" t="str">
        <f>VLOOKUP(X75,'Security Master'!$A$2:$V$526,COLUMN()+1,FALSE)</f>
        <v>Liquid</v>
      </c>
      <c r="F75" t="str">
        <f>VLOOKUP(X75,'Security Master'!$A$2:$V$526,COLUMN()+1,FALSE)</f>
        <v>Cash</v>
      </c>
      <c r="G75" t="str">
        <f>VLOOKUP(X75,'Security Master'!$A$2:$V$526,COLUMN()+1,FALSE)</f>
        <v>USD</v>
      </c>
      <c r="H75">
        <f>VLOOKUP(X75,'Security Master'!$A$2:$V$526,COLUMN()+1,FALSE)</f>
        <v>0</v>
      </c>
      <c r="I75">
        <f>VLOOKUP(X75,'Security Master'!$A$2:$V$526,COLUMN()+1,FALSE)</f>
        <v>0</v>
      </c>
      <c r="J75">
        <f>VLOOKUP(X75,'Security Master'!$A$2:$V$526,COLUMN()+1,FALSE)</f>
        <v>0</v>
      </c>
      <c r="K75">
        <f>VLOOKUP(X75,'Security Master'!$A$2:$V$526,COLUMN()+1,FALSE)</f>
        <v>0</v>
      </c>
      <c r="L75">
        <f>VLOOKUP(X75,'Security Master'!$A$2:$V$526,COLUMN()+1,FALSE)</f>
        <v>0</v>
      </c>
      <c r="M75">
        <f>VLOOKUP(X75,'Security Master'!$A$2:$V$526,COLUMN()+1,FALSE)</f>
        <v>0</v>
      </c>
      <c r="N75" t="str">
        <f>VLOOKUP(X75,'Security Master'!$A$2:$V$526,COLUMN()+1,FALSE)</f>
        <v>Cash</v>
      </c>
      <c r="O75" t="str">
        <f>VLOOKUP(X75,'Security Master'!$A$2:$V$526,COLUMN()+1,FALSE)</f>
        <v>Cash</v>
      </c>
      <c r="P75" t="str">
        <f>VLOOKUP(X75,'Security Master'!$A$2:$V$526,COLUMN()+1,FALSE)</f>
        <v>US</v>
      </c>
      <c r="Q75">
        <f>VLOOKUP($X$3,'Security Master'!$A$2:$V$526,COLUMN()+1,FALSE)</f>
        <v>0</v>
      </c>
      <c r="R75">
        <f>VLOOKUP($X$3,'Security Master'!$A$2:$V$526,COLUMN()+1,FALSE)</f>
        <v>0</v>
      </c>
      <c r="S75" t="str">
        <f>VLOOKUP($X$3,'Security Master'!$A$2:$V$526,COLUMN()+1,FALSE)</f>
        <v/>
      </c>
      <c r="T75">
        <f>VLOOKUP($X$3,'Security Master'!$A$2:$V$526,COLUMN()+1,FALSE)</f>
        <v>0</v>
      </c>
      <c r="U75" t="str">
        <f>VLOOKUP($X$3,'Security Master'!$A$2:$V$526,COLUMN()+1,FALSE)</f>
        <v>No</v>
      </c>
      <c r="V75" t="e">
        <f>VLOOKUP(X75,'Security Master'!$A$2:$V$526,COLUMN()+1,FALSE)</f>
        <v>#REF!</v>
      </c>
      <c r="X75">
        <v>10</v>
      </c>
      <c r="Y75" t="s">
        <v>180</v>
      </c>
      <c r="Z75">
        <v>10791</v>
      </c>
      <c r="AA75" t="s">
        <v>41</v>
      </c>
      <c r="AB75" t="s">
        <v>53</v>
      </c>
      <c r="AC75" t="s">
        <v>41</v>
      </c>
      <c r="AD75">
        <v>0</v>
      </c>
      <c r="AE75">
        <v>0</v>
      </c>
      <c r="AF75">
        <v>0</v>
      </c>
      <c r="AG75">
        <v>0</v>
      </c>
      <c r="AJ75">
        <v>0</v>
      </c>
      <c r="AM75" t="s">
        <v>47</v>
      </c>
      <c r="AX75" t="s">
        <v>54</v>
      </c>
      <c r="AZ75">
        <v>334763.839999997</v>
      </c>
      <c r="BA75">
        <v>1</v>
      </c>
      <c r="BB75">
        <v>334763.839999997</v>
      </c>
      <c r="BC75">
        <v>1</v>
      </c>
      <c r="BD75">
        <v>334763.839999997</v>
      </c>
    </row>
    <row r="76" spans="1:64" x14ac:dyDescent="0.2">
      <c r="A76" t="str">
        <f>VLOOKUP(X76,'Security Master'!$A$2:$V$526,COLUMN()+1,FALSE)</f>
        <v>Cash &amp; Alternatives</v>
      </c>
      <c r="B76" t="str">
        <f>VLOOKUP(X76,'Security Master'!$A$2:$V$526,COLUMN()+1,FALSE)</f>
        <v>Cash</v>
      </c>
      <c r="C76" t="str">
        <f>VLOOKUP(X76,'Security Master'!$A$2:$V$526,COLUMN()+1,FALSE)</f>
        <v>Cash Equivalent</v>
      </c>
      <c r="D76" s="6">
        <f t="shared" si="1"/>
        <v>1536.32</v>
      </c>
      <c r="E76" t="str">
        <f>VLOOKUP(X76,'Security Master'!$A$2:$V$526,COLUMN()+1,FALSE)</f>
        <v>Liquid</v>
      </c>
      <c r="F76" t="str">
        <f>VLOOKUP(X76,'Security Master'!$A$2:$V$526,COLUMN()+1,FALSE)</f>
        <v>Cash</v>
      </c>
      <c r="G76" t="str">
        <f>VLOOKUP(X76,'Security Master'!$A$2:$V$526,COLUMN()+1,FALSE)</f>
        <v>USD</v>
      </c>
      <c r="H76">
        <f>VLOOKUP(X76,'Security Master'!$A$2:$V$526,COLUMN()+1,FALSE)</f>
        <v>0</v>
      </c>
      <c r="I76">
        <f>VLOOKUP(X76,'Security Master'!$A$2:$V$526,COLUMN()+1,FALSE)</f>
        <v>0</v>
      </c>
      <c r="J76">
        <f>VLOOKUP(X76,'Security Master'!$A$2:$V$526,COLUMN()+1,FALSE)</f>
        <v>0</v>
      </c>
      <c r="K76">
        <f>VLOOKUP(X76,'Security Master'!$A$2:$V$526,COLUMN()+1,FALSE)</f>
        <v>0</v>
      </c>
      <c r="L76">
        <f>VLOOKUP(X76,'Security Master'!$A$2:$V$526,COLUMN()+1,FALSE)</f>
        <v>0</v>
      </c>
      <c r="M76">
        <f>VLOOKUP(X76,'Security Master'!$A$2:$V$526,COLUMN()+1,FALSE)</f>
        <v>0</v>
      </c>
      <c r="N76" t="str">
        <f>VLOOKUP(X76,'Security Master'!$A$2:$V$526,COLUMN()+1,FALSE)</f>
        <v>Cash</v>
      </c>
      <c r="O76" t="str">
        <f>VLOOKUP(X76,'Security Master'!$A$2:$V$526,COLUMN()+1,FALSE)</f>
        <v>Cash</v>
      </c>
      <c r="P76" t="str">
        <f>VLOOKUP(X76,'Security Master'!$A$2:$V$526,COLUMN()+1,FALSE)</f>
        <v>US</v>
      </c>
      <c r="Q76">
        <f>VLOOKUP($X$3,'Security Master'!$A$2:$V$526,COLUMN()+1,FALSE)</f>
        <v>0</v>
      </c>
      <c r="R76">
        <f>VLOOKUP($X$3,'Security Master'!$A$2:$V$526,COLUMN()+1,FALSE)</f>
        <v>0</v>
      </c>
      <c r="S76" t="str">
        <f>VLOOKUP($X$3,'Security Master'!$A$2:$V$526,COLUMN()+1,FALSE)</f>
        <v/>
      </c>
      <c r="T76">
        <f>VLOOKUP($X$3,'Security Master'!$A$2:$V$526,COLUMN()+1,FALSE)</f>
        <v>0</v>
      </c>
      <c r="U76" t="str">
        <f>VLOOKUP($X$3,'Security Master'!$A$2:$V$526,COLUMN()+1,FALSE)</f>
        <v>No</v>
      </c>
      <c r="V76" t="e">
        <f>VLOOKUP(X76,'Security Master'!$A$2:$V$526,COLUMN()+1,FALSE)</f>
        <v>#REF!</v>
      </c>
      <c r="X76">
        <v>10</v>
      </c>
      <c r="Y76" t="s">
        <v>181</v>
      </c>
      <c r="Z76">
        <v>10792</v>
      </c>
      <c r="AA76" t="s">
        <v>41</v>
      </c>
      <c r="AB76" t="s">
        <v>53</v>
      </c>
      <c r="AC76" t="s">
        <v>41</v>
      </c>
      <c r="AD76">
        <v>0</v>
      </c>
      <c r="AE76">
        <v>0</v>
      </c>
      <c r="AF76">
        <v>0</v>
      </c>
      <c r="AG76">
        <v>0</v>
      </c>
      <c r="AJ76">
        <v>0</v>
      </c>
      <c r="AM76" t="s">
        <v>47</v>
      </c>
      <c r="AX76" t="s">
        <v>54</v>
      </c>
      <c r="AZ76">
        <v>1536.32</v>
      </c>
      <c r="BA76">
        <v>1</v>
      </c>
      <c r="BB76">
        <v>1536.32</v>
      </c>
      <c r="BC76">
        <v>1</v>
      </c>
      <c r="BD76">
        <v>1536.32</v>
      </c>
    </row>
    <row r="77" spans="1:64" x14ac:dyDescent="0.2">
      <c r="A77" t="str">
        <f>VLOOKUP(X77,'Security Master'!$A$2:$V$526,COLUMN()+1,FALSE)</f>
        <v>Cash &amp; Alternatives</v>
      </c>
      <c r="B77" t="str">
        <f>VLOOKUP(X77,'Security Master'!$A$2:$V$526,COLUMN()+1,FALSE)</f>
        <v>Cash</v>
      </c>
      <c r="C77" t="str">
        <f>VLOOKUP(X77,'Security Master'!$A$2:$V$526,COLUMN()+1,FALSE)</f>
        <v>Cash Equivalent</v>
      </c>
      <c r="D77" s="6">
        <f t="shared" si="1"/>
        <v>2.53506333008409E-3</v>
      </c>
      <c r="E77" t="str">
        <f>VLOOKUP(X77,'Security Master'!$A$2:$V$526,COLUMN()+1,FALSE)</f>
        <v>Liquid</v>
      </c>
      <c r="F77" t="str">
        <f>VLOOKUP(X77,'Security Master'!$A$2:$V$526,COLUMN()+1,FALSE)</f>
        <v>Cash</v>
      </c>
      <c r="G77" t="str">
        <f>VLOOKUP(X77,'Security Master'!$A$2:$V$526,COLUMN()+1,FALSE)</f>
        <v>EUR</v>
      </c>
      <c r="H77">
        <f>VLOOKUP(X77,'Security Master'!$A$2:$V$526,COLUMN()+1,FALSE)</f>
        <v>0</v>
      </c>
      <c r="I77">
        <f>VLOOKUP(X77,'Security Master'!$A$2:$V$526,COLUMN()+1,FALSE)</f>
        <v>0</v>
      </c>
      <c r="J77">
        <f>VLOOKUP(X77,'Security Master'!$A$2:$V$526,COLUMN()+1,FALSE)</f>
        <v>0</v>
      </c>
      <c r="K77">
        <f>VLOOKUP(X77,'Security Master'!$A$2:$V$526,COLUMN()+1,FALSE)</f>
        <v>0</v>
      </c>
      <c r="L77">
        <f>VLOOKUP(X77,'Security Master'!$A$2:$V$526,COLUMN()+1,FALSE)</f>
        <v>0</v>
      </c>
      <c r="M77">
        <f>VLOOKUP(X77,'Security Master'!$A$2:$V$526,COLUMN()+1,FALSE)</f>
        <v>0</v>
      </c>
      <c r="N77" t="str">
        <f>VLOOKUP(X77,'Security Master'!$A$2:$V$526,COLUMN()+1,FALSE)</f>
        <v>Cash</v>
      </c>
      <c r="O77" t="str">
        <f>VLOOKUP(X77,'Security Master'!$A$2:$V$526,COLUMN()+1,FALSE)</f>
        <v>Cash</v>
      </c>
      <c r="P77" t="str">
        <f>VLOOKUP(X77,'Security Master'!$A$2:$V$526,COLUMN()+1,FALSE)</f>
        <v>EU</v>
      </c>
      <c r="Q77">
        <f>VLOOKUP($X$3,'Security Master'!$A$2:$V$526,COLUMN()+1,FALSE)</f>
        <v>0</v>
      </c>
      <c r="R77">
        <f>VLOOKUP($X$3,'Security Master'!$A$2:$V$526,COLUMN()+1,FALSE)</f>
        <v>0</v>
      </c>
      <c r="S77" t="str">
        <f>VLOOKUP($X$3,'Security Master'!$A$2:$V$526,COLUMN()+1,FALSE)</f>
        <v/>
      </c>
      <c r="T77">
        <f>VLOOKUP($X$3,'Security Master'!$A$2:$V$526,COLUMN()+1,FALSE)</f>
        <v>0</v>
      </c>
      <c r="U77" t="str">
        <f>VLOOKUP($X$3,'Security Master'!$A$2:$V$526,COLUMN()+1,FALSE)</f>
        <v>No</v>
      </c>
      <c r="V77" t="e">
        <f>VLOOKUP(X77,'Security Master'!$A$2:$V$526,COLUMN()+1,FALSE)</f>
        <v>#REF!</v>
      </c>
      <c r="X77">
        <v>9</v>
      </c>
      <c r="Y77" t="s">
        <v>182</v>
      </c>
      <c r="Z77">
        <v>10793</v>
      </c>
      <c r="AA77" t="s">
        <v>161</v>
      </c>
      <c r="AB77" t="s">
        <v>53</v>
      </c>
      <c r="AC77" t="s">
        <v>161</v>
      </c>
      <c r="AD77">
        <v>0</v>
      </c>
      <c r="AE77">
        <v>0</v>
      </c>
      <c r="AF77">
        <v>0</v>
      </c>
      <c r="AG77">
        <v>0</v>
      </c>
      <c r="AJ77">
        <v>0</v>
      </c>
      <c r="AM77" t="s">
        <v>162</v>
      </c>
      <c r="AX77" t="s">
        <v>54</v>
      </c>
      <c r="AZ77">
        <v>2.1090377122163799E-3</v>
      </c>
      <c r="BA77">
        <v>1.202</v>
      </c>
      <c r="BB77">
        <v>2.53506333008409E-3</v>
      </c>
      <c r="BC77">
        <v>1.202</v>
      </c>
      <c r="BD77">
        <v>2.53506333008409E-3</v>
      </c>
    </row>
    <row r="78" spans="1:64" x14ac:dyDescent="0.2">
      <c r="A78" t="str">
        <f>VLOOKUP(X78,'Security Master'!$A$2:$V$526,COLUMN()+1,FALSE)</f>
        <v>Cash &amp; Alternatives</v>
      </c>
      <c r="B78" t="str">
        <f>VLOOKUP(X78,'Security Master'!$A$2:$V$526,COLUMN()+1,FALSE)</f>
        <v>Cash</v>
      </c>
      <c r="C78" t="str">
        <f>VLOOKUP(X78,'Security Master'!$A$2:$V$526,COLUMN()+1,FALSE)</f>
        <v>Cash Equivalent</v>
      </c>
      <c r="D78" s="6">
        <f t="shared" si="1"/>
        <v>8924.85</v>
      </c>
      <c r="E78" t="str">
        <f>VLOOKUP(X78,'Security Master'!$A$2:$V$526,COLUMN()+1,FALSE)</f>
        <v>Liquid</v>
      </c>
      <c r="F78" t="str">
        <f>VLOOKUP(X78,'Security Master'!$A$2:$V$526,COLUMN()+1,FALSE)</f>
        <v>Cash</v>
      </c>
      <c r="G78" t="str">
        <f>VLOOKUP(X78,'Security Master'!$A$2:$V$526,COLUMN()+1,FALSE)</f>
        <v>USD</v>
      </c>
      <c r="H78">
        <f>VLOOKUP(X78,'Security Master'!$A$2:$V$526,COLUMN()+1,FALSE)</f>
        <v>0</v>
      </c>
      <c r="I78">
        <f>VLOOKUP(X78,'Security Master'!$A$2:$V$526,COLUMN()+1,FALSE)</f>
        <v>0</v>
      </c>
      <c r="J78">
        <f>VLOOKUP(X78,'Security Master'!$A$2:$V$526,COLUMN()+1,FALSE)</f>
        <v>0</v>
      </c>
      <c r="K78">
        <f>VLOOKUP(X78,'Security Master'!$A$2:$V$526,COLUMN()+1,FALSE)</f>
        <v>0</v>
      </c>
      <c r="L78">
        <f>VLOOKUP(X78,'Security Master'!$A$2:$V$526,COLUMN()+1,FALSE)</f>
        <v>0</v>
      </c>
      <c r="M78">
        <f>VLOOKUP(X78,'Security Master'!$A$2:$V$526,COLUMN()+1,FALSE)</f>
        <v>0</v>
      </c>
      <c r="N78" t="str">
        <f>VLOOKUP(X78,'Security Master'!$A$2:$V$526,COLUMN()+1,FALSE)</f>
        <v>Cash</v>
      </c>
      <c r="O78" t="str">
        <f>VLOOKUP(X78,'Security Master'!$A$2:$V$526,COLUMN()+1,FALSE)</f>
        <v>Cash</v>
      </c>
      <c r="P78" t="str">
        <f>VLOOKUP(X78,'Security Master'!$A$2:$V$526,COLUMN()+1,FALSE)</f>
        <v>US</v>
      </c>
      <c r="Q78">
        <f>VLOOKUP($X$3,'Security Master'!$A$2:$V$526,COLUMN()+1,FALSE)</f>
        <v>0</v>
      </c>
      <c r="R78">
        <f>VLOOKUP($X$3,'Security Master'!$A$2:$V$526,COLUMN()+1,FALSE)</f>
        <v>0</v>
      </c>
      <c r="S78" t="str">
        <f>VLOOKUP($X$3,'Security Master'!$A$2:$V$526,COLUMN()+1,FALSE)</f>
        <v/>
      </c>
      <c r="T78">
        <f>VLOOKUP($X$3,'Security Master'!$A$2:$V$526,COLUMN()+1,FALSE)</f>
        <v>0</v>
      </c>
      <c r="U78" t="str">
        <f>VLOOKUP($X$3,'Security Master'!$A$2:$V$526,COLUMN()+1,FALSE)</f>
        <v>No</v>
      </c>
      <c r="V78" t="e">
        <f>VLOOKUP(X78,'Security Master'!$A$2:$V$526,COLUMN()+1,FALSE)</f>
        <v>#REF!</v>
      </c>
      <c r="X78">
        <v>10</v>
      </c>
      <c r="Y78" t="s">
        <v>182</v>
      </c>
      <c r="Z78">
        <v>10793</v>
      </c>
      <c r="AA78" t="s">
        <v>41</v>
      </c>
      <c r="AB78" t="s">
        <v>53</v>
      </c>
      <c r="AC78" t="s">
        <v>41</v>
      </c>
      <c r="AD78">
        <v>0</v>
      </c>
      <c r="AE78">
        <v>0</v>
      </c>
      <c r="AF78">
        <v>0</v>
      </c>
      <c r="AG78">
        <v>0</v>
      </c>
      <c r="AJ78">
        <v>0</v>
      </c>
      <c r="AM78" t="s">
        <v>47</v>
      </c>
      <c r="AX78" t="s">
        <v>54</v>
      </c>
      <c r="AZ78">
        <v>8924.85</v>
      </c>
      <c r="BA78">
        <v>1</v>
      </c>
      <c r="BB78">
        <v>8924.85</v>
      </c>
      <c r="BC78">
        <v>1</v>
      </c>
      <c r="BD78">
        <v>8924.85</v>
      </c>
    </row>
    <row r="79" spans="1:64" x14ac:dyDescent="0.2">
      <c r="A79" t="str">
        <f>VLOOKUP(X79,'Security Master'!$A$2:$V$526,COLUMN()+1,FALSE)</f>
        <v>Cash &amp; Alternatives</v>
      </c>
      <c r="B79" t="str">
        <f>VLOOKUP(X79,'Security Master'!$A$2:$V$526,COLUMN()+1,FALSE)</f>
        <v>Cash</v>
      </c>
      <c r="C79" t="str">
        <f>VLOOKUP(X79,'Security Master'!$A$2:$V$526,COLUMN()+1,FALSE)</f>
        <v>Cash Equivalent</v>
      </c>
      <c r="D79" s="6">
        <f t="shared" si="1"/>
        <v>-187500</v>
      </c>
      <c r="E79" t="str">
        <f>VLOOKUP(X79,'Security Master'!$A$2:$V$526,COLUMN()+1,FALSE)</f>
        <v>Liquid</v>
      </c>
      <c r="F79" t="str">
        <f>VLOOKUP(X79,'Security Master'!$A$2:$V$526,COLUMN()+1,FALSE)</f>
        <v>Asset Mange</v>
      </c>
      <c r="G79" t="str">
        <f>VLOOKUP(X79,'Security Master'!$A$2:$V$526,COLUMN()+1,FALSE)</f>
        <v>WF VIII LP Commitment Reserve</v>
      </c>
      <c r="H79">
        <f>VLOOKUP(X79,'Security Master'!$A$2:$V$526,COLUMN()+1,FALSE)</f>
        <v>0</v>
      </c>
      <c r="I79">
        <f>VLOOKUP(X79,'Security Master'!$A$2:$V$526,COLUMN()+1,FALSE)</f>
        <v>0</v>
      </c>
      <c r="J79">
        <f>VLOOKUP(X79,'Security Master'!$A$2:$V$526,COLUMN()+1,FALSE)</f>
        <v>0</v>
      </c>
      <c r="K79">
        <f>VLOOKUP(X79,'Security Master'!$A$2:$V$526,COLUMN()+1,FALSE)</f>
        <v>0</v>
      </c>
      <c r="L79">
        <f>VLOOKUP(X79,'Security Master'!$A$2:$V$526,COLUMN()+1,FALSE)</f>
        <v>0</v>
      </c>
      <c r="M79">
        <f>VLOOKUP(X79,'Security Master'!$A$2:$V$526,COLUMN()+1,FALSE)</f>
        <v>0</v>
      </c>
      <c r="N79" t="str">
        <f>VLOOKUP(X79,'Security Master'!$A$2:$V$526,COLUMN()+1,FALSE)</f>
        <v>Commitment</v>
      </c>
      <c r="O79" t="str">
        <f>VLOOKUP(X79,'Security Master'!$A$2:$V$526,COLUMN()+1,FALSE)</f>
        <v>Hedge Fund</v>
      </c>
      <c r="P79" t="str">
        <f>VLOOKUP(X79,'Security Master'!$A$2:$V$526,COLUMN()+1,FALSE)</f>
        <v>US</v>
      </c>
      <c r="Q79">
        <f>VLOOKUP($X$3,'Security Master'!$A$2:$V$526,COLUMN()+1,FALSE)</f>
        <v>0</v>
      </c>
      <c r="R79">
        <f>VLOOKUP($X$3,'Security Master'!$A$2:$V$526,COLUMN()+1,FALSE)</f>
        <v>0</v>
      </c>
      <c r="S79" t="str">
        <f>VLOOKUP($X$3,'Security Master'!$A$2:$V$526,COLUMN()+1,FALSE)</f>
        <v/>
      </c>
      <c r="T79">
        <f>VLOOKUP($X$3,'Security Master'!$A$2:$V$526,COLUMN()+1,FALSE)</f>
        <v>0</v>
      </c>
      <c r="U79" t="str">
        <f>VLOOKUP($X$3,'Security Master'!$A$2:$V$526,COLUMN()+1,FALSE)</f>
        <v>No</v>
      </c>
      <c r="V79" t="e">
        <f>VLOOKUP(X79,'Security Master'!$A$2:$V$526,COLUMN()+1,FALSE)</f>
        <v>#REF!</v>
      </c>
      <c r="X79">
        <v>1405597</v>
      </c>
      <c r="Y79" t="s">
        <v>183</v>
      </c>
      <c r="Z79">
        <v>11006</v>
      </c>
      <c r="AA79" t="s">
        <v>41</v>
      </c>
      <c r="AB79" t="s">
        <v>184</v>
      </c>
      <c r="AC79" t="s">
        <v>185</v>
      </c>
      <c r="AD79">
        <v>0</v>
      </c>
      <c r="AE79">
        <v>0</v>
      </c>
      <c r="AF79">
        <v>0</v>
      </c>
      <c r="AG79">
        <v>0</v>
      </c>
      <c r="AJ79">
        <v>0</v>
      </c>
      <c r="AM79" t="s">
        <v>47</v>
      </c>
      <c r="AO79" t="s">
        <v>64</v>
      </c>
      <c r="AP79" t="s">
        <v>186</v>
      </c>
      <c r="AS79" t="s">
        <v>50</v>
      </c>
      <c r="AV79">
        <v>1</v>
      </c>
      <c r="AW79" t="s">
        <v>66</v>
      </c>
      <c r="AX79" t="s">
        <v>67</v>
      </c>
      <c r="AZ79">
        <v>-187500</v>
      </c>
      <c r="BA79">
        <v>1</v>
      </c>
      <c r="BB79">
        <v>-187500</v>
      </c>
      <c r="BC79">
        <v>1</v>
      </c>
      <c r="BD79">
        <v>-187500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</row>
    <row r="80" spans="1:64" x14ac:dyDescent="0.2">
      <c r="A80" t="str">
        <f>VLOOKUP(X80,'Security Master'!$A$2:$V$526,COLUMN()+1,FALSE)</f>
        <v>Cash &amp; Alternatives</v>
      </c>
      <c r="B80" t="str">
        <f>VLOOKUP(X80,'Security Master'!$A$2:$V$526,COLUMN()+1,FALSE)</f>
        <v>Cash</v>
      </c>
      <c r="C80" t="str">
        <f>VLOOKUP(X80,'Security Master'!$A$2:$V$526,COLUMN()+1,FALSE)</f>
        <v>Cash Equivalent</v>
      </c>
      <c r="D80" s="6">
        <f t="shared" si="1"/>
        <v>-437500</v>
      </c>
      <c r="E80" t="str">
        <f>VLOOKUP(X80,'Security Master'!$A$2:$V$526,COLUMN()+1,FALSE)</f>
        <v>Liquid</v>
      </c>
      <c r="F80" t="str">
        <f>VLOOKUP(X80,'Security Master'!$A$2:$V$526,COLUMN()+1,FALSE)</f>
        <v>Asset Mange</v>
      </c>
      <c r="G80" t="str">
        <f>VLOOKUP(X80,'Security Master'!$A$2:$V$526,COLUMN()+1,FALSE)</f>
        <v>WF VII LP Commitment Reserve</v>
      </c>
      <c r="H80">
        <f>VLOOKUP(X80,'Security Master'!$A$2:$V$526,COLUMN()+1,FALSE)</f>
        <v>0</v>
      </c>
      <c r="I80">
        <f>VLOOKUP(X80,'Security Master'!$A$2:$V$526,COLUMN()+1,FALSE)</f>
        <v>0</v>
      </c>
      <c r="J80">
        <f>VLOOKUP(X80,'Security Master'!$A$2:$V$526,COLUMN()+1,FALSE)</f>
        <v>0</v>
      </c>
      <c r="K80">
        <f>VLOOKUP(X80,'Security Master'!$A$2:$V$526,COLUMN()+1,FALSE)</f>
        <v>0</v>
      </c>
      <c r="L80">
        <f>VLOOKUP(X80,'Security Master'!$A$2:$V$526,COLUMN()+1,FALSE)</f>
        <v>0</v>
      </c>
      <c r="M80">
        <f>VLOOKUP(X80,'Security Master'!$A$2:$V$526,COLUMN()+1,FALSE)</f>
        <v>0</v>
      </c>
      <c r="N80" t="str">
        <f>VLOOKUP(X80,'Security Master'!$A$2:$V$526,COLUMN()+1,FALSE)</f>
        <v>Commitment</v>
      </c>
      <c r="O80" t="str">
        <f>VLOOKUP(X80,'Security Master'!$A$2:$V$526,COLUMN()+1,FALSE)</f>
        <v>Hedge Fund</v>
      </c>
      <c r="P80" t="str">
        <f>VLOOKUP(X80,'Security Master'!$A$2:$V$526,COLUMN()+1,FALSE)</f>
        <v>US</v>
      </c>
      <c r="Q80">
        <f>VLOOKUP($X$3,'Security Master'!$A$2:$V$526,COLUMN()+1,FALSE)</f>
        <v>0</v>
      </c>
      <c r="R80">
        <f>VLOOKUP($X$3,'Security Master'!$A$2:$V$526,COLUMN()+1,FALSE)</f>
        <v>0</v>
      </c>
      <c r="S80" t="str">
        <f>VLOOKUP($X$3,'Security Master'!$A$2:$V$526,COLUMN()+1,FALSE)</f>
        <v/>
      </c>
      <c r="T80">
        <f>VLOOKUP($X$3,'Security Master'!$A$2:$V$526,COLUMN()+1,FALSE)</f>
        <v>0</v>
      </c>
      <c r="U80" t="str">
        <f>VLOOKUP($X$3,'Security Master'!$A$2:$V$526,COLUMN()+1,FALSE)</f>
        <v>No</v>
      </c>
      <c r="V80" t="e">
        <f>VLOOKUP(X80,'Security Master'!$A$2:$V$526,COLUMN()+1,FALSE)</f>
        <v>#REF!</v>
      </c>
      <c r="X80">
        <v>1405600</v>
      </c>
      <c r="Y80" t="s">
        <v>183</v>
      </c>
      <c r="Z80">
        <v>11006</v>
      </c>
      <c r="AA80" t="s">
        <v>41</v>
      </c>
      <c r="AB80" t="s">
        <v>184</v>
      </c>
      <c r="AC80" t="s">
        <v>187</v>
      </c>
      <c r="AD80">
        <v>0</v>
      </c>
      <c r="AE80">
        <v>0</v>
      </c>
      <c r="AF80">
        <v>0</v>
      </c>
      <c r="AG80">
        <v>0</v>
      </c>
      <c r="AJ80">
        <v>0</v>
      </c>
      <c r="AM80" t="s">
        <v>47</v>
      </c>
      <c r="AO80" t="s">
        <v>64</v>
      </c>
      <c r="AP80" t="s">
        <v>186</v>
      </c>
      <c r="AS80" t="s">
        <v>50</v>
      </c>
      <c r="AV80">
        <v>1</v>
      </c>
      <c r="AW80" t="s">
        <v>66</v>
      </c>
      <c r="AX80" t="s">
        <v>67</v>
      </c>
      <c r="AZ80">
        <v>-437500</v>
      </c>
      <c r="BA80">
        <v>1</v>
      </c>
      <c r="BB80">
        <v>-437500</v>
      </c>
      <c r="BC80">
        <v>1</v>
      </c>
      <c r="BD80">
        <v>-437500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</row>
    <row r="81" spans="1:64" x14ac:dyDescent="0.2">
      <c r="A81" t="str">
        <f>VLOOKUP(X81,'Security Master'!$A$2:$V$526,COLUMN()+1,FALSE)</f>
        <v>Cash &amp; Alternatives</v>
      </c>
      <c r="B81" t="str">
        <f>VLOOKUP(X81,'Security Master'!$A$2:$V$526,COLUMN()+1,FALSE)</f>
        <v>Cash</v>
      </c>
      <c r="C81" t="str">
        <f>VLOOKUP(X81,'Security Master'!$A$2:$V$526,COLUMN()+1,FALSE)</f>
        <v>Cash Equivalent</v>
      </c>
      <c r="D81" s="6">
        <f t="shared" si="1"/>
        <v>-3750000</v>
      </c>
      <c r="E81" t="str">
        <f>VLOOKUP(X81,'Security Master'!$A$2:$V$526,COLUMN()+1,FALSE)</f>
        <v>Liquid</v>
      </c>
      <c r="F81" t="str">
        <f>VLOOKUP(X81,'Security Master'!$A$2:$V$526,COLUMN()+1,FALSE)</f>
        <v>Asset Mange</v>
      </c>
      <c r="G81" t="str">
        <f>VLOOKUP(X81,'Security Master'!$A$2:$V$526,COLUMN()+1,FALSE)</f>
        <v>WF IX LP Commitment Reserve</v>
      </c>
      <c r="H81">
        <f>VLOOKUP(X81,'Security Master'!$A$2:$V$526,COLUMN()+1,FALSE)</f>
        <v>0</v>
      </c>
      <c r="I81">
        <f>VLOOKUP(X81,'Security Master'!$A$2:$V$526,COLUMN()+1,FALSE)</f>
        <v>0</v>
      </c>
      <c r="J81">
        <f>VLOOKUP(X81,'Security Master'!$A$2:$V$526,COLUMN()+1,FALSE)</f>
        <v>0</v>
      </c>
      <c r="K81">
        <f>VLOOKUP(X81,'Security Master'!$A$2:$V$526,COLUMN()+1,FALSE)</f>
        <v>0</v>
      </c>
      <c r="L81">
        <f>VLOOKUP(X81,'Security Master'!$A$2:$V$526,COLUMN()+1,FALSE)</f>
        <v>0</v>
      </c>
      <c r="M81">
        <f>VLOOKUP(X81,'Security Master'!$A$2:$V$526,COLUMN()+1,FALSE)</f>
        <v>0</v>
      </c>
      <c r="N81" t="str">
        <f>VLOOKUP(X81,'Security Master'!$A$2:$V$526,COLUMN()+1,FALSE)</f>
        <v>Commitment</v>
      </c>
      <c r="O81" t="str">
        <f>VLOOKUP(X81,'Security Master'!$A$2:$V$526,COLUMN()+1,FALSE)</f>
        <v>Hedge Fund</v>
      </c>
      <c r="P81" t="str">
        <f>VLOOKUP(X81,'Security Master'!$A$2:$V$526,COLUMN()+1,FALSE)</f>
        <v>US</v>
      </c>
      <c r="Q81">
        <f>VLOOKUP($X$3,'Security Master'!$A$2:$V$526,COLUMN()+1,FALSE)</f>
        <v>0</v>
      </c>
      <c r="R81">
        <f>VLOOKUP($X$3,'Security Master'!$A$2:$V$526,COLUMN()+1,FALSE)</f>
        <v>0</v>
      </c>
      <c r="S81" t="str">
        <f>VLOOKUP($X$3,'Security Master'!$A$2:$V$526,COLUMN()+1,FALSE)</f>
        <v/>
      </c>
      <c r="T81">
        <f>VLOOKUP($X$3,'Security Master'!$A$2:$V$526,COLUMN()+1,FALSE)</f>
        <v>0</v>
      </c>
      <c r="U81" t="str">
        <f>VLOOKUP($X$3,'Security Master'!$A$2:$V$526,COLUMN()+1,FALSE)</f>
        <v>No</v>
      </c>
      <c r="V81" t="e">
        <f>VLOOKUP(X81,'Security Master'!$A$2:$V$526,COLUMN()+1,FALSE)</f>
        <v>#REF!</v>
      </c>
      <c r="X81">
        <v>1746535</v>
      </c>
      <c r="Y81" t="s">
        <v>183</v>
      </c>
      <c r="Z81">
        <v>11006</v>
      </c>
      <c r="AA81" t="s">
        <v>41</v>
      </c>
      <c r="AB81" t="s">
        <v>184</v>
      </c>
      <c r="AC81" t="s">
        <v>188</v>
      </c>
      <c r="AD81">
        <v>0</v>
      </c>
      <c r="AE81">
        <v>0</v>
      </c>
      <c r="AF81">
        <v>0</v>
      </c>
      <c r="AG81">
        <v>0</v>
      </c>
      <c r="AJ81">
        <v>0</v>
      </c>
      <c r="AM81" t="s">
        <v>47</v>
      </c>
      <c r="AO81" t="s">
        <v>64</v>
      </c>
      <c r="AP81" t="s">
        <v>189</v>
      </c>
      <c r="AS81" t="s">
        <v>50</v>
      </c>
      <c r="AV81">
        <v>1</v>
      </c>
      <c r="AW81" t="s">
        <v>66</v>
      </c>
      <c r="AX81" t="s">
        <v>67</v>
      </c>
      <c r="AZ81">
        <v>-3750000</v>
      </c>
      <c r="BA81">
        <v>1</v>
      </c>
      <c r="BB81">
        <v>-3750000</v>
      </c>
      <c r="BC81">
        <v>1</v>
      </c>
      <c r="BD81">
        <v>-3750000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</row>
    <row r="82" spans="1:64" x14ac:dyDescent="0.2">
      <c r="A82" t="str">
        <f>VLOOKUP(X82,'Security Master'!$A$2:$V$526,COLUMN()+1,FALSE)</f>
        <v>Cash &amp; Alternatives</v>
      </c>
      <c r="B82" t="str">
        <f>VLOOKUP(X82,'Security Master'!$A$2:$V$526,COLUMN()+1,FALSE)</f>
        <v>Cash</v>
      </c>
      <c r="C82" t="str">
        <f>VLOOKUP(X82,'Security Master'!$A$2:$V$526,COLUMN()+1,FALSE)</f>
        <v>Cash Equivalent</v>
      </c>
      <c r="D82" s="6">
        <f t="shared" si="1"/>
        <v>0.215</v>
      </c>
      <c r="E82" t="str">
        <f>VLOOKUP(X82,'Security Master'!$A$2:$V$526,COLUMN()+1,FALSE)</f>
        <v>Liquid</v>
      </c>
      <c r="F82" t="str">
        <f>VLOOKUP(X82,'Security Master'!$A$2:$V$526,COLUMN()+1,FALSE)</f>
        <v>Cash</v>
      </c>
      <c r="G82" t="str">
        <f>VLOOKUP(X82,'Security Master'!$A$2:$V$526,COLUMN()+1,FALSE)</f>
        <v>USD</v>
      </c>
      <c r="H82">
        <f>VLOOKUP(X82,'Security Master'!$A$2:$V$526,COLUMN()+1,FALSE)</f>
        <v>0</v>
      </c>
      <c r="I82">
        <f>VLOOKUP(X82,'Security Master'!$A$2:$V$526,COLUMN()+1,FALSE)</f>
        <v>0</v>
      </c>
      <c r="J82">
        <f>VLOOKUP(X82,'Security Master'!$A$2:$V$526,COLUMN()+1,FALSE)</f>
        <v>0</v>
      </c>
      <c r="K82">
        <f>VLOOKUP(X82,'Security Master'!$A$2:$V$526,COLUMN()+1,FALSE)</f>
        <v>0</v>
      </c>
      <c r="L82">
        <f>VLOOKUP(X82,'Security Master'!$A$2:$V$526,COLUMN()+1,FALSE)</f>
        <v>0</v>
      </c>
      <c r="M82">
        <f>VLOOKUP(X82,'Security Master'!$A$2:$V$526,COLUMN()+1,FALSE)</f>
        <v>0</v>
      </c>
      <c r="N82" t="str">
        <f>VLOOKUP(X82,'Security Master'!$A$2:$V$526,COLUMN()+1,FALSE)</f>
        <v>Cash</v>
      </c>
      <c r="O82" t="str">
        <f>VLOOKUP(X82,'Security Master'!$A$2:$V$526,COLUMN()+1,FALSE)</f>
        <v>Cash</v>
      </c>
      <c r="P82" t="str">
        <f>VLOOKUP(X82,'Security Master'!$A$2:$V$526,COLUMN()+1,FALSE)</f>
        <v>US</v>
      </c>
      <c r="Q82">
        <f>VLOOKUP($X$3,'Security Master'!$A$2:$V$526,COLUMN()+1,FALSE)</f>
        <v>0</v>
      </c>
      <c r="R82">
        <f>VLOOKUP($X$3,'Security Master'!$A$2:$V$526,COLUMN()+1,FALSE)</f>
        <v>0</v>
      </c>
      <c r="S82" t="str">
        <f>VLOOKUP($X$3,'Security Master'!$A$2:$V$526,COLUMN()+1,FALSE)</f>
        <v/>
      </c>
      <c r="T82">
        <f>VLOOKUP($X$3,'Security Master'!$A$2:$V$526,COLUMN()+1,FALSE)</f>
        <v>0</v>
      </c>
      <c r="U82" t="str">
        <f>VLOOKUP($X$3,'Security Master'!$A$2:$V$526,COLUMN()+1,FALSE)</f>
        <v>No</v>
      </c>
      <c r="V82" t="e">
        <f>VLOOKUP(X82,'Security Master'!$A$2:$V$526,COLUMN()+1,FALSE)</f>
        <v>#REF!</v>
      </c>
      <c r="X82">
        <v>10</v>
      </c>
      <c r="Y82" t="s">
        <v>183</v>
      </c>
      <c r="Z82">
        <v>11006</v>
      </c>
      <c r="AA82" t="s">
        <v>41</v>
      </c>
      <c r="AB82" t="s">
        <v>53</v>
      </c>
      <c r="AC82" t="s">
        <v>41</v>
      </c>
      <c r="AD82">
        <v>0</v>
      </c>
      <c r="AE82">
        <v>0</v>
      </c>
      <c r="AF82">
        <v>0</v>
      </c>
      <c r="AG82">
        <v>0</v>
      </c>
      <c r="AJ82">
        <v>0</v>
      </c>
      <c r="AM82" t="s">
        <v>47</v>
      </c>
      <c r="AX82" t="s">
        <v>54</v>
      </c>
      <c r="AZ82">
        <v>0.215</v>
      </c>
      <c r="BA82">
        <v>1</v>
      </c>
      <c r="BB82">
        <v>0.215</v>
      </c>
      <c r="BC82">
        <v>1</v>
      </c>
      <c r="BD82">
        <v>0.215</v>
      </c>
    </row>
    <row r="83" spans="1:64" x14ac:dyDescent="0.2">
      <c r="A83" t="str">
        <f>VLOOKUP(X83,'Security Master'!$A$2:$V$526,COLUMN()+1,FALSE)</f>
        <v>Cash &amp; Alternatives</v>
      </c>
      <c r="B83" t="str">
        <f>VLOOKUP(X83,'Security Master'!$A$2:$V$526,COLUMN()+1,FALSE)</f>
        <v>Cash</v>
      </c>
      <c r="C83" t="str">
        <f>VLOOKUP(X83,'Security Master'!$A$2:$V$526,COLUMN()+1,FALSE)</f>
        <v>Cash Equivalent</v>
      </c>
      <c r="D83" s="6">
        <f t="shared" si="1"/>
        <v>4.4250045903027099E-10</v>
      </c>
      <c r="E83" t="str">
        <f>VLOOKUP(X83,'Security Master'!$A$2:$V$526,COLUMN()+1,FALSE)</f>
        <v>Liquid</v>
      </c>
      <c r="F83" t="str">
        <f>VLOOKUP(X83,'Security Master'!$A$2:$V$526,COLUMN()+1,FALSE)</f>
        <v>Cash</v>
      </c>
      <c r="G83" t="str">
        <f>VLOOKUP(X83,'Security Master'!$A$2:$V$526,COLUMN()+1,FALSE)</f>
        <v>GBP</v>
      </c>
      <c r="H83">
        <f>VLOOKUP(X83,'Security Master'!$A$2:$V$526,COLUMN()+1,FALSE)</f>
        <v>0</v>
      </c>
      <c r="I83">
        <f>VLOOKUP(X83,'Security Master'!$A$2:$V$526,COLUMN()+1,FALSE)</f>
        <v>0</v>
      </c>
      <c r="J83">
        <f>VLOOKUP(X83,'Security Master'!$A$2:$V$526,COLUMN()+1,FALSE)</f>
        <v>0</v>
      </c>
      <c r="K83">
        <f>VLOOKUP(X83,'Security Master'!$A$2:$V$526,COLUMN()+1,FALSE)</f>
        <v>0</v>
      </c>
      <c r="L83">
        <f>VLOOKUP(X83,'Security Master'!$A$2:$V$526,COLUMN()+1,FALSE)</f>
        <v>0</v>
      </c>
      <c r="M83">
        <f>VLOOKUP(X83,'Security Master'!$A$2:$V$526,COLUMN()+1,FALSE)</f>
        <v>0</v>
      </c>
      <c r="N83" t="str">
        <f>VLOOKUP(X83,'Security Master'!$A$2:$V$526,COLUMN()+1,FALSE)</f>
        <v>Cash</v>
      </c>
      <c r="O83" t="str">
        <f>VLOOKUP(X83,'Security Master'!$A$2:$V$526,COLUMN()+1,FALSE)</f>
        <v>Cash</v>
      </c>
      <c r="P83" t="str">
        <f>VLOOKUP(X83,'Security Master'!$A$2:$V$526,COLUMN()+1,FALSE)</f>
        <v>GB</v>
      </c>
      <c r="Q83">
        <f>VLOOKUP($X$3,'Security Master'!$A$2:$V$526,COLUMN()+1,FALSE)</f>
        <v>0</v>
      </c>
      <c r="R83">
        <f>VLOOKUP($X$3,'Security Master'!$A$2:$V$526,COLUMN()+1,FALSE)</f>
        <v>0</v>
      </c>
      <c r="S83" t="str">
        <f>VLOOKUP($X$3,'Security Master'!$A$2:$V$526,COLUMN()+1,FALSE)</f>
        <v/>
      </c>
      <c r="T83">
        <f>VLOOKUP($X$3,'Security Master'!$A$2:$V$526,COLUMN()+1,FALSE)</f>
        <v>0</v>
      </c>
      <c r="U83" t="str">
        <f>VLOOKUP($X$3,'Security Master'!$A$2:$V$526,COLUMN()+1,FALSE)</f>
        <v>No</v>
      </c>
      <c r="V83" t="e">
        <f>VLOOKUP(X83,'Security Master'!$A$2:$V$526,COLUMN()+1,FALSE)</f>
        <v>#REF!</v>
      </c>
      <c r="X83">
        <v>3</v>
      </c>
      <c r="Y83" t="s">
        <v>190</v>
      </c>
      <c r="Z83">
        <v>11608</v>
      </c>
      <c r="AA83" t="s">
        <v>141</v>
      </c>
      <c r="AB83" t="s">
        <v>53</v>
      </c>
      <c r="AC83" t="s">
        <v>141</v>
      </c>
      <c r="AD83">
        <v>0</v>
      </c>
      <c r="AE83">
        <v>0</v>
      </c>
      <c r="AF83">
        <v>0</v>
      </c>
      <c r="AG83">
        <v>0</v>
      </c>
      <c r="AJ83">
        <v>0</v>
      </c>
      <c r="AM83" t="s">
        <v>142</v>
      </c>
      <c r="AX83" t="s">
        <v>54</v>
      </c>
      <c r="AZ83">
        <v>3.20142135024071E-10</v>
      </c>
      <c r="BA83">
        <v>1.3822000000000001</v>
      </c>
      <c r="BB83">
        <v>4.4250045903027099E-10</v>
      </c>
      <c r="BC83">
        <v>1.3822000000000001</v>
      </c>
      <c r="BD83">
        <v>4.4250045903027099E-10</v>
      </c>
    </row>
    <row r="84" spans="1:64" x14ac:dyDescent="0.2">
      <c r="A84" t="str">
        <f>VLOOKUP(X84,'Security Master'!$A$2:$V$526,COLUMN()+1,FALSE)</f>
        <v>Cash &amp; Alternatives</v>
      </c>
      <c r="B84" t="str">
        <f>VLOOKUP(X84,'Security Master'!$A$2:$V$526,COLUMN()+1,FALSE)</f>
        <v>Cash</v>
      </c>
      <c r="C84" t="str">
        <f>VLOOKUP(X84,'Security Master'!$A$2:$V$526,COLUMN()+1,FALSE)</f>
        <v>Cash Equivalent</v>
      </c>
      <c r="D84" s="6">
        <f t="shared" si="1"/>
        <v>-0.212525850743987</v>
      </c>
      <c r="E84" t="str">
        <f>VLOOKUP(X84,'Security Master'!$A$2:$V$526,COLUMN()+1,FALSE)</f>
        <v>Liquid</v>
      </c>
      <c r="F84" t="str">
        <f>VLOOKUP(X84,'Security Master'!$A$2:$V$526,COLUMN()+1,FALSE)</f>
        <v>Cash</v>
      </c>
      <c r="G84" t="str">
        <f>VLOOKUP(X84,'Security Master'!$A$2:$V$526,COLUMN()+1,FALSE)</f>
        <v>USD</v>
      </c>
      <c r="H84">
        <f>VLOOKUP(X84,'Security Master'!$A$2:$V$526,COLUMN()+1,FALSE)</f>
        <v>0</v>
      </c>
      <c r="I84">
        <f>VLOOKUP(X84,'Security Master'!$A$2:$V$526,COLUMN()+1,FALSE)</f>
        <v>0</v>
      </c>
      <c r="J84">
        <f>VLOOKUP(X84,'Security Master'!$A$2:$V$526,COLUMN()+1,FALSE)</f>
        <v>0</v>
      </c>
      <c r="K84">
        <f>VLOOKUP(X84,'Security Master'!$A$2:$V$526,COLUMN()+1,FALSE)</f>
        <v>0</v>
      </c>
      <c r="L84">
        <f>VLOOKUP(X84,'Security Master'!$A$2:$V$526,COLUMN()+1,FALSE)</f>
        <v>0</v>
      </c>
      <c r="M84">
        <f>VLOOKUP(X84,'Security Master'!$A$2:$V$526,COLUMN()+1,FALSE)</f>
        <v>0</v>
      </c>
      <c r="N84" t="str">
        <f>VLOOKUP(X84,'Security Master'!$A$2:$V$526,COLUMN()+1,FALSE)</f>
        <v>Cash</v>
      </c>
      <c r="O84" t="str">
        <f>VLOOKUP(X84,'Security Master'!$A$2:$V$526,COLUMN()+1,FALSE)</f>
        <v>Cash</v>
      </c>
      <c r="P84" t="str">
        <f>VLOOKUP(X84,'Security Master'!$A$2:$V$526,COLUMN()+1,FALSE)</f>
        <v>US</v>
      </c>
      <c r="Q84">
        <f>VLOOKUP($X$3,'Security Master'!$A$2:$V$526,COLUMN()+1,FALSE)</f>
        <v>0</v>
      </c>
      <c r="R84">
        <f>VLOOKUP($X$3,'Security Master'!$A$2:$V$526,COLUMN()+1,FALSE)</f>
        <v>0</v>
      </c>
      <c r="S84" t="str">
        <f>VLOOKUP($X$3,'Security Master'!$A$2:$V$526,COLUMN()+1,FALSE)</f>
        <v/>
      </c>
      <c r="T84">
        <f>VLOOKUP($X$3,'Security Master'!$A$2:$V$526,COLUMN()+1,FALSE)</f>
        <v>0</v>
      </c>
      <c r="U84" t="str">
        <f>VLOOKUP($X$3,'Security Master'!$A$2:$V$526,COLUMN()+1,FALSE)</f>
        <v>No</v>
      </c>
      <c r="V84" t="e">
        <f>VLOOKUP(X84,'Security Master'!$A$2:$V$526,COLUMN()+1,FALSE)</f>
        <v>#REF!</v>
      </c>
      <c r="X84">
        <v>10</v>
      </c>
      <c r="Y84" t="s">
        <v>190</v>
      </c>
      <c r="Z84">
        <v>11608</v>
      </c>
      <c r="AA84" t="s">
        <v>41</v>
      </c>
      <c r="AB84" t="s">
        <v>53</v>
      </c>
      <c r="AC84" t="s">
        <v>41</v>
      </c>
      <c r="AD84">
        <v>0</v>
      </c>
      <c r="AE84">
        <v>0</v>
      </c>
      <c r="AF84">
        <v>0</v>
      </c>
      <c r="AG84">
        <v>0</v>
      </c>
      <c r="AJ84">
        <v>0</v>
      </c>
      <c r="AM84" t="s">
        <v>47</v>
      </c>
      <c r="AX84" t="s">
        <v>54</v>
      </c>
      <c r="AZ84">
        <v>-0.212525850743987</v>
      </c>
      <c r="BA84">
        <v>1</v>
      </c>
      <c r="BB84">
        <v>-0.212525850743987</v>
      </c>
      <c r="BC84">
        <v>1</v>
      </c>
      <c r="BD84">
        <v>-0.212525850743987</v>
      </c>
    </row>
    <row r="85" spans="1:64" x14ac:dyDescent="0.2">
      <c r="A85" t="str">
        <f>VLOOKUP(X85,'Security Master'!$A$2:$V$526,COLUMN()+1,FALSE)</f>
        <v>Cash &amp; Alternatives</v>
      </c>
      <c r="B85" t="str">
        <f>VLOOKUP(X85,'Security Master'!$A$2:$V$526,COLUMN()+1,FALSE)</f>
        <v>Cash</v>
      </c>
      <c r="C85" t="str">
        <f>VLOOKUP(X85,'Security Master'!$A$2:$V$526,COLUMN()+1,FALSE)</f>
        <v>Cash Alternative</v>
      </c>
      <c r="D85" s="6">
        <f t="shared" si="1"/>
        <v>12836803.390000001</v>
      </c>
      <c r="E85" t="str">
        <f>VLOOKUP(X85,'Security Master'!$A$2:$V$526,COLUMN()+1,FALSE)</f>
        <v>Semi-Liquid</v>
      </c>
      <c r="F85" t="str">
        <f>VLOOKUP(X85,'Security Master'!$A$2:$V$526,COLUMN()+1,FALSE)</f>
        <v>Intel Corp</v>
      </c>
      <c r="G85" t="str">
        <f>VLOOKUP(X85,'Security Master'!$A$2:$V$526,COLUMN()+1,FALSE)</f>
        <v>INTC 2.45 11/15/29 (CUSIP: 458140BH2)</v>
      </c>
      <c r="H85" t="str">
        <f>VLOOKUP(X85,'Security Master'!$A$2:$V$526,COLUMN()+1,FALSE)</f>
        <v/>
      </c>
      <c r="I85" t="str">
        <f>VLOOKUP(X85,'Security Master'!$A$2:$V$526,COLUMN()+1,FALSE)</f>
        <v/>
      </c>
      <c r="J85" t="str">
        <f>VLOOKUP(X85,'Security Master'!$A$2:$V$526,COLUMN()+1,FALSE)</f>
        <v/>
      </c>
      <c r="K85" t="str">
        <f>VLOOKUP(X85,'Security Master'!$A$2:$V$526,COLUMN()+1,FALSE)</f>
        <v>458140BH2</v>
      </c>
      <c r="L85" t="str">
        <f>VLOOKUP(X85,'Security Master'!$A$2:$V$526,COLUMN()+1,FALSE)</f>
        <v>BKMKKR4</v>
      </c>
      <c r="M85" t="str">
        <f>VLOOKUP(X85,'Security Master'!$A$2:$V$526,COLUMN()+1,FALSE)</f>
        <v>US458140BH27</v>
      </c>
      <c r="N85" t="str">
        <f>VLOOKUP(X85,'Security Master'!$A$2:$V$526,COLUMN()+1,FALSE)</f>
        <v>Corporate Bond</v>
      </c>
      <c r="O85" t="str">
        <f>VLOOKUP(X85,'Security Master'!$A$2:$V$526,COLUMN()+1,FALSE)</f>
        <v>Electronic Compo-Semicon</v>
      </c>
      <c r="P85" t="str">
        <f>VLOOKUP(X85,'Security Master'!$A$2:$V$526,COLUMN()+1,FALSE)</f>
        <v>US</v>
      </c>
      <c r="Q85">
        <f>VLOOKUP($X$3,'Security Master'!$A$2:$V$526,COLUMN()+1,FALSE)</f>
        <v>0</v>
      </c>
      <c r="R85">
        <f>VLOOKUP($X$3,'Security Master'!$A$2:$V$526,COLUMN()+1,FALSE)</f>
        <v>0</v>
      </c>
      <c r="S85" t="str">
        <f>VLOOKUP($X$3,'Security Master'!$A$2:$V$526,COLUMN()+1,FALSE)</f>
        <v/>
      </c>
      <c r="T85">
        <f>VLOOKUP($X$3,'Security Master'!$A$2:$V$526,COLUMN()+1,FALSE)</f>
        <v>0</v>
      </c>
      <c r="U85" t="str">
        <f>VLOOKUP($X$3,'Security Master'!$A$2:$V$526,COLUMN()+1,FALSE)</f>
        <v>No</v>
      </c>
      <c r="V85" t="e">
        <f>VLOOKUP(X85,'Security Master'!$A$2:$V$526,COLUMN()+1,FALSE)</f>
        <v>#REF!</v>
      </c>
      <c r="X85">
        <v>273216</v>
      </c>
      <c r="Y85" t="s">
        <v>191</v>
      </c>
      <c r="Z85">
        <v>10801</v>
      </c>
      <c r="AA85" t="s">
        <v>41</v>
      </c>
      <c r="AB85" t="s">
        <v>165</v>
      </c>
      <c r="AC85" t="s">
        <v>166</v>
      </c>
      <c r="AD85" t="s">
        <v>77</v>
      </c>
      <c r="AE85" t="s">
        <v>167</v>
      </c>
      <c r="AF85" t="s">
        <v>168</v>
      </c>
      <c r="AG85" t="s">
        <v>169</v>
      </c>
      <c r="AJ85" t="s">
        <v>170</v>
      </c>
      <c r="AM85" t="s">
        <v>47</v>
      </c>
      <c r="AO85" t="s">
        <v>48</v>
      </c>
      <c r="AP85" t="s">
        <v>171</v>
      </c>
      <c r="AS85" t="s">
        <v>172</v>
      </c>
      <c r="AV85">
        <v>1</v>
      </c>
      <c r="AW85" t="s">
        <v>92</v>
      </c>
      <c r="AX85" t="s">
        <v>173</v>
      </c>
      <c r="AZ85">
        <v>12769000</v>
      </c>
      <c r="BA85">
        <v>103.11407713994799</v>
      </c>
      <c r="BB85">
        <v>13166636.51</v>
      </c>
      <c r="BC85">
        <v>100.53100000000001</v>
      </c>
      <c r="BD85">
        <v>12836803.390000001</v>
      </c>
      <c r="BE85">
        <v>35114.750000000298</v>
      </c>
      <c r="BF85">
        <v>-32752.484999996599</v>
      </c>
      <c r="BG85">
        <v>-32752.484999996599</v>
      </c>
      <c r="BH85">
        <v>-203027.099999998</v>
      </c>
      <c r="BI85">
        <v>37508.940000000301</v>
      </c>
      <c r="BJ85">
        <v>39073.145000003402</v>
      </c>
      <c r="BK85">
        <v>39073.145000003402</v>
      </c>
      <c r="BL85">
        <v>84275.400000002293</v>
      </c>
    </row>
    <row r="86" spans="1:64" x14ac:dyDescent="0.2">
      <c r="A86" t="str">
        <f>VLOOKUP(X86,'Security Master'!$A$2:$V$526,COLUMN()+1,FALSE)</f>
        <v>Cash &amp; Alternatives</v>
      </c>
      <c r="B86" t="str">
        <f>VLOOKUP(X86,'Security Master'!$A$2:$V$526,COLUMN()+1,FALSE)</f>
        <v>Cash</v>
      </c>
      <c r="C86" t="str">
        <f>VLOOKUP(X86,'Security Master'!$A$2:$V$526,COLUMN()+1,FALSE)</f>
        <v>Cash Equivalent</v>
      </c>
      <c r="D86" s="6">
        <f t="shared" si="1"/>
        <v>26307104.550000001</v>
      </c>
      <c r="E86" t="str">
        <f>VLOOKUP(X86,'Security Master'!$A$2:$V$526,COLUMN()+1,FALSE)</f>
        <v>Liquid</v>
      </c>
      <c r="F86" t="str">
        <f>VLOOKUP(X86,'Security Master'!$A$2:$V$526,COLUMN()+1,FALSE)</f>
        <v>US Treasuries</v>
      </c>
      <c r="G86" t="str">
        <f>VLOOKUP(X86,'Security Master'!$A$2:$V$526,COLUMN()+1,FALSE)</f>
        <v>JPM 100% US Treasury Money Market Fund (CJTXX)</v>
      </c>
      <c r="H86" t="str">
        <f>VLOOKUP(X86,'Security Master'!$A$2:$V$526,COLUMN()+1,FALSE)</f>
        <v>CJTXX</v>
      </c>
      <c r="I86">
        <f>VLOOKUP(X86,'Security Master'!$A$2:$V$526,COLUMN()+1,FALSE)</f>
        <v>0</v>
      </c>
      <c r="J86">
        <f>VLOOKUP(X86,'Security Master'!$A$2:$V$526,COLUMN()+1,FALSE)</f>
        <v>0</v>
      </c>
      <c r="K86" t="str">
        <f>VLOOKUP(X86,'Security Master'!$A$2:$V$526,COLUMN()+1,FALSE)</f>
        <v>4812A0375</v>
      </c>
      <c r="L86">
        <f>VLOOKUP(X86,'Security Master'!$A$2:$V$526,COLUMN()+1,FALSE)</f>
        <v>0</v>
      </c>
      <c r="M86" t="str">
        <f>VLOOKUP(X86,'Security Master'!$A$2:$V$526,COLUMN()+1,FALSE)</f>
        <v>US4812A03757</v>
      </c>
      <c r="N86" t="str">
        <f>VLOOKUP(X86,'Security Master'!$A$2:$V$526,COLUMN()+1,FALSE)</f>
        <v>Treasuries</v>
      </c>
      <c r="O86" t="str">
        <f>VLOOKUP(X86,'Security Master'!$A$2:$V$526,COLUMN()+1,FALSE)</f>
        <v>Money Market</v>
      </c>
      <c r="P86" t="str">
        <f>VLOOKUP(X86,'Security Master'!$A$2:$V$526,COLUMN()+1,FALSE)</f>
        <v>US</v>
      </c>
      <c r="Q86">
        <f>VLOOKUP($X$3,'Security Master'!$A$2:$V$526,COLUMN()+1,FALSE)</f>
        <v>0</v>
      </c>
      <c r="R86">
        <f>VLOOKUP($X$3,'Security Master'!$A$2:$V$526,COLUMN()+1,FALSE)</f>
        <v>0</v>
      </c>
      <c r="S86" t="str">
        <f>VLOOKUP($X$3,'Security Master'!$A$2:$V$526,COLUMN()+1,FALSE)</f>
        <v/>
      </c>
      <c r="T86">
        <f>VLOOKUP($X$3,'Security Master'!$A$2:$V$526,COLUMN()+1,FALSE)</f>
        <v>0</v>
      </c>
      <c r="U86" t="str">
        <f>VLOOKUP($X$3,'Security Master'!$A$2:$V$526,COLUMN()+1,FALSE)</f>
        <v>No</v>
      </c>
      <c r="V86" t="e">
        <f>VLOOKUP(X86,'Security Master'!$A$2:$V$526,COLUMN()+1,FALSE)</f>
        <v>#REF!</v>
      </c>
      <c r="X86">
        <v>1144524</v>
      </c>
      <c r="Y86" t="s">
        <v>191</v>
      </c>
      <c r="Z86">
        <v>10801</v>
      </c>
      <c r="AA86" t="s">
        <v>41</v>
      </c>
      <c r="AB86" t="s">
        <v>42</v>
      </c>
      <c r="AC86" t="s">
        <v>43</v>
      </c>
      <c r="AD86" t="s">
        <v>44</v>
      </c>
      <c r="AE86" t="s">
        <v>45</v>
      </c>
      <c r="AF86" t="s">
        <v>46</v>
      </c>
      <c r="AG86">
        <v>0</v>
      </c>
      <c r="AJ86">
        <v>0</v>
      </c>
      <c r="AM86" t="s">
        <v>47</v>
      </c>
      <c r="AO86" t="s">
        <v>48</v>
      </c>
      <c r="AP86" t="s">
        <v>49</v>
      </c>
      <c r="AS86" t="s">
        <v>50</v>
      </c>
      <c r="AV86">
        <v>1</v>
      </c>
      <c r="AW86" t="s">
        <v>51</v>
      </c>
      <c r="AX86" t="s">
        <v>52</v>
      </c>
      <c r="AZ86">
        <v>26307104.550000001</v>
      </c>
      <c r="BA86">
        <v>1</v>
      </c>
      <c r="BB86">
        <v>26307104.550000001</v>
      </c>
      <c r="BC86">
        <v>1</v>
      </c>
      <c r="BD86">
        <v>26307104.550000001</v>
      </c>
      <c r="BE86">
        <v>0</v>
      </c>
      <c r="BF86">
        <v>0</v>
      </c>
      <c r="BG86">
        <v>0</v>
      </c>
      <c r="BH86">
        <v>0</v>
      </c>
      <c r="BI86">
        <v>263.33</v>
      </c>
      <c r="BJ86">
        <v>263.54000000000002</v>
      </c>
      <c r="BK86">
        <v>263.54000000000002</v>
      </c>
      <c r="BL86">
        <v>656.3</v>
      </c>
    </row>
    <row r="87" spans="1:64" x14ac:dyDescent="0.2">
      <c r="A87" t="str">
        <f>VLOOKUP(X87,'Security Master'!$A$2:$V$526,COLUMN()+1,FALSE)</f>
        <v>Cash &amp; Alternatives</v>
      </c>
      <c r="B87" t="str">
        <f>VLOOKUP(X87,'Security Master'!$A$2:$V$526,COLUMN()+1,FALSE)</f>
        <v>Cash</v>
      </c>
      <c r="C87" t="str">
        <f>VLOOKUP(X87,'Security Master'!$A$2:$V$526,COLUMN()+1,FALSE)</f>
        <v>Cash Equivalent</v>
      </c>
      <c r="D87" s="6">
        <f t="shared" si="1"/>
        <v>32110478.4905403</v>
      </c>
      <c r="E87" t="str">
        <f>VLOOKUP(X87,'Security Master'!$A$2:$V$526,COLUMN()+1,FALSE)</f>
        <v>Liquid</v>
      </c>
      <c r="F87" t="str">
        <f>VLOOKUP(X87,'Security Master'!$A$2:$V$526,COLUMN()+1,FALSE)</f>
        <v>Cash</v>
      </c>
      <c r="G87" t="str">
        <f>VLOOKUP(X87,'Security Master'!$A$2:$V$526,COLUMN()+1,FALSE)</f>
        <v>USD</v>
      </c>
      <c r="H87">
        <f>VLOOKUP(X87,'Security Master'!$A$2:$V$526,COLUMN()+1,FALSE)</f>
        <v>0</v>
      </c>
      <c r="I87">
        <f>VLOOKUP(X87,'Security Master'!$A$2:$V$526,COLUMN()+1,FALSE)</f>
        <v>0</v>
      </c>
      <c r="J87">
        <f>VLOOKUP(X87,'Security Master'!$A$2:$V$526,COLUMN()+1,FALSE)</f>
        <v>0</v>
      </c>
      <c r="K87">
        <f>VLOOKUP(X87,'Security Master'!$A$2:$V$526,COLUMN()+1,FALSE)</f>
        <v>0</v>
      </c>
      <c r="L87">
        <f>VLOOKUP(X87,'Security Master'!$A$2:$V$526,COLUMN()+1,FALSE)</f>
        <v>0</v>
      </c>
      <c r="M87">
        <f>VLOOKUP(X87,'Security Master'!$A$2:$V$526,COLUMN()+1,FALSE)</f>
        <v>0</v>
      </c>
      <c r="N87" t="str">
        <f>VLOOKUP(X87,'Security Master'!$A$2:$V$526,COLUMN()+1,FALSE)</f>
        <v>Cash</v>
      </c>
      <c r="O87" t="str">
        <f>VLOOKUP(X87,'Security Master'!$A$2:$V$526,COLUMN()+1,FALSE)</f>
        <v>Cash</v>
      </c>
      <c r="P87" t="str">
        <f>VLOOKUP(X87,'Security Master'!$A$2:$V$526,COLUMN()+1,FALSE)</f>
        <v>US</v>
      </c>
      <c r="Q87">
        <f>VLOOKUP($X$3,'Security Master'!$A$2:$V$526,COLUMN()+1,FALSE)</f>
        <v>0</v>
      </c>
      <c r="R87">
        <f>VLOOKUP($X$3,'Security Master'!$A$2:$V$526,COLUMN()+1,FALSE)</f>
        <v>0</v>
      </c>
      <c r="S87" t="str">
        <f>VLOOKUP($X$3,'Security Master'!$A$2:$V$526,COLUMN()+1,FALSE)</f>
        <v/>
      </c>
      <c r="T87">
        <f>VLOOKUP($X$3,'Security Master'!$A$2:$V$526,COLUMN()+1,FALSE)</f>
        <v>0</v>
      </c>
      <c r="U87" t="str">
        <f>VLOOKUP($X$3,'Security Master'!$A$2:$V$526,COLUMN()+1,FALSE)</f>
        <v>No</v>
      </c>
      <c r="V87" t="e">
        <f>VLOOKUP(X87,'Security Master'!$A$2:$V$526,COLUMN()+1,FALSE)</f>
        <v>#REF!</v>
      </c>
      <c r="X87">
        <v>10</v>
      </c>
      <c r="Y87" t="s">
        <v>191</v>
      </c>
      <c r="Z87">
        <v>10801</v>
      </c>
      <c r="AA87" t="s">
        <v>41</v>
      </c>
      <c r="AB87" t="s">
        <v>53</v>
      </c>
      <c r="AC87" t="s">
        <v>41</v>
      </c>
      <c r="AD87">
        <v>0</v>
      </c>
      <c r="AE87">
        <v>0</v>
      </c>
      <c r="AF87">
        <v>0</v>
      </c>
      <c r="AG87">
        <v>0</v>
      </c>
      <c r="AJ87">
        <v>0</v>
      </c>
      <c r="AM87" t="s">
        <v>47</v>
      </c>
      <c r="AX87" t="s">
        <v>54</v>
      </c>
      <c r="AZ87">
        <v>32110478.4905403</v>
      </c>
      <c r="BA87">
        <v>1</v>
      </c>
      <c r="BB87">
        <v>32110478.4905403</v>
      </c>
      <c r="BC87">
        <v>1</v>
      </c>
      <c r="BD87">
        <v>32110478.4905403</v>
      </c>
    </row>
    <row r="88" spans="1:64" x14ac:dyDescent="0.2">
      <c r="A88" t="str">
        <f>VLOOKUP(X88,'Security Master'!$A$2:$V$526,COLUMN()+1,FALSE)</f>
        <v>Cash &amp; Alternatives</v>
      </c>
      <c r="B88" t="str">
        <f>VLOOKUP(X88,'Security Master'!$A$2:$V$526,COLUMN()+1,FALSE)</f>
        <v>Cash</v>
      </c>
      <c r="C88" t="str">
        <f>VLOOKUP(X88,'Security Master'!$A$2:$V$526,COLUMN()+1,FALSE)</f>
        <v>Cash Equivalent</v>
      </c>
      <c r="D88" s="6">
        <f t="shared" si="1"/>
        <v>5610134.1749999998</v>
      </c>
      <c r="E88" t="str">
        <f>VLOOKUP(X88,'Security Master'!$A$2:$V$526,COLUMN()+1,FALSE)</f>
        <v>Liquid</v>
      </c>
      <c r="F88" t="str">
        <f>VLOOKUP(X88,'Security Master'!$A$2:$V$526,COLUMN()+1,FALSE)</f>
        <v>Cash</v>
      </c>
      <c r="G88" t="str">
        <f>VLOOKUP(X88,'Security Master'!$A$2:$V$526,COLUMN()+1,FALSE)</f>
        <v>USD</v>
      </c>
      <c r="H88">
        <f>VLOOKUP(X88,'Security Master'!$A$2:$V$526,COLUMN()+1,FALSE)</f>
        <v>0</v>
      </c>
      <c r="I88">
        <f>VLOOKUP(X88,'Security Master'!$A$2:$V$526,COLUMN()+1,FALSE)</f>
        <v>0</v>
      </c>
      <c r="J88">
        <f>VLOOKUP(X88,'Security Master'!$A$2:$V$526,COLUMN()+1,FALSE)</f>
        <v>0</v>
      </c>
      <c r="K88">
        <f>VLOOKUP(X88,'Security Master'!$A$2:$V$526,COLUMN()+1,FALSE)</f>
        <v>0</v>
      </c>
      <c r="L88">
        <f>VLOOKUP(X88,'Security Master'!$A$2:$V$526,COLUMN()+1,FALSE)</f>
        <v>0</v>
      </c>
      <c r="M88">
        <f>VLOOKUP(X88,'Security Master'!$A$2:$V$526,COLUMN()+1,FALSE)</f>
        <v>0</v>
      </c>
      <c r="N88" t="str">
        <f>VLOOKUP(X88,'Security Master'!$A$2:$V$526,COLUMN()+1,FALSE)</f>
        <v>Cash</v>
      </c>
      <c r="O88" t="str">
        <f>VLOOKUP(X88,'Security Master'!$A$2:$V$526,COLUMN()+1,FALSE)</f>
        <v>Cash</v>
      </c>
      <c r="P88" t="str">
        <f>VLOOKUP(X88,'Security Master'!$A$2:$V$526,COLUMN()+1,FALSE)</f>
        <v>US</v>
      </c>
      <c r="Q88">
        <f>VLOOKUP($X$3,'Security Master'!$A$2:$V$526,COLUMN()+1,FALSE)</f>
        <v>0</v>
      </c>
      <c r="R88">
        <f>VLOOKUP($X$3,'Security Master'!$A$2:$V$526,COLUMN()+1,FALSE)</f>
        <v>0</v>
      </c>
      <c r="S88" t="str">
        <f>VLOOKUP($X$3,'Security Master'!$A$2:$V$526,COLUMN()+1,FALSE)</f>
        <v/>
      </c>
      <c r="T88">
        <f>VLOOKUP($X$3,'Security Master'!$A$2:$V$526,COLUMN()+1,FALSE)</f>
        <v>0</v>
      </c>
      <c r="U88" t="str">
        <f>VLOOKUP($X$3,'Security Master'!$A$2:$V$526,COLUMN()+1,FALSE)</f>
        <v>No</v>
      </c>
      <c r="V88" t="e">
        <f>VLOOKUP(X88,'Security Master'!$A$2:$V$526,COLUMN()+1,FALSE)</f>
        <v>#REF!</v>
      </c>
      <c r="X88">
        <v>10</v>
      </c>
      <c r="Y88" t="s">
        <v>192</v>
      </c>
      <c r="Z88">
        <v>11602</v>
      </c>
      <c r="AA88" t="s">
        <v>41</v>
      </c>
      <c r="AB88" t="s">
        <v>53</v>
      </c>
      <c r="AC88" t="s">
        <v>41</v>
      </c>
      <c r="AD88">
        <v>0</v>
      </c>
      <c r="AE88">
        <v>0</v>
      </c>
      <c r="AF88">
        <v>0</v>
      </c>
      <c r="AG88">
        <v>0</v>
      </c>
      <c r="AJ88">
        <v>0</v>
      </c>
      <c r="AM88" t="s">
        <v>47</v>
      </c>
      <c r="AX88" t="s">
        <v>54</v>
      </c>
      <c r="AZ88">
        <v>5610134.1749999998</v>
      </c>
      <c r="BA88">
        <v>1</v>
      </c>
      <c r="BB88">
        <v>5610134.1749999998</v>
      </c>
      <c r="BC88">
        <v>1</v>
      </c>
      <c r="BD88">
        <v>5610134.1749999998</v>
      </c>
    </row>
    <row r="89" spans="1:64" x14ac:dyDescent="0.2">
      <c r="A89" t="str">
        <f>VLOOKUP(X89,'Security Master'!$A$2:$V$526,COLUMN()+1,FALSE)</f>
        <v>Cash &amp; Alternatives</v>
      </c>
      <c r="B89" t="str">
        <f>VLOOKUP(X89,'Security Master'!$A$2:$V$526,COLUMN()+1,FALSE)</f>
        <v>Cash</v>
      </c>
      <c r="C89" t="str">
        <f>VLOOKUP(X89,'Security Master'!$A$2:$V$526,COLUMN()+1,FALSE)</f>
        <v>Cash Equivalent</v>
      </c>
      <c r="D89" s="6">
        <f t="shared" si="1"/>
        <v>-2500000</v>
      </c>
      <c r="E89" t="str">
        <f>VLOOKUP(X89,'Security Master'!$A$2:$V$526,COLUMN()+1,FALSE)</f>
        <v>Liquid</v>
      </c>
      <c r="F89" t="str">
        <f>VLOOKUP(X89,'Security Master'!$A$2:$V$526,COLUMN()+1,FALSE)</f>
        <v>Opportunity</v>
      </c>
      <c r="G89" t="str">
        <f>VLOOKUP(X89,'Security Master'!$A$2:$V$526,COLUMN()+1,FALSE)</f>
        <v>Opportunity II LP Commitment Reserve</v>
      </c>
      <c r="H89">
        <f>VLOOKUP(X89,'Security Master'!$A$2:$V$526,COLUMN()+1,FALSE)</f>
        <v>0</v>
      </c>
      <c r="I89">
        <f>VLOOKUP(X89,'Security Master'!$A$2:$V$526,COLUMN()+1,FALSE)</f>
        <v>0</v>
      </c>
      <c r="J89">
        <f>VLOOKUP(X89,'Security Master'!$A$2:$V$526,COLUMN()+1,FALSE)</f>
        <v>0</v>
      </c>
      <c r="K89">
        <f>VLOOKUP(X89,'Security Master'!$A$2:$V$526,COLUMN()+1,FALSE)</f>
        <v>0</v>
      </c>
      <c r="L89">
        <f>VLOOKUP(X89,'Security Master'!$A$2:$V$526,COLUMN()+1,FALSE)</f>
        <v>0</v>
      </c>
      <c r="M89">
        <f>VLOOKUP(X89,'Security Master'!$A$2:$V$526,COLUMN()+1,FALSE)</f>
        <v>0</v>
      </c>
      <c r="N89" t="str">
        <f>VLOOKUP(X89,'Security Master'!$A$2:$V$526,COLUMN()+1,FALSE)</f>
        <v>Commitment</v>
      </c>
      <c r="O89" t="str">
        <f>VLOOKUP(X89,'Security Master'!$A$2:$V$526,COLUMN()+1,FALSE)</f>
        <v>Hedge Fund</v>
      </c>
      <c r="P89" t="str">
        <f>VLOOKUP(X89,'Security Master'!$A$2:$V$526,COLUMN()+1,FALSE)</f>
        <v>US</v>
      </c>
      <c r="Q89">
        <f>VLOOKUP($X$3,'Security Master'!$A$2:$V$526,COLUMN()+1,FALSE)</f>
        <v>0</v>
      </c>
      <c r="R89">
        <f>VLOOKUP($X$3,'Security Master'!$A$2:$V$526,COLUMN()+1,FALSE)</f>
        <v>0</v>
      </c>
      <c r="S89" t="str">
        <f>VLOOKUP($X$3,'Security Master'!$A$2:$V$526,COLUMN()+1,FALSE)</f>
        <v/>
      </c>
      <c r="T89">
        <f>VLOOKUP($X$3,'Security Master'!$A$2:$V$526,COLUMN()+1,FALSE)</f>
        <v>0</v>
      </c>
      <c r="U89" t="str">
        <f>VLOOKUP($X$3,'Security Master'!$A$2:$V$526,COLUMN()+1,FALSE)</f>
        <v>No</v>
      </c>
      <c r="V89" t="e">
        <f>VLOOKUP(X89,'Security Master'!$A$2:$V$526,COLUMN()+1,FALSE)</f>
        <v>#REF!</v>
      </c>
      <c r="X89">
        <v>1723007</v>
      </c>
      <c r="Y89" t="s">
        <v>193</v>
      </c>
      <c r="Z89">
        <v>10802</v>
      </c>
      <c r="AA89" t="s">
        <v>41</v>
      </c>
      <c r="AB89" t="s">
        <v>194</v>
      </c>
      <c r="AC89" t="s">
        <v>195</v>
      </c>
      <c r="AD89">
        <v>0</v>
      </c>
      <c r="AE89">
        <v>0</v>
      </c>
      <c r="AF89">
        <v>0</v>
      </c>
      <c r="AG89">
        <v>0</v>
      </c>
      <c r="AJ89">
        <v>0</v>
      </c>
      <c r="AM89" t="s">
        <v>47</v>
      </c>
      <c r="AO89" t="s">
        <v>64</v>
      </c>
      <c r="AP89" t="s">
        <v>196</v>
      </c>
      <c r="AS89" t="s">
        <v>50</v>
      </c>
      <c r="AV89">
        <v>1</v>
      </c>
      <c r="AW89" t="s">
        <v>66</v>
      </c>
      <c r="AX89" t="s">
        <v>67</v>
      </c>
      <c r="AZ89">
        <v>-2500000</v>
      </c>
      <c r="BA89">
        <v>1</v>
      </c>
      <c r="BB89">
        <v>-2500000</v>
      </c>
      <c r="BC89">
        <v>1</v>
      </c>
      <c r="BD89">
        <v>-2500000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</row>
    <row r="90" spans="1:64" x14ac:dyDescent="0.2">
      <c r="A90" t="str">
        <f>VLOOKUP(X90,'Security Master'!$A$2:$V$526,COLUMN()+1,FALSE)</f>
        <v>Cash &amp; Alternatives</v>
      </c>
      <c r="B90" t="str">
        <f>VLOOKUP(X90,'Security Master'!$A$2:$V$526,COLUMN()+1,FALSE)</f>
        <v>Cash</v>
      </c>
      <c r="C90" t="str">
        <f>VLOOKUP(X90,'Security Master'!$A$2:$V$526,COLUMN()+1,FALSE)</f>
        <v>Cash Equivalent</v>
      </c>
      <c r="D90" s="6">
        <f t="shared" si="1"/>
        <v>-2500000</v>
      </c>
      <c r="E90" t="str">
        <f>VLOOKUP(X90,'Security Master'!$A$2:$V$526,COLUMN()+1,FALSE)</f>
        <v>Liquid</v>
      </c>
      <c r="F90" t="str">
        <f>VLOOKUP(X90,'Security Master'!$A$2:$V$526,COLUMN()+1,FALSE)</f>
        <v>V Partners</v>
      </c>
      <c r="G90" t="str">
        <f>VLOOKUP(X90,'Security Master'!$A$2:$V$526,COLUMN()+1,FALSE)</f>
        <v>V Partners II LP Commitment Reserve</v>
      </c>
      <c r="H90">
        <f>VLOOKUP(X90,'Security Master'!$A$2:$V$526,COLUMN()+1,FALSE)</f>
        <v>0</v>
      </c>
      <c r="I90">
        <f>VLOOKUP(X90,'Security Master'!$A$2:$V$526,COLUMN()+1,FALSE)</f>
        <v>0</v>
      </c>
      <c r="J90">
        <f>VLOOKUP(X90,'Security Master'!$A$2:$V$526,COLUMN()+1,FALSE)</f>
        <v>0</v>
      </c>
      <c r="K90">
        <f>VLOOKUP(X90,'Security Master'!$A$2:$V$526,COLUMN()+1,FALSE)</f>
        <v>0</v>
      </c>
      <c r="L90">
        <f>VLOOKUP(X90,'Security Master'!$A$2:$V$526,COLUMN()+1,FALSE)</f>
        <v>0</v>
      </c>
      <c r="M90">
        <f>VLOOKUP(X90,'Security Master'!$A$2:$V$526,COLUMN()+1,FALSE)</f>
        <v>0</v>
      </c>
      <c r="N90" t="str">
        <f>VLOOKUP(X90,'Security Master'!$A$2:$V$526,COLUMN()+1,FALSE)</f>
        <v>Commitment</v>
      </c>
      <c r="O90" t="str">
        <f>VLOOKUP(X90,'Security Master'!$A$2:$V$526,COLUMN()+1,FALSE)</f>
        <v>Hedge Fund</v>
      </c>
      <c r="P90" t="str">
        <f>VLOOKUP(X90,'Security Master'!$A$2:$V$526,COLUMN()+1,FALSE)</f>
        <v>US</v>
      </c>
      <c r="Q90">
        <f>VLOOKUP($X$3,'Security Master'!$A$2:$V$526,COLUMN()+1,FALSE)</f>
        <v>0</v>
      </c>
      <c r="R90">
        <f>VLOOKUP($X$3,'Security Master'!$A$2:$V$526,COLUMN()+1,FALSE)</f>
        <v>0</v>
      </c>
      <c r="S90" t="str">
        <f>VLOOKUP($X$3,'Security Master'!$A$2:$V$526,COLUMN()+1,FALSE)</f>
        <v/>
      </c>
      <c r="T90">
        <f>VLOOKUP($X$3,'Security Master'!$A$2:$V$526,COLUMN()+1,FALSE)</f>
        <v>0</v>
      </c>
      <c r="U90" t="str">
        <f>VLOOKUP($X$3,'Security Master'!$A$2:$V$526,COLUMN()+1,FALSE)</f>
        <v>No</v>
      </c>
      <c r="V90" t="e">
        <f>VLOOKUP(X90,'Security Master'!$A$2:$V$526,COLUMN()+1,FALSE)</f>
        <v>#REF!</v>
      </c>
      <c r="X90">
        <v>1723009</v>
      </c>
      <c r="Y90" t="s">
        <v>193</v>
      </c>
      <c r="Z90">
        <v>10802</v>
      </c>
      <c r="AA90" t="s">
        <v>41</v>
      </c>
      <c r="AB90" t="s">
        <v>197</v>
      </c>
      <c r="AC90" t="s">
        <v>198</v>
      </c>
      <c r="AD90">
        <v>0</v>
      </c>
      <c r="AE90">
        <v>0</v>
      </c>
      <c r="AF90">
        <v>0</v>
      </c>
      <c r="AG90">
        <v>0</v>
      </c>
      <c r="AJ90">
        <v>0</v>
      </c>
      <c r="AM90" t="s">
        <v>47</v>
      </c>
      <c r="AO90" t="s">
        <v>64</v>
      </c>
      <c r="AP90" t="s">
        <v>199</v>
      </c>
      <c r="AS90" t="s">
        <v>50</v>
      </c>
      <c r="AV90">
        <v>1</v>
      </c>
      <c r="AW90" t="s">
        <v>66</v>
      </c>
      <c r="AX90" t="s">
        <v>67</v>
      </c>
      <c r="AZ90">
        <v>-2500000</v>
      </c>
      <c r="BA90">
        <v>1</v>
      </c>
      <c r="BB90">
        <v>-2500000</v>
      </c>
      <c r="BC90">
        <v>1</v>
      </c>
      <c r="BD90">
        <v>-2500000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</row>
    <row r="91" spans="1:64" x14ac:dyDescent="0.2">
      <c r="A91" t="str">
        <f>VLOOKUP(X91,'Security Master'!$A$2:$V$526,COLUMN()+1,FALSE)</f>
        <v>Cash &amp; Alternatives</v>
      </c>
      <c r="B91" t="str">
        <f>VLOOKUP(X91,'Security Master'!$A$2:$V$526,COLUMN()+1,FALSE)</f>
        <v>Cash</v>
      </c>
      <c r="C91" t="str">
        <f>VLOOKUP(X91,'Security Master'!$A$2:$V$526,COLUMN()+1,FALSE)</f>
        <v>Cash Equivalent</v>
      </c>
      <c r="D91" s="6">
        <f t="shared" si="1"/>
        <v>9.2768459580838706E-11</v>
      </c>
      <c r="E91" t="str">
        <f>VLOOKUP(X91,'Security Master'!$A$2:$V$526,COLUMN()+1,FALSE)</f>
        <v>Liquid</v>
      </c>
      <c r="F91" t="str">
        <f>VLOOKUP(X91,'Security Master'!$A$2:$V$526,COLUMN()+1,FALSE)</f>
        <v>Cash</v>
      </c>
      <c r="G91" t="str">
        <f>VLOOKUP(X91,'Security Master'!$A$2:$V$526,COLUMN()+1,FALSE)</f>
        <v>USD</v>
      </c>
      <c r="H91">
        <f>VLOOKUP(X91,'Security Master'!$A$2:$V$526,COLUMN()+1,FALSE)</f>
        <v>0</v>
      </c>
      <c r="I91">
        <f>VLOOKUP(X91,'Security Master'!$A$2:$V$526,COLUMN()+1,FALSE)</f>
        <v>0</v>
      </c>
      <c r="J91">
        <f>VLOOKUP(X91,'Security Master'!$A$2:$V$526,COLUMN()+1,FALSE)</f>
        <v>0</v>
      </c>
      <c r="K91">
        <f>VLOOKUP(X91,'Security Master'!$A$2:$V$526,COLUMN()+1,FALSE)</f>
        <v>0</v>
      </c>
      <c r="L91">
        <f>VLOOKUP(X91,'Security Master'!$A$2:$V$526,COLUMN()+1,FALSE)</f>
        <v>0</v>
      </c>
      <c r="M91">
        <f>VLOOKUP(X91,'Security Master'!$A$2:$V$526,COLUMN()+1,FALSE)</f>
        <v>0</v>
      </c>
      <c r="N91" t="str">
        <f>VLOOKUP(X91,'Security Master'!$A$2:$V$526,COLUMN()+1,FALSE)</f>
        <v>Cash</v>
      </c>
      <c r="O91" t="str">
        <f>VLOOKUP(X91,'Security Master'!$A$2:$V$526,COLUMN()+1,FALSE)</f>
        <v>Cash</v>
      </c>
      <c r="P91" t="str">
        <f>VLOOKUP(X91,'Security Master'!$A$2:$V$526,COLUMN()+1,FALSE)</f>
        <v>US</v>
      </c>
      <c r="Q91">
        <f>VLOOKUP($X$3,'Security Master'!$A$2:$V$526,COLUMN()+1,FALSE)</f>
        <v>0</v>
      </c>
      <c r="R91">
        <f>VLOOKUP($X$3,'Security Master'!$A$2:$V$526,COLUMN()+1,FALSE)</f>
        <v>0</v>
      </c>
      <c r="S91" t="str">
        <f>VLOOKUP($X$3,'Security Master'!$A$2:$V$526,COLUMN()+1,FALSE)</f>
        <v/>
      </c>
      <c r="T91">
        <f>VLOOKUP($X$3,'Security Master'!$A$2:$V$526,COLUMN()+1,FALSE)</f>
        <v>0</v>
      </c>
      <c r="U91" t="str">
        <f>VLOOKUP($X$3,'Security Master'!$A$2:$V$526,COLUMN()+1,FALSE)</f>
        <v>No</v>
      </c>
      <c r="V91" t="e">
        <f>VLOOKUP(X91,'Security Master'!$A$2:$V$526,COLUMN()+1,FALSE)</f>
        <v>#REF!</v>
      </c>
      <c r="X91">
        <v>10</v>
      </c>
      <c r="Y91" t="s">
        <v>193</v>
      </c>
      <c r="Z91">
        <v>10802</v>
      </c>
      <c r="AA91" t="s">
        <v>41</v>
      </c>
      <c r="AB91" t="s">
        <v>53</v>
      </c>
      <c r="AC91" t="s">
        <v>41</v>
      </c>
      <c r="AD91">
        <v>0</v>
      </c>
      <c r="AE91">
        <v>0</v>
      </c>
      <c r="AF91">
        <v>0</v>
      </c>
      <c r="AG91">
        <v>0</v>
      </c>
      <c r="AJ91">
        <v>0</v>
      </c>
      <c r="AM91" t="s">
        <v>47</v>
      </c>
      <c r="AX91" t="s">
        <v>54</v>
      </c>
      <c r="AZ91">
        <v>9.2768459580838706E-11</v>
      </c>
      <c r="BA91">
        <v>1</v>
      </c>
      <c r="BB91">
        <v>9.2768459580838706E-11</v>
      </c>
      <c r="BC91">
        <v>1</v>
      </c>
      <c r="BD91">
        <v>9.2768459580838706E-11</v>
      </c>
    </row>
    <row r="92" spans="1:64" x14ac:dyDescent="0.2">
      <c r="A92" t="str">
        <f>VLOOKUP(X92,'Security Master'!$A$2:$V$526,COLUMN()+1,FALSE)</f>
        <v>Exchange Gain Loss</v>
      </c>
      <c r="B92" t="str">
        <f>VLOOKUP(X92,'Security Master'!$A$2:$V$526,COLUMN()+1,FALSE)</f>
        <v>Exchange Gain Loss</v>
      </c>
      <c r="C92" t="str">
        <f>VLOOKUP(X92,'Security Master'!$A$2:$V$526,COLUMN()+1,FALSE)</f>
        <v>Exchange Gain Loss</v>
      </c>
      <c r="D92" s="6">
        <f t="shared" si="1"/>
        <v>0</v>
      </c>
      <c r="E92" t="str">
        <f>VLOOKUP(X92,'Security Master'!$A$2:$V$526,COLUMN()+1,FALSE)</f>
        <v>Exchange Gain Loss</v>
      </c>
      <c r="F92" t="str">
        <f>VLOOKUP(X92,'Security Master'!$A$2:$V$526,COLUMN()+1,FALSE)</f>
        <v>Accounting Entry</v>
      </c>
      <c r="G92" t="str">
        <f>VLOOKUP(X92,'Security Master'!$A$2:$V$526,COLUMN()+1,FALSE)</f>
        <v>Exchange Gain Loss</v>
      </c>
      <c r="H92">
        <f>VLOOKUP(X92,'Security Master'!$A$2:$V$526,COLUMN()+1,FALSE)</f>
        <v>0</v>
      </c>
      <c r="I92">
        <f>VLOOKUP(X92,'Security Master'!$A$2:$V$526,COLUMN()+1,FALSE)</f>
        <v>0</v>
      </c>
      <c r="J92">
        <f>VLOOKUP(X92,'Security Master'!$A$2:$V$526,COLUMN()+1,FALSE)</f>
        <v>0</v>
      </c>
      <c r="K92">
        <f>VLOOKUP(X92,'Security Master'!$A$2:$V$526,COLUMN()+1,FALSE)</f>
        <v>0</v>
      </c>
      <c r="L92">
        <f>VLOOKUP(X92,'Security Master'!$A$2:$V$526,COLUMN()+1,FALSE)</f>
        <v>0</v>
      </c>
      <c r="M92">
        <f>VLOOKUP(X92,'Security Master'!$A$2:$V$526,COLUMN()+1,FALSE)</f>
        <v>0</v>
      </c>
      <c r="N92">
        <f>VLOOKUP(X92,'Security Master'!$A$2:$V$526,COLUMN()+1,FALSE)</f>
        <v>0</v>
      </c>
      <c r="O92">
        <f>VLOOKUP(X92,'Security Master'!$A$2:$V$526,COLUMN()+1,FALSE)</f>
        <v>0</v>
      </c>
      <c r="P92">
        <f>VLOOKUP(X92,'Security Master'!$A$2:$V$526,COLUMN()+1,FALSE)</f>
        <v>0</v>
      </c>
      <c r="Q92">
        <f>VLOOKUP($X$3,'Security Master'!$A$2:$V$526,COLUMN()+1,FALSE)</f>
        <v>0</v>
      </c>
      <c r="R92">
        <f>VLOOKUP($X$3,'Security Master'!$A$2:$V$526,COLUMN()+1,FALSE)</f>
        <v>0</v>
      </c>
      <c r="S92" t="str">
        <f>VLOOKUP($X$3,'Security Master'!$A$2:$V$526,COLUMN()+1,FALSE)</f>
        <v/>
      </c>
      <c r="T92">
        <f>VLOOKUP($X$3,'Security Master'!$A$2:$V$526,COLUMN()+1,FALSE)</f>
        <v>0</v>
      </c>
      <c r="U92" t="str">
        <f>VLOOKUP($X$3,'Security Master'!$A$2:$V$526,COLUMN()+1,FALSE)</f>
        <v>No</v>
      </c>
      <c r="V92" t="e">
        <f>VLOOKUP(X92,'Security Master'!$A$2:$V$526,COLUMN()+1,FALSE)</f>
        <v>#REF!</v>
      </c>
      <c r="X92">
        <v>45000</v>
      </c>
      <c r="Y92" t="s">
        <v>140</v>
      </c>
      <c r="Z92">
        <v>13138</v>
      </c>
      <c r="AA92" t="s">
        <v>145</v>
      </c>
      <c r="AB92" t="s">
        <v>200</v>
      </c>
      <c r="AC92" t="s">
        <v>201</v>
      </c>
      <c r="AD92">
        <v>0</v>
      </c>
      <c r="AE92">
        <v>0</v>
      </c>
      <c r="AF92">
        <v>0</v>
      </c>
      <c r="AG92">
        <v>0</v>
      </c>
      <c r="AJ92">
        <v>0</v>
      </c>
      <c r="AM92">
        <v>0</v>
      </c>
      <c r="AO92" t="s">
        <v>48</v>
      </c>
      <c r="AP92" t="s">
        <v>202</v>
      </c>
      <c r="AV92">
        <v>0.81369999999999998</v>
      </c>
      <c r="AW92" t="s">
        <v>203</v>
      </c>
      <c r="AX92" t="s">
        <v>204</v>
      </c>
      <c r="AZ92">
        <v>0</v>
      </c>
      <c r="BD92">
        <v>0</v>
      </c>
      <c r="BE92">
        <v>-4.41271219828707E-2</v>
      </c>
      <c r="BF92">
        <v>1.2943955781641101</v>
      </c>
      <c r="BG92">
        <v>1.2943955781641101</v>
      </c>
      <c r="BH92">
        <v>2.08868377385572</v>
      </c>
      <c r="BI92">
        <v>-4.41271219828707E-2</v>
      </c>
      <c r="BJ92">
        <v>1.2943955781641101</v>
      </c>
      <c r="BK92">
        <v>1.2943955781641101</v>
      </c>
      <c r="BL92">
        <v>2.08868377385572</v>
      </c>
    </row>
    <row r="93" spans="1:64" x14ac:dyDescent="0.2">
      <c r="A93" t="str">
        <f>VLOOKUP(X93,'Security Master'!$A$2:$V$526,COLUMN()+1,FALSE)</f>
        <v>Exchange Gain Loss</v>
      </c>
      <c r="B93" t="str">
        <f>VLOOKUP(X93,'Security Master'!$A$2:$V$526,COLUMN()+1,FALSE)</f>
        <v>Exchange Gain Loss</v>
      </c>
      <c r="C93" t="str">
        <f>VLOOKUP(X93,'Security Master'!$A$2:$V$526,COLUMN()+1,FALSE)</f>
        <v>Exchange Gain Loss</v>
      </c>
      <c r="D93" s="6">
        <f t="shared" si="1"/>
        <v>0</v>
      </c>
      <c r="E93" t="str">
        <f>VLOOKUP(X93,'Security Master'!$A$2:$V$526,COLUMN()+1,FALSE)</f>
        <v>Exchange Gain Loss</v>
      </c>
      <c r="F93" t="str">
        <f>VLOOKUP(X93,'Security Master'!$A$2:$V$526,COLUMN()+1,FALSE)</f>
        <v>Accounting Entry</v>
      </c>
      <c r="G93" t="str">
        <f>VLOOKUP(X93,'Security Master'!$A$2:$V$526,COLUMN()+1,FALSE)</f>
        <v>Exchange Gain Loss</v>
      </c>
      <c r="H93">
        <f>VLOOKUP(X93,'Security Master'!$A$2:$V$526,COLUMN()+1,FALSE)</f>
        <v>0</v>
      </c>
      <c r="I93">
        <f>VLOOKUP(X93,'Security Master'!$A$2:$V$526,COLUMN()+1,FALSE)</f>
        <v>0</v>
      </c>
      <c r="J93">
        <f>VLOOKUP(X93,'Security Master'!$A$2:$V$526,COLUMN()+1,FALSE)</f>
        <v>0</v>
      </c>
      <c r="K93">
        <f>VLOOKUP(X93,'Security Master'!$A$2:$V$526,COLUMN()+1,FALSE)</f>
        <v>0</v>
      </c>
      <c r="L93">
        <f>VLOOKUP(X93,'Security Master'!$A$2:$V$526,COLUMN()+1,FALSE)</f>
        <v>0</v>
      </c>
      <c r="M93">
        <f>VLOOKUP(X93,'Security Master'!$A$2:$V$526,COLUMN()+1,FALSE)</f>
        <v>0</v>
      </c>
      <c r="N93">
        <f>VLOOKUP(X93,'Security Master'!$A$2:$V$526,COLUMN()+1,FALSE)</f>
        <v>0</v>
      </c>
      <c r="O93">
        <f>VLOOKUP(X93,'Security Master'!$A$2:$V$526,COLUMN()+1,FALSE)</f>
        <v>0</v>
      </c>
      <c r="P93">
        <f>VLOOKUP(X93,'Security Master'!$A$2:$V$526,COLUMN()+1,FALSE)</f>
        <v>0</v>
      </c>
      <c r="Q93">
        <f>VLOOKUP($X$3,'Security Master'!$A$2:$V$526,COLUMN()+1,FALSE)</f>
        <v>0</v>
      </c>
      <c r="R93">
        <f>VLOOKUP($X$3,'Security Master'!$A$2:$V$526,COLUMN()+1,FALSE)</f>
        <v>0</v>
      </c>
      <c r="S93" t="str">
        <f>VLOOKUP($X$3,'Security Master'!$A$2:$V$526,COLUMN()+1,FALSE)</f>
        <v/>
      </c>
      <c r="T93">
        <f>VLOOKUP($X$3,'Security Master'!$A$2:$V$526,COLUMN()+1,FALSE)</f>
        <v>0</v>
      </c>
      <c r="U93" t="str">
        <f>VLOOKUP($X$3,'Security Master'!$A$2:$V$526,COLUMN()+1,FALSE)</f>
        <v>No</v>
      </c>
      <c r="V93" t="e">
        <f>VLOOKUP(X93,'Security Master'!$A$2:$V$526,COLUMN()+1,FALSE)</f>
        <v>#REF!</v>
      </c>
      <c r="X93">
        <v>45000</v>
      </c>
      <c r="Y93" t="s">
        <v>149</v>
      </c>
      <c r="Z93">
        <v>13157</v>
      </c>
      <c r="AA93" t="s">
        <v>145</v>
      </c>
      <c r="AB93" t="s">
        <v>200</v>
      </c>
      <c r="AC93" t="s">
        <v>201</v>
      </c>
      <c r="AD93">
        <v>0</v>
      </c>
      <c r="AE93">
        <v>0</v>
      </c>
      <c r="AF93">
        <v>0</v>
      </c>
      <c r="AG93">
        <v>0</v>
      </c>
      <c r="AJ93">
        <v>0</v>
      </c>
      <c r="AM93">
        <v>0</v>
      </c>
      <c r="AO93" t="s">
        <v>48</v>
      </c>
      <c r="AP93" t="s">
        <v>202</v>
      </c>
      <c r="AV93">
        <v>0.81369999999999998</v>
      </c>
      <c r="AW93" t="s">
        <v>203</v>
      </c>
      <c r="AX93" t="s">
        <v>204</v>
      </c>
      <c r="AZ93">
        <v>0</v>
      </c>
      <c r="BD93">
        <v>0</v>
      </c>
      <c r="BE93">
        <v>-2.0233799659764999E-6</v>
      </c>
      <c r="BF93">
        <v>5.9352479001972598E-5</v>
      </c>
      <c r="BG93">
        <v>5.9352479001972598E-5</v>
      </c>
      <c r="BH93">
        <v>-20.918558226682599</v>
      </c>
      <c r="BI93">
        <v>-2.0233799659764999E-6</v>
      </c>
      <c r="BJ93">
        <v>5.9352479001972598E-5</v>
      </c>
      <c r="BK93">
        <v>5.9352479001972598E-5</v>
      </c>
      <c r="BL93">
        <v>-20.918558226682599</v>
      </c>
    </row>
    <row r="94" spans="1:64" x14ac:dyDescent="0.2">
      <c r="A94" t="str">
        <f>VLOOKUP(X94,'Security Master'!$A$2:$V$526,COLUMN()+1,FALSE)</f>
        <v>Exchange Gain Loss</v>
      </c>
      <c r="B94" t="str">
        <f>VLOOKUP(X94,'Security Master'!$A$2:$V$526,COLUMN()+1,FALSE)</f>
        <v>Exchange Gain Loss</v>
      </c>
      <c r="C94" t="str">
        <f>VLOOKUP(X94,'Security Master'!$A$2:$V$526,COLUMN()+1,FALSE)</f>
        <v>Exchange Gain Loss</v>
      </c>
      <c r="D94" s="6">
        <f t="shared" si="1"/>
        <v>0</v>
      </c>
      <c r="E94" t="str">
        <f>VLOOKUP(X94,'Security Master'!$A$2:$V$526,COLUMN()+1,FALSE)</f>
        <v>Exchange Gain Loss</v>
      </c>
      <c r="F94" t="str">
        <f>VLOOKUP(X94,'Security Master'!$A$2:$V$526,COLUMN()+1,FALSE)</f>
        <v>Accounting Entry</v>
      </c>
      <c r="G94" t="str">
        <f>VLOOKUP(X94,'Security Master'!$A$2:$V$526,COLUMN()+1,FALSE)</f>
        <v>Exchange Gain Loss</v>
      </c>
      <c r="H94">
        <f>VLOOKUP(X94,'Security Master'!$A$2:$V$526,COLUMN()+1,FALSE)</f>
        <v>0</v>
      </c>
      <c r="I94">
        <f>VLOOKUP(X94,'Security Master'!$A$2:$V$526,COLUMN()+1,FALSE)</f>
        <v>0</v>
      </c>
      <c r="J94">
        <f>VLOOKUP(X94,'Security Master'!$A$2:$V$526,COLUMN()+1,FALSE)</f>
        <v>0</v>
      </c>
      <c r="K94">
        <f>VLOOKUP(X94,'Security Master'!$A$2:$V$526,COLUMN()+1,FALSE)</f>
        <v>0</v>
      </c>
      <c r="L94">
        <f>VLOOKUP(X94,'Security Master'!$A$2:$V$526,COLUMN()+1,FALSE)</f>
        <v>0</v>
      </c>
      <c r="M94">
        <f>VLOOKUP(X94,'Security Master'!$A$2:$V$526,COLUMN()+1,FALSE)</f>
        <v>0</v>
      </c>
      <c r="N94">
        <f>VLOOKUP(X94,'Security Master'!$A$2:$V$526,COLUMN()+1,FALSE)</f>
        <v>0</v>
      </c>
      <c r="O94">
        <f>VLOOKUP(X94,'Security Master'!$A$2:$V$526,COLUMN()+1,FALSE)</f>
        <v>0</v>
      </c>
      <c r="P94">
        <f>VLOOKUP(X94,'Security Master'!$A$2:$V$526,COLUMN()+1,FALSE)</f>
        <v>0</v>
      </c>
      <c r="Q94">
        <f>VLOOKUP($X$3,'Security Master'!$A$2:$V$526,COLUMN()+1,FALSE)</f>
        <v>0</v>
      </c>
      <c r="R94">
        <f>VLOOKUP($X$3,'Security Master'!$A$2:$V$526,COLUMN()+1,FALSE)</f>
        <v>0</v>
      </c>
      <c r="S94" t="str">
        <f>VLOOKUP($X$3,'Security Master'!$A$2:$V$526,COLUMN()+1,FALSE)</f>
        <v/>
      </c>
      <c r="T94">
        <f>VLOOKUP($X$3,'Security Master'!$A$2:$V$526,COLUMN()+1,FALSE)</f>
        <v>0</v>
      </c>
      <c r="U94" t="str">
        <f>VLOOKUP($X$3,'Security Master'!$A$2:$V$526,COLUMN()+1,FALSE)</f>
        <v>No</v>
      </c>
      <c r="V94" t="e">
        <f>VLOOKUP(X94,'Security Master'!$A$2:$V$526,COLUMN()+1,FALSE)</f>
        <v>#REF!</v>
      </c>
      <c r="X94">
        <v>45000</v>
      </c>
      <c r="Y94" t="s">
        <v>154</v>
      </c>
      <c r="Z94">
        <v>10777</v>
      </c>
      <c r="AA94" t="s">
        <v>145</v>
      </c>
      <c r="AB94" t="s">
        <v>200</v>
      </c>
      <c r="AC94" t="s">
        <v>201</v>
      </c>
      <c r="AD94">
        <v>0</v>
      </c>
      <c r="AE94">
        <v>0</v>
      </c>
      <c r="AF94">
        <v>0</v>
      </c>
      <c r="AG94">
        <v>0</v>
      </c>
      <c r="AJ94">
        <v>0</v>
      </c>
      <c r="AM94">
        <v>0</v>
      </c>
      <c r="AO94" t="s">
        <v>48</v>
      </c>
      <c r="AP94" t="s">
        <v>202</v>
      </c>
      <c r="AV94">
        <v>0.81369999999999998</v>
      </c>
      <c r="AW94" t="s">
        <v>203</v>
      </c>
      <c r="AX94" t="s">
        <v>204</v>
      </c>
      <c r="AZ94">
        <v>0</v>
      </c>
      <c r="BD94">
        <v>0</v>
      </c>
      <c r="BE94">
        <v>-2.9194779926913202E-14</v>
      </c>
      <c r="BF94">
        <v>8.56380211189387E-13</v>
      </c>
      <c r="BG94">
        <v>8.56380211189387E-13</v>
      </c>
      <c r="BH94">
        <v>-124.312692525237</v>
      </c>
      <c r="BI94">
        <v>-2.9194779926913202E-14</v>
      </c>
      <c r="BJ94">
        <v>8.56380211189387E-13</v>
      </c>
      <c r="BK94">
        <v>8.56380211189387E-13</v>
      </c>
      <c r="BL94">
        <v>-124.312692525237</v>
      </c>
    </row>
    <row r="95" spans="1:64" x14ac:dyDescent="0.2">
      <c r="A95" t="str">
        <f>VLOOKUP(X95,'Security Master'!$A$2:$V$526,COLUMN()+1,FALSE)</f>
        <v>Exchange Gain Loss</v>
      </c>
      <c r="B95" t="str">
        <f>VLOOKUP(X95,'Security Master'!$A$2:$V$526,COLUMN()+1,FALSE)</f>
        <v>Exchange Gain Loss</v>
      </c>
      <c r="C95" t="str">
        <f>VLOOKUP(X95,'Security Master'!$A$2:$V$526,COLUMN()+1,FALSE)</f>
        <v>Exchange Gain Loss</v>
      </c>
      <c r="D95" s="6">
        <f t="shared" si="1"/>
        <v>0</v>
      </c>
      <c r="E95" t="str">
        <f>VLOOKUP(X95,'Security Master'!$A$2:$V$526,COLUMN()+1,FALSE)</f>
        <v>Exchange Gain Loss</v>
      </c>
      <c r="F95" t="str">
        <f>VLOOKUP(X95,'Security Master'!$A$2:$V$526,COLUMN()+1,FALSE)</f>
        <v>Accounting Entry</v>
      </c>
      <c r="G95" t="str">
        <f>VLOOKUP(X95,'Security Master'!$A$2:$V$526,COLUMN()+1,FALSE)</f>
        <v>Exchange Gain Loss</v>
      </c>
      <c r="H95">
        <f>VLOOKUP(X95,'Security Master'!$A$2:$V$526,COLUMN()+1,FALSE)</f>
        <v>0</v>
      </c>
      <c r="I95">
        <f>VLOOKUP(X95,'Security Master'!$A$2:$V$526,COLUMN()+1,FALSE)</f>
        <v>0</v>
      </c>
      <c r="J95">
        <f>VLOOKUP(X95,'Security Master'!$A$2:$V$526,COLUMN()+1,FALSE)</f>
        <v>0</v>
      </c>
      <c r="K95">
        <f>VLOOKUP(X95,'Security Master'!$A$2:$V$526,COLUMN()+1,FALSE)</f>
        <v>0</v>
      </c>
      <c r="L95">
        <f>VLOOKUP(X95,'Security Master'!$A$2:$V$526,COLUMN()+1,FALSE)</f>
        <v>0</v>
      </c>
      <c r="M95">
        <f>VLOOKUP(X95,'Security Master'!$A$2:$V$526,COLUMN()+1,FALSE)</f>
        <v>0</v>
      </c>
      <c r="N95">
        <f>VLOOKUP(X95,'Security Master'!$A$2:$V$526,COLUMN()+1,FALSE)</f>
        <v>0</v>
      </c>
      <c r="O95">
        <f>VLOOKUP(X95,'Security Master'!$A$2:$V$526,COLUMN()+1,FALSE)</f>
        <v>0</v>
      </c>
      <c r="P95">
        <f>VLOOKUP(X95,'Security Master'!$A$2:$V$526,COLUMN()+1,FALSE)</f>
        <v>0</v>
      </c>
      <c r="Q95">
        <f>VLOOKUP($X$3,'Security Master'!$A$2:$V$526,COLUMN()+1,FALSE)</f>
        <v>0</v>
      </c>
      <c r="R95">
        <f>VLOOKUP($X$3,'Security Master'!$A$2:$V$526,COLUMN()+1,FALSE)</f>
        <v>0</v>
      </c>
      <c r="S95" t="str">
        <f>VLOOKUP($X$3,'Security Master'!$A$2:$V$526,COLUMN()+1,FALSE)</f>
        <v/>
      </c>
      <c r="T95">
        <f>VLOOKUP($X$3,'Security Master'!$A$2:$V$526,COLUMN()+1,FALSE)</f>
        <v>0</v>
      </c>
      <c r="U95" t="str">
        <f>VLOOKUP($X$3,'Security Master'!$A$2:$V$526,COLUMN()+1,FALSE)</f>
        <v>No</v>
      </c>
      <c r="V95" t="e">
        <f>VLOOKUP(X95,'Security Master'!$A$2:$V$526,COLUMN()+1,FALSE)</f>
        <v>#REF!</v>
      </c>
      <c r="X95">
        <v>45000</v>
      </c>
      <c r="Y95" t="s">
        <v>160</v>
      </c>
      <c r="Z95">
        <v>10811</v>
      </c>
      <c r="AA95" t="s">
        <v>161</v>
      </c>
      <c r="AB95" t="s">
        <v>200</v>
      </c>
      <c r="AC95" t="s">
        <v>201</v>
      </c>
      <c r="AD95">
        <v>0</v>
      </c>
      <c r="AE95">
        <v>0</v>
      </c>
      <c r="AF95">
        <v>0</v>
      </c>
      <c r="AG95">
        <v>0</v>
      </c>
      <c r="AJ95">
        <v>0</v>
      </c>
      <c r="AM95">
        <v>0</v>
      </c>
      <c r="AO95" t="s">
        <v>64</v>
      </c>
      <c r="AP95" t="s">
        <v>202</v>
      </c>
      <c r="AV95">
        <v>1.202</v>
      </c>
      <c r="AW95" t="s">
        <v>203</v>
      </c>
      <c r="AX95" t="s">
        <v>204</v>
      </c>
      <c r="AZ95">
        <v>0</v>
      </c>
      <c r="BD95">
        <v>0</v>
      </c>
      <c r="BE95">
        <v>10.548134606316999</v>
      </c>
      <c r="BF95">
        <v>-30.2686191270489</v>
      </c>
      <c r="BG95">
        <v>-30.2686191270489</v>
      </c>
      <c r="BH95">
        <v>20.401795354833101</v>
      </c>
      <c r="BI95">
        <v>10.548134606316999</v>
      </c>
      <c r="BJ95">
        <v>-30.2686191270489</v>
      </c>
      <c r="BK95">
        <v>-30.2686191270489</v>
      </c>
      <c r="BL95">
        <v>20.401795354833101</v>
      </c>
    </row>
    <row r="96" spans="1:64" x14ac:dyDescent="0.2">
      <c r="A96" t="str">
        <f>VLOOKUP(X96,'Security Master'!$A$2:$V$526,COLUMN()+1,FALSE)</f>
        <v>Exchange Gain Loss</v>
      </c>
      <c r="B96" t="str">
        <f>VLOOKUP(X96,'Security Master'!$A$2:$V$526,COLUMN()+1,FALSE)</f>
        <v>Exchange Gain Loss</v>
      </c>
      <c r="C96" t="str">
        <f>VLOOKUP(X96,'Security Master'!$A$2:$V$526,COLUMN()+1,FALSE)</f>
        <v>Exchange Gain Loss</v>
      </c>
      <c r="D96" s="6">
        <f t="shared" si="1"/>
        <v>0</v>
      </c>
      <c r="E96" t="str">
        <f>VLOOKUP(X96,'Security Master'!$A$2:$V$526,COLUMN()+1,FALSE)</f>
        <v>Exchange Gain Loss</v>
      </c>
      <c r="F96" t="str">
        <f>VLOOKUP(X96,'Security Master'!$A$2:$V$526,COLUMN()+1,FALSE)</f>
        <v>Accounting Entry</v>
      </c>
      <c r="G96" t="str">
        <f>VLOOKUP(X96,'Security Master'!$A$2:$V$526,COLUMN()+1,FALSE)</f>
        <v>Exchange Gain Loss</v>
      </c>
      <c r="H96">
        <f>VLOOKUP(X96,'Security Master'!$A$2:$V$526,COLUMN()+1,FALSE)</f>
        <v>0</v>
      </c>
      <c r="I96">
        <f>VLOOKUP(X96,'Security Master'!$A$2:$V$526,COLUMN()+1,FALSE)</f>
        <v>0</v>
      </c>
      <c r="J96">
        <f>VLOOKUP(X96,'Security Master'!$A$2:$V$526,COLUMN()+1,FALSE)</f>
        <v>0</v>
      </c>
      <c r="K96">
        <f>VLOOKUP(X96,'Security Master'!$A$2:$V$526,COLUMN()+1,FALSE)</f>
        <v>0</v>
      </c>
      <c r="L96">
        <f>VLOOKUP(X96,'Security Master'!$A$2:$V$526,COLUMN()+1,FALSE)</f>
        <v>0</v>
      </c>
      <c r="M96">
        <f>VLOOKUP(X96,'Security Master'!$A$2:$V$526,COLUMN()+1,FALSE)</f>
        <v>0</v>
      </c>
      <c r="N96">
        <f>VLOOKUP(X96,'Security Master'!$A$2:$V$526,COLUMN()+1,FALSE)</f>
        <v>0</v>
      </c>
      <c r="O96">
        <f>VLOOKUP(X96,'Security Master'!$A$2:$V$526,COLUMN()+1,FALSE)</f>
        <v>0</v>
      </c>
      <c r="P96">
        <f>VLOOKUP(X96,'Security Master'!$A$2:$V$526,COLUMN()+1,FALSE)</f>
        <v>0</v>
      </c>
      <c r="Q96">
        <f>VLOOKUP($X$3,'Security Master'!$A$2:$V$526,COLUMN()+1,FALSE)</f>
        <v>0</v>
      </c>
      <c r="R96">
        <f>VLOOKUP($X$3,'Security Master'!$A$2:$V$526,COLUMN()+1,FALSE)</f>
        <v>0</v>
      </c>
      <c r="S96" t="str">
        <f>VLOOKUP($X$3,'Security Master'!$A$2:$V$526,COLUMN()+1,FALSE)</f>
        <v/>
      </c>
      <c r="T96">
        <f>VLOOKUP($X$3,'Security Master'!$A$2:$V$526,COLUMN()+1,FALSE)</f>
        <v>0</v>
      </c>
      <c r="U96" t="str">
        <f>VLOOKUP($X$3,'Security Master'!$A$2:$V$526,COLUMN()+1,FALSE)</f>
        <v>No</v>
      </c>
      <c r="V96" t="e">
        <f>VLOOKUP(X96,'Security Master'!$A$2:$V$526,COLUMN()+1,FALSE)</f>
        <v>#REF!</v>
      </c>
      <c r="X96">
        <v>45000</v>
      </c>
      <c r="Y96" t="s">
        <v>164</v>
      </c>
      <c r="Z96">
        <v>10785</v>
      </c>
      <c r="AA96" t="s">
        <v>145</v>
      </c>
      <c r="AB96" t="s">
        <v>200</v>
      </c>
      <c r="AC96" t="s">
        <v>201</v>
      </c>
      <c r="AD96">
        <v>0</v>
      </c>
      <c r="AE96">
        <v>0</v>
      </c>
      <c r="AF96">
        <v>0</v>
      </c>
      <c r="AG96">
        <v>0</v>
      </c>
      <c r="AJ96">
        <v>0</v>
      </c>
      <c r="AM96">
        <v>0</v>
      </c>
      <c r="AO96" t="s">
        <v>48</v>
      </c>
      <c r="AP96" t="s">
        <v>202</v>
      </c>
      <c r="AV96">
        <v>0.81369999999999998</v>
      </c>
      <c r="AW96" t="s">
        <v>203</v>
      </c>
      <c r="AX96" t="s">
        <v>204</v>
      </c>
      <c r="AZ96">
        <v>0</v>
      </c>
      <c r="BD96">
        <v>0</v>
      </c>
      <c r="BE96">
        <v>0</v>
      </c>
      <c r="BF96">
        <v>0</v>
      </c>
      <c r="BG96">
        <v>0</v>
      </c>
      <c r="BH96">
        <v>-62.120941332108998</v>
      </c>
      <c r="BI96">
        <v>0</v>
      </c>
      <c r="BJ96">
        <v>0</v>
      </c>
      <c r="BK96">
        <v>0</v>
      </c>
      <c r="BL96">
        <v>-62.120941332108998</v>
      </c>
    </row>
    <row r="97" spans="1:64" x14ac:dyDescent="0.2">
      <c r="A97" t="str">
        <f>VLOOKUP(X97,'Security Master'!$A$2:$V$526,COLUMN()+1,FALSE)</f>
        <v>External Managers</v>
      </c>
      <c r="B97" t="str">
        <f>VLOOKUP(X97,'Security Master'!$A$2:$V$526,COLUMN()+1,FALSE)</f>
        <v>Small Legacy</v>
      </c>
      <c r="C97" t="str">
        <f>VLOOKUP(X97,'Security Master'!$A$2:$V$526,COLUMN()+1,FALSE)</f>
        <v>Venture Capital</v>
      </c>
      <c r="D97" s="6">
        <f t="shared" si="1"/>
        <v>3050364.66</v>
      </c>
      <c r="E97" t="str">
        <f>VLOOKUP(X97,'Security Master'!$A$2:$V$526,COLUMN()+1,FALSE)</f>
        <v>Illiquid</v>
      </c>
      <c r="F97" t="str">
        <f>VLOOKUP(X97,'Security Master'!$A$2:$V$526,COLUMN()+1,FALSE)</f>
        <v>Partners II, LP (Class C)</v>
      </c>
      <c r="G97" t="str">
        <f>VLOOKUP(X97,'Security Master'!$A$2:$V$526,COLUMN()+1,FALSE)</f>
        <v>Partners II, LP (Class C)</v>
      </c>
      <c r="H97">
        <f>VLOOKUP(X97,'Security Master'!$A$2:$V$526,COLUMN()+1,FALSE)</f>
        <v>0</v>
      </c>
      <c r="I97">
        <f>VLOOKUP(X97,'Security Master'!$A$2:$V$526,COLUMN()+1,FALSE)</f>
        <v>0</v>
      </c>
      <c r="J97">
        <f>VLOOKUP(X97,'Security Master'!$A$2:$V$526,COLUMN()+1,FALSE)</f>
        <v>0</v>
      </c>
      <c r="K97">
        <f>VLOOKUP(X97,'Security Master'!$A$2:$V$526,COLUMN()+1,FALSE)</f>
        <v>0</v>
      </c>
      <c r="L97">
        <f>VLOOKUP(X97,'Security Master'!$A$2:$V$526,COLUMN()+1,FALSE)</f>
        <v>0</v>
      </c>
      <c r="M97">
        <f>VLOOKUP(X97,'Security Master'!$A$2:$V$526,COLUMN()+1,FALSE)</f>
        <v>0</v>
      </c>
      <c r="N97" t="str">
        <f>VLOOKUP(X97,'Security Master'!$A$2:$V$526,COLUMN()+1,FALSE)</f>
        <v>Private</v>
      </c>
      <c r="O97" t="str">
        <f>VLOOKUP(X97,'Security Master'!$A$2:$V$526,COLUMN()+1,FALSE)</f>
        <v>Hedge Fund</v>
      </c>
      <c r="P97">
        <f>VLOOKUP(X97,'Security Master'!$A$2:$V$526,COLUMN()+1,FALSE)</f>
        <v>0</v>
      </c>
      <c r="Q97">
        <f>VLOOKUP($X$3,'Security Master'!$A$2:$V$526,COLUMN()+1,FALSE)</f>
        <v>0</v>
      </c>
      <c r="R97">
        <f>VLOOKUP($X$3,'Security Master'!$A$2:$V$526,COLUMN()+1,FALSE)</f>
        <v>0</v>
      </c>
      <c r="S97" t="str">
        <f>VLOOKUP($X$3,'Security Master'!$A$2:$V$526,COLUMN()+1,FALSE)</f>
        <v/>
      </c>
      <c r="T97">
        <f>VLOOKUP($X$3,'Security Master'!$A$2:$V$526,COLUMN()+1,FALSE)</f>
        <v>0</v>
      </c>
      <c r="U97" t="str">
        <f>VLOOKUP($X$3,'Security Master'!$A$2:$V$526,COLUMN()+1,FALSE)</f>
        <v>No</v>
      </c>
      <c r="V97" t="e">
        <f>VLOOKUP(X97,'Security Master'!$A$2:$V$526,COLUMN()+1,FALSE)</f>
        <v>#REF!</v>
      </c>
      <c r="X97">
        <v>1375173</v>
      </c>
      <c r="Y97" t="s">
        <v>126</v>
      </c>
      <c r="Z97">
        <v>13565</v>
      </c>
      <c r="AA97" t="s">
        <v>41</v>
      </c>
      <c r="AB97" t="s">
        <v>205</v>
      </c>
      <c r="AC97" t="s">
        <v>205</v>
      </c>
      <c r="AD97">
        <v>0</v>
      </c>
      <c r="AE97">
        <v>0</v>
      </c>
      <c r="AF97">
        <v>0</v>
      </c>
      <c r="AG97">
        <v>0</v>
      </c>
      <c r="AJ97">
        <v>0</v>
      </c>
      <c r="AM97">
        <v>0</v>
      </c>
      <c r="AO97" t="s">
        <v>48</v>
      </c>
      <c r="AP97" t="s">
        <v>206</v>
      </c>
      <c r="AS97" t="s">
        <v>50</v>
      </c>
      <c r="AV97">
        <v>1</v>
      </c>
      <c r="AW97" t="s">
        <v>66</v>
      </c>
      <c r="AX97" t="s">
        <v>67</v>
      </c>
      <c r="AZ97">
        <v>2019501.09</v>
      </c>
      <c r="BA97">
        <v>1</v>
      </c>
      <c r="BB97">
        <v>2019501.09</v>
      </c>
      <c r="BC97">
        <v>1.51045457469894</v>
      </c>
      <c r="BD97">
        <v>3050364.66</v>
      </c>
      <c r="BE97">
        <v>0</v>
      </c>
      <c r="BF97">
        <v>0</v>
      </c>
      <c r="BG97">
        <v>0</v>
      </c>
      <c r="BH97">
        <v>186667.069999998</v>
      </c>
      <c r="BI97">
        <v>0</v>
      </c>
      <c r="BJ97">
        <v>0</v>
      </c>
      <c r="BK97">
        <v>0</v>
      </c>
      <c r="BL97">
        <v>186667.069999998</v>
      </c>
    </row>
    <row r="98" spans="1:64" x14ac:dyDescent="0.2">
      <c r="A98" t="str">
        <f>VLOOKUP(X98,'Security Master'!$A$2:$V$526,COLUMN()+1,FALSE)</f>
        <v>External Managers</v>
      </c>
      <c r="B98" t="str">
        <f>VLOOKUP(X98,'Security Master'!$A$2:$V$526,COLUMN()+1,FALSE)</f>
        <v>Small Legacy</v>
      </c>
      <c r="C98" t="str">
        <f>VLOOKUP(X98,'Security Master'!$A$2:$V$526,COLUMN()+1,FALSE)</f>
        <v>Venture Capital</v>
      </c>
      <c r="D98" s="6">
        <f t="shared" si="1"/>
        <v>1528022.59</v>
      </c>
      <c r="E98" t="str">
        <f>VLOOKUP(X98,'Security Master'!$A$2:$V$526,COLUMN()+1,FALSE)</f>
        <v>Illiquid</v>
      </c>
      <c r="F98" t="str">
        <f>VLOOKUP(X98,'Security Master'!$A$2:$V$526,COLUMN()+1,FALSE)</f>
        <v>Partners II, LP (Class C)</v>
      </c>
      <c r="G98" t="str">
        <f>VLOOKUP(X98,'Security Master'!$A$2:$V$526,COLUMN()+1,FALSE)</f>
        <v>Partners II, LP (Class C)</v>
      </c>
      <c r="H98">
        <f>VLOOKUP(X98,'Security Master'!$A$2:$V$526,COLUMN()+1,FALSE)</f>
        <v>0</v>
      </c>
      <c r="I98">
        <f>VLOOKUP(X98,'Security Master'!$A$2:$V$526,COLUMN()+1,FALSE)</f>
        <v>0</v>
      </c>
      <c r="J98">
        <f>VLOOKUP(X98,'Security Master'!$A$2:$V$526,COLUMN()+1,FALSE)</f>
        <v>0</v>
      </c>
      <c r="K98">
        <f>VLOOKUP(X98,'Security Master'!$A$2:$V$526,COLUMN()+1,FALSE)</f>
        <v>0</v>
      </c>
      <c r="L98">
        <f>VLOOKUP(X98,'Security Master'!$A$2:$V$526,COLUMN()+1,FALSE)</f>
        <v>0</v>
      </c>
      <c r="M98">
        <f>VLOOKUP(X98,'Security Master'!$A$2:$V$526,COLUMN()+1,FALSE)</f>
        <v>0</v>
      </c>
      <c r="N98" t="str">
        <f>VLOOKUP(X98,'Security Master'!$A$2:$V$526,COLUMN()+1,FALSE)</f>
        <v>Private</v>
      </c>
      <c r="O98" t="str">
        <f>VLOOKUP(X98,'Security Master'!$A$2:$V$526,COLUMN()+1,FALSE)</f>
        <v>Hedge Fund</v>
      </c>
      <c r="P98">
        <f>VLOOKUP(X98,'Security Master'!$A$2:$V$526,COLUMN()+1,FALSE)</f>
        <v>0</v>
      </c>
      <c r="Q98">
        <f>VLOOKUP($X$3,'Security Master'!$A$2:$V$526,COLUMN()+1,FALSE)</f>
        <v>0</v>
      </c>
      <c r="R98">
        <f>VLOOKUP($X$3,'Security Master'!$A$2:$V$526,COLUMN()+1,FALSE)</f>
        <v>0</v>
      </c>
      <c r="S98" t="str">
        <f>VLOOKUP($X$3,'Security Master'!$A$2:$V$526,COLUMN()+1,FALSE)</f>
        <v/>
      </c>
      <c r="T98">
        <f>VLOOKUP($X$3,'Security Master'!$A$2:$V$526,COLUMN()+1,FALSE)</f>
        <v>0</v>
      </c>
      <c r="U98" t="str">
        <f>VLOOKUP($X$3,'Security Master'!$A$2:$V$526,COLUMN()+1,FALSE)</f>
        <v>No</v>
      </c>
      <c r="V98" t="e">
        <f>VLOOKUP(X98,'Security Master'!$A$2:$V$526,COLUMN()+1,FALSE)</f>
        <v>#REF!</v>
      </c>
      <c r="X98">
        <v>1375174</v>
      </c>
      <c r="Y98" t="s">
        <v>126</v>
      </c>
      <c r="Z98">
        <v>13565</v>
      </c>
      <c r="AA98" t="s">
        <v>41</v>
      </c>
      <c r="AB98" t="s">
        <v>205</v>
      </c>
      <c r="AC98" t="s">
        <v>205</v>
      </c>
      <c r="AD98">
        <v>0</v>
      </c>
      <c r="AE98">
        <v>0</v>
      </c>
      <c r="AF98">
        <v>0</v>
      </c>
      <c r="AG98">
        <v>0</v>
      </c>
      <c r="AJ98">
        <v>0</v>
      </c>
      <c r="AM98">
        <v>0</v>
      </c>
      <c r="AO98" t="s">
        <v>48</v>
      </c>
      <c r="AP98" t="s">
        <v>206</v>
      </c>
      <c r="AS98" t="s">
        <v>50</v>
      </c>
      <c r="AV98">
        <v>1</v>
      </c>
      <c r="AW98" t="s">
        <v>66</v>
      </c>
      <c r="AX98" t="s">
        <v>67</v>
      </c>
      <c r="AZ98">
        <v>1012323.91</v>
      </c>
      <c r="BA98">
        <v>1</v>
      </c>
      <c r="BB98">
        <v>1012323.91</v>
      </c>
      <c r="BC98">
        <v>1.5094206260523899</v>
      </c>
      <c r="BD98">
        <v>1528022.59</v>
      </c>
      <c r="BE98">
        <v>0</v>
      </c>
      <c r="BF98">
        <v>0</v>
      </c>
      <c r="BG98">
        <v>0</v>
      </c>
      <c r="BH98">
        <v>93507.340000007098</v>
      </c>
      <c r="BI98">
        <v>0</v>
      </c>
      <c r="BJ98">
        <v>0</v>
      </c>
      <c r="BK98">
        <v>0</v>
      </c>
      <c r="BL98">
        <v>93507.340000007098</v>
      </c>
    </row>
    <row r="99" spans="1:64" x14ac:dyDescent="0.2">
      <c r="A99" t="str">
        <f>VLOOKUP(X99,'Security Master'!$A$2:$V$526,COLUMN()+1,FALSE)</f>
        <v>External Managers</v>
      </c>
      <c r="B99" t="str">
        <f>VLOOKUP(X99,'Security Master'!$A$2:$V$526,COLUMN()+1,FALSE)</f>
        <v>External Managers</v>
      </c>
      <c r="C99" t="str">
        <f>VLOOKUP(X99,'Security Master'!$A$2:$V$526,COLUMN()+1,FALSE)</f>
        <v>External Managers</v>
      </c>
      <c r="D99" s="6">
        <f t="shared" si="1"/>
        <v>2040150</v>
      </c>
      <c r="E99" t="str">
        <f>VLOOKUP(X99,'Security Master'!$A$2:$V$526,COLUMN()+1,FALSE)</f>
        <v>Illiquid</v>
      </c>
      <c r="F99" t="str">
        <f>VLOOKUP(X99,'Security Master'!$A$2:$V$526,COLUMN()+1,FALSE)</f>
        <v>Series G</v>
      </c>
      <c r="G99" t="str">
        <f>VLOOKUP(X99,'Security Master'!$A$2:$V$526,COLUMN()+1,FALSE)</f>
        <v>Series G Membership Interest</v>
      </c>
      <c r="H99">
        <f>VLOOKUP(X99,'Security Master'!$A$2:$V$526,COLUMN()+1,FALSE)</f>
        <v>0</v>
      </c>
      <c r="I99">
        <f>VLOOKUP(X99,'Security Master'!$A$2:$V$526,COLUMN()+1,FALSE)</f>
        <v>0</v>
      </c>
      <c r="J99">
        <f>VLOOKUP(X99,'Security Master'!$A$2:$V$526,COLUMN()+1,FALSE)</f>
        <v>0</v>
      </c>
      <c r="K99">
        <f>VLOOKUP(X99,'Security Master'!$A$2:$V$526,COLUMN()+1,FALSE)</f>
        <v>0</v>
      </c>
      <c r="L99">
        <f>VLOOKUP(X99,'Security Master'!$A$2:$V$526,COLUMN()+1,FALSE)</f>
        <v>0</v>
      </c>
      <c r="M99">
        <f>VLOOKUP(X99,'Security Master'!$A$2:$V$526,COLUMN()+1,FALSE)</f>
        <v>0</v>
      </c>
      <c r="N99" t="str">
        <f>VLOOKUP(X99,'Security Master'!$A$2:$V$526,COLUMN()+1,FALSE)</f>
        <v>Private</v>
      </c>
      <c r="O99" t="str">
        <f>VLOOKUP(X99,'Security Master'!$A$2:$V$526,COLUMN()+1,FALSE)</f>
        <v>Private Equity</v>
      </c>
      <c r="P99" t="str">
        <f>VLOOKUP(X99,'Security Master'!$A$2:$V$526,COLUMN()+1,FALSE)</f>
        <v>US</v>
      </c>
      <c r="Q99">
        <f>VLOOKUP($X$3,'Security Master'!$A$2:$V$526,COLUMN()+1,FALSE)</f>
        <v>0</v>
      </c>
      <c r="R99">
        <f>VLOOKUP($X$3,'Security Master'!$A$2:$V$526,COLUMN()+1,FALSE)</f>
        <v>0</v>
      </c>
      <c r="S99" t="str">
        <f>VLOOKUP($X$3,'Security Master'!$A$2:$V$526,COLUMN()+1,FALSE)</f>
        <v/>
      </c>
      <c r="T99">
        <f>VLOOKUP($X$3,'Security Master'!$A$2:$V$526,COLUMN()+1,FALSE)</f>
        <v>0</v>
      </c>
      <c r="U99" t="str">
        <f>VLOOKUP($X$3,'Security Master'!$A$2:$V$526,COLUMN()+1,FALSE)</f>
        <v>No</v>
      </c>
      <c r="V99" t="e">
        <f>VLOOKUP(X99,'Security Master'!$A$2:$V$526,COLUMN()+1,FALSE)</f>
        <v>#REF!</v>
      </c>
      <c r="X99">
        <v>1736512</v>
      </c>
      <c r="Y99" t="s">
        <v>126</v>
      </c>
      <c r="Z99">
        <v>13565</v>
      </c>
      <c r="AA99" t="s">
        <v>41</v>
      </c>
      <c r="AB99" t="s">
        <v>207</v>
      </c>
      <c r="AC99" t="s">
        <v>208</v>
      </c>
      <c r="AD99">
        <v>0</v>
      </c>
      <c r="AE99">
        <v>0</v>
      </c>
      <c r="AF99">
        <v>0</v>
      </c>
      <c r="AG99">
        <v>0</v>
      </c>
      <c r="AJ99">
        <v>0</v>
      </c>
      <c r="AM99" t="s">
        <v>47</v>
      </c>
      <c r="AO99" t="s">
        <v>48</v>
      </c>
      <c r="AP99" t="s">
        <v>209</v>
      </c>
      <c r="AS99" t="s">
        <v>50</v>
      </c>
      <c r="AV99">
        <v>1</v>
      </c>
      <c r="AW99" t="s">
        <v>66</v>
      </c>
      <c r="AX99" t="s">
        <v>67</v>
      </c>
      <c r="AZ99">
        <v>2040150</v>
      </c>
      <c r="BA99">
        <v>1</v>
      </c>
      <c r="BB99">
        <v>2040150</v>
      </c>
      <c r="BC99">
        <v>1</v>
      </c>
      <c r="BD99">
        <v>2040150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</row>
    <row r="100" spans="1:64" x14ac:dyDescent="0.2">
      <c r="A100" t="str">
        <f>VLOOKUP(X100,'Security Master'!$A$2:$V$526,COLUMN()+1,FALSE)</f>
        <v>External Managers</v>
      </c>
      <c r="B100" t="str">
        <f>VLOOKUP(X100,'Security Master'!$A$2:$V$526,COLUMN()+1,FALSE)</f>
        <v>Small Legacy</v>
      </c>
      <c r="C100" t="str">
        <f>VLOOKUP(X100,'Security Master'!$A$2:$V$526,COLUMN()+1,FALSE)</f>
        <v>Venture Capital</v>
      </c>
      <c r="D100" s="6">
        <f t="shared" si="1"/>
        <v>1831003.3</v>
      </c>
      <c r="E100" t="str">
        <f>VLOOKUP(X100,'Security Master'!$A$2:$V$526,COLUMN()+1,FALSE)</f>
        <v>Illiquid</v>
      </c>
      <c r="F100" t="str">
        <f>VLOOKUP(X100,'Security Master'!$A$2:$V$526,COLUMN()+1,FALSE)</f>
        <v>Partners II, LP (Class C)</v>
      </c>
      <c r="G100" t="str">
        <f>VLOOKUP(X100,'Security Master'!$A$2:$V$526,COLUMN()+1,FALSE)</f>
        <v>Partners II, LP (Class C)</v>
      </c>
      <c r="H100">
        <f>VLOOKUP(X100,'Security Master'!$A$2:$V$526,COLUMN()+1,FALSE)</f>
        <v>0</v>
      </c>
      <c r="I100">
        <f>VLOOKUP(X100,'Security Master'!$A$2:$V$526,COLUMN()+1,FALSE)</f>
        <v>0</v>
      </c>
      <c r="J100">
        <f>VLOOKUP(X100,'Security Master'!$A$2:$V$526,COLUMN()+1,FALSE)</f>
        <v>0</v>
      </c>
      <c r="K100">
        <f>VLOOKUP(X100,'Security Master'!$A$2:$V$526,COLUMN()+1,FALSE)</f>
        <v>0</v>
      </c>
      <c r="L100">
        <f>VLOOKUP(X100,'Security Master'!$A$2:$V$526,COLUMN()+1,FALSE)</f>
        <v>0</v>
      </c>
      <c r="M100">
        <f>VLOOKUP(X100,'Security Master'!$A$2:$V$526,COLUMN()+1,FALSE)</f>
        <v>0</v>
      </c>
      <c r="N100" t="str">
        <f>VLOOKUP(X100,'Security Master'!$A$2:$V$526,COLUMN()+1,FALSE)</f>
        <v>Private</v>
      </c>
      <c r="O100" t="str">
        <f>VLOOKUP(X100,'Security Master'!$A$2:$V$526,COLUMN()+1,FALSE)</f>
        <v>Hedge Fund</v>
      </c>
      <c r="P100">
        <f>VLOOKUP(X100,'Security Master'!$A$2:$V$526,COLUMN()+1,FALSE)</f>
        <v>0</v>
      </c>
      <c r="Q100">
        <f>VLOOKUP($X$3,'Security Master'!$A$2:$V$526,COLUMN()+1,FALSE)</f>
        <v>0</v>
      </c>
      <c r="R100">
        <f>VLOOKUP($X$3,'Security Master'!$A$2:$V$526,COLUMN()+1,FALSE)</f>
        <v>0</v>
      </c>
      <c r="S100" t="str">
        <f>VLOOKUP($X$3,'Security Master'!$A$2:$V$526,COLUMN()+1,FALSE)</f>
        <v/>
      </c>
      <c r="T100">
        <f>VLOOKUP($X$3,'Security Master'!$A$2:$V$526,COLUMN()+1,FALSE)</f>
        <v>0</v>
      </c>
      <c r="U100" t="str">
        <f>VLOOKUP($X$3,'Security Master'!$A$2:$V$526,COLUMN()+1,FALSE)</f>
        <v>No</v>
      </c>
      <c r="V100" t="e">
        <f>VLOOKUP(X100,'Security Master'!$A$2:$V$526,COLUMN()+1,FALSE)</f>
        <v>#REF!</v>
      </c>
      <c r="X100">
        <v>1369782</v>
      </c>
      <c r="Y100" t="s">
        <v>148</v>
      </c>
      <c r="Z100">
        <v>15496</v>
      </c>
      <c r="AA100" t="s">
        <v>41</v>
      </c>
      <c r="AB100" t="s">
        <v>205</v>
      </c>
      <c r="AC100" t="s">
        <v>205</v>
      </c>
      <c r="AD100">
        <v>0</v>
      </c>
      <c r="AE100">
        <v>0</v>
      </c>
      <c r="AF100">
        <v>0</v>
      </c>
      <c r="AG100">
        <v>0</v>
      </c>
      <c r="AJ100">
        <v>0</v>
      </c>
      <c r="AM100">
        <v>0</v>
      </c>
      <c r="AO100" t="s">
        <v>48</v>
      </c>
      <c r="AP100" t="s">
        <v>206</v>
      </c>
      <c r="AS100" t="s">
        <v>50</v>
      </c>
      <c r="AV100">
        <v>1</v>
      </c>
      <c r="AW100" t="s">
        <v>66</v>
      </c>
      <c r="AX100" t="s">
        <v>67</v>
      </c>
      <c r="AZ100">
        <v>3145878</v>
      </c>
      <c r="BA100">
        <v>0.52255829692060496</v>
      </c>
      <c r="BB100">
        <v>1643904.65</v>
      </c>
      <c r="BC100">
        <v>0.58203252001507999</v>
      </c>
      <c r="BD100">
        <v>1831003.3</v>
      </c>
      <c r="BE100">
        <v>0</v>
      </c>
      <c r="BF100">
        <v>0</v>
      </c>
      <c r="BG100">
        <v>0</v>
      </c>
      <c r="BH100">
        <v>112048.249940758</v>
      </c>
      <c r="BI100">
        <v>0</v>
      </c>
      <c r="BJ100">
        <v>0</v>
      </c>
      <c r="BK100">
        <v>0</v>
      </c>
      <c r="BL100">
        <v>112048.249940758</v>
      </c>
    </row>
    <row r="101" spans="1:64" x14ac:dyDescent="0.2">
      <c r="A101" t="str">
        <f>VLOOKUP(X101,'Security Master'!$A$2:$V$526,COLUMN()+1,FALSE)</f>
        <v>External Managers</v>
      </c>
      <c r="B101" t="str">
        <f>VLOOKUP(X101,'Security Master'!$A$2:$V$526,COLUMN()+1,FALSE)</f>
        <v>Small Legacy</v>
      </c>
      <c r="C101" t="str">
        <f>VLOOKUP(X101,'Security Master'!$A$2:$V$526,COLUMN()+1,FALSE)</f>
        <v>Venture Capital</v>
      </c>
      <c r="D101" s="6">
        <f t="shared" si="1"/>
        <v>916029.05</v>
      </c>
      <c r="E101" t="str">
        <f>VLOOKUP(X101,'Security Master'!$A$2:$V$526,COLUMN()+1,FALSE)</f>
        <v>Illiquid</v>
      </c>
      <c r="F101" t="str">
        <f>VLOOKUP(X101,'Security Master'!$A$2:$V$526,COLUMN()+1,FALSE)</f>
        <v>Partners II, LP (Class C)</v>
      </c>
      <c r="G101" t="str">
        <f>VLOOKUP(X101,'Security Master'!$A$2:$V$526,COLUMN()+1,FALSE)</f>
        <v>Partners II, LP (Class C)</v>
      </c>
      <c r="H101">
        <f>VLOOKUP(X101,'Security Master'!$A$2:$V$526,COLUMN()+1,FALSE)</f>
        <v>0</v>
      </c>
      <c r="I101">
        <f>VLOOKUP(X101,'Security Master'!$A$2:$V$526,COLUMN()+1,FALSE)</f>
        <v>0</v>
      </c>
      <c r="J101">
        <f>VLOOKUP(X101,'Security Master'!$A$2:$V$526,COLUMN()+1,FALSE)</f>
        <v>0</v>
      </c>
      <c r="K101">
        <f>VLOOKUP(X101,'Security Master'!$A$2:$V$526,COLUMN()+1,FALSE)</f>
        <v>0</v>
      </c>
      <c r="L101">
        <f>VLOOKUP(X101,'Security Master'!$A$2:$V$526,COLUMN()+1,FALSE)</f>
        <v>0</v>
      </c>
      <c r="M101">
        <f>VLOOKUP(X101,'Security Master'!$A$2:$V$526,COLUMN()+1,FALSE)</f>
        <v>0</v>
      </c>
      <c r="N101" t="str">
        <f>VLOOKUP(X101,'Security Master'!$A$2:$V$526,COLUMN()+1,FALSE)</f>
        <v>Private</v>
      </c>
      <c r="O101" t="str">
        <f>VLOOKUP(X101,'Security Master'!$A$2:$V$526,COLUMN()+1,FALSE)</f>
        <v>Hedge Fund</v>
      </c>
      <c r="P101">
        <f>VLOOKUP(X101,'Security Master'!$A$2:$V$526,COLUMN()+1,FALSE)</f>
        <v>0</v>
      </c>
      <c r="Q101">
        <f>VLOOKUP($X$3,'Security Master'!$A$2:$V$526,COLUMN()+1,FALSE)</f>
        <v>0</v>
      </c>
      <c r="R101">
        <f>VLOOKUP($X$3,'Security Master'!$A$2:$V$526,COLUMN()+1,FALSE)</f>
        <v>0</v>
      </c>
      <c r="S101" t="str">
        <f>VLOOKUP($X$3,'Security Master'!$A$2:$V$526,COLUMN()+1,FALSE)</f>
        <v/>
      </c>
      <c r="T101">
        <f>VLOOKUP($X$3,'Security Master'!$A$2:$V$526,COLUMN()+1,FALSE)</f>
        <v>0</v>
      </c>
      <c r="U101" t="str">
        <f>VLOOKUP($X$3,'Security Master'!$A$2:$V$526,COLUMN()+1,FALSE)</f>
        <v>No</v>
      </c>
      <c r="V101" t="e">
        <f>VLOOKUP(X101,'Security Master'!$A$2:$V$526,COLUMN()+1,FALSE)</f>
        <v>#REF!</v>
      </c>
      <c r="X101">
        <v>1369783</v>
      </c>
      <c r="Y101" t="s">
        <v>148</v>
      </c>
      <c r="Z101">
        <v>15496</v>
      </c>
      <c r="AA101" t="s">
        <v>41</v>
      </c>
      <c r="AB101" t="s">
        <v>205</v>
      </c>
      <c r="AC101" t="s">
        <v>205</v>
      </c>
      <c r="AD101">
        <v>0</v>
      </c>
      <c r="AE101">
        <v>0</v>
      </c>
      <c r="AF101">
        <v>0</v>
      </c>
      <c r="AG101">
        <v>0</v>
      </c>
      <c r="AJ101">
        <v>0</v>
      </c>
      <c r="AM101">
        <v>0</v>
      </c>
      <c r="AO101" t="s">
        <v>48</v>
      </c>
      <c r="AP101" t="s">
        <v>206</v>
      </c>
      <c r="AS101" t="s">
        <v>50</v>
      </c>
      <c r="AV101">
        <v>1</v>
      </c>
      <c r="AW101" t="s">
        <v>66</v>
      </c>
      <c r="AX101" t="s">
        <v>67</v>
      </c>
      <c r="AZ101">
        <v>1602729</v>
      </c>
      <c r="BA101">
        <v>0.513140917772125</v>
      </c>
      <c r="BB101">
        <v>822425.83</v>
      </c>
      <c r="BC101">
        <v>0.57154331767878397</v>
      </c>
      <c r="BD101">
        <v>916029.05</v>
      </c>
      <c r="BE101">
        <v>0</v>
      </c>
      <c r="BF101">
        <v>0</v>
      </c>
      <c r="BG101">
        <v>0</v>
      </c>
      <c r="BH101">
        <v>56056.389999999199</v>
      </c>
      <c r="BI101">
        <v>0</v>
      </c>
      <c r="BJ101">
        <v>0</v>
      </c>
      <c r="BK101">
        <v>0</v>
      </c>
      <c r="BL101">
        <v>56056.389999999199</v>
      </c>
    </row>
    <row r="102" spans="1:64" x14ac:dyDescent="0.2">
      <c r="A102" t="str">
        <f>VLOOKUP(X102,'Security Master'!$A$2:$V$526,COLUMN()+1,FALSE)</f>
        <v>External Managers</v>
      </c>
      <c r="B102" t="str">
        <f>VLOOKUP(X102,'Security Master'!$A$2:$V$526,COLUMN()+1,FALSE)</f>
        <v>Small Legacy</v>
      </c>
      <c r="C102" t="str">
        <f>VLOOKUP(X102,'Security Master'!$A$2:$V$526,COLUMN()+1,FALSE)</f>
        <v>Venture Capital</v>
      </c>
      <c r="D102" s="6">
        <f t="shared" si="1"/>
        <v>1831003.3</v>
      </c>
      <c r="E102" t="str">
        <f>VLOOKUP(X102,'Security Master'!$A$2:$V$526,COLUMN()+1,FALSE)</f>
        <v>Illiquid</v>
      </c>
      <c r="F102" t="str">
        <f>VLOOKUP(X102,'Security Master'!$A$2:$V$526,COLUMN()+1,FALSE)</f>
        <v>Partners II, LP (Class C)</v>
      </c>
      <c r="G102" t="str">
        <f>VLOOKUP(X102,'Security Master'!$A$2:$V$526,COLUMN()+1,FALSE)</f>
        <v>Partners II, LP (Class C)</v>
      </c>
      <c r="H102">
        <f>VLOOKUP(X102,'Security Master'!$A$2:$V$526,COLUMN()+1,FALSE)</f>
        <v>0</v>
      </c>
      <c r="I102">
        <f>VLOOKUP(X102,'Security Master'!$A$2:$V$526,COLUMN()+1,FALSE)</f>
        <v>0</v>
      </c>
      <c r="J102">
        <f>VLOOKUP(X102,'Security Master'!$A$2:$V$526,COLUMN()+1,FALSE)</f>
        <v>0</v>
      </c>
      <c r="K102">
        <f>VLOOKUP(X102,'Security Master'!$A$2:$V$526,COLUMN()+1,FALSE)</f>
        <v>0</v>
      </c>
      <c r="L102">
        <f>VLOOKUP(X102,'Security Master'!$A$2:$V$526,COLUMN()+1,FALSE)</f>
        <v>0</v>
      </c>
      <c r="M102">
        <f>VLOOKUP(X102,'Security Master'!$A$2:$V$526,COLUMN()+1,FALSE)</f>
        <v>0</v>
      </c>
      <c r="N102" t="str">
        <f>VLOOKUP(X102,'Security Master'!$A$2:$V$526,COLUMN()+1,FALSE)</f>
        <v>Private</v>
      </c>
      <c r="O102" t="str">
        <f>VLOOKUP(X102,'Security Master'!$A$2:$V$526,COLUMN()+1,FALSE)</f>
        <v>Hedge Fund</v>
      </c>
      <c r="P102">
        <f>VLOOKUP(X102,'Security Master'!$A$2:$V$526,COLUMN()+1,FALSE)</f>
        <v>0</v>
      </c>
      <c r="Q102">
        <f>VLOOKUP($X$3,'Security Master'!$A$2:$V$526,COLUMN()+1,FALSE)</f>
        <v>0</v>
      </c>
      <c r="R102">
        <f>VLOOKUP($X$3,'Security Master'!$A$2:$V$526,COLUMN()+1,FALSE)</f>
        <v>0</v>
      </c>
      <c r="S102" t="str">
        <f>VLOOKUP($X$3,'Security Master'!$A$2:$V$526,COLUMN()+1,FALSE)</f>
        <v/>
      </c>
      <c r="T102">
        <f>VLOOKUP($X$3,'Security Master'!$A$2:$V$526,COLUMN()+1,FALSE)</f>
        <v>0</v>
      </c>
      <c r="U102" t="str">
        <f>VLOOKUP($X$3,'Security Master'!$A$2:$V$526,COLUMN()+1,FALSE)</f>
        <v>No</v>
      </c>
      <c r="V102" t="e">
        <f>VLOOKUP(X102,'Security Master'!$A$2:$V$526,COLUMN()+1,FALSE)</f>
        <v>#REF!</v>
      </c>
      <c r="X102">
        <v>1366679</v>
      </c>
      <c r="Y102" t="s">
        <v>152</v>
      </c>
      <c r="Z102">
        <v>13820</v>
      </c>
      <c r="AA102" t="s">
        <v>41</v>
      </c>
      <c r="AB102" t="s">
        <v>205</v>
      </c>
      <c r="AC102" t="s">
        <v>205</v>
      </c>
      <c r="AD102">
        <v>0</v>
      </c>
      <c r="AE102">
        <v>0</v>
      </c>
      <c r="AF102">
        <v>0</v>
      </c>
      <c r="AG102">
        <v>0</v>
      </c>
      <c r="AJ102">
        <v>0</v>
      </c>
      <c r="AM102">
        <v>0</v>
      </c>
      <c r="AO102" t="s">
        <v>48</v>
      </c>
      <c r="AP102" t="s">
        <v>206</v>
      </c>
      <c r="AS102" t="s">
        <v>50</v>
      </c>
      <c r="AV102">
        <v>1</v>
      </c>
      <c r="AW102" t="s">
        <v>66</v>
      </c>
      <c r="AX102" t="s">
        <v>67</v>
      </c>
      <c r="AZ102">
        <v>2010911.01</v>
      </c>
      <c r="BA102">
        <v>1</v>
      </c>
      <c r="BB102">
        <v>2010911.01</v>
      </c>
      <c r="BC102">
        <v>0.91053422597750899</v>
      </c>
      <c r="BD102">
        <v>1831003.3</v>
      </c>
      <c r="BE102">
        <v>0</v>
      </c>
      <c r="BF102">
        <v>0</v>
      </c>
      <c r="BG102">
        <v>0</v>
      </c>
      <c r="BH102">
        <v>112048.250000001</v>
      </c>
      <c r="BI102">
        <v>0</v>
      </c>
      <c r="BJ102">
        <v>0</v>
      </c>
      <c r="BK102">
        <v>0</v>
      </c>
      <c r="BL102">
        <v>112048.250000001</v>
      </c>
    </row>
    <row r="103" spans="1:64" x14ac:dyDescent="0.2">
      <c r="A103" t="str">
        <f>VLOOKUP(X103,'Security Master'!$A$2:$V$526,COLUMN()+1,FALSE)</f>
        <v>External Managers</v>
      </c>
      <c r="B103" t="str">
        <f>VLOOKUP(X103,'Security Master'!$A$2:$V$526,COLUMN()+1,FALSE)</f>
        <v>Small Legacy</v>
      </c>
      <c r="C103" t="str">
        <f>VLOOKUP(X103,'Security Master'!$A$2:$V$526,COLUMN()+1,FALSE)</f>
        <v>Venture Capital</v>
      </c>
      <c r="D103" s="6">
        <f t="shared" si="1"/>
        <v>916029.05</v>
      </c>
      <c r="E103" t="str">
        <f>VLOOKUP(X103,'Security Master'!$A$2:$V$526,COLUMN()+1,FALSE)</f>
        <v>Illiquid</v>
      </c>
      <c r="F103" t="str">
        <f>VLOOKUP(X103,'Security Master'!$A$2:$V$526,COLUMN()+1,FALSE)</f>
        <v>Partners II, LP (Class C)</v>
      </c>
      <c r="G103" t="str">
        <f>VLOOKUP(X103,'Security Master'!$A$2:$V$526,COLUMN()+1,FALSE)</f>
        <v>Partners II, LP (Class C)</v>
      </c>
      <c r="H103">
        <f>VLOOKUP(X103,'Security Master'!$A$2:$V$526,COLUMN()+1,FALSE)</f>
        <v>0</v>
      </c>
      <c r="I103">
        <f>VLOOKUP(X103,'Security Master'!$A$2:$V$526,COLUMN()+1,FALSE)</f>
        <v>0</v>
      </c>
      <c r="J103">
        <f>VLOOKUP(X103,'Security Master'!$A$2:$V$526,COLUMN()+1,FALSE)</f>
        <v>0</v>
      </c>
      <c r="K103">
        <f>VLOOKUP(X103,'Security Master'!$A$2:$V$526,COLUMN()+1,FALSE)</f>
        <v>0</v>
      </c>
      <c r="L103">
        <f>VLOOKUP(X103,'Security Master'!$A$2:$V$526,COLUMN()+1,FALSE)</f>
        <v>0</v>
      </c>
      <c r="M103">
        <f>VLOOKUP(X103,'Security Master'!$A$2:$V$526,COLUMN()+1,FALSE)</f>
        <v>0</v>
      </c>
      <c r="N103" t="str">
        <f>VLOOKUP(X103,'Security Master'!$A$2:$V$526,COLUMN()+1,FALSE)</f>
        <v>Private</v>
      </c>
      <c r="O103" t="str">
        <f>VLOOKUP(X103,'Security Master'!$A$2:$V$526,COLUMN()+1,FALSE)</f>
        <v>Hedge Fund</v>
      </c>
      <c r="P103">
        <f>VLOOKUP(X103,'Security Master'!$A$2:$V$526,COLUMN()+1,FALSE)</f>
        <v>0</v>
      </c>
      <c r="Q103">
        <f>VLOOKUP($X$3,'Security Master'!$A$2:$V$526,COLUMN()+1,FALSE)</f>
        <v>0</v>
      </c>
      <c r="R103">
        <f>VLOOKUP($X$3,'Security Master'!$A$2:$V$526,COLUMN()+1,FALSE)</f>
        <v>0</v>
      </c>
      <c r="S103" t="str">
        <f>VLOOKUP($X$3,'Security Master'!$A$2:$V$526,COLUMN()+1,FALSE)</f>
        <v/>
      </c>
      <c r="T103">
        <f>VLOOKUP($X$3,'Security Master'!$A$2:$V$526,COLUMN()+1,FALSE)</f>
        <v>0</v>
      </c>
      <c r="U103" t="str">
        <f>VLOOKUP($X$3,'Security Master'!$A$2:$V$526,COLUMN()+1,FALSE)</f>
        <v>No</v>
      </c>
      <c r="V103" t="e">
        <f>VLOOKUP(X103,'Security Master'!$A$2:$V$526,COLUMN()+1,FALSE)</f>
        <v>#REF!</v>
      </c>
      <c r="X103">
        <v>1366680</v>
      </c>
      <c r="Y103" t="s">
        <v>152</v>
      </c>
      <c r="Z103">
        <v>13820</v>
      </c>
      <c r="AA103" t="s">
        <v>41</v>
      </c>
      <c r="AB103" t="s">
        <v>205</v>
      </c>
      <c r="AC103" t="s">
        <v>205</v>
      </c>
      <c r="AD103">
        <v>0</v>
      </c>
      <c r="AE103">
        <v>0</v>
      </c>
      <c r="AF103">
        <v>0</v>
      </c>
      <c r="AG103">
        <v>0</v>
      </c>
      <c r="AJ103">
        <v>0</v>
      </c>
      <c r="AM103">
        <v>0</v>
      </c>
      <c r="AO103" t="s">
        <v>48</v>
      </c>
      <c r="AP103" t="s">
        <v>206</v>
      </c>
      <c r="AS103" t="s">
        <v>50</v>
      </c>
      <c r="AV103">
        <v>1</v>
      </c>
      <c r="AW103" t="s">
        <v>66</v>
      </c>
      <c r="AX103" t="s">
        <v>67</v>
      </c>
      <c r="AZ103">
        <v>1020913.99</v>
      </c>
      <c r="BA103">
        <v>1</v>
      </c>
      <c r="BB103">
        <v>1020913.99</v>
      </c>
      <c r="BC103">
        <v>0.89726368623864206</v>
      </c>
      <c r="BD103">
        <v>916029.05</v>
      </c>
      <c r="BE103">
        <v>0</v>
      </c>
      <c r="BF103">
        <v>0</v>
      </c>
      <c r="BG103">
        <v>0</v>
      </c>
      <c r="BH103">
        <v>56056.389505854597</v>
      </c>
      <c r="BI103">
        <v>0</v>
      </c>
      <c r="BJ103">
        <v>0</v>
      </c>
      <c r="BK103">
        <v>0</v>
      </c>
      <c r="BL103">
        <v>56056.389505854597</v>
      </c>
    </row>
    <row r="104" spans="1:64" x14ac:dyDescent="0.2">
      <c r="A104" t="str">
        <f>VLOOKUP(X104,'Security Master'!$A$2:$V$526,COLUMN()+1,FALSE)</f>
        <v>External Managers</v>
      </c>
      <c r="B104" t="str">
        <f>VLOOKUP(X104,'Security Master'!$A$2:$V$526,COLUMN()+1,FALSE)</f>
        <v>External Managers</v>
      </c>
      <c r="C104" t="str">
        <f>VLOOKUP(X104,'Security Master'!$A$2:$V$526,COLUMN()+1,FALSE)</f>
        <v>External Managers</v>
      </c>
      <c r="D104" s="6">
        <f t="shared" si="1"/>
        <v>437500</v>
      </c>
      <c r="E104" t="str">
        <f>VLOOKUP(X104,'Security Master'!$A$2:$V$526,COLUMN()+1,FALSE)</f>
        <v>Semi-Liquid</v>
      </c>
      <c r="F104" t="str">
        <f>VLOOKUP(X104,'Security Master'!$A$2:$V$526,COLUMN()+1,FALSE)</f>
        <v>Asset Mange</v>
      </c>
      <c r="G104" t="str">
        <f>VLOOKUP(X104,'Security Master'!$A$2:$V$526,COLUMN()+1,FALSE)</f>
        <v>WF VII LP Commited Capital</v>
      </c>
      <c r="H104">
        <f>VLOOKUP(X104,'Security Master'!$A$2:$V$526,COLUMN()+1,FALSE)</f>
        <v>0</v>
      </c>
      <c r="I104">
        <f>VLOOKUP(X104,'Security Master'!$A$2:$V$526,COLUMN()+1,FALSE)</f>
        <v>0</v>
      </c>
      <c r="J104">
        <f>VLOOKUP(X104,'Security Master'!$A$2:$V$526,COLUMN()+1,FALSE)</f>
        <v>0</v>
      </c>
      <c r="K104">
        <f>VLOOKUP(X104,'Security Master'!$A$2:$V$526,COLUMN()+1,FALSE)</f>
        <v>0</v>
      </c>
      <c r="L104">
        <f>VLOOKUP(X104,'Security Master'!$A$2:$V$526,COLUMN()+1,FALSE)</f>
        <v>0</v>
      </c>
      <c r="M104">
        <f>VLOOKUP(X104,'Security Master'!$A$2:$V$526,COLUMN()+1,FALSE)</f>
        <v>0</v>
      </c>
      <c r="N104" t="str">
        <f>VLOOKUP(X104,'Security Master'!$A$2:$V$526,COLUMN()+1,FALSE)</f>
        <v>Commitment</v>
      </c>
      <c r="O104" t="str">
        <f>VLOOKUP(X104,'Security Master'!$A$2:$V$526,COLUMN()+1,FALSE)</f>
        <v>Hedge Fund</v>
      </c>
      <c r="P104" t="str">
        <f>VLOOKUP(X104,'Security Master'!$A$2:$V$526,COLUMN()+1,FALSE)</f>
        <v>US</v>
      </c>
      <c r="Q104">
        <f>VLOOKUP($X$3,'Security Master'!$A$2:$V$526,COLUMN()+1,FALSE)</f>
        <v>0</v>
      </c>
      <c r="R104">
        <f>VLOOKUP($X$3,'Security Master'!$A$2:$V$526,COLUMN()+1,FALSE)</f>
        <v>0</v>
      </c>
      <c r="S104" t="str">
        <f>VLOOKUP($X$3,'Security Master'!$A$2:$V$526,COLUMN()+1,FALSE)</f>
        <v/>
      </c>
      <c r="T104">
        <f>VLOOKUP($X$3,'Security Master'!$A$2:$V$526,COLUMN()+1,FALSE)</f>
        <v>0</v>
      </c>
      <c r="U104" t="str">
        <f>VLOOKUP($X$3,'Security Master'!$A$2:$V$526,COLUMN()+1,FALSE)</f>
        <v>No</v>
      </c>
      <c r="V104" t="e">
        <f>VLOOKUP(X104,'Security Master'!$A$2:$V$526,COLUMN()+1,FALSE)</f>
        <v>#REF!</v>
      </c>
      <c r="X104">
        <v>1243349</v>
      </c>
      <c r="Y104" t="s">
        <v>183</v>
      </c>
      <c r="Z104">
        <v>11006</v>
      </c>
      <c r="AA104" t="s">
        <v>41</v>
      </c>
      <c r="AB104" t="s">
        <v>184</v>
      </c>
      <c r="AC104" t="s">
        <v>210</v>
      </c>
      <c r="AD104">
        <v>0</v>
      </c>
      <c r="AE104">
        <v>0</v>
      </c>
      <c r="AF104">
        <v>0</v>
      </c>
      <c r="AG104">
        <v>0</v>
      </c>
      <c r="AJ104">
        <v>0</v>
      </c>
      <c r="AM104" t="s">
        <v>47</v>
      </c>
      <c r="AO104" t="s">
        <v>48</v>
      </c>
      <c r="AP104" t="s">
        <v>211</v>
      </c>
      <c r="AS104" t="s">
        <v>50</v>
      </c>
      <c r="AV104">
        <v>1</v>
      </c>
      <c r="AW104" t="s">
        <v>66</v>
      </c>
      <c r="AX104" t="s">
        <v>67</v>
      </c>
      <c r="AZ104">
        <v>437500</v>
      </c>
      <c r="BA104">
        <v>1</v>
      </c>
      <c r="BB104">
        <v>437500</v>
      </c>
      <c r="BC104">
        <v>1</v>
      </c>
      <c r="BD104">
        <v>437500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</row>
    <row r="105" spans="1:64" x14ac:dyDescent="0.2">
      <c r="A105" t="str">
        <f>VLOOKUP(X105,'Security Master'!$A$2:$V$526,COLUMN()+1,FALSE)</f>
        <v>External Managers</v>
      </c>
      <c r="B105" t="str">
        <f>VLOOKUP(X105,'Security Master'!$A$2:$V$526,COLUMN()+1,FALSE)</f>
        <v>External Managers</v>
      </c>
      <c r="C105" t="str">
        <f>VLOOKUP(X105,'Security Master'!$A$2:$V$526,COLUMN()+1,FALSE)</f>
        <v>External Managers</v>
      </c>
      <c r="D105" s="6">
        <f t="shared" si="1"/>
        <v>187500</v>
      </c>
      <c r="E105" t="str">
        <f>VLOOKUP(X105,'Security Master'!$A$2:$V$526,COLUMN()+1,FALSE)</f>
        <v>Semi-Liquid</v>
      </c>
      <c r="F105" t="str">
        <f>VLOOKUP(X105,'Security Master'!$A$2:$V$526,COLUMN()+1,FALSE)</f>
        <v>Asset Mange</v>
      </c>
      <c r="G105" t="str">
        <f>VLOOKUP(X105,'Security Master'!$A$2:$V$526,COLUMN()+1,FALSE)</f>
        <v>WF VIII LP Commited Capital</v>
      </c>
      <c r="H105">
        <f>VLOOKUP(X105,'Security Master'!$A$2:$V$526,COLUMN()+1,FALSE)</f>
        <v>0</v>
      </c>
      <c r="I105">
        <f>VLOOKUP(X105,'Security Master'!$A$2:$V$526,COLUMN()+1,FALSE)</f>
        <v>0</v>
      </c>
      <c r="J105">
        <f>VLOOKUP(X105,'Security Master'!$A$2:$V$526,COLUMN()+1,FALSE)</f>
        <v>0</v>
      </c>
      <c r="K105">
        <f>VLOOKUP(X105,'Security Master'!$A$2:$V$526,COLUMN()+1,FALSE)</f>
        <v>0</v>
      </c>
      <c r="L105">
        <f>VLOOKUP(X105,'Security Master'!$A$2:$V$526,COLUMN()+1,FALSE)</f>
        <v>0</v>
      </c>
      <c r="M105">
        <f>VLOOKUP(X105,'Security Master'!$A$2:$V$526,COLUMN()+1,FALSE)</f>
        <v>0</v>
      </c>
      <c r="N105" t="str">
        <f>VLOOKUP(X105,'Security Master'!$A$2:$V$526,COLUMN()+1,FALSE)</f>
        <v>Commitment</v>
      </c>
      <c r="O105" t="str">
        <f>VLOOKUP(X105,'Security Master'!$A$2:$V$526,COLUMN()+1,FALSE)</f>
        <v>Hedge Fund</v>
      </c>
      <c r="P105" t="str">
        <f>VLOOKUP(X105,'Security Master'!$A$2:$V$526,COLUMN()+1,FALSE)</f>
        <v>US</v>
      </c>
      <c r="Q105">
        <f>VLOOKUP($X$3,'Security Master'!$A$2:$V$526,COLUMN()+1,FALSE)</f>
        <v>0</v>
      </c>
      <c r="R105">
        <f>VLOOKUP($X$3,'Security Master'!$A$2:$V$526,COLUMN()+1,FALSE)</f>
        <v>0</v>
      </c>
      <c r="S105" t="str">
        <f>VLOOKUP($X$3,'Security Master'!$A$2:$V$526,COLUMN()+1,FALSE)</f>
        <v/>
      </c>
      <c r="T105">
        <f>VLOOKUP($X$3,'Security Master'!$A$2:$V$526,COLUMN()+1,FALSE)</f>
        <v>0</v>
      </c>
      <c r="U105" t="str">
        <f>VLOOKUP($X$3,'Security Master'!$A$2:$V$526,COLUMN()+1,FALSE)</f>
        <v>No</v>
      </c>
      <c r="V105" t="e">
        <f>VLOOKUP(X105,'Security Master'!$A$2:$V$526,COLUMN()+1,FALSE)</f>
        <v>#REF!</v>
      </c>
      <c r="X105">
        <v>1405601</v>
      </c>
      <c r="Y105" t="s">
        <v>183</v>
      </c>
      <c r="Z105">
        <v>11006</v>
      </c>
      <c r="AA105" t="s">
        <v>41</v>
      </c>
      <c r="AB105" t="s">
        <v>184</v>
      </c>
      <c r="AC105" t="s">
        <v>212</v>
      </c>
      <c r="AD105">
        <v>0</v>
      </c>
      <c r="AE105">
        <v>0</v>
      </c>
      <c r="AF105">
        <v>0</v>
      </c>
      <c r="AG105">
        <v>0</v>
      </c>
      <c r="AJ105">
        <v>0</v>
      </c>
      <c r="AM105" t="s">
        <v>47</v>
      </c>
      <c r="AO105" t="s">
        <v>48</v>
      </c>
      <c r="AP105" t="s">
        <v>186</v>
      </c>
      <c r="AS105" t="s">
        <v>50</v>
      </c>
      <c r="AV105">
        <v>1</v>
      </c>
      <c r="AW105" t="s">
        <v>66</v>
      </c>
      <c r="AX105" t="s">
        <v>67</v>
      </c>
      <c r="AZ105">
        <v>187500</v>
      </c>
      <c r="BA105">
        <v>1</v>
      </c>
      <c r="BB105">
        <v>187500</v>
      </c>
      <c r="BC105">
        <v>1</v>
      </c>
      <c r="BD105">
        <v>187500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</row>
    <row r="106" spans="1:64" x14ac:dyDescent="0.2">
      <c r="A106" t="str">
        <f>VLOOKUP(X106,'Security Master'!$A$2:$V$526,COLUMN()+1,FALSE)</f>
        <v>External Managers</v>
      </c>
      <c r="B106" t="str">
        <f>VLOOKUP(X106,'Security Master'!$A$2:$V$526,COLUMN()+1,FALSE)</f>
        <v>External Managers</v>
      </c>
      <c r="C106" t="str">
        <f>VLOOKUP(X106,'Security Master'!$A$2:$V$526,COLUMN()+1,FALSE)</f>
        <v>External Managers</v>
      </c>
      <c r="D106" s="6">
        <f t="shared" si="1"/>
        <v>3750000</v>
      </c>
      <c r="E106" t="str">
        <f>VLOOKUP(X106,'Security Master'!$A$2:$V$526,COLUMN()+1,FALSE)</f>
        <v>Semi-Liquid</v>
      </c>
      <c r="F106" t="str">
        <f>VLOOKUP(X106,'Security Master'!$A$2:$V$526,COLUMN()+1,FALSE)</f>
        <v>Asset Mange</v>
      </c>
      <c r="G106" t="str">
        <f>VLOOKUP(X106,'Security Master'!$A$2:$V$526,COLUMN()+1,FALSE)</f>
        <v>WF IX LP Commited Capital</v>
      </c>
      <c r="H106">
        <f>VLOOKUP(X106,'Security Master'!$A$2:$V$526,COLUMN()+1,FALSE)</f>
        <v>0</v>
      </c>
      <c r="I106">
        <f>VLOOKUP(X106,'Security Master'!$A$2:$V$526,COLUMN()+1,FALSE)</f>
        <v>0</v>
      </c>
      <c r="J106">
        <f>VLOOKUP(X106,'Security Master'!$A$2:$V$526,COLUMN()+1,FALSE)</f>
        <v>0</v>
      </c>
      <c r="K106">
        <f>VLOOKUP(X106,'Security Master'!$A$2:$V$526,COLUMN()+1,FALSE)</f>
        <v>0</v>
      </c>
      <c r="L106">
        <f>VLOOKUP(X106,'Security Master'!$A$2:$V$526,COLUMN()+1,FALSE)</f>
        <v>0</v>
      </c>
      <c r="M106">
        <f>VLOOKUP(X106,'Security Master'!$A$2:$V$526,COLUMN()+1,FALSE)</f>
        <v>0</v>
      </c>
      <c r="N106" t="str">
        <f>VLOOKUP(X106,'Security Master'!$A$2:$V$526,COLUMN()+1,FALSE)</f>
        <v>Commitment</v>
      </c>
      <c r="O106" t="str">
        <f>VLOOKUP(X106,'Security Master'!$A$2:$V$526,COLUMN()+1,FALSE)</f>
        <v>Hedge Fund</v>
      </c>
      <c r="P106" t="str">
        <f>VLOOKUP(X106,'Security Master'!$A$2:$V$526,COLUMN()+1,FALSE)</f>
        <v>US</v>
      </c>
      <c r="Q106">
        <f>VLOOKUP($X$3,'Security Master'!$A$2:$V$526,COLUMN()+1,FALSE)</f>
        <v>0</v>
      </c>
      <c r="R106">
        <f>VLOOKUP($X$3,'Security Master'!$A$2:$V$526,COLUMN()+1,FALSE)</f>
        <v>0</v>
      </c>
      <c r="S106" t="str">
        <f>VLOOKUP($X$3,'Security Master'!$A$2:$V$526,COLUMN()+1,FALSE)</f>
        <v/>
      </c>
      <c r="T106">
        <f>VLOOKUP($X$3,'Security Master'!$A$2:$V$526,COLUMN()+1,FALSE)</f>
        <v>0</v>
      </c>
      <c r="U106" t="str">
        <f>VLOOKUP($X$3,'Security Master'!$A$2:$V$526,COLUMN()+1,FALSE)</f>
        <v>No</v>
      </c>
      <c r="V106" t="e">
        <f>VLOOKUP(X106,'Security Master'!$A$2:$V$526,COLUMN()+1,FALSE)</f>
        <v>#REF!</v>
      </c>
      <c r="X106">
        <v>1746536</v>
      </c>
      <c r="Y106" t="s">
        <v>183</v>
      </c>
      <c r="Z106">
        <v>11006</v>
      </c>
      <c r="AA106" t="s">
        <v>41</v>
      </c>
      <c r="AB106" t="s">
        <v>184</v>
      </c>
      <c r="AC106" t="s">
        <v>213</v>
      </c>
      <c r="AD106">
        <v>0</v>
      </c>
      <c r="AE106">
        <v>0</v>
      </c>
      <c r="AF106">
        <v>0</v>
      </c>
      <c r="AG106">
        <v>0</v>
      </c>
      <c r="AJ106">
        <v>0</v>
      </c>
      <c r="AM106" t="s">
        <v>47</v>
      </c>
      <c r="AO106" t="s">
        <v>48</v>
      </c>
      <c r="AP106" t="s">
        <v>189</v>
      </c>
      <c r="AS106" t="s">
        <v>50</v>
      </c>
      <c r="AV106">
        <v>1</v>
      </c>
      <c r="AW106" t="s">
        <v>66</v>
      </c>
      <c r="AX106" t="s">
        <v>67</v>
      </c>
      <c r="AZ106">
        <v>3750000</v>
      </c>
      <c r="BA106">
        <v>1</v>
      </c>
      <c r="BB106">
        <v>3750000</v>
      </c>
      <c r="BC106">
        <v>1</v>
      </c>
      <c r="BD106">
        <v>3750000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</row>
    <row r="107" spans="1:64" x14ac:dyDescent="0.2">
      <c r="A107" t="str">
        <f>VLOOKUP(X107,'Security Master'!$A$2:$V$526,COLUMN()+1,FALSE)</f>
        <v>External Managers</v>
      </c>
      <c r="B107" t="str">
        <f>VLOOKUP(X107,'Security Master'!$A$2:$V$526,COLUMN()+1,FALSE)</f>
        <v>Small Legacy</v>
      </c>
      <c r="C107" t="str">
        <f>VLOOKUP(X107,'Security Master'!$A$2:$V$526,COLUMN()+1,FALSE)</f>
        <v>Venture Capital</v>
      </c>
      <c r="D107" s="6">
        <f t="shared" si="1"/>
        <v>5550044.8399999999</v>
      </c>
      <c r="E107" t="str">
        <f>VLOOKUP(X107,'Security Master'!$A$2:$V$526,COLUMN()+1,FALSE)</f>
        <v>Illiquid</v>
      </c>
      <c r="F107" t="str">
        <f>VLOOKUP(X107,'Security Master'!$A$2:$V$526,COLUMN()+1,FALSE)</f>
        <v>Partners II, LP (Class C)</v>
      </c>
      <c r="G107" t="str">
        <f>VLOOKUP(X107,'Security Master'!$A$2:$V$526,COLUMN()+1,FALSE)</f>
        <v>Partners II, LP (Class C)</v>
      </c>
      <c r="H107">
        <f>VLOOKUP(X107,'Security Master'!$A$2:$V$526,COLUMN()+1,FALSE)</f>
        <v>0</v>
      </c>
      <c r="I107">
        <f>VLOOKUP(X107,'Security Master'!$A$2:$V$526,COLUMN()+1,FALSE)</f>
        <v>0</v>
      </c>
      <c r="J107">
        <f>VLOOKUP(X107,'Security Master'!$A$2:$V$526,COLUMN()+1,FALSE)</f>
        <v>0</v>
      </c>
      <c r="K107">
        <f>VLOOKUP(X107,'Security Master'!$A$2:$V$526,COLUMN()+1,FALSE)</f>
        <v>0</v>
      </c>
      <c r="L107">
        <f>VLOOKUP(X107,'Security Master'!$A$2:$V$526,COLUMN()+1,FALSE)</f>
        <v>0</v>
      </c>
      <c r="M107">
        <f>VLOOKUP(X107,'Security Master'!$A$2:$V$526,COLUMN()+1,FALSE)</f>
        <v>0</v>
      </c>
      <c r="N107" t="str">
        <f>VLOOKUP(X107,'Security Master'!$A$2:$V$526,COLUMN()+1,FALSE)</f>
        <v>Private</v>
      </c>
      <c r="O107" t="str">
        <f>VLOOKUP(X107,'Security Master'!$A$2:$V$526,COLUMN()+1,FALSE)</f>
        <v>Hedge Fund</v>
      </c>
      <c r="P107">
        <f>VLOOKUP(X107,'Security Master'!$A$2:$V$526,COLUMN()+1,FALSE)</f>
        <v>0</v>
      </c>
      <c r="Q107">
        <f>VLOOKUP($X$3,'Security Master'!$A$2:$V$526,COLUMN()+1,FALSE)</f>
        <v>0</v>
      </c>
      <c r="R107">
        <f>VLOOKUP($X$3,'Security Master'!$A$2:$V$526,COLUMN()+1,FALSE)</f>
        <v>0</v>
      </c>
      <c r="S107" t="str">
        <f>VLOOKUP($X$3,'Security Master'!$A$2:$V$526,COLUMN()+1,FALSE)</f>
        <v/>
      </c>
      <c r="T107">
        <f>VLOOKUP($X$3,'Security Master'!$A$2:$V$526,COLUMN()+1,FALSE)</f>
        <v>0</v>
      </c>
      <c r="U107" t="str">
        <f>VLOOKUP($X$3,'Security Master'!$A$2:$V$526,COLUMN()+1,FALSE)</f>
        <v>No</v>
      </c>
      <c r="V107" t="e">
        <f>VLOOKUP(X107,'Security Master'!$A$2:$V$526,COLUMN()+1,FALSE)</f>
        <v>#REF!</v>
      </c>
      <c r="X107">
        <v>1228342</v>
      </c>
      <c r="Y107" t="s">
        <v>190</v>
      </c>
      <c r="Z107">
        <v>11608</v>
      </c>
      <c r="AA107" t="s">
        <v>41</v>
      </c>
      <c r="AB107" t="s">
        <v>205</v>
      </c>
      <c r="AC107" t="s">
        <v>205</v>
      </c>
      <c r="AD107">
        <v>0</v>
      </c>
      <c r="AE107">
        <v>0</v>
      </c>
      <c r="AF107">
        <v>0</v>
      </c>
      <c r="AG107">
        <v>0</v>
      </c>
      <c r="AJ107">
        <v>0</v>
      </c>
      <c r="AM107">
        <v>0</v>
      </c>
      <c r="AO107" t="s">
        <v>48</v>
      </c>
      <c r="AP107" t="s">
        <v>206</v>
      </c>
      <c r="AS107" t="s">
        <v>50</v>
      </c>
      <c r="AV107">
        <v>1</v>
      </c>
      <c r="AW107" t="s">
        <v>51</v>
      </c>
      <c r="AX107" t="s">
        <v>52</v>
      </c>
      <c r="AZ107">
        <v>10635545</v>
      </c>
      <c r="BA107">
        <v>1</v>
      </c>
      <c r="BB107">
        <v>10635545</v>
      </c>
      <c r="BC107">
        <v>0.52183925130305997</v>
      </c>
      <c r="BD107">
        <v>5550044.8399999999</v>
      </c>
      <c r="BE107">
        <v>0</v>
      </c>
      <c r="BF107">
        <v>0</v>
      </c>
      <c r="BG107">
        <v>0</v>
      </c>
      <c r="BH107">
        <v>2218293.5499999998</v>
      </c>
      <c r="BI107">
        <v>0</v>
      </c>
      <c r="BJ107">
        <v>0</v>
      </c>
      <c r="BK107">
        <v>0</v>
      </c>
      <c r="BL107">
        <v>2218293.5499999998</v>
      </c>
    </row>
    <row r="108" spans="1:64" x14ac:dyDescent="0.2">
      <c r="A108" t="str">
        <f>VLOOKUP(X108,'Security Master'!$A$2:$V$526,COLUMN()+1,FALSE)</f>
        <v>External Managers</v>
      </c>
      <c r="B108" t="str">
        <f>VLOOKUP(X108,'Security Master'!$A$2:$V$526,COLUMN()+1,FALSE)</f>
        <v>External Managers</v>
      </c>
      <c r="C108" t="str">
        <f>VLOOKUP(X108,'Security Master'!$A$2:$V$526,COLUMN()+1,FALSE)</f>
        <v>External Managers</v>
      </c>
      <c r="D108" s="6">
        <f t="shared" si="1"/>
        <v>1250000</v>
      </c>
      <c r="E108" t="str">
        <f>VLOOKUP(X108,'Security Master'!$A$2:$V$526,COLUMN()+1,FALSE)</f>
        <v>Semi-Liquid</v>
      </c>
      <c r="F108" t="str">
        <f>VLOOKUP(X108,'Security Master'!$A$2:$V$526,COLUMN()+1,FALSE)</f>
        <v>Asset Mange</v>
      </c>
      <c r="G108" t="str">
        <f>VLOOKUP(X108,'Security Master'!$A$2:$V$526,COLUMN()+1,FALSE)</f>
        <v>WF IX LP Partnership Interest</v>
      </c>
      <c r="H108">
        <f>VLOOKUP(X108,'Security Master'!$A$2:$V$526,COLUMN()+1,FALSE)</f>
        <v>0</v>
      </c>
      <c r="I108">
        <f>VLOOKUP(X108,'Security Master'!$A$2:$V$526,COLUMN()+1,FALSE)</f>
        <v>0</v>
      </c>
      <c r="J108">
        <f>VLOOKUP(X108,'Security Master'!$A$2:$V$526,COLUMN()+1,FALSE)</f>
        <v>0</v>
      </c>
      <c r="K108">
        <f>VLOOKUP(X108,'Security Master'!$A$2:$V$526,COLUMN()+1,FALSE)</f>
        <v>0</v>
      </c>
      <c r="L108">
        <f>VLOOKUP(X108,'Security Master'!$A$2:$V$526,COLUMN()+1,FALSE)</f>
        <v>0</v>
      </c>
      <c r="M108">
        <f>VLOOKUP(X108,'Security Master'!$A$2:$V$526,COLUMN()+1,FALSE)</f>
        <v>0</v>
      </c>
      <c r="N108" t="str">
        <f>VLOOKUP(X108,'Security Master'!$A$2:$V$526,COLUMN()+1,FALSE)</f>
        <v>Private</v>
      </c>
      <c r="O108" t="str">
        <f>VLOOKUP(X108,'Security Master'!$A$2:$V$526,COLUMN()+1,FALSE)</f>
        <v>Hedge Fund</v>
      </c>
      <c r="P108" t="str">
        <f>VLOOKUP(X108,'Security Master'!$A$2:$V$526,COLUMN()+1,FALSE)</f>
        <v>US</v>
      </c>
      <c r="Q108">
        <f>VLOOKUP($X$3,'Security Master'!$A$2:$V$526,COLUMN()+1,FALSE)</f>
        <v>0</v>
      </c>
      <c r="R108">
        <f>VLOOKUP($X$3,'Security Master'!$A$2:$V$526,COLUMN()+1,FALSE)</f>
        <v>0</v>
      </c>
      <c r="S108" t="str">
        <f>VLOOKUP($X$3,'Security Master'!$A$2:$V$526,COLUMN()+1,FALSE)</f>
        <v/>
      </c>
      <c r="T108">
        <f>VLOOKUP($X$3,'Security Master'!$A$2:$V$526,COLUMN()+1,FALSE)</f>
        <v>0</v>
      </c>
      <c r="U108" t="str">
        <f>VLOOKUP($X$3,'Security Master'!$A$2:$V$526,COLUMN()+1,FALSE)</f>
        <v>No</v>
      </c>
      <c r="V108" t="e">
        <f>VLOOKUP(X108,'Security Master'!$A$2:$V$526,COLUMN()+1,FALSE)</f>
        <v>#REF!</v>
      </c>
      <c r="X108">
        <v>1746537</v>
      </c>
      <c r="Y108" t="s">
        <v>193</v>
      </c>
      <c r="Z108">
        <v>10802</v>
      </c>
      <c r="AA108" t="s">
        <v>41</v>
      </c>
      <c r="AB108" t="s">
        <v>184</v>
      </c>
      <c r="AC108" t="s">
        <v>214</v>
      </c>
      <c r="AD108">
        <v>0</v>
      </c>
      <c r="AE108">
        <v>0</v>
      </c>
      <c r="AF108">
        <v>0</v>
      </c>
      <c r="AG108">
        <v>0</v>
      </c>
      <c r="AJ108">
        <v>0</v>
      </c>
      <c r="AM108" t="s">
        <v>47</v>
      </c>
      <c r="AO108" t="s">
        <v>48</v>
      </c>
      <c r="AP108" t="s">
        <v>189</v>
      </c>
      <c r="AS108" t="s">
        <v>50</v>
      </c>
      <c r="AV108">
        <v>1</v>
      </c>
      <c r="AW108" t="s">
        <v>66</v>
      </c>
      <c r="AX108" t="s">
        <v>67</v>
      </c>
      <c r="AZ108">
        <v>1250000</v>
      </c>
      <c r="BA108">
        <v>1</v>
      </c>
      <c r="BB108">
        <v>1250000</v>
      </c>
      <c r="BC108">
        <v>1</v>
      </c>
      <c r="BD108">
        <v>1250000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</row>
    <row r="109" spans="1:64" x14ac:dyDescent="0.2">
      <c r="A109" t="str">
        <f>VLOOKUP(X109,'Security Master'!$A$2:$V$526,COLUMN()+1,FALSE)</f>
        <v>External Managers</v>
      </c>
      <c r="B109" t="str">
        <f>VLOOKUP(X109,'Security Master'!$A$2:$V$526,COLUMN()+1,FALSE)</f>
        <v>External Managers</v>
      </c>
      <c r="C109" t="str">
        <f>VLOOKUP(X109,'Security Master'!$A$2:$V$526,COLUMN()+1,FALSE)</f>
        <v>External Managers</v>
      </c>
      <c r="D109" s="6">
        <f t="shared" si="1"/>
        <v>831670.49999999895</v>
      </c>
      <c r="E109" t="str">
        <f>VLOOKUP(X109,'Security Master'!$A$2:$V$526,COLUMN()+1,FALSE)</f>
        <v>Semi-Liquid</v>
      </c>
      <c r="F109" t="str">
        <f>VLOOKUP(X109,'Security Master'!$A$2:$V$526,COLUMN()+1,FALSE)</f>
        <v>Asset Mange</v>
      </c>
      <c r="G109" t="str">
        <f>VLOOKUP(X109,'Security Master'!$A$2:$V$526,COLUMN()+1,FALSE)</f>
        <v>WF VII LP Partnership Interest</v>
      </c>
      <c r="H109">
        <f>VLOOKUP(X109,'Security Master'!$A$2:$V$526,COLUMN()+1,FALSE)</f>
        <v>0</v>
      </c>
      <c r="I109">
        <f>VLOOKUP(X109,'Security Master'!$A$2:$V$526,COLUMN()+1,FALSE)</f>
        <v>0</v>
      </c>
      <c r="J109">
        <f>VLOOKUP(X109,'Security Master'!$A$2:$V$526,COLUMN()+1,FALSE)</f>
        <v>0</v>
      </c>
      <c r="K109">
        <f>VLOOKUP(X109,'Security Master'!$A$2:$V$526,COLUMN()+1,FALSE)</f>
        <v>0</v>
      </c>
      <c r="L109">
        <f>VLOOKUP(X109,'Security Master'!$A$2:$V$526,COLUMN()+1,FALSE)</f>
        <v>0</v>
      </c>
      <c r="M109">
        <f>VLOOKUP(X109,'Security Master'!$A$2:$V$526,COLUMN()+1,FALSE)</f>
        <v>0</v>
      </c>
      <c r="N109" t="str">
        <f>VLOOKUP(X109,'Security Master'!$A$2:$V$526,COLUMN()+1,FALSE)</f>
        <v>Private</v>
      </c>
      <c r="O109" t="str">
        <f>VLOOKUP(X109,'Security Master'!$A$2:$V$526,COLUMN()+1,FALSE)</f>
        <v>Hedge Fund</v>
      </c>
      <c r="P109" t="str">
        <f>VLOOKUP(X109,'Security Master'!$A$2:$V$526,COLUMN()+1,FALSE)</f>
        <v>US</v>
      </c>
      <c r="Q109">
        <f>VLOOKUP($X$3,'Security Master'!$A$2:$V$526,COLUMN()+1,FALSE)</f>
        <v>0</v>
      </c>
      <c r="R109">
        <f>VLOOKUP($X$3,'Security Master'!$A$2:$V$526,COLUMN()+1,FALSE)</f>
        <v>0</v>
      </c>
      <c r="S109" t="str">
        <f>VLOOKUP($X$3,'Security Master'!$A$2:$V$526,COLUMN()+1,FALSE)</f>
        <v/>
      </c>
      <c r="T109">
        <f>VLOOKUP($X$3,'Security Master'!$A$2:$V$526,COLUMN()+1,FALSE)</f>
        <v>0</v>
      </c>
      <c r="U109" t="str">
        <f>VLOOKUP($X$3,'Security Master'!$A$2:$V$526,COLUMN()+1,FALSE)</f>
        <v>No</v>
      </c>
      <c r="V109" t="e">
        <f>VLOOKUP(X109,'Security Master'!$A$2:$V$526,COLUMN()+1,FALSE)</f>
        <v>#REF!</v>
      </c>
      <c r="X109">
        <v>1211389</v>
      </c>
      <c r="Y109" t="s">
        <v>193</v>
      </c>
      <c r="Z109">
        <v>10802</v>
      </c>
      <c r="AA109" t="s">
        <v>41</v>
      </c>
      <c r="AB109" t="s">
        <v>184</v>
      </c>
      <c r="AC109" t="s">
        <v>215</v>
      </c>
      <c r="AD109">
        <v>0</v>
      </c>
      <c r="AE109">
        <v>0</v>
      </c>
      <c r="AF109">
        <v>0</v>
      </c>
      <c r="AG109">
        <v>0</v>
      </c>
      <c r="AJ109">
        <v>0</v>
      </c>
      <c r="AM109" t="s">
        <v>47</v>
      </c>
      <c r="AO109" t="s">
        <v>48</v>
      </c>
      <c r="AP109" t="s">
        <v>186</v>
      </c>
      <c r="AS109" t="s">
        <v>50</v>
      </c>
      <c r="AV109">
        <v>1</v>
      </c>
      <c r="AW109" t="s">
        <v>66</v>
      </c>
      <c r="AX109" t="s">
        <v>67</v>
      </c>
      <c r="AZ109">
        <v>812500</v>
      </c>
      <c r="BA109">
        <v>0</v>
      </c>
      <c r="BB109">
        <v>0</v>
      </c>
      <c r="BC109">
        <v>1.02359446153846</v>
      </c>
      <c r="BD109">
        <v>831670.49999999895</v>
      </c>
      <c r="BE109">
        <v>0</v>
      </c>
      <c r="BF109">
        <v>0</v>
      </c>
      <c r="BG109">
        <v>0</v>
      </c>
      <c r="BH109">
        <v>268107.27000000398</v>
      </c>
      <c r="BI109">
        <v>0</v>
      </c>
      <c r="BJ109">
        <v>0</v>
      </c>
      <c r="BK109">
        <v>0</v>
      </c>
      <c r="BL109">
        <v>268107.27000000398</v>
      </c>
    </row>
    <row r="110" spans="1:64" x14ac:dyDescent="0.2">
      <c r="A110" t="str">
        <f>VLOOKUP(X110,'Security Master'!$A$2:$V$526,COLUMN()+1,FALSE)</f>
        <v>External Managers</v>
      </c>
      <c r="B110" t="str">
        <f>VLOOKUP(X110,'Security Master'!$A$2:$V$526,COLUMN()+1,FALSE)</f>
        <v>External Managers</v>
      </c>
      <c r="C110" t="str">
        <f>VLOOKUP(X110,'Security Master'!$A$2:$V$526,COLUMN()+1,FALSE)</f>
        <v>External Managers</v>
      </c>
      <c r="D110" s="6">
        <f t="shared" si="1"/>
        <v>5412694.8100000098</v>
      </c>
      <c r="E110" t="str">
        <f>VLOOKUP(X110,'Security Master'!$A$2:$V$526,COLUMN()+1,FALSE)</f>
        <v>Semi-Liquid</v>
      </c>
      <c r="F110" t="str">
        <f>VLOOKUP(X110,'Security Master'!$A$2:$V$526,COLUMN()+1,FALSE)</f>
        <v>Asset Mange</v>
      </c>
      <c r="G110" t="str">
        <f>VLOOKUP(X110,'Security Master'!$A$2:$V$526,COLUMN()+1,FALSE)</f>
        <v>CA Fund LP Class A Partnership Interest</v>
      </c>
      <c r="H110">
        <f>VLOOKUP(X110,'Security Master'!$A$2:$V$526,COLUMN()+1,FALSE)</f>
        <v>0</v>
      </c>
      <c r="I110">
        <f>VLOOKUP(X110,'Security Master'!$A$2:$V$526,COLUMN()+1,FALSE)</f>
        <v>0</v>
      </c>
      <c r="J110">
        <f>VLOOKUP(X110,'Security Master'!$A$2:$V$526,COLUMN()+1,FALSE)</f>
        <v>0</v>
      </c>
      <c r="K110">
        <f>VLOOKUP(X110,'Security Master'!$A$2:$V$526,COLUMN()+1,FALSE)</f>
        <v>0</v>
      </c>
      <c r="L110">
        <f>VLOOKUP(X110,'Security Master'!$A$2:$V$526,COLUMN()+1,FALSE)</f>
        <v>0</v>
      </c>
      <c r="M110">
        <f>VLOOKUP(X110,'Security Master'!$A$2:$V$526,COLUMN()+1,FALSE)</f>
        <v>0</v>
      </c>
      <c r="N110" t="str">
        <f>VLOOKUP(X110,'Security Master'!$A$2:$V$526,COLUMN()+1,FALSE)</f>
        <v>Private</v>
      </c>
      <c r="O110" t="str">
        <f>VLOOKUP(X110,'Security Master'!$A$2:$V$526,COLUMN()+1,FALSE)</f>
        <v>Hedge Fund</v>
      </c>
      <c r="P110" t="str">
        <f>VLOOKUP(X110,'Security Master'!$A$2:$V$526,COLUMN()+1,FALSE)</f>
        <v>US</v>
      </c>
      <c r="Q110">
        <f>VLOOKUP($X$3,'Security Master'!$A$2:$V$526,COLUMN()+1,FALSE)</f>
        <v>0</v>
      </c>
      <c r="R110">
        <f>VLOOKUP($X$3,'Security Master'!$A$2:$V$526,COLUMN()+1,FALSE)</f>
        <v>0</v>
      </c>
      <c r="S110" t="str">
        <f>VLOOKUP($X$3,'Security Master'!$A$2:$V$526,COLUMN()+1,FALSE)</f>
        <v/>
      </c>
      <c r="T110">
        <f>VLOOKUP($X$3,'Security Master'!$A$2:$V$526,COLUMN()+1,FALSE)</f>
        <v>0</v>
      </c>
      <c r="U110" t="str">
        <f>VLOOKUP($X$3,'Security Master'!$A$2:$V$526,COLUMN()+1,FALSE)</f>
        <v>No</v>
      </c>
      <c r="V110" t="e">
        <f>VLOOKUP(X110,'Security Master'!$A$2:$V$526,COLUMN()+1,FALSE)</f>
        <v>#REF!</v>
      </c>
      <c r="X110">
        <v>1211392</v>
      </c>
      <c r="Y110" t="s">
        <v>193</v>
      </c>
      <c r="Z110">
        <v>10802</v>
      </c>
      <c r="AA110" t="s">
        <v>41</v>
      </c>
      <c r="AB110" t="s">
        <v>184</v>
      </c>
      <c r="AC110" t="s">
        <v>216</v>
      </c>
      <c r="AD110">
        <v>0</v>
      </c>
      <c r="AE110">
        <v>0</v>
      </c>
      <c r="AF110">
        <v>0</v>
      </c>
      <c r="AG110">
        <v>0</v>
      </c>
      <c r="AJ110">
        <v>0</v>
      </c>
      <c r="AM110" t="s">
        <v>47</v>
      </c>
      <c r="AO110" t="s">
        <v>48</v>
      </c>
      <c r="AP110" t="s">
        <v>217</v>
      </c>
      <c r="AS110" t="s">
        <v>50</v>
      </c>
      <c r="AV110">
        <v>1</v>
      </c>
      <c r="AW110" t="s">
        <v>66</v>
      </c>
      <c r="AX110" t="s">
        <v>67</v>
      </c>
      <c r="AZ110">
        <v>3750000</v>
      </c>
      <c r="BA110">
        <v>1</v>
      </c>
      <c r="BB110">
        <v>3750000</v>
      </c>
      <c r="BC110">
        <v>1.44338528266667</v>
      </c>
      <c r="BD110">
        <v>5412694.8100000098</v>
      </c>
      <c r="BE110">
        <v>0</v>
      </c>
      <c r="BF110">
        <v>0</v>
      </c>
      <c r="BG110">
        <v>0</v>
      </c>
      <c r="BH110">
        <v>337382.99000002502</v>
      </c>
      <c r="BI110">
        <v>0</v>
      </c>
      <c r="BJ110">
        <v>0</v>
      </c>
      <c r="BK110">
        <v>0</v>
      </c>
      <c r="BL110">
        <v>337382.99000002502</v>
      </c>
    </row>
    <row r="111" spans="1:64" x14ac:dyDescent="0.2">
      <c r="A111" t="str">
        <f>VLOOKUP(X111,'Security Master'!$A$2:$V$526,COLUMN()+1,FALSE)</f>
        <v>External Managers</v>
      </c>
      <c r="B111" t="str">
        <f>VLOOKUP(X111,'Security Master'!$A$2:$V$526,COLUMN()+1,FALSE)</f>
        <v>External Managers</v>
      </c>
      <c r="C111" t="str">
        <f>VLOOKUP(X111,'Security Master'!$A$2:$V$526,COLUMN()+1,FALSE)</f>
        <v>External Managers</v>
      </c>
      <c r="D111" s="6">
        <f t="shared" si="1"/>
        <v>1740185.4701874999</v>
      </c>
      <c r="E111" t="str">
        <f>VLOOKUP(X111,'Security Master'!$A$2:$V$526,COLUMN()+1,FALSE)</f>
        <v>Semi-Liquid</v>
      </c>
      <c r="F111" t="str">
        <f>VLOOKUP(X111,'Security Master'!$A$2:$V$526,COLUMN()+1,FALSE)</f>
        <v>Asset Mange</v>
      </c>
      <c r="G111" t="str">
        <f>VLOOKUP(X111,'Security Master'!$A$2:$V$526,COLUMN()+1,FALSE)</f>
        <v>WF VIII LP Partnership Interest</v>
      </c>
      <c r="H111">
        <f>VLOOKUP(X111,'Security Master'!$A$2:$V$526,COLUMN()+1,FALSE)</f>
        <v>0</v>
      </c>
      <c r="I111">
        <f>VLOOKUP(X111,'Security Master'!$A$2:$V$526,COLUMN()+1,FALSE)</f>
        <v>0</v>
      </c>
      <c r="J111">
        <f>VLOOKUP(X111,'Security Master'!$A$2:$V$526,COLUMN()+1,FALSE)</f>
        <v>0</v>
      </c>
      <c r="K111">
        <f>VLOOKUP(X111,'Security Master'!$A$2:$V$526,COLUMN()+1,FALSE)</f>
        <v>0</v>
      </c>
      <c r="L111">
        <f>VLOOKUP(X111,'Security Master'!$A$2:$V$526,COLUMN()+1,FALSE)</f>
        <v>0</v>
      </c>
      <c r="M111">
        <f>VLOOKUP(X111,'Security Master'!$A$2:$V$526,COLUMN()+1,FALSE)</f>
        <v>0</v>
      </c>
      <c r="N111" t="str">
        <f>VLOOKUP(X111,'Security Master'!$A$2:$V$526,COLUMN()+1,FALSE)</f>
        <v>Private</v>
      </c>
      <c r="O111" t="str">
        <f>VLOOKUP(X111,'Security Master'!$A$2:$V$526,COLUMN()+1,FALSE)</f>
        <v>Hedge Fund</v>
      </c>
      <c r="P111" t="str">
        <f>VLOOKUP(X111,'Security Master'!$A$2:$V$526,COLUMN()+1,FALSE)</f>
        <v>US</v>
      </c>
      <c r="Q111">
        <f>VLOOKUP($X$3,'Security Master'!$A$2:$V$526,COLUMN()+1,FALSE)</f>
        <v>0</v>
      </c>
      <c r="R111">
        <f>VLOOKUP($X$3,'Security Master'!$A$2:$V$526,COLUMN()+1,FALSE)</f>
        <v>0</v>
      </c>
      <c r="S111" t="str">
        <f>VLOOKUP($X$3,'Security Master'!$A$2:$V$526,COLUMN()+1,FALSE)</f>
        <v/>
      </c>
      <c r="T111">
        <f>VLOOKUP($X$3,'Security Master'!$A$2:$V$526,COLUMN()+1,FALSE)</f>
        <v>0</v>
      </c>
      <c r="U111" t="str">
        <f>VLOOKUP($X$3,'Security Master'!$A$2:$V$526,COLUMN()+1,FALSE)</f>
        <v>No</v>
      </c>
      <c r="V111" t="e">
        <f>VLOOKUP(X111,'Security Master'!$A$2:$V$526,COLUMN()+1,FALSE)</f>
        <v>#REF!</v>
      </c>
      <c r="X111">
        <v>1328842</v>
      </c>
      <c r="Y111" t="s">
        <v>193</v>
      </c>
      <c r="Z111">
        <v>10802</v>
      </c>
      <c r="AA111" t="s">
        <v>41</v>
      </c>
      <c r="AB111" t="s">
        <v>184</v>
      </c>
      <c r="AC111" t="s">
        <v>218</v>
      </c>
      <c r="AD111">
        <v>0</v>
      </c>
      <c r="AE111">
        <v>0</v>
      </c>
      <c r="AF111">
        <v>0</v>
      </c>
      <c r="AG111">
        <v>0</v>
      </c>
      <c r="AJ111">
        <v>0</v>
      </c>
      <c r="AM111" t="s">
        <v>47</v>
      </c>
      <c r="AO111" t="s">
        <v>48</v>
      </c>
      <c r="AP111" t="s">
        <v>219</v>
      </c>
      <c r="AS111" t="s">
        <v>50</v>
      </c>
      <c r="AV111">
        <v>1</v>
      </c>
      <c r="AW111" t="s">
        <v>66</v>
      </c>
      <c r="AX111" t="s">
        <v>67</v>
      </c>
      <c r="AZ111">
        <v>1062500</v>
      </c>
      <c r="BA111">
        <v>1</v>
      </c>
      <c r="BB111">
        <v>1062500</v>
      </c>
      <c r="BC111">
        <v>1.6378216189999999</v>
      </c>
      <c r="BD111">
        <v>1740185.4701874999</v>
      </c>
      <c r="BE111">
        <v>0</v>
      </c>
      <c r="BF111">
        <v>-2.3283064365386999E-10</v>
      </c>
      <c r="BG111">
        <v>-2.3283064365386999E-10</v>
      </c>
      <c r="BH111">
        <v>399093.27018749597</v>
      </c>
      <c r="BI111">
        <v>0</v>
      </c>
      <c r="BJ111">
        <v>-2.3283064365386999E-10</v>
      </c>
      <c r="BK111">
        <v>-2.3283064365386999E-10</v>
      </c>
      <c r="BL111">
        <v>399093.27018749597</v>
      </c>
    </row>
    <row r="112" spans="1:64" x14ac:dyDescent="0.2">
      <c r="A112" t="str">
        <f>VLOOKUP(X112,'Security Master'!$A$2:$V$526,COLUMN()+1,FALSE)</f>
        <v>External Managers</v>
      </c>
      <c r="B112" t="str">
        <f>VLOOKUP(X112,'Security Master'!$A$2:$V$526,COLUMN()+1,FALSE)</f>
        <v>External Managers</v>
      </c>
      <c r="C112" t="str">
        <f>VLOOKUP(X112,'Security Master'!$A$2:$V$526,COLUMN()+1,FALSE)</f>
        <v>External Managers</v>
      </c>
      <c r="D112" s="6">
        <f t="shared" si="1"/>
        <v>6087798.4000000004</v>
      </c>
      <c r="E112" t="str">
        <f>VLOOKUP(X112,'Security Master'!$A$2:$V$526,COLUMN()+1,FALSE)</f>
        <v>Semi-Liquid</v>
      </c>
      <c r="F112" t="str">
        <f>VLOOKUP(X112,'Security Master'!$A$2:$V$526,COLUMN()+1,FALSE)</f>
        <v>Asset Mange</v>
      </c>
      <c r="G112" t="str">
        <f>VLOOKUP(X112,'Security Master'!$A$2:$V$526,COLUMN()+1,FALSE)</f>
        <v>SPAC Fund LP Capital Account</v>
      </c>
      <c r="H112">
        <f>VLOOKUP(X112,'Security Master'!$A$2:$V$526,COLUMN()+1,FALSE)</f>
        <v>0</v>
      </c>
      <c r="I112">
        <f>VLOOKUP(X112,'Security Master'!$A$2:$V$526,COLUMN()+1,FALSE)</f>
        <v>0</v>
      </c>
      <c r="J112">
        <f>VLOOKUP(X112,'Security Master'!$A$2:$V$526,COLUMN()+1,FALSE)</f>
        <v>0</v>
      </c>
      <c r="K112">
        <f>VLOOKUP(X112,'Security Master'!$A$2:$V$526,COLUMN()+1,FALSE)</f>
        <v>0</v>
      </c>
      <c r="L112">
        <f>VLOOKUP(X112,'Security Master'!$A$2:$V$526,COLUMN()+1,FALSE)</f>
        <v>0</v>
      </c>
      <c r="M112">
        <f>VLOOKUP(X112,'Security Master'!$A$2:$V$526,COLUMN()+1,FALSE)</f>
        <v>0</v>
      </c>
      <c r="N112" t="str">
        <f>VLOOKUP(X112,'Security Master'!$A$2:$V$526,COLUMN()+1,FALSE)</f>
        <v>Private</v>
      </c>
      <c r="O112" t="str">
        <f>VLOOKUP(X112,'Security Master'!$A$2:$V$526,COLUMN()+1,FALSE)</f>
        <v>Hedge Fund</v>
      </c>
      <c r="P112" t="str">
        <f>VLOOKUP(X112,'Security Master'!$A$2:$V$526,COLUMN()+1,FALSE)</f>
        <v>US</v>
      </c>
      <c r="Q112">
        <f>VLOOKUP($X$3,'Security Master'!$A$2:$V$526,COLUMN()+1,FALSE)</f>
        <v>0</v>
      </c>
      <c r="R112">
        <f>VLOOKUP($X$3,'Security Master'!$A$2:$V$526,COLUMN()+1,FALSE)</f>
        <v>0</v>
      </c>
      <c r="S112" t="str">
        <f>VLOOKUP($X$3,'Security Master'!$A$2:$V$526,COLUMN()+1,FALSE)</f>
        <v/>
      </c>
      <c r="T112">
        <f>VLOOKUP($X$3,'Security Master'!$A$2:$V$526,COLUMN()+1,FALSE)</f>
        <v>0</v>
      </c>
      <c r="U112" t="str">
        <f>VLOOKUP($X$3,'Security Master'!$A$2:$V$526,COLUMN()+1,FALSE)</f>
        <v>No</v>
      </c>
      <c r="V112" t="e">
        <f>VLOOKUP(X112,'Security Master'!$A$2:$V$526,COLUMN()+1,FALSE)</f>
        <v>#REF!</v>
      </c>
      <c r="X112">
        <v>1342989</v>
      </c>
      <c r="Y112" t="s">
        <v>193</v>
      </c>
      <c r="Z112">
        <v>10802</v>
      </c>
      <c r="AA112" t="s">
        <v>41</v>
      </c>
      <c r="AB112" t="s">
        <v>184</v>
      </c>
      <c r="AC112" t="s">
        <v>220</v>
      </c>
      <c r="AD112">
        <v>0</v>
      </c>
      <c r="AE112">
        <v>0</v>
      </c>
      <c r="AF112">
        <v>0</v>
      </c>
      <c r="AG112">
        <v>0</v>
      </c>
      <c r="AJ112">
        <v>0</v>
      </c>
      <c r="AM112" t="s">
        <v>47</v>
      </c>
      <c r="AO112" t="s">
        <v>48</v>
      </c>
      <c r="AP112" t="s">
        <v>219</v>
      </c>
      <c r="AS112" t="s">
        <v>50</v>
      </c>
      <c r="AV112">
        <v>1</v>
      </c>
      <c r="AW112" t="s">
        <v>66</v>
      </c>
      <c r="AX112" t="s">
        <v>67</v>
      </c>
      <c r="AZ112">
        <v>5000000</v>
      </c>
      <c r="BA112">
        <v>1</v>
      </c>
      <c r="BB112">
        <v>5000000</v>
      </c>
      <c r="BC112">
        <v>1.2175596799999999</v>
      </c>
      <c r="BD112">
        <v>6087798.4000000004</v>
      </c>
      <c r="BE112">
        <v>0</v>
      </c>
      <c r="BF112">
        <v>0</v>
      </c>
      <c r="BG112">
        <v>0</v>
      </c>
      <c r="BH112">
        <v>366274.39</v>
      </c>
      <c r="BI112">
        <v>0</v>
      </c>
      <c r="BJ112">
        <v>0</v>
      </c>
      <c r="BK112">
        <v>0</v>
      </c>
      <c r="BL112">
        <v>366274.39</v>
      </c>
    </row>
    <row r="113" spans="1:64" x14ac:dyDescent="0.2">
      <c r="A113" t="str">
        <f>VLOOKUP(X113,'Security Master'!$A$2:$V$526,COLUMN()+1,FALSE)</f>
        <v>External Managers</v>
      </c>
      <c r="B113" t="str">
        <f>VLOOKUP(X113,'Security Master'!$A$2:$V$526,COLUMN()+1,FALSE)</f>
        <v>External Managers</v>
      </c>
      <c r="C113" t="str">
        <f>VLOOKUP(X113,'Security Master'!$A$2:$V$526,COLUMN()+1,FALSE)</f>
        <v>External Managers</v>
      </c>
      <c r="D113" s="6">
        <f t="shared" si="1"/>
        <v>1.0000000000000001E-9</v>
      </c>
      <c r="E113" t="str">
        <f>VLOOKUP(X113,'Security Master'!$A$2:$V$526,COLUMN()+1,FALSE)</f>
        <v>Semi-Liquid</v>
      </c>
      <c r="F113" t="str">
        <f>VLOOKUP(X113,'Security Master'!$A$2:$V$526,COLUMN()+1,FALSE)</f>
        <v>Asset Mange</v>
      </c>
      <c r="G113" t="str">
        <f>VLOOKUP(X113,'Security Master'!$A$2:$V$526,COLUMN()+1,FALSE)</f>
        <v>SPAC Fund LP Gross Revenue Interest</v>
      </c>
      <c r="H113">
        <f>VLOOKUP(X113,'Security Master'!$A$2:$V$526,COLUMN()+1,FALSE)</f>
        <v>0</v>
      </c>
      <c r="I113">
        <f>VLOOKUP(X113,'Security Master'!$A$2:$V$526,COLUMN()+1,FALSE)</f>
        <v>0</v>
      </c>
      <c r="J113">
        <f>VLOOKUP(X113,'Security Master'!$A$2:$V$526,COLUMN()+1,FALSE)</f>
        <v>0</v>
      </c>
      <c r="K113">
        <f>VLOOKUP(X113,'Security Master'!$A$2:$V$526,COLUMN()+1,FALSE)</f>
        <v>0</v>
      </c>
      <c r="L113">
        <f>VLOOKUP(X113,'Security Master'!$A$2:$V$526,COLUMN()+1,FALSE)</f>
        <v>0</v>
      </c>
      <c r="M113">
        <f>VLOOKUP(X113,'Security Master'!$A$2:$V$526,COLUMN()+1,FALSE)</f>
        <v>0</v>
      </c>
      <c r="N113" t="str">
        <f>VLOOKUP(X113,'Security Master'!$A$2:$V$526,COLUMN()+1,FALSE)</f>
        <v>Private</v>
      </c>
      <c r="O113" t="str">
        <f>VLOOKUP(X113,'Security Master'!$A$2:$V$526,COLUMN()+1,FALSE)</f>
        <v>Hedge Fund</v>
      </c>
      <c r="P113" t="str">
        <f>VLOOKUP(X113,'Security Master'!$A$2:$V$526,COLUMN()+1,FALSE)</f>
        <v>US</v>
      </c>
      <c r="Q113">
        <f>VLOOKUP($X$3,'Security Master'!$A$2:$V$526,COLUMN()+1,FALSE)</f>
        <v>0</v>
      </c>
      <c r="R113">
        <f>VLOOKUP($X$3,'Security Master'!$A$2:$V$526,COLUMN()+1,FALSE)</f>
        <v>0</v>
      </c>
      <c r="S113" t="str">
        <f>VLOOKUP($X$3,'Security Master'!$A$2:$V$526,COLUMN()+1,FALSE)</f>
        <v/>
      </c>
      <c r="T113">
        <f>VLOOKUP($X$3,'Security Master'!$A$2:$V$526,COLUMN()+1,FALSE)</f>
        <v>0</v>
      </c>
      <c r="U113" t="str">
        <f>VLOOKUP($X$3,'Security Master'!$A$2:$V$526,COLUMN()+1,FALSE)</f>
        <v>No</v>
      </c>
      <c r="V113" t="e">
        <f>VLOOKUP(X113,'Security Master'!$A$2:$V$526,COLUMN()+1,FALSE)</f>
        <v>#REF!</v>
      </c>
      <c r="X113">
        <v>1342990</v>
      </c>
      <c r="Y113" t="s">
        <v>193</v>
      </c>
      <c r="Z113">
        <v>10802</v>
      </c>
      <c r="AA113" t="s">
        <v>41</v>
      </c>
      <c r="AB113" t="s">
        <v>184</v>
      </c>
      <c r="AC113" t="s">
        <v>221</v>
      </c>
      <c r="AD113">
        <v>0</v>
      </c>
      <c r="AE113">
        <v>0</v>
      </c>
      <c r="AF113">
        <v>0</v>
      </c>
      <c r="AG113">
        <v>0</v>
      </c>
      <c r="AJ113">
        <v>0</v>
      </c>
      <c r="AM113" t="s">
        <v>47</v>
      </c>
      <c r="AO113" t="s">
        <v>48</v>
      </c>
      <c r="AP113" t="s">
        <v>222</v>
      </c>
      <c r="AS113" t="s">
        <v>50</v>
      </c>
      <c r="AV113">
        <v>1</v>
      </c>
      <c r="AW113" t="s">
        <v>66</v>
      </c>
      <c r="AX113" t="s">
        <v>67</v>
      </c>
      <c r="AZ113">
        <v>1</v>
      </c>
      <c r="BA113">
        <v>0</v>
      </c>
      <c r="BB113">
        <v>0</v>
      </c>
      <c r="BC113">
        <v>1.0000000000000001E-9</v>
      </c>
      <c r="BD113">
        <v>1.0000000000000001E-9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</row>
    <row r="114" spans="1:64" x14ac:dyDescent="0.2">
      <c r="A114" t="str">
        <f>VLOOKUP(X114,'Security Master'!$A$2:$V$526,COLUMN()+1,FALSE)</f>
        <v>External Managers</v>
      </c>
      <c r="B114" t="str">
        <f>VLOOKUP(X114,'Security Master'!$A$2:$V$526,COLUMN()+1,FALSE)</f>
        <v>External Managers</v>
      </c>
      <c r="C114" t="str">
        <f>VLOOKUP(X114,'Security Master'!$A$2:$V$526,COLUMN()+1,FALSE)</f>
        <v>External Managers</v>
      </c>
      <c r="D114" s="6">
        <f t="shared" si="1"/>
        <v>500000</v>
      </c>
      <c r="E114" t="str">
        <f>VLOOKUP(X114,'Security Master'!$A$2:$V$526,COLUMN()+1,FALSE)</f>
        <v>Illiquid</v>
      </c>
      <c r="F114" t="str">
        <f>VLOOKUP(X114,'Security Master'!$A$2:$V$526,COLUMN()+1,FALSE)</f>
        <v>Series C Fund LP</v>
      </c>
      <c r="G114" t="str">
        <f>VLOOKUP(X114,'Security Master'!$A$2:$V$526,COLUMN()+1,FALSE)</f>
        <v>Series C Fund LP Capital Account</v>
      </c>
      <c r="H114">
        <f>VLOOKUP(X114,'Security Master'!$A$2:$V$526,COLUMN()+1,FALSE)</f>
        <v>0</v>
      </c>
      <c r="I114">
        <f>VLOOKUP(X114,'Security Master'!$A$2:$V$526,COLUMN()+1,FALSE)</f>
        <v>0</v>
      </c>
      <c r="J114">
        <f>VLOOKUP(X114,'Security Master'!$A$2:$V$526,COLUMN()+1,FALSE)</f>
        <v>0</v>
      </c>
      <c r="K114">
        <f>VLOOKUP(X114,'Security Master'!$A$2:$V$526,COLUMN()+1,FALSE)</f>
        <v>0</v>
      </c>
      <c r="L114">
        <f>VLOOKUP(X114,'Security Master'!$A$2:$V$526,COLUMN()+1,FALSE)</f>
        <v>0</v>
      </c>
      <c r="M114">
        <f>VLOOKUP(X114,'Security Master'!$A$2:$V$526,COLUMN()+1,FALSE)</f>
        <v>0</v>
      </c>
      <c r="N114" t="str">
        <f>VLOOKUP(X114,'Security Master'!$A$2:$V$526,COLUMN()+1,FALSE)</f>
        <v>Private</v>
      </c>
      <c r="O114" t="str">
        <f>VLOOKUP(X114,'Security Master'!$A$2:$V$526,COLUMN()+1,FALSE)</f>
        <v>Hedge Fund</v>
      </c>
      <c r="P114" t="str">
        <f>VLOOKUP(X114,'Security Master'!$A$2:$V$526,COLUMN()+1,FALSE)</f>
        <v>US</v>
      </c>
      <c r="Q114">
        <f>VLOOKUP($X$3,'Security Master'!$A$2:$V$526,COLUMN()+1,FALSE)</f>
        <v>0</v>
      </c>
      <c r="R114">
        <f>VLOOKUP($X$3,'Security Master'!$A$2:$V$526,COLUMN()+1,FALSE)</f>
        <v>0</v>
      </c>
      <c r="S114" t="str">
        <f>VLOOKUP($X$3,'Security Master'!$A$2:$V$526,COLUMN()+1,FALSE)</f>
        <v/>
      </c>
      <c r="T114">
        <f>VLOOKUP($X$3,'Security Master'!$A$2:$V$526,COLUMN()+1,FALSE)</f>
        <v>0</v>
      </c>
      <c r="U114" t="str">
        <f>VLOOKUP($X$3,'Security Master'!$A$2:$V$526,COLUMN()+1,FALSE)</f>
        <v>No</v>
      </c>
      <c r="V114" t="e">
        <f>VLOOKUP(X114,'Security Master'!$A$2:$V$526,COLUMN()+1,FALSE)</f>
        <v>#REF!</v>
      </c>
      <c r="X114">
        <v>1509820</v>
      </c>
      <c r="Y114" t="s">
        <v>193</v>
      </c>
      <c r="Z114">
        <v>10802</v>
      </c>
      <c r="AA114" t="s">
        <v>41</v>
      </c>
      <c r="AB114" t="s">
        <v>223</v>
      </c>
      <c r="AC114" t="s">
        <v>224</v>
      </c>
      <c r="AD114">
        <v>0</v>
      </c>
      <c r="AE114">
        <v>0</v>
      </c>
      <c r="AF114">
        <v>0</v>
      </c>
      <c r="AG114">
        <v>0</v>
      </c>
      <c r="AJ114">
        <v>0</v>
      </c>
      <c r="AM114" t="s">
        <v>47</v>
      </c>
      <c r="AO114" t="s">
        <v>48</v>
      </c>
      <c r="AP114" t="s">
        <v>225</v>
      </c>
      <c r="AS114" t="s">
        <v>226</v>
      </c>
      <c r="AV114">
        <v>1</v>
      </c>
      <c r="AW114" t="s">
        <v>66</v>
      </c>
      <c r="AX114" t="s">
        <v>67</v>
      </c>
      <c r="AZ114">
        <v>500000</v>
      </c>
      <c r="BA114">
        <v>1</v>
      </c>
      <c r="BB114">
        <v>500000</v>
      </c>
      <c r="BC114">
        <v>1</v>
      </c>
      <c r="BD114">
        <v>500000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</row>
    <row r="115" spans="1:64" x14ac:dyDescent="0.2">
      <c r="A115" t="str">
        <f>VLOOKUP(X115,'Security Master'!$A$2:$V$526,COLUMN()+1,FALSE)</f>
        <v>External Managers</v>
      </c>
      <c r="B115" t="str">
        <f>VLOOKUP(X115,'Security Master'!$A$2:$V$526,COLUMN()+1,FALSE)</f>
        <v>External Managers</v>
      </c>
      <c r="C115" t="str">
        <f>VLOOKUP(X115,'Security Master'!$A$2:$V$526,COLUMN()+1,FALSE)</f>
        <v>External Managers</v>
      </c>
      <c r="D115" s="6">
        <f t="shared" si="1"/>
        <v>0</v>
      </c>
      <c r="E115" t="str">
        <f>VLOOKUP(X115,'Security Master'!$A$2:$V$526,COLUMN()+1,FALSE)</f>
        <v>Illiquid</v>
      </c>
      <c r="F115" t="str">
        <f>VLOOKUP(X115,'Security Master'!$A$2:$V$526,COLUMN()+1,FALSE)</f>
        <v>IV, LLC</v>
      </c>
      <c r="G115" t="str">
        <f>VLOOKUP(X115,'Security Master'!$A$2:$V$526,COLUMN()+1,FALSE)</f>
        <v>IV-A, L.P Capital Account</v>
      </c>
      <c r="H115">
        <f>VLOOKUP(X115,'Security Master'!$A$2:$V$526,COLUMN()+1,FALSE)</f>
        <v>0</v>
      </c>
      <c r="I115">
        <f>VLOOKUP(X115,'Security Master'!$A$2:$V$526,COLUMN()+1,FALSE)</f>
        <v>0</v>
      </c>
      <c r="J115">
        <f>VLOOKUP(X115,'Security Master'!$A$2:$V$526,COLUMN()+1,FALSE)</f>
        <v>0</v>
      </c>
      <c r="K115">
        <f>VLOOKUP(X115,'Security Master'!$A$2:$V$526,COLUMN()+1,FALSE)</f>
        <v>0</v>
      </c>
      <c r="L115">
        <f>VLOOKUP(X115,'Security Master'!$A$2:$V$526,COLUMN()+1,FALSE)</f>
        <v>0</v>
      </c>
      <c r="M115">
        <f>VLOOKUP(X115,'Security Master'!$A$2:$V$526,COLUMN()+1,FALSE)</f>
        <v>0</v>
      </c>
      <c r="N115" t="str">
        <f>VLOOKUP(X115,'Security Master'!$A$2:$V$526,COLUMN()+1,FALSE)</f>
        <v>Private</v>
      </c>
      <c r="O115" t="str">
        <f>VLOOKUP(X115,'Security Master'!$A$2:$V$526,COLUMN()+1,FALSE)</f>
        <v>Hedge Fund</v>
      </c>
      <c r="P115" t="str">
        <f>VLOOKUP(X115,'Security Master'!$A$2:$V$526,COLUMN()+1,FALSE)</f>
        <v>US</v>
      </c>
      <c r="Q115">
        <f>VLOOKUP($X$3,'Security Master'!$A$2:$V$526,COLUMN()+1,FALSE)</f>
        <v>0</v>
      </c>
      <c r="R115">
        <f>VLOOKUP($X$3,'Security Master'!$A$2:$V$526,COLUMN()+1,FALSE)</f>
        <v>0</v>
      </c>
      <c r="S115" t="str">
        <f>VLOOKUP($X$3,'Security Master'!$A$2:$V$526,COLUMN()+1,FALSE)</f>
        <v/>
      </c>
      <c r="T115">
        <f>VLOOKUP($X$3,'Security Master'!$A$2:$V$526,COLUMN()+1,FALSE)</f>
        <v>0</v>
      </c>
      <c r="U115" t="str">
        <f>VLOOKUP($X$3,'Security Master'!$A$2:$V$526,COLUMN()+1,FALSE)</f>
        <v>No</v>
      </c>
      <c r="V115" t="e">
        <f>VLOOKUP(X115,'Security Master'!$A$2:$V$526,COLUMN()+1,FALSE)</f>
        <v>#REF!</v>
      </c>
      <c r="X115">
        <v>1568732</v>
      </c>
      <c r="Y115" t="s">
        <v>193</v>
      </c>
      <c r="Z115">
        <v>10802</v>
      </c>
      <c r="AA115" t="s">
        <v>41</v>
      </c>
      <c r="AB115" t="s">
        <v>227</v>
      </c>
      <c r="AC115" t="s">
        <v>228</v>
      </c>
      <c r="AD115">
        <v>0</v>
      </c>
      <c r="AE115">
        <v>0</v>
      </c>
      <c r="AF115">
        <v>0</v>
      </c>
      <c r="AG115">
        <v>0</v>
      </c>
      <c r="AJ115">
        <v>0</v>
      </c>
      <c r="AM115" t="s">
        <v>47</v>
      </c>
      <c r="AO115" t="s">
        <v>48</v>
      </c>
      <c r="AP115" t="s">
        <v>229</v>
      </c>
      <c r="AS115" t="s">
        <v>50</v>
      </c>
      <c r="AV115">
        <v>1</v>
      </c>
      <c r="AW115" t="s">
        <v>66</v>
      </c>
      <c r="AX115" t="s">
        <v>67</v>
      </c>
      <c r="AZ115">
        <v>0</v>
      </c>
      <c r="BD115">
        <v>0</v>
      </c>
      <c r="BE115">
        <v>0</v>
      </c>
      <c r="BF115">
        <v>0</v>
      </c>
      <c r="BG115">
        <v>0</v>
      </c>
      <c r="BH115">
        <v>-17556.310000000001</v>
      </c>
      <c r="BI115">
        <v>0</v>
      </c>
      <c r="BJ115">
        <v>0</v>
      </c>
      <c r="BK115">
        <v>0</v>
      </c>
      <c r="BL115">
        <v>-17556.310000000001</v>
      </c>
    </row>
    <row r="116" spans="1:64" x14ac:dyDescent="0.2">
      <c r="A116" t="str">
        <f>VLOOKUP(X116,'Security Master'!$A$2:$V$526,COLUMN()+1,FALSE)</f>
        <v>External Managers</v>
      </c>
      <c r="B116" t="str">
        <f>VLOOKUP(X116,'Security Master'!$A$2:$V$526,COLUMN()+1,FALSE)</f>
        <v>External Managers</v>
      </c>
      <c r="C116" t="str">
        <f>VLOOKUP(X116,'Security Master'!$A$2:$V$526,COLUMN()+1,FALSE)</f>
        <v>External Managers</v>
      </c>
      <c r="D116" s="6">
        <f t="shared" si="1"/>
        <v>2039400.14</v>
      </c>
      <c r="E116" t="str">
        <f>VLOOKUP(X116,'Security Master'!$A$2:$V$526,COLUMN()+1,FALSE)</f>
        <v>Illiquid</v>
      </c>
      <c r="F116" t="str">
        <f>VLOOKUP(X116,'Security Master'!$A$2:$V$526,COLUMN()+1,FALSE)</f>
        <v>Sub-Series</v>
      </c>
      <c r="G116" t="str">
        <f>VLOOKUP(X116,'Security Master'!$A$2:$V$526,COLUMN()+1,FALSE)</f>
        <v>Sub-Series Limited Partnership Interests</v>
      </c>
      <c r="H116">
        <f>VLOOKUP(X116,'Security Master'!$A$2:$V$526,COLUMN()+1,FALSE)</f>
        <v>0</v>
      </c>
      <c r="I116">
        <f>VLOOKUP(X116,'Security Master'!$A$2:$V$526,COLUMN()+1,FALSE)</f>
        <v>0</v>
      </c>
      <c r="J116">
        <f>VLOOKUP(X116,'Security Master'!$A$2:$V$526,COLUMN()+1,FALSE)</f>
        <v>0</v>
      </c>
      <c r="K116">
        <f>VLOOKUP(X116,'Security Master'!$A$2:$V$526,COLUMN()+1,FALSE)</f>
        <v>0</v>
      </c>
      <c r="L116">
        <f>VLOOKUP(X116,'Security Master'!$A$2:$V$526,COLUMN()+1,FALSE)</f>
        <v>0</v>
      </c>
      <c r="M116">
        <f>VLOOKUP(X116,'Security Master'!$A$2:$V$526,COLUMN()+1,FALSE)</f>
        <v>0</v>
      </c>
      <c r="N116" t="str">
        <f>VLOOKUP(X116,'Security Master'!$A$2:$V$526,COLUMN()+1,FALSE)</f>
        <v>Private</v>
      </c>
      <c r="O116" t="str">
        <f>VLOOKUP(X116,'Security Master'!$A$2:$V$526,COLUMN()+1,FALSE)</f>
        <v>Hedge Fund</v>
      </c>
      <c r="P116" t="str">
        <f>VLOOKUP(X116,'Security Master'!$A$2:$V$526,COLUMN()+1,FALSE)</f>
        <v>US</v>
      </c>
      <c r="Q116">
        <f>VLOOKUP($X$3,'Security Master'!$A$2:$V$526,COLUMN()+1,FALSE)</f>
        <v>0</v>
      </c>
      <c r="R116">
        <f>VLOOKUP($X$3,'Security Master'!$A$2:$V$526,COLUMN()+1,FALSE)</f>
        <v>0</v>
      </c>
      <c r="S116" t="str">
        <f>VLOOKUP($X$3,'Security Master'!$A$2:$V$526,COLUMN()+1,FALSE)</f>
        <v/>
      </c>
      <c r="T116">
        <f>VLOOKUP($X$3,'Security Master'!$A$2:$V$526,COLUMN()+1,FALSE)</f>
        <v>0</v>
      </c>
      <c r="U116" t="str">
        <f>VLOOKUP($X$3,'Security Master'!$A$2:$V$526,COLUMN()+1,FALSE)</f>
        <v>No</v>
      </c>
      <c r="V116" t="e">
        <f>VLOOKUP(X116,'Security Master'!$A$2:$V$526,COLUMN()+1,FALSE)</f>
        <v>#REF!</v>
      </c>
      <c r="X116">
        <v>1569573</v>
      </c>
      <c r="Y116" t="s">
        <v>193</v>
      </c>
      <c r="Z116">
        <v>10802</v>
      </c>
      <c r="AA116" t="s">
        <v>41</v>
      </c>
      <c r="AB116" t="s">
        <v>230</v>
      </c>
      <c r="AC116" t="s">
        <v>231</v>
      </c>
      <c r="AD116">
        <v>0</v>
      </c>
      <c r="AE116">
        <v>0</v>
      </c>
      <c r="AF116">
        <v>0</v>
      </c>
      <c r="AG116">
        <v>0</v>
      </c>
      <c r="AJ116">
        <v>0</v>
      </c>
      <c r="AM116" t="s">
        <v>47</v>
      </c>
      <c r="AO116" t="s">
        <v>48</v>
      </c>
      <c r="AP116" t="s">
        <v>232</v>
      </c>
      <c r="AS116" t="s">
        <v>50</v>
      </c>
      <c r="AV116">
        <v>1</v>
      </c>
      <c r="AW116" t="s">
        <v>66</v>
      </c>
      <c r="AX116" t="s">
        <v>67</v>
      </c>
      <c r="AZ116">
        <v>2000000</v>
      </c>
      <c r="BA116">
        <v>1</v>
      </c>
      <c r="BB116">
        <v>2000000</v>
      </c>
      <c r="BC116">
        <v>1.0197000700000001</v>
      </c>
      <c r="BD116">
        <v>2039400.14</v>
      </c>
      <c r="BE116">
        <v>-4998.8999999999196</v>
      </c>
      <c r="BF116">
        <v>-4998.8999999999196</v>
      </c>
      <c r="BG116">
        <v>-4998.8999999999196</v>
      </c>
      <c r="BH116">
        <v>-8996.08999999968</v>
      </c>
      <c r="BI116">
        <v>-4998.8999999999196</v>
      </c>
      <c r="BJ116">
        <v>-4998.8999999999196</v>
      </c>
      <c r="BK116">
        <v>-4998.8999999999196</v>
      </c>
      <c r="BL116">
        <v>-8996.08999999968</v>
      </c>
    </row>
    <row r="117" spans="1:64" x14ac:dyDescent="0.2">
      <c r="A117" t="str">
        <f>VLOOKUP(X117,'Security Master'!$A$2:$V$526,COLUMN()+1,FALSE)</f>
        <v>External Managers</v>
      </c>
      <c r="B117" t="str">
        <f>VLOOKUP(X117,'Security Master'!$A$2:$V$526,COLUMN()+1,FALSE)</f>
        <v>External Managers</v>
      </c>
      <c r="C117" t="str">
        <f>VLOOKUP(X117,'Security Master'!$A$2:$V$526,COLUMN()+1,FALSE)</f>
        <v>External Managers</v>
      </c>
      <c r="D117" s="6">
        <f t="shared" si="1"/>
        <v>2500000</v>
      </c>
      <c r="E117" t="str">
        <f>VLOOKUP(X117,'Security Master'!$A$2:$V$526,COLUMN()+1,FALSE)</f>
        <v>Illiquid</v>
      </c>
      <c r="F117" t="str">
        <f>VLOOKUP(X117,'Security Master'!$A$2:$V$526,COLUMN()+1,FALSE)</f>
        <v>Opportunity</v>
      </c>
      <c r="G117" t="str">
        <f>VLOOKUP(X117,'Security Master'!$A$2:$V$526,COLUMN()+1,FALSE)</f>
        <v>Opportunity II LP Commitment</v>
      </c>
      <c r="H117">
        <f>VLOOKUP(X117,'Security Master'!$A$2:$V$526,COLUMN()+1,FALSE)</f>
        <v>0</v>
      </c>
      <c r="I117">
        <f>VLOOKUP(X117,'Security Master'!$A$2:$V$526,COLUMN()+1,FALSE)</f>
        <v>0</v>
      </c>
      <c r="J117">
        <f>VLOOKUP(X117,'Security Master'!$A$2:$V$526,COLUMN()+1,FALSE)</f>
        <v>0</v>
      </c>
      <c r="K117">
        <f>VLOOKUP(X117,'Security Master'!$A$2:$V$526,COLUMN()+1,FALSE)</f>
        <v>0</v>
      </c>
      <c r="L117">
        <f>VLOOKUP(X117,'Security Master'!$A$2:$V$526,COLUMN()+1,FALSE)</f>
        <v>0</v>
      </c>
      <c r="M117">
        <f>VLOOKUP(X117,'Security Master'!$A$2:$V$526,COLUMN()+1,FALSE)</f>
        <v>0</v>
      </c>
      <c r="N117" t="str">
        <f>VLOOKUP(X117,'Security Master'!$A$2:$V$526,COLUMN()+1,FALSE)</f>
        <v>Commitment</v>
      </c>
      <c r="O117" t="str">
        <f>VLOOKUP(X117,'Security Master'!$A$2:$V$526,COLUMN()+1,FALSE)</f>
        <v>Hedge Fund</v>
      </c>
      <c r="P117" t="str">
        <f>VLOOKUP(X117,'Security Master'!$A$2:$V$526,COLUMN()+1,FALSE)</f>
        <v>US</v>
      </c>
      <c r="Q117">
        <f>VLOOKUP($X$3,'Security Master'!$A$2:$V$526,COLUMN()+1,FALSE)</f>
        <v>0</v>
      </c>
      <c r="R117">
        <f>VLOOKUP($X$3,'Security Master'!$A$2:$V$526,COLUMN()+1,FALSE)</f>
        <v>0</v>
      </c>
      <c r="S117" t="str">
        <f>VLOOKUP($X$3,'Security Master'!$A$2:$V$526,COLUMN()+1,FALSE)</f>
        <v/>
      </c>
      <c r="T117">
        <f>VLOOKUP($X$3,'Security Master'!$A$2:$V$526,COLUMN()+1,FALSE)</f>
        <v>0</v>
      </c>
      <c r="U117" t="str">
        <f>VLOOKUP($X$3,'Security Master'!$A$2:$V$526,COLUMN()+1,FALSE)</f>
        <v>No</v>
      </c>
      <c r="V117" t="e">
        <f>VLOOKUP(X117,'Security Master'!$A$2:$V$526,COLUMN()+1,FALSE)</f>
        <v>#REF!</v>
      </c>
      <c r="X117">
        <v>1723006</v>
      </c>
      <c r="Y117" t="s">
        <v>193</v>
      </c>
      <c r="Z117">
        <v>10802</v>
      </c>
      <c r="AA117" t="s">
        <v>41</v>
      </c>
      <c r="AB117" t="s">
        <v>194</v>
      </c>
      <c r="AC117" t="s">
        <v>233</v>
      </c>
      <c r="AD117">
        <v>0</v>
      </c>
      <c r="AE117">
        <v>0</v>
      </c>
      <c r="AF117">
        <v>0</v>
      </c>
      <c r="AG117">
        <v>0</v>
      </c>
      <c r="AJ117">
        <v>0</v>
      </c>
      <c r="AM117" t="s">
        <v>47</v>
      </c>
      <c r="AO117" t="s">
        <v>48</v>
      </c>
      <c r="AP117" t="s">
        <v>196</v>
      </c>
      <c r="AS117" t="s">
        <v>50</v>
      </c>
      <c r="AV117">
        <v>1</v>
      </c>
      <c r="AW117" t="s">
        <v>66</v>
      </c>
      <c r="AX117" t="s">
        <v>67</v>
      </c>
      <c r="AZ117">
        <v>2500000</v>
      </c>
      <c r="BA117">
        <v>1</v>
      </c>
      <c r="BB117">
        <v>2500000</v>
      </c>
      <c r="BC117">
        <v>1</v>
      </c>
      <c r="BD117">
        <v>2500000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</row>
    <row r="118" spans="1:64" x14ac:dyDescent="0.2">
      <c r="A118" t="str">
        <f>VLOOKUP(X118,'Security Master'!$A$2:$V$526,COLUMN()+1,FALSE)</f>
        <v>External Managers</v>
      </c>
      <c r="B118" t="str">
        <f>VLOOKUP(X118,'Security Master'!$A$2:$V$526,COLUMN()+1,FALSE)</f>
        <v>External Managers</v>
      </c>
      <c r="C118" t="str">
        <f>VLOOKUP(X118,'Security Master'!$A$2:$V$526,COLUMN()+1,FALSE)</f>
        <v>External Managers</v>
      </c>
      <c r="D118" s="6">
        <f t="shared" si="1"/>
        <v>2500000</v>
      </c>
      <c r="E118" t="str">
        <f>VLOOKUP(X118,'Security Master'!$A$2:$V$526,COLUMN()+1,FALSE)</f>
        <v>Illiquid</v>
      </c>
      <c r="F118" t="str">
        <f>VLOOKUP(X118,'Security Master'!$A$2:$V$526,COLUMN()+1,FALSE)</f>
        <v>V Partners</v>
      </c>
      <c r="G118" t="str">
        <f>VLOOKUP(X118,'Security Master'!$A$2:$V$526,COLUMN()+1,FALSE)</f>
        <v>V Partners II LP Commitment</v>
      </c>
      <c r="H118">
        <f>VLOOKUP(X118,'Security Master'!$A$2:$V$526,COLUMN()+1,FALSE)</f>
        <v>0</v>
      </c>
      <c r="I118">
        <f>VLOOKUP(X118,'Security Master'!$A$2:$V$526,COLUMN()+1,FALSE)</f>
        <v>0</v>
      </c>
      <c r="J118">
        <f>VLOOKUP(X118,'Security Master'!$A$2:$V$526,COLUMN()+1,FALSE)</f>
        <v>0</v>
      </c>
      <c r="K118">
        <f>VLOOKUP(X118,'Security Master'!$A$2:$V$526,COLUMN()+1,FALSE)</f>
        <v>0</v>
      </c>
      <c r="L118">
        <f>VLOOKUP(X118,'Security Master'!$A$2:$V$526,COLUMN()+1,FALSE)</f>
        <v>0</v>
      </c>
      <c r="M118">
        <f>VLOOKUP(X118,'Security Master'!$A$2:$V$526,COLUMN()+1,FALSE)</f>
        <v>0</v>
      </c>
      <c r="N118" t="str">
        <f>VLOOKUP(X118,'Security Master'!$A$2:$V$526,COLUMN()+1,FALSE)</f>
        <v>Commitment</v>
      </c>
      <c r="O118" t="str">
        <f>VLOOKUP(X118,'Security Master'!$A$2:$V$526,COLUMN()+1,FALSE)</f>
        <v>Hedge Fund</v>
      </c>
      <c r="P118" t="str">
        <f>VLOOKUP(X118,'Security Master'!$A$2:$V$526,COLUMN()+1,FALSE)</f>
        <v>US</v>
      </c>
      <c r="Q118">
        <f>VLOOKUP($X$3,'Security Master'!$A$2:$V$526,COLUMN()+1,FALSE)</f>
        <v>0</v>
      </c>
      <c r="R118">
        <f>VLOOKUP($X$3,'Security Master'!$A$2:$V$526,COLUMN()+1,FALSE)</f>
        <v>0</v>
      </c>
      <c r="S118" t="str">
        <f>VLOOKUP($X$3,'Security Master'!$A$2:$V$526,COLUMN()+1,FALSE)</f>
        <v/>
      </c>
      <c r="T118">
        <f>VLOOKUP($X$3,'Security Master'!$A$2:$V$526,COLUMN()+1,FALSE)</f>
        <v>0</v>
      </c>
      <c r="U118" t="str">
        <f>VLOOKUP($X$3,'Security Master'!$A$2:$V$526,COLUMN()+1,FALSE)</f>
        <v>No</v>
      </c>
      <c r="V118" t="e">
        <f>VLOOKUP(X118,'Security Master'!$A$2:$V$526,COLUMN()+1,FALSE)</f>
        <v>#REF!</v>
      </c>
      <c r="X118">
        <v>1723008</v>
      </c>
      <c r="Y118" t="s">
        <v>193</v>
      </c>
      <c r="Z118">
        <v>10802</v>
      </c>
      <c r="AA118" t="s">
        <v>41</v>
      </c>
      <c r="AB118" t="s">
        <v>197</v>
      </c>
      <c r="AC118" t="s">
        <v>234</v>
      </c>
      <c r="AD118">
        <v>0</v>
      </c>
      <c r="AE118">
        <v>0</v>
      </c>
      <c r="AF118">
        <v>0</v>
      </c>
      <c r="AG118">
        <v>0</v>
      </c>
      <c r="AJ118">
        <v>0</v>
      </c>
      <c r="AM118" t="s">
        <v>47</v>
      </c>
      <c r="AO118" t="s">
        <v>48</v>
      </c>
      <c r="AP118" t="s">
        <v>199</v>
      </c>
      <c r="AS118" t="s">
        <v>50</v>
      </c>
      <c r="AV118">
        <v>1</v>
      </c>
      <c r="AW118" t="s">
        <v>66</v>
      </c>
      <c r="AX118" t="s">
        <v>67</v>
      </c>
      <c r="AZ118">
        <v>2500000</v>
      </c>
      <c r="BA118">
        <v>1</v>
      </c>
      <c r="BB118">
        <v>2500000</v>
      </c>
      <c r="BC118">
        <v>1</v>
      </c>
      <c r="BD118">
        <v>2500000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</row>
    <row r="119" spans="1:64" x14ac:dyDescent="0.2">
      <c r="A119" t="str">
        <f>VLOOKUP(X119,'Security Master'!$A$2:$V$526,COLUMN()+1,FALSE)</f>
        <v>External Managers</v>
      </c>
      <c r="B119" t="str">
        <f>VLOOKUP(X119,'Security Master'!$A$2:$V$526,COLUMN()+1,FALSE)</f>
        <v>External Managers</v>
      </c>
      <c r="C119" t="str">
        <f>VLOOKUP(X119,'Security Master'!$A$2:$V$526,COLUMN()+1,FALSE)</f>
        <v>External Managers</v>
      </c>
      <c r="D119" s="6">
        <f t="shared" si="1"/>
        <v>35008555.030000001</v>
      </c>
      <c r="E119" t="str">
        <f>VLOOKUP(X119,'Security Master'!$A$2:$V$526,COLUMN()+1,FALSE)</f>
        <v>Illiquid</v>
      </c>
      <c r="F119" t="str">
        <f>VLOOKUP(X119,'Security Master'!$A$2:$V$526,COLUMN()+1,FALSE)</f>
        <v>Capital Advisors, LLC</v>
      </c>
      <c r="G119" t="str">
        <f>VLOOKUP(X119,'Security Master'!$A$2:$V$526,COLUMN()+1,FALSE)</f>
        <v>Fund LP Partnership Interest</v>
      </c>
      <c r="H119">
        <f>VLOOKUP(X119,'Security Master'!$A$2:$V$526,COLUMN()+1,FALSE)</f>
        <v>0</v>
      </c>
      <c r="I119">
        <f>VLOOKUP(X119,'Security Master'!$A$2:$V$526,COLUMN()+1,FALSE)</f>
        <v>0</v>
      </c>
      <c r="J119">
        <f>VLOOKUP(X119,'Security Master'!$A$2:$V$526,COLUMN()+1,FALSE)</f>
        <v>0</v>
      </c>
      <c r="K119">
        <f>VLOOKUP(X119,'Security Master'!$A$2:$V$526,COLUMN()+1,FALSE)</f>
        <v>0</v>
      </c>
      <c r="L119">
        <f>VLOOKUP(X119,'Security Master'!$A$2:$V$526,COLUMN()+1,FALSE)</f>
        <v>0</v>
      </c>
      <c r="M119">
        <f>VLOOKUP(X119,'Security Master'!$A$2:$V$526,COLUMN()+1,FALSE)</f>
        <v>0</v>
      </c>
      <c r="N119" t="str">
        <f>VLOOKUP(X119,'Security Master'!$A$2:$V$526,COLUMN()+1,FALSE)</f>
        <v>Private</v>
      </c>
      <c r="O119" t="str">
        <f>VLOOKUP(X119,'Security Master'!$A$2:$V$526,COLUMN()+1,FALSE)</f>
        <v>Hedge Fund</v>
      </c>
      <c r="P119" t="str">
        <f>VLOOKUP(X119,'Security Master'!$A$2:$V$526,COLUMN()+1,FALSE)</f>
        <v>US</v>
      </c>
      <c r="Q119">
        <f>VLOOKUP($X$3,'Security Master'!$A$2:$V$526,COLUMN()+1,FALSE)</f>
        <v>0</v>
      </c>
      <c r="R119">
        <f>VLOOKUP($X$3,'Security Master'!$A$2:$V$526,COLUMN()+1,FALSE)</f>
        <v>0</v>
      </c>
      <c r="S119" t="str">
        <f>VLOOKUP($X$3,'Security Master'!$A$2:$V$526,COLUMN()+1,FALSE)</f>
        <v/>
      </c>
      <c r="T119">
        <f>VLOOKUP($X$3,'Security Master'!$A$2:$V$526,COLUMN()+1,FALSE)</f>
        <v>0</v>
      </c>
      <c r="U119" t="str">
        <f>VLOOKUP($X$3,'Security Master'!$A$2:$V$526,COLUMN()+1,FALSE)</f>
        <v>No</v>
      </c>
      <c r="V119" t="e">
        <f>VLOOKUP(X119,'Security Master'!$A$2:$V$526,COLUMN()+1,FALSE)</f>
        <v>#REF!</v>
      </c>
      <c r="X119">
        <v>1211393</v>
      </c>
      <c r="Y119" t="s">
        <v>193</v>
      </c>
      <c r="Z119">
        <v>10802</v>
      </c>
      <c r="AA119" t="s">
        <v>41</v>
      </c>
      <c r="AB119" t="s">
        <v>235</v>
      </c>
      <c r="AC119" t="s">
        <v>236</v>
      </c>
      <c r="AD119">
        <v>0</v>
      </c>
      <c r="AE119">
        <v>0</v>
      </c>
      <c r="AF119">
        <v>0</v>
      </c>
      <c r="AG119">
        <v>0</v>
      </c>
      <c r="AJ119">
        <v>0</v>
      </c>
      <c r="AM119" t="s">
        <v>47</v>
      </c>
      <c r="AO119" t="s">
        <v>48</v>
      </c>
      <c r="AP119" t="s">
        <v>237</v>
      </c>
      <c r="AS119" t="s">
        <v>50</v>
      </c>
      <c r="AV119">
        <v>1</v>
      </c>
      <c r="AW119" t="s">
        <v>66</v>
      </c>
      <c r="AX119" t="s">
        <v>67</v>
      </c>
      <c r="AZ119">
        <v>25000000</v>
      </c>
      <c r="BA119">
        <v>1</v>
      </c>
      <c r="BB119">
        <v>25000000</v>
      </c>
      <c r="BC119">
        <v>1.4003422012</v>
      </c>
      <c r="BD119">
        <v>35008555.030000001</v>
      </c>
      <c r="BE119">
        <v>0</v>
      </c>
      <c r="BF119">
        <v>0</v>
      </c>
      <c r="BG119">
        <v>0</v>
      </c>
      <c r="BH119">
        <v>1253370.04</v>
      </c>
      <c r="BI119">
        <v>0</v>
      </c>
      <c r="BJ119">
        <v>0</v>
      </c>
      <c r="BK119">
        <v>0</v>
      </c>
      <c r="BL119">
        <v>1253370.04</v>
      </c>
    </row>
    <row r="120" spans="1:64" x14ac:dyDescent="0.2">
      <c r="A120" t="str">
        <f>VLOOKUP(X120,'Security Master'!$A$2:$V$526,COLUMN()+1,FALSE)</f>
        <v>Index</v>
      </c>
      <c r="B120" t="str">
        <f>VLOOKUP(X120,'Security Master'!$A$2:$V$526,COLUMN()+1,FALSE)</f>
        <v>Core</v>
      </c>
      <c r="C120" t="str">
        <f>VLOOKUP(X120,'Security Master'!$A$2:$V$526,COLUMN()+1,FALSE)</f>
        <v>Fixed Income</v>
      </c>
      <c r="D120" s="6">
        <f t="shared" si="1"/>
        <v>922085.01</v>
      </c>
      <c r="E120" t="str">
        <f>VLOOKUP(X120,'Security Master'!$A$2:$V$526,COLUMN()+1,FALSE)</f>
        <v>Liquid</v>
      </c>
      <c r="F120" t="str">
        <f>VLOOKUP(X120,'Security Master'!$A$2:$V$526,COLUMN()+1,FALSE)</f>
        <v>Closed-End Credit Funds</v>
      </c>
      <c r="G120" t="str">
        <f>VLOOKUP(X120,'Security Master'!$A$2:$V$526,COLUMN()+1,FALSE)</f>
        <v>FAX (CUSIP: 003009107)</v>
      </c>
      <c r="H120" t="str">
        <f>VLOOKUP(X120,'Security Master'!$A$2:$V$526,COLUMN()+1,FALSE)</f>
        <v>FAX US</v>
      </c>
      <c r="I120" t="str">
        <f>VLOOKUP(X120,'Security Master'!$A$2:$V$526,COLUMN()+1,FALSE)</f>
        <v/>
      </c>
      <c r="J120" t="str">
        <f>VLOOKUP(X120,'Security Master'!$A$2:$V$526,COLUMN()+1,FALSE)</f>
        <v/>
      </c>
      <c r="K120" t="str">
        <f>VLOOKUP(X120,'Security Master'!$A$2:$V$526,COLUMN()+1,FALSE)</f>
        <v>003009107</v>
      </c>
      <c r="L120" t="str">
        <f>VLOOKUP(X120,'Security Master'!$A$2:$V$526,COLUMN()+1,FALSE)</f>
        <v>2339304</v>
      </c>
      <c r="M120" t="str">
        <f>VLOOKUP(X120,'Security Master'!$A$2:$V$526,COLUMN()+1,FALSE)</f>
        <v>US0030091070</v>
      </c>
      <c r="N120" t="str">
        <f>VLOOKUP(X120,'Security Master'!$A$2:$V$526,COLUMN()+1,FALSE)</f>
        <v>Mutual Fund</v>
      </c>
      <c r="O120" t="str">
        <f>VLOOKUP(X120,'Security Master'!$A$2:$V$526,COLUMN()+1,FALSE)</f>
        <v>Closed-end Funds</v>
      </c>
      <c r="P120" t="str">
        <f>VLOOKUP(X120,'Security Master'!$A$2:$V$526,COLUMN()+1,FALSE)</f>
        <v>US</v>
      </c>
      <c r="Q120">
        <f>VLOOKUP($X$3,'Security Master'!$A$2:$V$526,COLUMN()+1,FALSE)</f>
        <v>0</v>
      </c>
      <c r="R120">
        <f>VLOOKUP($X$3,'Security Master'!$A$2:$V$526,COLUMN()+1,FALSE)</f>
        <v>0</v>
      </c>
      <c r="S120" t="str">
        <f>VLOOKUP($X$3,'Security Master'!$A$2:$V$526,COLUMN()+1,FALSE)</f>
        <v/>
      </c>
      <c r="T120">
        <f>VLOOKUP($X$3,'Security Master'!$A$2:$V$526,COLUMN()+1,FALSE)</f>
        <v>0</v>
      </c>
      <c r="U120" t="str">
        <f>VLOOKUP($X$3,'Security Master'!$A$2:$V$526,COLUMN()+1,FALSE)</f>
        <v>No</v>
      </c>
      <c r="V120" t="e">
        <f>VLOOKUP(X120,'Security Master'!$A$2:$V$526,COLUMN()+1,FALSE)</f>
        <v>#REF!</v>
      </c>
      <c r="X120">
        <v>274421</v>
      </c>
      <c r="Y120" t="s">
        <v>70</v>
      </c>
      <c r="Z120">
        <v>16351</v>
      </c>
      <c r="AA120" t="s">
        <v>41</v>
      </c>
      <c r="AB120" t="s">
        <v>238</v>
      </c>
      <c r="AC120" t="s">
        <v>239</v>
      </c>
      <c r="AD120" t="s">
        <v>240</v>
      </c>
      <c r="AE120" t="s">
        <v>241</v>
      </c>
      <c r="AF120" t="s">
        <v>242</v>
      </c>
      <c r="AG120" t="s">
        <v>243</v>
      </c>
      <c r="AJ120" t="s">
        <v>77</v>
      </c>
      <c r="AM120" t="s">
        <v>47</v>
      </c>
      <c r="AO120" t="s">
        <v>48</v>
      </c>
      <c r="AP120" t="s">
        <v>244</v>
      </c>
      <c r="AS120" t="s">
        <v>50</v>
      </c>
      <c r="AV120">
        <v>1</v>
      </c>
      <c r="AW120" t="s">
        <v>51</v>
      </c>
      <c r="AX120" t="s">
        <v>52</v>
      </c>
      <c r="AZ120">
        <v>56259</v>
      </c>
      <c r="BA120">
        <v>11.086799089923399</v>
      </c>
      <c r="BB120">
        <v>623732.23</v>
      </c>
      <c r="BC120">
        <v>16.39</v>
      </c>
      <c r="BD120">
        <v>922085.01</v>
      </c>
      <c r="BE120">
        <v>3375.5400000001</v>
      </c>
      <c r="BF120">
        <v>17440.289999999899</v>
      </c>
      <c r="BG120">
        <v>17440.289999999899</v>
      </c>
      <c r="BH120">
        <v>73054.309999999401</v>
      </c>
      <c r="BI120">
        <v>3375.5400000001</v>
      </c>
      <c r="BJ120">
        <v>23381.2399999999</v>
      </c>
      <c r="BK120">
        <v>23381.2399999999</v>
      </c>
      <c r="BL120">
        <v>96777.559999999401</v>
      </c>
    </row>
    <row r="121" spans="1:64" x14ac:dyDescent="0.2">
      <c r="A121" t="str">
        <f>VLOOKUP(X121,'Security Master'!$A$2:$V$526,COLUMN()+1,FALSE)</f>
        <v>Index</v>
      </c>
      <c r="B121" t="str">
        <f>VLOOKUP(X121,'Security Master'!$A$2:$V$526,COLUMN()+1,FALSE)</f>
        <v>Core</v>
      </c>
      <c r="C121" t="str">
        <f>VLOOKUP(X121,'Security Master'!$A$2:$V$526,COLUMN()+1,FALSE)</f>
        <v>Fixed Income</v>
      </c>
      <c r="D121" s="6">
        <f t="shared" si="1"/>
        <v>9894.2999999999993</v>
      </c>
      <c r="E121" t="str">
        <f>VLOOKUP(X121,'Security Master'!$A$2:$V$526,COLUMN()+1,FALSE)</f>
        <v>Liquid</v>
      </c>
      <c r="F121" t="str">
        <f>VLOOKUP(X121,'Security Master'!$A$2:$V$526,COLUMN()+1,FALSE)</f>
        <v>Closed-End Credit Funds</v>
      </c>
      <c r="G121" t="str">
        <f>VLOOKUP(X121,'Security Master'!$A$2:$V$526,COLUMN()+1,FALSE)</f>
        <v>PDI (CUSIP: 72201Y101)</v>
      </c>
      <c r="H121" t="str">
        <f>VLOOKUP(X121,'Security Master'!$A$2:$V$526,COLUMN()+1,FALSE)</f>
        <v>PDI US</v>
      </c>
      <c r="I121" t="str">
        <f>VLOOKUP(X121,'Security Master'!$A$2:$V$526,COLUMN()+1,FALSE)</f>
        <v/>
      </c>
      <c r="J121" t="str">
        <f>VLOOKUP(X121,'Security Master'!$A$2:$V$526,COLUMN()+1,FALSE)</f>
        <v/>
      </c>
      <c r="K121" t="str">
        <f>VLOOKUP(X121,'Security Master'!$A$2:$V$526,COLUMN()+1,FALSE)</f>
        <v>72201Y101</v>
      </c>
      <c r="L121" t="str">
        <f>VLOOKUP(X121,'Security Master'!$A$2:$V$526,COLUMN()+1,FALSE)</f>
        <v>B58YP70</v>
      </c>
      <c r="M121" t="str">
        <f>VLOOKUP(X121,'Security Master'!$A$2:$V$526,COLUMN()+1,FALSE)</f>
        <v>US72201Y1010</v>
      </c>
      <c r="N121" t="str">
        <f>VLOOKUP(X121,'Security Master'!$A$2:$V$526,COLUMN()+1,FALSE)</f>
        <v>Mutual Fund</v>
      </c>
      <c r="O121" t="str">
        <f>VLOOKUP(X121,'Security Master'!$A$2:$V$526,COLUMN()+1,FALSE)</f>
        <v>Closed-end Funds</v>
      </c>
      <c r="P121" t="str">
        <f>VLOOKUP(X121,'Security Master'!$A$2:$V$526,COLUMN()+1,FALSE)</f>
        <v>US</v>
      </c>
      <c r="Q121">
        <f>VLOOKUP($X$3,'Security Master'!$A$2:$V$526,COLUMN()+1,FALSE)</f>
        <v>0</v>
      </c>
      <c r="R121">
        <f>VLOOKUP($X$3,'Security Master'!$A$2:$V$526,COLUMN()+1,FALSE)</f>
        <v>0</v>
      </c>
      <c r="S121" t="str">
        <f>VLOOKUP($X$3,'Security Master'!$A$2:$V$526,COLUMN()+1,FALSE)</f>
        <v/>
      </c>
      <c r="T121">
        <f>VLOOKUP($X$3,'Security Master'!$A$2:$V$526,COLUMN()+1,FALSE)</f>
        <v>0</v>
      </c>
      <c r="U121" t="str">
        <f>VLOOKUP($X$3,'Security Master'!$A$2:$V$526,COLUMN()+1,FALSE)</f>
        <v>No</v>
      </c>
      <c r="V121" t="e">
        <f>VLOOKUP(X121,'Security Master'!$A$2:$V$526,COLUMN()+1,FALSE)</f>
        <v>#REF!</v>
      </c>
      <c r="X121">
        <v>277787</v>
      </c>
      <c r="Y121" t="s">
        <v>70</v>
      </c>
      <c r="Z121">
        <v>16351</v>
      </c>
      <c r="AA121" t="s">
        <v>41</v>
      </c>
      <c r="AB121" t="s">
        <v>238</v>
      </c>
      <c r="AC121" t="s">
        <v>245</v>
      </c>
      <c r="AD121" t="s">
        <v>246</v>
      </c>
      <c r="AE121" t="s">
        <v>247</v>
      </c>
      <c r="AF121" t="s">
        <v>248</v>
      </c>
      <c r="AG121" t="s">
        <v>249</v>
      </c>
      <c r="AJ121" t="s">
        <v>77</v>
      </c>
      <c r="AM121" t="s">
        <v>47</v>
      </c>
      <c r="AO121" t="s">
        <v>48</v>
      </c>
      <c r="AP121" t="s">
        <v>250</v>
      </c>
      <c r="AS121" t="s">
        <v>50</v>
      </c>
      <c r="AV121">
        <v>1</v>
      </c>
      <c r="AW121" t="s">
        <v>51</v>
      </c>
      <c r="AX121" t="s">
        <v>52</v>
      </c>
      <c r="AZ121">
        <v>645</v>
      </c>
      <c r="BA121">
        <v>10.6093488372093</v>
      </c>
      <c r="BB121">
        <v>6843.03</v>
      </c>
      <c r="BC121">
        <v>15.34</v>
      </c>
      <c r="BD121">
        <v>9894.2999999999993</v>
      </c>
      <c r="BE121">
        <v>51.599999999999497</v>
      </c>
      <c r="BF121">
        <v>199.95</v>
      </c>
      <c r="BG121">
        <v>199.95</v>
      </c>
      <c r="BH121">
        <v>677.33</v>
      </c>
      <c r="BI121">
        <v>51.599999999999497</v>
      </c>
      <c r="BJ121">
        <v>262.83999999999997</v>
      </c>
      <c r="BK121">
        <v>262.83999999999997</v>
      </c>
      <c r="BL121">
        <v>928.89</v>
      </c>
    </row>
    <row r="122" spans="1:64" x14ac:dyDescent="0.2">
      <c r="A122" t="str">
        <f>VLOOKUP(X122,'Security Master'!$A$2:$V$526,COLUMN()+1,FALSE)</f>
        <v>Index</v>
      </c>
      <c r="B122" t="str">
        <f>VLOOKUP(X122,'Security Master'!$A$2:$V$526,COLUMN()+1,FALSE)</f>
        <v>Core</v>
      </c>
      <c r="C122" t="str">
        <f>VLOOKUP(X122,'Security Master'!$A$2:$V$526,COLUMN()+1,FALSE)</f>
        <v>Fixed Income</v>
      </c>
      <c r="D122" s="6">
        <f t="shared" si="1"/>
        <v>831236.64</v>
      </c>
      <c r="E122" t="str">
        <f>VLOOKUP(X122,'Security Master'!$A$2:$V$526,COLUMN()+1,FALSE)</f>
        <v>Liquid</v>
      </c>
      <c r="F122" t="str">
        <f>VLOOKUP(X122,'Security Master'!$A$2:$V$526,COLUMN()+1,FALSE)</f>
        <v>Closed-End Credit Funds</v>
      </c>
      <c r="G122" t="str">
        <f>VLOOKUP(X122,'Security Master'!$A$2:$V$526,COLUMN()+1,FALSE)</f>
        <v>GIM (CUSIP: 880198106)</v>
      </c>
      <c r="H122" t="str">
        <f>VLOOKUP(X122,'Security Master'!$A$2:$V$526,COLUMN()+1,FALSE)</f>
        <v>GIM US</v>
      </c>
      <c r="I122" t="str">
        <f>VLOOKUP(X122,'Security Master'!$A$2:$V$526,COLUMN()+1,FALSE)</f>
        <v/>
      </c>
      <c r="J122" t="str">
        <f>VLOOKUP(X122,'Security Master'!$A$2:$V$526,COLUMN()+1,FALSE)</f>
        <v/>
      </c>
      <c r="K122" t="str">
        <f>VLOOKUP(X122,'Security Master'!$A$2:$V$526,COLUMN()+1,FALSE)</f>
        <v>880198106</v>
      </c>
      <c r="L122" t="str">
        <f>VLOOKUP(X122,'Security Master'!$A$2:$V$526,COLUMN()+1,FALSE)</f>
        <v>2883306</v>
      </c>
      <c r="M122" t="str">
        <f>VLOOKUP(X122,'Security Master'!$A$2:$V$526,COLUMN()+1,FALSE)</f>
        <v>US8801981064</v>
      </c>
      <c r="N122" t="str">
        <f>VLOOKUP(X122,'Security Master'!$A$2:$V$526,COLUMN()+1,FALSE)</f>
        <v>Mutual Fund</v>
      </c>
      <c r="O122" t="str">
        <f>VLOOKUP(X122,'Security Master'!$A$2:$V$526,COLUMN()+1,FALSE)</f>
        <v>Closed-end Funds</v>
      </c>
      <c r="P122" t="str">
        <f>VLOOKUP(X122,'Security Master'!$A$2:$V$526,COLUMN()+1,FALSE)</f>
        <v>US</v>
      </c>
      <c r="Q122">
        <f>VLOOKUP($X$3,'Security Master'!$A$2:$V$526,COLUMN()+1,FALSE)</f>
        <v>0</v>
      </c>
      <c r="R122">
        <f>VLOOKUP($X$3,'Security Master'!$A$2:$V$526,COLUMN()+1,FALSE)</f>
        <v>0</v>
      </c>
      <c r="S122" t="str">
        <f>VLOOKUP($X$3,'Security Master'!$A$2:$V$526,COLUMN()+1,FALSE)</f>
        <v/>
      </c>
      <c r="T122">
        <f>VLOOKUP($X$3,'Security Master'!$A$2:$V$526,COLUMN()+1,FALSE)</f>
        <v>0</v>
      </c>
      <c r="U122" t="str">
        <f>VLOOKUP($X$3,'Security Master'!$A$2:$V$526,COLUMN()+1,FALSE)</f>
        <v>No</v>
      </c>
      <c r="V122" t="e">
        <f>VLOOKUP(X122,'Security Master'!$A$2:$V$526,COLUMN()+1,FALSE)</f>
        <v>#REF!</v>
      </c>
      <c r="X122">
        <v>277788</v>
      </c>
      <c r="Y122" t="s">
        <v>70</v>
      </c>
      <c r="Z122">
        <v>16351</v>
      </c>
      <c r="AA122" t="s">
        <v>41</v>
      </c>
      <c r="AB122" t="s">
        <v>238</v>
      </c>
      <c r="AC122" t="s">
        <v>251</v>
      </c>
      <c r="AD122" t="s">
        <v>252</v>
      </c>
      <c r="AE122" t="s">
        <v>253</v>
      </c>
      <c r="AF122" t="s">
        <v>254</v>
      </c>
      <c r="AG122" t="s">
        <v>255</v>
      </c>
      <c r="AJ122" t="s">
        <v>77</v>
      </c>
      <c r="AM122" t="s">
        <v>47</v>
      </c>
      <c r="AO122" t="s">
        <v>48</v>
      </c>
      <c r="AP122" t="s">
        <v>256</v>
      </c>
      <c r="AS122" t="s">
        <v>50</v>
      </c>
      <c r="AV122">
        <v>1</v>
      </c>
      <c r="AW122" t="s">
        <v>51</v>
      </c>
      <c r="AX122" t="s">
        <v>52</v>
      </c>
      <c r="AZ122">
        <v>61482</v>
      </c>
      <c r="BA122">
        <v>10.336585504700601</v>
      </c>
      <c r="BB122">
        <v>635513.94999999995</v>
      </c>
      <c r="BC122">
        <v>13.52</v>
      </c>
      <c r="BD122">
        <v>831236.64</v>
      </c>
      <c r="BE122">
        <v>7377.8399999999701</v>
      </c>
      <c r="BF122">
        <v>11681.58</v>
      </c>
      <c r="BG122">
        <v>11681.58</v>
      </c>
      <c r="BH122">
        <v>63672.1899999999</v>
      </c>
      <c r="BI122">
        <v>7377.8399999999701</v>
      </c>
      <c r="BJ122">
        <v>16046.8</v>
      </c>
      <c r="BK122">
        <v>16046.8</v>
      </c>
      <c r="BL122">
        <v>76890.819999999905</v>
      </c>
    </row>
    <row r="123" spans="1:64" x14ac:dyDescent="0.2">
      <c r="A123" t="str">
        <f>VLOOKUP(X123,'Security Master'!$A$2:$V$526,COLUMN()+1,FALSE)</f>
        <v>Index</v>
      </c>
      <c r="B123" t="str">
        <f>VLOOKUP(X123,'Security Master'!$A$2:$V$526,COLUMN()+1,FALSE)</f>
        <v>Core</v>
      </c>
      <c r="C123" t="str">
        <f>VLOOKUP(X123,'Security Master'!$A$2:$V$526,COLUMN()+1,FALSE)</f>
        <v>Fixed Income</v>
      </c>
      <c r="D123" s="6">
        <f t="shared" si="1"/>
        <v>5655.6450000000004</v>
      </c>
      <c r="E123" t="str">
        <f>VLOOKUP(X123,'Security Master'!$A$2:$V$526,COLUMN()+1,FALSE)</f>
        <v>Liquid</v>
      </c>
      <c r="F123" t="str">
        <f>VLOOKUP(X123,'Security Master'!$A$2:$V$526,COLUMN()+1,FALSE)</f>
        <v>Closed-End Credit Funds</v>
      </c>
      <c r="G123" t="str">
        <f>VLOOKUP(X123,'Security Master'!$A$2:$V$526,COLUMN()+1,FALSE)</f>
        <v>EDD (CUSIP: 617477104)</v>
      </c>
      <c r="H123" t="str">
        <f>VLOOKUP(X123,'Security Master'!$A$2:$V$526,COLUMN()+1,FALSE)</f>
        <v>EDD US</v>
      </c>
      <c r="I123" t="str">
        <f>VLOOKUP(X123,'Security Master'!$A$2:$V$526,COLUMN()+1,FALSE)</f>
        <v/>
      </c>
      <c r="J123" t="str">
        <f>VLOOKUP(X123,'Security Master'!$A$2:$V$526,COLUMN()+1,FALSE)</f>
        <v/>
      </c>
      <c r="K123" t="str">
        <f>VLOOKUP(X123,'Security Master'!$A$2:$V$526,COLUMN()+1,FALSE)</f>
        <v>617477104</v>
      </c>
      <c r="L123" t="str">
        <f>VLOOKUP(X123,'Security Master'!$A$2:$V$526,COLUMN()+1,FALSE)</f>
        <v>B1W7RN7</v>
      </c>
      <c r="M123" t="str">
        <f>VLOOKUP(X123,'Security Master'!$A$2:$V$526,COLUMN()+1,FALSE)</f>
        <v>US6174771047</v>
      </c>
      <c r="N123" t="str">
        <f>VLOOKUP(X123,'Security Master'!$A$2:$V$526,COLUMN()+1,FALSE)</f>
        <v>Mutual Fund</v>
      </c>
      <c r="O123" t="str">
        <f>VLOOKUP(X123,'Security Master'!$A$2:$V$526,COLUMN()+1,FALSE)</f>
        <v>Closed-end Funds</v>
      </c>
      <c r="P123" t="str">
        <f>VLOOKUP(X123,'Security Master'!$A$2:$V$526,COLUMN()+1,FALSE)</f>
        <v>US</v>
      </c>
      <c r="Q123">
        <f>VLOOKUP($X$3,'Security Master'!$A$2:$V$526,COLUMN()+1,FALSE)</f>
        <v>0</v>
      </c>
      <c r="R123">
        <f>VLOOKUP($X$3,'Security Master'!$A$2:$V$526,COLUMN()+1,FALSE)</f>
        <v>0</v>
      </c>
      <c r="S123" t="str">
        <f>VLOOKUP($X$3,'Security Master'!$A$2:$V$526,COLUMN()+1,FALSE)</f>
        <v/>
      </c>
      <c r="T123">
        <f>VLOOKUP($X$3,'Security Master'!$A$2:$V$526,COLUMN()+1,FALSE)</f>
        <v>0</v>
      </c>
      <c r="U123" t="str">
        <f>VLOOKUP($X$3,'Security Master'!$A$2:$V$526,COLUMN()+1,FALSE)</f>
        <v>No</v>
      </c>
      <c r="V123" t="e">
        <f>VLOOKUP(X123,'Security Master'!$A$2:$V$526,COLUMN()+1,FALSE)</f>
        <v>#REF!</v>
      </c>
      <c r="X123">
        <v>277795</v>
      </c>
      <c r="Y123" t="s">
        <v>70</v>
      </c>
      <c r="Z123">
        <v>16351</v>
      </c>
      <c r="AA123" t="s">
        <v>41</v>
      </c>
      <c r="AB123" t="s">
        <v>238</v>
      </c>
      <c r="AC123" t="s">
        <v>257</v>
      </c>
      <c r="AD123" t="s">
        <v>258</v>
      </c>
      <c r="AE123" t="s">
        <v>259</v>
      </c>
      <c r="AF123" t="s">
        <v>260</v>
      </c>
      <c r="AG123" t="s">
        <v>261</v>
      </c>
      <c r="AJ123" t="s">
        <v>77</v>
      </c>
      <c r="AM123" t="s">
        <v>47</v>
      </c>
      <c r="AO123" t="s">
        <v>48</v>
      </c>
      <c r="AP123" t="s">
        <v>262</v>
      </c>
      <c r="AS123" t="s">
        <v>50</v>
      </c>
      <c r="AV123">
        <v>1</v>
      </c>
      <c r="AW123" t="s">
        <v>51</v>
      </c>
      <c r="AX123" t="s">
        <v>52</v>
      </c>
      <c r="AZ123">
        <v>306</v>
      </c>
      <c r="BA123">
        <v>13.8399346405229</v>
      </c>
      <c r="BB123">
        <v>4235.0200000000004</v>
      </c>
      <c r="BC123">
        <v>18.482500000000002</v>
      </c>
      <c r="BD123">
        <v>5655.6450000000004</v>
      </c>
      <c r="BE123">
        <v>9.9450000000008494</v>
      </c>
      <c r="BF123">
        <v>150.70500000000101</v>
      </c>
      <c r="BG123">
        <v>150.70500000000101</v>
      </c>
      <c r="BH123">
        <v>371.025000000001</v>
      </c>
      <c r="BI123">
        <v>9.9450000000008494</v>
      </c>
      <c r="BJ123">
        <v>150.70500000000101</v>
      </c>
      <c r="BK123">
        <v>150.70500000000101</v>
      </c>
      <c r="BL123">
        <v>469.22500000000099</v>
      </c>
    </row>
    <row r="124" spans="1:64" x14ac:dyDescent="0.2">
      <c r="A124" t="str">
        <f>VLOOKUP(X124,'Security Master'!$A$2:$V$526,COLUMN()+1,FALSE)</f>
        <v>Index</v>
      </c>
      <c r="B124" t="str">
        <f>VLOOKUP(X124,'Security Master'!$A$2:$V$526,COLUMN()+1,FALSE)</f>
        <v>Core</v>
      </c>
      <c r="C124" t="str">
        <f>VLOOKUP(X124,'Security Master'!$A$2:$V$526,COLUMN()+1,FALSE)</f>
        <v>Fixed Income</v>
      </c>
      <c r="D124" s="6">
        <f t="shared" si="1"/>
        <v>20548.72</v>
      </c>
      <c r="E124" t="str">
        <f>VLOOKUP(X124,'Security Master'!$A$2:$V$526,COLUMN()+1,FALSE)</f>
        <v>Liquid</v>
      </c>
      <c r="F124" t="str">
        <f>VLOOKUP(X124,'Security Master'!$A$2:$V$526,COLUMN()+1,FALSE)</f>
        <v>Closed-End Credit Funds</v>
      </c>
      <c r="G124" t="str">
        <f>VLOOKUP(X124,'Security Master'!$A$2:$V$526,COLUMN()+1,FALSE)</f>
        <v>EMD (CUSIP: 95766A101)</v>
      </c>
      <c r="H124" t="str">
        <f>VLOOKUP(X124,'Security Master'!$A$2:$V$526,COLUMN()+1,FALSE)</f>
        <v>EMD US</v>
      </c>
      <c r="I124" t="str">
        <f>VLOOKUP(X124,'Security Master'!$A$2:$V$526,COLUMN()+1,FALSE)</f>
        <v/>
      </c>
      <c r="J124" t="str">
        <f>VLOOKUP(X124,'Security Master'!$A$2:$V$526,COLUMN()+1,FALSE)</f>
        <v/>
      </c>
      <c r="K124" t="str">
        <f>VLOOKUP(X124,'Security Master'!$A$2:$V$526,COLUMN()+1,FALSE)</f>
        <v>95766A101</v>
      </c>
      <c r="L124" t="str">
        <f>VLOOKUP(X124,'Security Master'!$A$2:$V$526,COLUMN()+1,FALSE)</f>
        <v>2183750</v>
      </c>
      <c r="M124" t="str">
        <f>VLOOKUP(X124,'Security Master'!$A$2:$V$526,COLUMN()+1,FALSE)</f>
        <v>US95766A1016</v>
      </c>
      <c r="N124" t="str">
        <f>VLOOKUP(X124,'Security Master'!$A$2:$V$526,COLUMN()+1,FALSE)</f>
        <v>Mutual Fund</v>
      </c>
      <c r="O124" t="str">
        <f>VLOOKUP(X124,'Security Master'!$A$2:$V$526,COLUMN()+1,FALSE)</f>
        <v>Closed-end Funds</v>
      </c>
      <c r="P124" t="str">
        <f>VLOOKUP(X124,'Security Master'!$A$2:$V$526,COLUMN()+1,FALSE)</f>
        <v>US</v>
      </c>
      <c r="Q124">
        <f>VLOOKUP($X$3,'Security Master'!$A$2:$V$526,COLUMN()+1,FALSE)</f>
        <v>0</v>
      </c>
      <c r="R124">
        <f>VLOOKUP($X$3,'Security Master'!$A$2:$V$526,COLUMN()+1,FALSE)</f>
        <v>0</v>
      </c>
      <c r="S124" t="str">
        <f>VLOOKUP($X$3,'Security Master'!$A$2:$V$526,COLUMN()+1,FALSE)</f>
        <v/>
      </c>
      <c r="T124">
        <f>VLOOKUP($X$3,'Security Master'!$A$2:$V$526,COLUMN()+1,FALSE)</f>
        <v>0</v>
      </c>
      <c r="U124" t="str">
        <f>VLOOKUP($X$3,'Security Master'!$A$2:$V$526,COLUMN()+1,FALSE)</f>
        <v>No</v>
      </c>
      <c r="V124" t="e">
        <f>VLOOKUP(X124,'Security Master'!$A$2:$V$526,COLUMN()+1,FALSE)</f>
        <v>#REF!</v>
      </c>
      <c r="X124">
        <v>309708</v>
      </c>
      <c r="Y124" t="s">
        <v>70</v>
      </c>
      <c r="Z124">
        <v>16351</v>
      </c>
      <c r="AA124" t="s">
        <v>41</v>
      </c>
      <c r="AB124" t="s">
        <v>238</v>
      </c>
      <c r="AC124" t="s">
        <v>263</v>
      </c>
      <c r="AD124" t="s">
        <v>264</v>
      </c>
      <c r="AE124" t="s">
        <v>265</v>
      </c>
      <c r="AF124" t="s">
        <v>266</v>
      </c>
      <c r="AG124" t="s">
        <v>267</v>
      </c>
      <c r="AJ124" t="s">
        <v>77</v>
      </c>
      <c r="AM124" t="s">
        <v>47</v>
      </c>
      <c r="AO124" t="s">
        <v>48</v>
      </c>
      <c r="AP124" t="s">
        <v>268</v>
      </c>
      <c r="AS124" t="s">
        <v>50</v>
      </c>
      <c r="AV124">
        <v>1</v>
      </c>
      <c r="AW124" t="s">
        <v>51</v>
      </c>
      <c r="AX124" t="s">
        <v>52</v>
      </c>
      <c r="AZ124">
        <v>1294</v>
      </c>
      <c r="BA124">
        <v>12.269234930448199</v>
      </c>
      <c r="BB124">
        <v>15876.39</v>
      </c>
      <c r="BC124">
        <v>15.88</v>
      </c>
      <c r="BD124">
        <v>20548.72</v>
      </c>
      <c r="BE124">
        <v>155.280000000001</v>
      </c>
      <c r="BF124">
        <v>414.08</v>
      </c>
      <c r="BG124">
        <v>414.08</v>
      </c>
      <c r="BH124">
        <v>2115.0300000000002</v>
      </c>
      <c r="BI124">
        <v>155.430000000001</v>
      </c>
      <c r="BJ124">
        <v>508.69</v>
      </c>
      <c r="BK124">
        <v>508.69</v>
      </c>
      <c r="BL124">
        <v>2400.15</v>
      </c>
    </row>
    <row r="125" spans="1:64" x14ac:dyDescent="0.2">
      <c r="A125" t="str">
        <f>VLOOKUP(X125,'Security Master'!$A$2:$V$526,COLUMN()+1,FALSE)</f>
        <v>Index</v>
      </c>
      <c r="B125" t="str">
        <f>VLOOKUP(X125,'Security Master'!$A$2:$V$526,COLUMN()+1,FALSE)</f>
        <v>Core</v>
      </c>
      <c r="C125" t="str">
        <f>VLOOKUP(X125,'Security Master'!$A$2:$V$526,COLUMN()+1,FALSE)</f>
        <v>Fixed Income</v>
      </c>
      <c r="D125" s="6">
        <f t="shared" si="1"/>
        <v>0</v>
      </c>
      <c r="E125" t="str">
        <f>VLOOKUP(X125,'Security Master'!$A$2:$V$526,COLUMN()+1,FALSE)</f>
        <v>Semi-Liquid</v>
      </c>
      <c r="F125" t="str">
        <f>VLOOKUP(X125,'Security Master'!$A$2:$V$526,COLUMN()+1,FALSE)</f>
        <v>Anthem Inc</v>
      </c>
      <c r="G125" t="str">
        <f>VLOOKUP(X125,'Security Master'!$A$2:$V$526,COLUMN()+1,FALSE)</f>
        <v>ANTM 3.3 01/15/23 (CUSIP: 94973VBA4)</v>
      </c>
      <c r="H125" t="str">
        <f>VLOOKUP(X125,'Security Master'!$A$2:$V$526,COLUMN()+1,FALSE)</f>
        <v/>
      </c>
      <c r="I125" t="str">
        <f>VLOOKUP(X125,'Security Master'!$A$2:$V$526,COLUMN()+1,FALSE)</f>
        <v/>
      </c>
      <c r="J125" t="str">
        <f>VLOOKUP(X125,'Security Master'!$A$2:$V$526,COLUMN()+1,FALSE)</f>
        <v/>
      </c>
      <c r="K125" t="str">
        <f>VLOOKUP(X125,'Security Master'!$A$2:$V$526,COLUMN()+1,FALSE)</f>
        <v>94973VBA4</v>
      </c>
      <c r="L125" t="str">
        <f>VLOOKUP(X125,'Security Master'!$A$2:$V$526,COLUMN()+1,FALSE)</f>
        <v>B8C0PG4</v>
      </c>
      <c r="M125" t="str">
        <f>VLOOKUP(X125,'Security Master'!$A$2:$V$526,COLUMN()+1,FALSE)</f>
        <v>US94973VBA44</v>
      </c>
      <c r="N125" t="str">
        <f>VLOOKUP(X125,'Security Master'!$A$2:$V$526,COLUMN()+1,FALSE)</f>
        <v>Corporate Bond</v>
      </c>
      <c r="O125" t="str">
        <f>VLOOKUP(X125,'Security Master'!$A$2:$V$526,COLUMN()+1,FALSE)</f>
        <v>Medical-HMO</v>
      </c>
      <c r="P125" t="str">
        <f>VLOOKUP(X125,'Security Master'!$A$2:$V$526,COLUMN()+1,FALSE)</f>
        <v>US</v>
      </c>
      <c r="Q125">
        <f>VLOOKUP($X$3,'Security Master'!$A$2:$V$526,COLUMN()+1,FALSE)</f>
        <v>0</v>
      </c>
      <c r="R125">
        <f>VLOOKUP($X$3,'Security Master'!$A$2:$V$526,COLUMN()+1,FALSE)</f>
        <v>0</v>
      </c>
      <c r="S125" t="str">
        <f>VLOOKUP($X$3,'Security Master'!$A$2:$V$526,COLUMN()+1,FALSE)</f>
        <v/>
      </c>
      <c r="T125">
        <f>VLOOKUP($X$3,'Security Master'!$A$2:$V$526,COLUMN()+1,FALSE)</f>
        <v>0</v>
      </c>
      <c r="U125" t="str">
        <f>VLOOKUP($X$3,'Security Master'!$A$2:$V$526,COLUMN()+1,FALSE)</f>
        <v>No</v>
      </c>
      <c r="V125" t="e">
        <f>VLOOKUP(X125,'Security Master'!$A$2:$V$526,COLUMN()+1,FALSE)</f>
        <v>#REF!</v>
      </c>
      <c r="X125">
        <v>315046</v>
      </c>
      <c r="Y125" t="s">
        <v>70</v>
      </c>
      <c r="Z125">
        <v>16351</v>
      </c>
      <c r="AA125" t="s">
        <v>41</v>
      </c>
      <c r="AB125" t="s">
        <v>269</v>
      </c>
      <c r="AC125" t="s">
        <v>270</v>
      </c>
      <c r="AD125" t="s">
        <v>77</v>
      </c>
      <c r="AE125" t="s">
        <v>271</v>
      </c>
      <c r="AF125" t="s">
        <v>272</v>
      </c>
      <c r="AG125" t="s">
        <v>273</v>
      </c>
      <c r="AJ125" t="s">
        <v>274</v>
      </c>
      <c r="AM125" t="s">
        <v>47</v>
      </c>
      <c r="AO125" t="s">
        <v>48</v>
      </c>
      <c r="AP125" t="s">
        <v>275</v>
      </c>
      <c r="AS125" t="s">
        <v>172</v>
      </c>
      <c r="AT125" t="s">
        <v>276</v>
      </c>
      <c r="AV125">
        <v>1</v>
      </c>
      <c r="AW125" t="s">
        <v>92</v>
      </c>
      <c r="AX125" t="s">
        <v>173</v>
      </c>
      <c r="AZ125">
        <v>0</v>
      </c>
      <c r="BD125">
        <v>0</v>
      </c>
      <c r="BE125">
        <v>0</v>
      </c>
      <c r="BF125">
        <v>0</v>
      </c>
      <c r="BG125">
        <v>0</v>
      </c>
      <c r="BH125">
        <v>1562.50000000002</v>
      </c>
      <c r="BI125">
        <v>0</v>
      </c>
      <c r="BJ125">
        <v>0</v>
      </c>
      <c r="BK125">
        <v>0</v>
      </c>
      <c r="BL125">
        <v>7968.75000000003</v>
      </c>
    </row>
    <row r="126" spans="1:64" x14ac:dyDescent="0.2">
      <c r="A126" t="str">
        <f>VLOOKUP(X126,'Security Master'!$A$2:$V$526,COLUMN()+1,FALSE)</f>
        <v>Index</v>
      </c>
      <c r="B126" t="str">
        <f>VLOOKUP(X126,'Security Master'!$A$2:$V$526,COLUMN()+1,FALSE)</f>
        <v>Intuitive</v>
      </c>
      <c r="C126" t="str">
        <f>VLOOKUP(X126,'Security Master'!$A$2:$V$526,COLUMN()+1,FALSE)</f>
        <v>Public Equity</v>
      </c>
      <c r="D126" s="6">
        <f t="shared" si="1"/>
        <v>114797.64599999999</v>
      </c>
      <c r="E126" t="str">
        <f>VLOOKUP(X126,'Security Master'!$A$2:$V$526,COLUMN()+1,FALSE)</f>
        <v>Liquid</v>
      </c>
      <c r="F126" t="str">
        <f>VLOOKUP(X126,'Security Master'!$A$2:$V$526,COLUMN()+1,FALSE)</f>
        <v>Closed-End Credit Funds</v>
      </c>
      <c r="G126" t="str">
        <f>VLOOKUP(X126,'Security Master'!$A$2:$V$526,COLUMN()+1,FALSE)</f>
        <v>RCS (CUSIP: 72200X104)</v>
      </c>
      <c r="H126" t="str">
        <f>VLOOKUP(X126,'Security Master'!$A$2:$V$526,COLUMN()+1,FALSE)</f>
        <v>RCS US</v>
      </c>
      <c r="I126" t="str">
        <f>VLOOKUP(X126,'Security Master'!$A$2:$V$526,COLUMN()+1,FALSE)</f>
        <v/>
      </c>
      <c r="J126" t="str">
        <f>VLOOKUP(X126,'Security Master'!$A$2:$V$526,COLUMN()+1,FALSE)</f>
        <v/>
      </c>
      <c r="K126" t="str">
        <f>VLOOKUP(X126,'Security Master'!$A$2:$V$526,COLUMN()+1,FALSE)</f>
        <v>72200X104</v>
      </c>
      <c r="L126" t="str">
        <f>VLOOKUP(X126,'Security Master'!$A$2:$V$526,COLUMN()+1,FALSE)</f>
        <v>2609706</v>
      </c>
      <c r="M126" t="str">
        <f>VLOOKUP(X126,'Security Master'!$A$2:$V$526,COLUMN()+1,FALSE)</f>
        <v>US72200X1046</v>
      </c>
      <c r="N126" t="str">
        <f>VLOOKUP(X126,'Security Master'!$A$2:$V$526,COLUMN()+1,FALSE)</f>
        <v>Mutual Fund</v>
      </c>
      <c r="O126" t="str">
        <f>VLOOKUP(X126,'Security Master'!$A$2:$V$526,COLUMN()+1,FALSE)</f>
        <v>Closed-end Funds</v>
      </c>
      <c r="P126" t="str">
        <f>VLOOKUP(X126,'Security Master'!$A$2:$V$526,COLUMN()+1,FALSE)</f>
        <v>US</v>
      </c>
      <c r="Q126">
        <f>VLOOKUP($X$3,'Security Master'!$A$2:$V$526,COLUMN()+1,FALSE)</f>
        <v>0</v>
      </c>
      <c r="R126">
        <f>VLOOKUP($X$3,'Security Master'!$A$2:$V$526,COLUMN()+1,FALSE)</f>
        <v>0</v>
      </c>
      <c r="S126" t="str">
        <f>VLOOKUP($X$3,'Security Master'!$A$2:$V$526,COLUMN()+1,FALSE)</f>
        <v/>
      </c>
      <c r="T126">
        <f>VLOOKUP($X$3,'Security Master'!$A$2:$V$526,COLUMN()+1,FALSE)</f>
        <v>0</v>
      </c>
      <c r="U126" t="str">
        <f>VLOOKUP($X$3,'Security Master'!$A$2:$V$526,COLUMN()+1,FALSE)</f>
        <v>No</v>
      </c>
      <c r="V126" t="e">
        <f>VLOOKUP(X126,'Security Master'!$A$2:$V$526,COLUMN()+1,FALSE)</f>
        <v>#REF!</v>
      </c>
      <c r="X126">
        <v>316014</v>
      </c>
      <c r="Y126" t="s">
        <v>70</v>
      </c>
      <c r="Z126">
        <v>16351</v>
      </c>
      <c r="AA126" t="s">
        <v>41</v>
      </c>
      <c r="AB126" t="s">
        <v>238</v>
      </c>
      <c r="AC126" t="s">
        <v>277</v>
      </c>
      <c r="AD126" t="s">
        <v>278</v>
      </c>
      <c r="AE126" t="s">
        <v>279</v>
      </c>
      <c r="AF126" t="s">
        <v>280</v>
      </c>
      <c r="AG126" t="s">
        <v>281</v>
      </c>
      <c r="AJ126" t="s">
        <v>77</v>
      </c>
      <c r="AM126" t="s">
        <v>47</v>
      </c>
      <c r="AO126" t="s">
        <v>48</v>
      </c>
      <c r="AP126" t="s">
        <v>282</v>
      </c>
      <c r="AS126" t="s">
        <v>50</v>
      </c>
      <c r="AV126">
        <v>1</v>
      </c>
      <c r="AW126" t="s">
        <v>51</v>
      </c>
      <c r="AX126" t="s">
        <v>52</v>
      </c>
      <c r="AZ126">
        <v>1788</v>
      </c>
      <c r="BA126">
        <v>66.730499633696894</v>
      </c>
      <c r="BB126">
        <v>119314.13334505</v>
      </c>
      <c r="BC126">
        <v>64.204499999999996</v>
      </c>
      <c r="BD126">
        <v>114797.64599999999</v>
      </c>
      <c r="BE126">
        <v>1685.3688</v>
      </c>
      <c r="BF126">
        <v>7785.8459999999905</v>
      </c>
      <c r="BG126">
        <v>7785.8459999999905</v>
      </c>
      <c r="BH126">
        <v>13015.745999999999</v>
      </c>
      <c r="BI126">
        <v>1685.3688</v>
      </c>
      <c r="BJ126">
        <v>7785.8459999999905</v>
      </c>
      <c r="BK126">
        <v>7785.8459999999905</v>
      </c>
      <c r="BL126">
        <v>13347.126</v>
      </c>
    </row>
    <row r="127" spans="1:64" x14ac:dyDescent="0.2">
      <c r="A127" t="str">
        <f>VLOOKUP(X127,'Security Master'!$A$2:$V$526,COLUMN()+1,FALSE)</f>
        <v>Index</v>
      </c>
      <c r="B127" t="str">
        <f>VLOOKUP(X127,'Security Master'!$A$2:$V$526,COLUMN()+1,FALSE)</f>
        <v>Core</v>
      </c>
      <c r="C127" t="str">
        <f>VLOOKUP(X127,'Security Master'!$A$2:$V$526,COLUMN()+1,FALSE)</f>
        <v>Fixed Income</v>
      </c>
      <c r="D127" s="6">
        <f t="shared" si="1"/>
        <v>0</v>
      </c>
      <c r="E127" t="str">
        <f>VLOOKUP(X127,'Security Master'!$A$2:$V$526,COLUMN()+1,FALSE)</f>
        <v>Semi-Liquid</v>
      </c>
      <c r="F127" t="str">
        <f>VLOOKUP(X127,'Security Master'!$A$2:$V$526,COLUMN()+1,FALSE)</f>
        <v>Comcast Corp</v>
      </c>
      <c r="G127" t="str">
        <f>VLOOKUP(X127,'Security Master'!$A$2:$V$526,COLUMN()+1,FALSE)</f>
        <v>CMCSA 4.15 10/15/28 (CUSIP: 20030NCT6)</v>
      </c>
      <c r="H127" t="str">
        <f>VLOOKUP(X127,'Security Master'!$A$2:$V$526,COLUMN()+1,FALSE)</f>
        <v/>
      </c>
      <c r="I127" t="str">
        <f>VLOOKUP(X127,'Security Master'!$A$2:$V$526,COLUMN()+1,FALSE)</f>
        <v/>
      </c>
      <c r="J127" t="str">
        <f>VLOOKUP(X127,'Security Master'!$A$2:$V$526,COLUMN()+1,FALSE)</f>
        <v/>
      </c>
      <c r="K127" t="str">
        <f>VLOOKUP(X127,'Security Master'!$A$2:$V$526,COLUMN()+1,FALSE)</f>
        <v>20030NCT6</v>
      </c>
      <c r="L127" t="str">
        <f>VLOOKUP(X127,'Security Master'!$A$2:$V$526,COLUMN()+1,FALSE)</f>
        <v>BGGFK55</v>
      </c>
      <c r="M127" t="str">
        <f>VLOOKUP(X127,'Security Master'!$A$2:$V$526,COLUMN()+1,FALSE)</f>
        <v>US20030NCT63</v>
      </c>
      <c r="N127" t="str">
        <f>VLOOKUP(X127,'Security Master'!$A$2:$V$526,COLUMN()+1,FALSE)</f>
        <v>Corporate Bond</v>
      </c>
      <c r="O127" t="str">
        <f>VLOOKUP(X127,'Security Master'!$A$2:$V$526,COLUMN()+1,FALSE)</f>
        <v>Cable/Satellite TV</v>
      </c>
      <c r="P127" t="str">
        <f>VLOOKUP(X127,'Security Master'!$A$2:$V$526,COLUMN()+1,FALSE)</f>
        <v>US</v>
      </c>
      <c r="Q127">
        <f>VLOOKUP($X$3,'Security Master'!$A$2:$V$526,COLUMN()+1,FALSE)</f>
        <v>0</v>
      </c>
      <c r="R127">
        <f>VLOOKUP($X$3,'Security Master'!$A$2:$V$526,COLUMN()+1,FALSE)</f>
        <v>0</v>
      </c>
      <c r="S127" t="str">
        <f>VLOOKUP($X$3,'Security Master'!$A$2:$V$526,COLUMN()+1,FALSE)</f>
        <v/>
      </c>
      <c r="T127">
        <f>VLOOKUP($X$3,'Security Master'!$A$2:$V$526,COLUMN()+1,FALSE)</f>
        <v>0</v>
      </c>
      <c r="U127" t="str">
        <f>VLOOKUP($X$3,'Security Master'!$A$2:$V$526,COLUMN()+1,FALSE)</f>
        <v>No</v>
      </c>
      <c r="V127" t="e">
        <f>VLOOKUP(X127,'Security Master'!$A$2:$V$526,COLUMN()+1,FALSE)</f>
        <v>#REF!</v>
      </c>
      <c r="X127">
        <v>377971</v>
      </c>
      <c r="Y127" t="s">
        <v>70</v>
      </c>
      <c r="Z127">
        <v>16351</v>
      </c>
      <c r="AA127" t="s">
        <v>41</v>
      </c>
      <c r="AB127" t="s">
        <v>283</v>
      </c>
      <c r="AC127" t="s">
        <v>284</v>
      </c>
      <c r="AD127" t="s">
        <v>77</v>
      </c>
      <c r="AE127" t="s">
        <v>285</v>
      </c>
      <c r="AF127" t="s">
        <v>286</v>
      </c>
      <c r="AG127" t="s">
        <v>287</v>
      </c>
      <c r="AJ127" t="s">
        <v>288</v>
      </c>
      <c r="AM127" t="s">
        <v>47</v>
      </c>
      <c r="AO127" t="s">
        <v>48</v>
      </c>
      <c r="AP127" t="s">
        <v>289</v>
      </c>
      <c r="AS127" t="s">
        <v>290</v>
      </c>
      <c r="AV127">
        <v>1</v>
      </c>
      <c r="AW127" t="s">
        <v>92</v>
      </c>
      <c r="AX127" t="s">
        <v>173</v>
      </c>
      <c r="AZ127">
        <v>0</v>
      </c>
      <c r="BD127">
        <v>0</v>
      </c>
      <c r="BE127">
        <v>0</v>
      </c>
      <c r="BF127">
        <v>0</v>
      </c>
      <c r="BG127">
        <v>0</v>
      </c>
      <c r="BH127">
        <v>-593.75000000000398</v>
      </c>
      <c r="BI127">
        <v>0</v>
      </c>
      <c r="BJ127">
        <v>0</v>
      </c>
      <c r="BK127">
        <v>0</v>
      </c>
      <c r="BL127">
        <v>-282.64000000000402</v>
      </c>
    </row>
    <row r="128" spans="1:64" x14ac:dyDescent="0.2">
      <c r="A128" t="str">
        <f>VLOOKUP(X128,'Security Master'!$A$2:$V$526,COLUMN()+1,FALSE)</f>
        <v>Index</v>
      </c>
      <c r="B128" t="str">
        <f>VLOOKUP(X128,'Security Master'!$A$2:$V$526,COLUMN()+1,FALSE)</f>
        <v>Core</v>
      </c>
      <c r="C128" t="str">
        <f>VLOOKUP(X128,'Security Master'!$A$2:$V$526,COLUMN()+1,FALSE)</f>
        <v>Fixed Income</v>
      </c>
      <c r="D128" s="6">
        <f t="shared" si="1"/>
        <v>52474.5</v>
      </c>
      <c r="E128" t="str">
        <f>VLOOKUP(X128,'Security Master'!$A$2:$V$526,COLUMN()+1,FALSE)</f>
        <v>Liquid</v>
      </c>
      <c r="F128" t="str">
        <f>VLOOKUP(X128,'Security Master'!$A$2:$V$526,COLUMN()+1,FALSE)</f>
        <v>Closed-End Credit Funds</v>
      </c>
      <c r="G128" t="str">
        <f>VLOOKUP(X128,'Security Master'!$A$2:$V$526,COLUMN()+1,FALSE)</f>
        <v>PKO (CUSIP: 72202B100)</v>
      </c>
      <c r="H128" t="str">
        <f>VLOOKUP(X128,'Security Master'!$A$2:$V$526,COLUMN()+1,FALSE)</f>
        <v>PKO US</v>
      </c>
      <c r="I128" t="str">
        <f>VLOOKUP(X128,'Security Master'!$A$2:$V$526,COLUMN()+1,FALSE)</f>
        <v/>
      </c>
      <c r="J128" t="str">
        <f>VLOOKUP(X128,'Security Master'!$A$2:$V$526,COLUMN()+1,FALSE)</f>
        <v/>
      </c>
      <c r="K128" t="str">
        <f>VLOOKUP(X128,'Security Master'!$A$2:$V$526,COLUMN()+1,FALSE)</f>
        <v>72202B100</v>
      </c>
      <c r="L128" t="str">
        <f>VLOOKUP(X128,'Security Master'!$A$2:$V$526,COLUMN()+1,FALSE)</f>
        <v>B29N9M8</v>
      </c>
      <c r="M128" t="str">
        <f>VLOOKUP(X128,'Security Master'!$A$2:$V$526,COLUMN()+1,FALSE)</f>
        <v>US72202B1008</v>
      </c>
      <c r="N128" t="str">
        <f>VLOOKUP(X128,'Security Master'!$A$2:$V$526,COLUMN()+1,FALSE)</f>
        <v>Mutual Fund</v>
      </c>
      <c r="O128" t="str">
        <f>VLOOKUP(X128,'Security Master'!$A$2:$V$526,COLUMN()+1,FALSE)</f>
        <v>Closed-end Funds</v>
      </c>
      <c r="P128" t="str">
        <f>VLOOKUP(X128,'Security Master'!$A$2:$V$526,COLUMN()+1,FALSE)</f>
        <v>US</v>
      </c>
      <c r="Q128">
        <f>VLOOKUP($X$3,'Security Master'!$A$2:$V$526,COLUMN()+1,FALSE)</f>
        <v>0</v>
      </c>
      <c r="R128">
        <f>VLOOKUP($X$3,'Security Master'!$A$2:$V$526,COLUMN()+1,FALSE)</f>
        <v>0</v>
      </c>
      <c r="S128" t="str">
        <f>VLOOKUP($X$3,'Security Master'!$A$2:$V$526,COLUMN()+1,FALSE)</f>
        <v/>
      </c>
      <c r="T128">
        <f>VLOOKUP($X$3,'Security Master'!$A$2:$V$526,COLUMN()+1,FALSE)</f>
        <v>0</v>
      </c>
      <c r="U128" t="str">
        <f>VLOOKUP($X$3,'Security Master'!$A$2:$V$526,COLUMN()+1,FALSE)</f>
        <v>No</v>
      </c>
      <c r="V128" t="e">
        <f>VLOOKUP(X128,'Security Master'!$A$2:$V$526,COLUMN()+1,FALSE)</f>
        <v>#REF!</v>
      </c>
      <c r="X128">
        <v>789431</v>
      </c>
      <c r="Y128" t="s">
        <v>70</v>
      </c>
      <c r="Z128">
        <v>16351</v>
      </c>
      <c r="AA128" t="s">
        <v>41</v>
      </c>
      <c r="AB128" t="s">
        <v>238</v>
      </c>
      <c r="AC128" t="s">
        <v>291</v>
      </c>
      <c r="AD128" t="s">
        <v>292</v>
      </c>
      <c r="AE128" t="s">
        <v>293</v>
      </c>
      <c r="AF128" t="s">
        <v>294</v>
      </c>
      <c r="AG128" t="s">
        <v>295</v>
      </c>
      <c r="AJ128" t="s">
        <v>77</v>
      </c>
      <c r="AM128" t="s">
        <v>47</v>
      </c>
      <c r="AO128" t="s">
        <v>48</v>
      </c>
      <c r="AP128" t="s">
        <v>296</v>
      </c>
      <c r="AS128" t="s">
        <v>50</v>
      </c>
      <c r="AV128">
        <v>1</v>
      </c>
      <c r="AW128" t="s">
        <v>51</v>
      </c>
      <c r="AX128" t="s">
        <v>52</v>
      </c>
      <c r="AZ128">
        <v>4563</v>
      </c>
      <c r="BA128">
        <v>9.6563708086784992</v>
      </c>
      <c r="BB128">
        <v>44062.02</v>
      </c>
      <c r="BC128">
        <v>11.5</v>
      </c>
      <c r="BD128">
        <v>52474.5</v>
      </c>
      <c r="BE128">
        <v>45.6299999999992</v>
      </c>
      <c r="BF128">
        <v>1870.83</v>
      </c>
      <c r="BG128">
        <v>1870.83</v>
      </c>
      <c r="BH128">
        <v>5566.85</v>
      </c>
      <c r="BI128">
        <v>45.6299999999992</v>
      </c>
      <c r="BJ128">
        <v>2222.1799999999998</v>
      </c>
      <c r="BK128">
        <v>2222.1799999999998</v>
      </c>
      <c r="BL128">
        <v>6972.25</v>
      </c>
    </row>
    <row r="129" spans="1:64" x14ac:dyDescent="0.2">
      <c r="A129" t="str">
        <f>VLOOKUP(X129,'Security Master'!$A$2:$V$526,COLUMN()+1,FALSE)</f>
        <v>Index</v>
      </c>
      <c r="B129" t="str">
        <f>VLOOKUP(X129,'Security Master'!$A$2:$V$526,COLUMN()+1,FALSE)</f>
        <v>Core</v>
      </c>
      <c r="C129" t="str">
        <f>VLOOKUP(X129,'Security Master'!$A$2:$V$526,COLUMN()+1,FALSE)</f>
        <v>Fixed Income</v>
      </c>
      <c r="D129" s="6">
        <f t="shared" si="1"/>
        <v>0</v>
      </c>
      <c r="E129" t="str">
        <f>VLOOKUP(X129,'Security Master'!$A$2:$V$526,COLUMN()+1,FALSE)</f>
        <v>Semi-Liquid</v>
      </c>
      <c r="F129" t="str">
        <f>VLOOKUP(X129,'Security Master'!$A$2:$V$526,COLUMN()+1,FALSE)</f>
        <v>Barclays Plc</v>
      </c>
      <c r="G129" t="str">
        <f>VLOOKUP(X129,'Security Master'!$A$2:$V$526,COLUMN()+1,FALSE)</f>
        <v>BACR 5.2 05/12/26 (CUSIP: 06738EAP0)</v>
      </c>
      <c r="H129" t="str">
        <f>VLOOKUP(X129,'Security Master'!$A$2:$V$526,COLUMN()+1,FALSE)</f>
        <v/>
      </c>
      <c r="I129" t="str">
        <f>VLOOKUP(X129,'Security Master'!$A$2:$V$526,COLUMN()+1,FALSE)</f>
        <v/>
      </c>
      <c r="J129" t="str">
        <f>VLOOKUP(X129,'Security Master'!$A$2:$V$526,COLUMN()+1,FALSE)</f>
        <v/>
      </c>
      <c r="K129" t="str">
        <f>VLOOKUP(X129,'Security Master'!$A$2:$V$526,COLUMN()+1,FALSE)</f>
        <v>06738EAP0</v>
      </c>
      <c r="L129" t="str">
        <f>VLOOKUP(X129,'Security Master'!$A$2:$V$526,COLUMN()+1,FALSE)</f>
        <v>BD8ZS14</v>
      </c>
      <c r="M129" t="str">
        <f>VLOOKUP(X129,'Security Master'!$A$2:$V$526,COLUMN()+1,FALSE)</f>
        <v>US06738EAP07</v>
      </c>
      <c r="N129" t="str">
        <f>VLOOKUP(X129,'Security Master'!$A$2:$V$526,COLUMN()+1,FALSE)</f>
        <v>Corporate Bond</v>
      </c>
      <c r="O129" t="str">
        <f>VLOOKUP(X129,'Security Master'!$A$2:$V$526,COLUMN()+1,FALSE)</f>
        <v>Diversified Banking Inst</v>
      </c>
      <c r="P129" t="str">
        <f>VLOOKUP(X129,'Security Master'!$A$2:$V$526,COLUMN()+1,FALSE)</f>
        <v>EN</v>
      </c>
      <c r="Q129">
        <f>VLOOKUP($X$3,'Security Master'!$A$2:$V$526,COLUMN()+1,FALSE)</f>
        <v>0</v>
      </c>
      <c r="R129">
        <f>VLOOKUP($X$3,'Security Master'!$A$2:$V$526,COLUMN()+1,FALSE)</f>
        <v>0</v>
      </c>
      <c r="S129" t="str">
        <f>VLOOKUP($X$3,'Security Master'!$A$2:$V$526,COLUMN()+1,FALSE)</f>
        <v/>
      </c>
      <c r="T129">
        <f>VLOOKUP($X$3,'Security Master'!$A$2:$V$526,COLUMN()+1,FALSE)</f>
        <v>0</v>
      </c>
      <c r="U129" t="str">
        <f>VLOOKUP($X$3,'Security Master'!$A$2:$V$526,COLUMN()+1,FALSE)</f>
        <v>No</v>
      </c>
      <c r="V129" t="e">
        <f>VLOOKUP(X129,'Security Master'!$A$2:$V$526,COLUMN()+1,FALSE)</f>
        <v>#REF!</v>
      </c>
      <c r="X129">
        <v>796911</v>
      </c>
      <c r="Y129" t="s">
        <v>70</v>
      </c>
      <c r="Z129">
        <v>16351</v>
      </c>
      <c r="AA129" t="s">
        <v>41</v>
      </c>
      <c r="AB129" t="s">
        <v>297</v>
      </c>
      <c r="AC129" t="s">
        <v>298</v>
      </c>
      <c r="AD129" t="s">
        <v>77</v>
      </c>
      <c r="AE129" t="s">
        <v>299</v>
      </c>
      <c r="AF129" t="s">
        <v>300</v>
      </c>
      <c r="AG129" t="s">
        <v>301</v>
      </c>
      <c r="AJ129" t="s">
        <v>302</v>
      </c>
      <c r="AM129" t="s">
        <v>303</v>
      </c>
      <c r="AO129" t="s">
        <v>48</v>
      </c>
      <c r="AP129" t="s">
        <v>304</v>
      </c>
      <c r="AS129" t="s">
        <v>290</v>
      </c>
      <c r="AT129" t="s">
        <v>305</v>
      </c>
      <c r="AV129">
        <v>1</v>
      </c>
      <c r="AW129" t="s">
        <v>92</v>
      </c>
      <c r="AX129" t="s">
        <v>173</v>
      </c>
      <c r="AZ129">
        <v>0</v>
      </c>
      <c r="BD129">
        <v>0</v>
      </c>
      <c r="BE129">
        <v>0</v>
      </c>
      <c r="BF129">
        <v>0</v>
      </c>
      <c r="BG129">
        <v>0</v>
      </c>
      <c r="BH129">
        <v>-8642.0074999999906</v>
      </c>
      <c r="BI129">
        <v>0</v>
      </c>
      <c r="BJ129">
        <v>0</v>
      </c>
      <c r="BK129">
        <v>0</v>
      </c>
      <c r="BL129">
        <v>-4736.4574999999904</v>
      </c>
    </row>
    <row r="130" spans="1:64" x14ac:dyDescent="0.2">
      <c r="A130" t="str">
        <f>VLOOKUP(X130,'Security Master'!$A$2:$V$526,COLUMN()+1,FALSE)</f>
        <v>Index</v>
      </c>
      <c r="B130" t="str">
        <f>VLOOKUP(X130,'Security Master'!$A$2:$V$526,COLUMN()+1,FALSE)</f>
        <v>Core</v>
      </c>
      <c r="C130" t="str">
        <f>VLOOKUP(X130,'Security Master'!$A$2:$V$526,COLUMN()+1,FALSE)</f>
        <v>Fixed Income</v>
      </c>
      <c r="D130" s="6">
        <f t="shared" si="1"/>
        <v>0</v>
      </c>
      <c r="E130" t="str">
        <f>VLOOKUP(X130,'Security Master'!$A$2:$V$526,COLUMN()+1,FALSE)</f>
        <v>Semi-Liquid</v>
      </c>
      <c r="F130" t="str">
        <f>VLOOKUP(X130,'Security Master'!$A$2:$V$526,COLUMN()+1,FALSE)</f>
        <v>Goldman Sachs Group Inc</v>
      </c>
      <c r="G130" t="str">
        <f>VLOOKUP(X130,'Security Master'!$A$2:$V$526,COLUMN()+1,FALSE)</f>
        <v>GS 6 3/4 10/01/37 (CUSIP: 38141GFD1)</v>
      </c>
      <c r="H130" t="str">
        <f>VLOOKUP(X130,'Security Master'!$A$2:$V$526,COLUMN()+1,FALSE)</f>
        <v/>
      </c>
      <c r="I130" t="str">
        <f>VLOOKUP(X130,'Security Master'!$A$2:$V$526,COLUMN()+1,FALSE)</f>
        <v/>
      </c>
      <c r="J130" t="str">
        <f>VLOOKUP(X130,'Security Master'!$A$2:$V$526,COLUMN()+1,FALSE)</f>
        <v/>
      </c>
      <c r="K130" t="str">
        <f>VLOOKUP(X130,'Security Master'!$A$2:$V$526,COLUMN()+1,FALSE)</f>
        <v>38141GFD1</v>
      </c>
      <c r="L130" t="str">
        <f>VLOOKUP(X130,'Security Master'!$A$2:$V$526,COLUMN()+1,FALSE)</f>
        <v>B283338</v>
      </c>
      <c r="M130" t="str">
        <f>VLOOKUP(X130,'Security Master'!$A$2:$V$526,COLUMN()+1,FALSE)</f>
        <v>US38141GFD16</v>
      </c>
      <c r="N130" t="str">
        <f>VLOOKUP(X130,'Security Master'!$A$2:$V$526,COLUMN()+1,FALSE)</f>
        <v>Corporate Bond</v>
      </c>
      <c r="O130" t="str">
        <f>VLOOKUP(X130,'Security Master'!$A$2:$V$526,COLUMN()+1,FALSE)</f>
        <v>Diversified Banking Inst</v>
      </c>
      <c r="P130" t="str">
        <f>VLOOKUP(X130,'Security Master'!$A$2:$V$526,COLUMN()+1,FALSE)</f>
        <v>US</v>
      </c>
      <c r="Q130">
        <f>VLOOKUP($X$3,'Security Master'!$A$2:$V$526,COLUMN()+1,FALSE)</f>
        <v>0</v>
      </c>
      <c r="R130">
        <f>VLOOKUP($X$3,'Security Master'!$A$2:$V$526,COLUMN()+1,FALSE)</f>
        <v>0</v>
      </c>
      <c r="S130" t="str">
        <f>VLOOKUP($X$3,'Security Master'!$A$2:$V$526,COLUMN()+1,FALSE)</f>
        <v/>
      </c>
      <c r="T130">
        <f>VLOOKUP($X$3,'Security Master'!$A$2:$V$526,COLUMN()+1,FALSE)</f>
        <v>0</v>
      </c>
      <c r="U130" t="str">
        <f>VLOOKUP($X$3,'Security Master'!$A$2:$V$526,COLUMN()+1,FALSE)</f>
        <v>No</v>
      </c>
      <c r="V130" t="e">
        <f>VLOOKUP(X130,'Security Master'!$A$2:$V$526,COLUMN()+1,FALSE)</f>
        <v>#REF!</v>
      </c>
      <c r="X130">
        <v>1260181</v>
      </c>
      <c r="Y130" t="s">
        <v>70</v>
      </c>
      <c r="Z130">
        <v>16351</v>
      </c>
      <c r="AA130" t="s">
        <v>41</v>
      </c>
      <c r="AB130" t="s">
        <v>306</v>
      </c>
      <c r="AC130" t="s">
        <v>307</v>
      </c>
      <c r="AD130" t="s">
        <v>77</v>
      </c>
      <c r="AE130" t="s">
        <v>308</v>
      </c>
      <c r="AF130" t="s">
        <v>309</v>
      </c>
      <c r="AG130" t="s">
        <v>310</v>
      </c>
      <c r="AJ130" t="s">
        <v>311</v>
      </c>
      <c r="AM130" t="s">
        <v>47</v>
      </c>
      <c r="AO130" t="s">
        <v>48</v>
      </c>
      <c r="AP130" t="s">
        <v>312</v>
      </c>
      <c r="AS130" t="s">
        <v>172</v>
      </c>
      <c r="AV130">
        <v>1</v>
      </c>
      <c r="AW130" t="s">
        <v>92</v>
      </c>
      <c r="AX130" t="s">
        <v>173</v>
      </c>
      <c r="AZ130">
        <v>0</v>
      </c>
      <c r="BD130">
        <v>0</v>
      </c>
      <c r="BE130">
        <v>0</v>
      </c>
      <c r="BF130">
        <v>0</v>
      </c>
      <c r="BG130">
        <v>0</v>
      </c>
      <c r="BH130">
        <v>-23252.5</v>
      </c>
      <c r="BI130">
        <v>0</v>
      </c>
      <c r="BJ130">
        <v>250</v>
      </c>
      <c r="BK130">
        <v>250</v>
      </c>
      <c r="BL130">
        <v>-17377.5</v>
      </c>
    </row>
    <row r="131" spans="1:64" x14ac:dyDescent="0.2">
      <c r="A131" t="str">
        <f>VLOOKUP(X131,'Security Master'!$A$2:$V$526,COLUMN()+1,FALSE)</f>
        <v>Index</v>
      </c>
      <c r="B131" t="str">
        <f>VLOOKUP(X131,'Security Master'!$A$2:$V$526,COLUMN()+1,FALSE)</f>
        <v>Core</v>
      </c>
      <c r="C131" t="str">
        <f>VLOOKUP(X131,'Security Master'!$A$2:$V$526,COLUMN()+1,FALSE)</f>
        <v>Fixed Income</v>
      </c>
      <c r="D131" s="6">
        <f t="shared" ref="D131:D194" si="2">BD131</f>
        <v>0</v>
      </c>
      <c r="E131" t="str">
        <f>VLOOKUP(X131,'Security Master'!$A$2:$V$526,COLUMN()+1,FALSE)</f>
        <v>Semi-Liquid</v>
      </c>
      <c r="F131" t="str">
        <f>VLOOKUP(X131,'Security Master'!$A$2:$V$526,COLUMN()+1,FALSE)</f>
        <v>General Electric Co</v>
      </c>
      <c r="G131" t="str">
        <f>VLOOKUP(X131,'Security Master'!$A$2:$V$526,COLUMN()+1,FALSE)</f>
        <v>GE 6 7/8 01/10/39 (CUSIP: 36962G4B7)</v>
      </c>
      <c r="H131" t="str">
        <f>VLOOKUP(X131,'Security Master'!$A$2:$V$526,COLUMN()+1,FALSE)</f>
        <v/>
      </c>
      <c r="I131" t="str">
        <f>VLOOKUP(X131,'Security Master'!$A$2:$V$526,COLUMN()+1,FALSE)</f>
        <v/>
      </c>
      <c r="J131" t="str">
        <f>VLOOKUP(X131,'Security Master'!$A$2:$V$526,COLUMN()+1,FALSE)</f>
        <v/>
      </c>
      <c r="K131" t="str">
        <f>VLOOKUP(X131,'Security Master'!$A$2:$V$526,COLUMN()+1,FALSE)</f>
        <v>36962G4B7</v>
      </c>
      <c r="L131" t="str">
        <f>VLOOKUP(X131,'Security Master'!$A$2:$V$526,COLUMN()+1,FALSE)</f>
        <v>B3KV7W4</v>
      </c>
      <c r="M131" t="str">
        <f>VLOOKUP(X131,'Security Master'!$A$2:$V$526,COLUMN()+1,FALSE)</f>
        <v>US36962G4B75</v>
      </c>
      <c r="N131" t="str">
        <f>VLOOKUP(X131,'Security Master'!$A$2:$V$526,COLUMN()+1,FALSE)</f>
        <v>Corporate Bond</v>
      </c>
      <c r="O131" t="str">
        <f>VLOOKUP(X131,'Security Master'!$A$2:$V$526,COLUMN()+1,FALSE)</f>
        <v>Diversified Manufact Op</v>
      </c>
      <c r="P131" t="str">
        <f>VLOOKUP(X131,'Security Master'!$A$2:$V$526,COLUMN()+1,FALSE)</f>
        <v>US</v>
      </c>
      <c r="Q131">
        <f>VLOOKUP($X$3,'Security Master'!$A$2:$V$526,COLUMN()+1,FALSE)</f>
        <v>0</v>
      </c>
      <c r="R131">
        <f>VLOOKUP($X$3,'Security Master'!$A$2:$V$526,COLUMN()+1,FALSE)</f>
        <v>0</v>
      </c>
      <c r="S131" t="str">
        <f>VLOOKUP($X$3,'Security Master'!$A$2:$V$526,COLUMN()+1,FALSE)</f>
        <v/>
      </c>
      <c r="T131">
        <f>VLOOKUP($X$3,'Security Master'!$A$2:$V$526,COLUMN()+1,FALSE)</f>
        <v>0</v>
      </c>
      <c r="U131" t="str">
        <f>VLOOKUP($X$3,'Security Master'!$A$2:$V$526,COLUMN()+1,FALSE)</f>
        <v>No</v>
      </c>
      <c r="V131" t="e">
        <f>VLOOKUP(X131,'Security Master'!$A$2:$V$526,COLUMN()+1,FALSE)</f>
        <v>#REF!</v>
      </c>
      <c r="X131">
        <v>1321046</v>
      </c>
      <c r="Y131" t="s">
        <v>70</v>
      </c>
      <c r="Z131">
        <v>16351</v>
      </c>
      <c r="AA131" t="s">
        <v>41</v>
      </c>
      <c r="AB131" t="s">
        <v>313</v>
      </c>
      <c r="AC131" t="s">
        <v>314</v>
      </c>
      <c r="AD131" t="s">
        <v>77</v>
      </c>
      <c r="AE131" t="s">
        <v>315</v>
      </c>
      <c r="AF131" t="s">
        <v>316</v>
      </c>
      <c r="AG131" t="s">
        <v>317</v>
      </c>
      <c r="AJ131" t="s">
        <v>318</v>
      </c>
      <c r="AM131" t="s">
        <v>47</v>
      </c>
      <c r="AO131" t="s">
        <v>48</v>
      </c>
      <c r="AP131" t="s">
        <v>319</v>
      </c>
      <c r="AS131" t="s">
        <v>290</v>
      </c>
      <c r="AT131" t="s">
        <v>305</v>
      </c>
      <c r="AV131">
        <v>1</v>
      </c>
      <c r="AW131" t="s">
        <v>92</v>
      </c>
      <c r="AX131" t="s">
        <v>173</v>
      </c>
      <c r="AZ131">
        <v>0</v>
      </c>
      <c r="BD131">
        <v>0</v>
      </c>
      <c r="BE131">
        <v>0</v>
      </c>
      <c r="BF131">
        <v>0</v>
      </c>
      <c r="BG131">
        <v>0</v>
      </c>
      <c r="BH131">
        <v>-24096.285</v>
      </c>
      <c r="BI131">
        <v>0</v>
      </c>
      <c r="BJ131">
        <v>0</v>
      </c>
      <c r="BK131">
        <v>0</v>
      </c>
      <c r="BL131">
        <v>-20575.455000000002</v>
      </c>
    </row>
    <row r="132" spans="1:64" x14ac:dyDescent="0.2">
      <c r="A132" t="str">
        <f>VLOOKUP(X132,'Security Master'!$A$2:$V$526,COLUMN()+1,FALSE)</f>
        <v>Index</v>
      </c>
      <c r="B132" t="str">
        <f>VLOOKUP(X132,'Security Master'!$A$2:$V$526,COLUMN()+1,FALSE)</f>
        <v>Core</v>
      </c>
      <c r="C132" t="str">
        <f>VLOOKUP(X132,'Security Master'!$A$2:$V$526,COLUMN()+1,FALSE)</f>
        <v>Fixed Income</v>
      </c>
      <c r="D132" s="6">
        <f t="shared" si="2"/>
        <v>0</v>
      </c>
      <c r="E132" t="str">
        <f>VLOOKUP(X132,'Security Master'!$A$2:$V$526,COLUMN()+1,FALSE)</f>
        <v>Semi-Liquid</v>
      </c>
      <c r="F132" t="str">
        <f>VLOOKUP(X132,'Security Master'!$A$2:$V$526,COLUMN()+1,FALSE)</f>
        <v>Shell International Fin</v>
      </c>
      <c r="G132" t="str">
        <f>VLOOKUP(X132,'Security Master'!$A$2:$V$526,COLUMN()+1,FALSE)</f>
        <v>RDSALN 4 05/10/46 (CUSIP: 822582BQ4)</v>
      </c>
      <c r="H132" t="str">
        <f>VLOOKUP(X132,'Security Master'!$A$2:$V$526,COLUMN()+1,FALSE)</f>
        <v/>
      </c>
      <c r="I132" t="str">
        <f>VLOOKUP(X132,'Security Master'!$A$2:$V$526,COLUMN()+1,FALSE)</f>
        <v/>
      </c>
      <c r="J132" t="str">
        <f>VLOOKUP(X132,'Security Master'!$A$2:$V$526,COLUMN()+1,FALSE)</f>
        <v/>
      </c>
      <c r="K132" t="str">
        <f>VLOOKUP(X132,'Security Master'!$A$2:$V$526,COLUMN()+1,FALSE)</f>
        <v>822582BQ4</v>
      </c>
      <c r="L132" t="str">
        <f>VLOOKUP(X132,'Security Master'!$A$2:$V$526,COLUMN()+1,FALSE)</f>
        <v>BDB2XM8</v>
      </c>
      <c r="M132" t="str">
        <f>VLOOKUP(X132,'Security Master'!$A$2:$V$526,COLUMN()+1,FALSE)</f>
        <v>US822582BQ44</v>
      </c>
      <c r="N132" t="str">
        <f>VLOOKUP(X132,'Security Master'!$A$2:$V$526,COLUMN()+1,FALSE)</f>
        <v>Corporate Bond</v>
      </c>
      <c r="O132" t="str">
        <f>VLOOKUP(X132,'Security Master'!$A$2:$V$526,COLUMN()+1,FALSE)</f>
        <v>Oil Comp-Integrated</v>
      </c>
      <c r="P132" t="str">
        <f>VLOOKUP(X132,'Security Master'!$A$2:$V$526,COLUMN()+1,FALSE)</f>
        <v>NE</v>
      </c>
      <c r="Q132">
        <f>VLOOKUP($X$3,'Security Master'!$A$2:$V$526,COLUMN()+1,FALSE)</f>
        <v>0</v>
      </c>
      <c r="R132">
        <f>VLOOKUP($X$3,'Security Master'!$A$2:$V$526,COLUMN()+1,FALSE)</f>
        <v>0</v>
      </c>
      <c r="S132" t="str">
        <f>VLOOKUP($X$3,'Security Master'!$A$2:$V$526,COLUMN()+1,FALSE)</f>
        <v/>
      </c>
      <c r="T132">
        <f>VLOOKUP($X$3,'Security Master'!$A$2:$V$526,COLUMN()+1,FALSE)</f>
        <v>0</v>
      </c>
      <c r="U132" t="str">
        <f>VLOOKUP($X$3,'Security Master'!$A$2:$V$526,COLUMN()+1,FALSE)</f>
        <v>No</v>
      </c>
      <c r="V132" t="e">
        <f>VLOOKUP(X132,'Security Master'!$A$2:$V$526,COLUMN()+1,FALSE)</f>
        <v>#REF!</v>
      </c>
      <c r="X132">
        <v>1334328</v>
      </c>
      <c r="Y132" t="s">
        <v>70</v>
      </c>
      <c r="Z132">
        <v>16351</v>
      </c>
      <c r="AA132" t="s">
        <v>41</v>
      </c>
      <c r="AB132" t="s">
        <v>320</v>
      </c>
      <c r="AC132" t="s">
        <v>321</v>
      </c>
      <c r="AD132" t="s">
        <v>77</v>
      </c>
      <c r="AE132" t="s">
        <v>322</v>
      </c>
      <c r="AF132" t="s">
        <v>323</v>
      </c>
      <c r="AG132" t="s">
        <v>324</v>
      </c>
      <c r="AJ132" t="s">
        <v>325</v>
      </c>
      <c r="AM132" t="s">
        <v>326</v>
      </c>
      <c r="AO132" t="s">
        <v>48</v>
      </c>
      <c r="AP132" t="s">
        <v>327</v>
      </c>
      <c r="AS132" t="s">
        <v>328</v>
      </c>
      <c r="AV132">
        <v>1</v>
      </c>
      <c r="AW132" t="s">
        <v>92</v>
      </c>
      <c r="AX132" t="s">
        <v>173</v>
      </c>
      <c r="AZ132">
        <v>0</v>
      </c>
      <c r="BD132">
        <v>0</v>
      </c>
      <c r="BE132">
        <v>0</v>
      </c>
      <c r="BF132">
        <v>0</v>
      </c>
      <c r="BG132">
        <v>0</v>
      </c>
      <c r="BH132">
        <v>775.00000000008697</v>
      </c>
      <c r="BI132">
        <v>0</v>
      </c>
      <c r="BJ132">
        <v>0</v>
      </c>
      <c r="BK132">
        <v>0</v>
      </c>
      <c r="BL132">
        <v>12337.5000000001</v>
      </c>
    </row>
    <row r="133" spans="1:64" x14ac:dyDescent="0.2">
      <c r="A133" t="str">
        <f>VLOOKUP(X133,'Security Master'!$A$2:$V$526,COLUMN()+1,FALSE)</f>
        <v>Index</v>
      </c>
      <c r="B133" t="str">
        <f>VLOOKUP(X133,'Security Master'!$A$2:$V$526,COLUMN()+1,FALSE)</f>
        <v>Core</v>
      </c>
      <c r="C133" t="str">
        <f>VLOOKUP(X133,'Security Master'!$A$2:$V$526,COLUMN()+1,FALSE)</f>
        <v>Fixed Income</v>
      </c>
      <c r="D133" s="6">
        <f t="shared" si="2"/>
        <v>39167.199999999997</v>
      </c>
      <c r="E133" t="str">
        <f>VLOOKUP(X133,'Security Master'!$A$2:$V$526,COLUMN()+1,FALSE)</f>
        <v>Liquid</v>
      </c>
      <c r="F133" t="str">
        <f>VLOOKUP(X133,'Security Master'!$A$2:$V$526,COLUMN()+1,FALSE)</f>
        <v>Closed-End Credit Funds</v>
      </c>
      <c r="G133" t="str">
        <f>VLOOKUP(X133,'Security Master'!$A$2:$V$526,COLUMN()+1,FALSE)</f>
        <v>BLW (CUSIP: 09249W101)</v>
      </c>
      <c r="H133" t="str">
        <f>VLOOKUP(X133,'Security Master'!$A$2:$V$526,COLUMN()+1,FALSE)</f>
        <v>BLW US</v>
      </c>
      <c r="I133" t="str">
        <f>VLOOKUP(X133,'Security Master'!$A$2:$V$526,COLUMN()+1,FALSE)</f>
        <v/>
      </c>
      <c r="J133" t="str">
        <f>VLOOKUP(X133,'Security Master'!$A$2:$V$526,COLUMN()+1,FALSE)</f>
        <v/>
      </c>
      <c r="K133" t="str">
        <f>VLOOKUP(X133,'Security Master'!$A$2:$V$526,COLUMN()+1,FALSE)</f>
        <v>09249W101</v>
      </c>
      <c r="L133" t="str">
        <f>VLOOKUP(X133,'Security Master'!$A$2:$V$526,COLUMN()+1,FALSE)</f>
        <v>2927130</v>
      </c>
      <c r="M133" t="str">
        <f>VLOOKUP(X133,'Security Master'!$A$2:$V$526,COLUMN()+1,FALSE)</f>
        <v>US09249W1018</v>
      </c>
      <c r="N133" t="str">
        <f>VLOOKUP(X133,'Security Master'!$A$2:$V$526,COLUMN()+1,FALSE)</f>
        <v>Mutual Fund</v>
      </c>
      <c r="O133" t="str">
        <f>VLOOKUP(X133,'Security Master'!$A$2:$V$526,COLUMN()+1,FALSE)</f>
        <v>Closed-end Funds</v>
      </c>
      <c r="P133" t="str">
        <f>VLOOKUP(X133,'Security Master'!$A$2:$V$526,COLUMN()+1,FALSE)</f>
        <v>US</v>
      </c>
      <c r="Q133">
        <f>VLOOKUP($X$3,'Security Master'!$A$2:$V$526,COLUMN()+1,FALSE)</f>
        <v>0</v>
      </c>
      <c r="R133">
        <f>VLOOKUP($X$3,'Security Master'!$A$2:$V$526,COLUMN()+1,FALSE)</f>
        <v>0</v>
      </c>
      <c r="S133" t="str">
        <f>VLOOKUP($X$3,'Security Master'!$A$2:$V$526,COLUMN()+1,FALSE)</f>
        <v/>
      </c>
      <c r="T133">
        <f>VLOOKUP($X$3,'Security Master'!$A$2:$V$526,COLUMN()+1,FALSE)</f>
        <v>0</v>
      </c>
      <c r="U133" t="str">
        <f>VLOOKUP($X$3,'Security Master'!$A$2:$V$526,COLUMN()+1,FALSE)</f>
        <v>No</v>
      </c>
      <c r="V133" t="e">
        <f>VLOOKUP(X133,'Security Master'!$A$2:$V$526,COLUMN()+1,FALSE)</f>
        <v>#REF!</v>
      </c>
      <c r="X133">
        <v>90956</v>
      </c>
      <c r="Y133" t="s">
        <v>70</v>
      </c>
      <c r="Z133">
        <v>16351</v>
      </c>
      <c r="AA133" t="s">
        <v>41</v>
      </c>
      <c r="AB133" t="s">
        <v>238</v>
      </c>
      <c r="AC133" t="s">
        <v>329</v>
      </c>
      <c r="AD133" t="s">
        <v>330</v>
      </c>
      <c r="AE133" t="s">
        <v>331</v>
      </c>
      <c r="AF133" t="s">
        <v>332</v>
      </c>
      <c r="AG133" t="s">
        <v>333</v>
      </c>
      <c r="AJ133" t="s">
        <v>77</v>
      </c>
      <c r="AM133" t="s">
        <v>47</v>
      </c>
      <c r="AO133" t="s">
        <v>48</v>
      </c>
      <c r="AP133" t="s">
        <v>334</v>
      </c>
      <c r="AS133" t="s">
        <v>50</v>
      </c>
      <c r="AV133">
        <v>1</v>
      </c>
      <c r="AW133" t="s">
        <v>51</v>
      </c>
      <c r="AX133" t="s">
        <v>52</v>
      </c>
      <c r="AZ133">
        <v>2768</v>
      </c>
      <c r="BA133">
        <v>10.7034356936416</v>
      </c>
      <c r="BB133">
        <v>29627.11</v>
      </c>
      <c r="BC133">
        <v>14.15</v>
      </c>
      <c r="BD133">
        <v>39167.199999999997</v>
      </c>
      <c r="BE133">
        <v>249.11999999999901</v>
      </c>
      <c r="BF133">
        <v>138.400000000001</v>
      </c>
      <c r="BG133">
        <v>138.400000000001</v>
      </c>
      <c r="BH133">
        <v>2740.32</v>
      </c>
      <c r="BI133">
        <v>249.11999999999901</v>
      </c>
      <c r="BJ133">
        <v>307.25000000000102</v>
      </c>
      <c r="BK133">
        <v>307.25000000000102</v>
      </c>
      <c r="BL133">
        <v>3255.17</v>
      </c>
    </row>
    <row r="134" spans="1:64" x14ac:dyDescent="0.2">
      <c r="A134" t="str">
        <f>VLOOKUP(X134,'Security Master'!$A$2:$V$526,COLUMN()+1,FALSE)</f>
        <v>Index</v>
      </c>
      <c r="B134" t="str">
        <f>VLOOKUP(X134,'Security Master'!$A$2:$V$526,COLUMN()+1,FALSE)</f>
        <v>Core</v>
      </c>
      <c r="C134" t="str">
        <f>VLOOKUP(X134,'Security Master'!$A$2:$V$526,COLUMN()+1,FALSE)</f>
        <v>Fixed Income</v>
      </c>
      <c r="D134" s="6">
        <f t="shared" si="2"/>
        <v>22828.799999999999</v>
      </c>
      <c r="E134" t="str">
        <f>VLOOKUP(X134,'Security Master'!$A$2:$V$526,COLUMN()+1,FALSE)</f>
        <v>Liquid</v>
      </c>
      <c r="F134" t="str">
        <f>VLOOKUP(X134,'Security Master'!$A$2:$V$526,COLUMN()+1,FALSE)</f>
        <v>Closed-End Credit Funds</v>
      </c>
      <c r="G134" t="str">
        <f>VLOOKUP(X134,'Security Master'!$A$2:$V$526,COLUMN()+1,FALSE)</f>
        <v>MCR (CUSIP: 552727109)</v>
      </c>
      <c r="H134" t="str">
        <f>VLOOKUP(X134,'Security Master'!$A$2:$V$526,COLUMN()+1,FALSE)</f>
        <v>MCR US</v>
      </c>
      <c r="I134" t="str">
        <f>VLOOKUP(X134,'Security Master'!$A$2:$V$526,COLUMN()+1,FALSE)</f>
        <v/>
      </c>
      <c r="J134" t="str">
        <f>VLOOKUP(X134,'Security Master'!$A$2:$V$526,COLUMN()+1,FALSE)</f>
        <v/>
      </c>
      <c r="K134" t="str">
        <f>VLOOKUP(X134,'Security Master'!$A$2:$V$526,COLUMN()+1,FALSE)</f>
        <v>552727109</v>
      </c>
      <c r="L134" t="str">
        <f>VLOOKUP(X134,'Security Master'!$A$2:$V$526,COLUMN()+1,FALSE)</f>
        <v>2444327</v>
      </c>
      <c r="M134" t="str">
        <f>VLOOKUP(X134,'Security Master'!$A$2:$V$526,COLUMN()+1,FALSE)</f>
        <v>US5527271093</v>
      </c>
      <c r="N134" t="str">
        <f>VLOOKUP(X134,'Security Master'!$A$2:$V$526,COLUMN()+1,FALSE)</f>
        <v>Mutual Fund</v>
      </c>
      <c r="O134" t="str">
        <f>VLOOKUP(X134,'Security Master'!$A$2:$V$526,COLUMN()+1,FALSE)</f>
        <v>Closed-end Funds</v>
      </c>
      <c r="P134" t="str">
        <f>VLOOKUP(X134,'Security Master'!$A$2:$V$526,COLUMN()+1,FALSE)</f>
        <v>US</v>
      </c>
      <c r="Q134">
        <f>VLOOKUP($X$3,'Security Master'!$A$2:$V$526,COLUMN()+1,FALSE)</f>
        <v>0</v>
      </c>
      <c r="R134">
        <f>VLOOKUP($X$3,'Security Master'!$A$2:$V$526,COLUMN()+1,FALSE)</f>
        <v>0</v>
      </c>
      <c r="S134" t="str">
        <f>VLOOKUP($X$3,'Security Master'!$A$2:$V$526,COLUMN()+1,FALSE)</f>
        <v/>
      </c>
      <c r="T134">
        <f>VLOOKUP($X$3,'Security Master'!$A$2:$V$526,COLUMN()+1,FALSE)</f>
        <v>0</v>
      </c>
      <c r="U134" t="str">
        <f>VLOOKUP($X$3,'Security Master'!$A$2:$V$526,COLUMN()+1,FALSE)</f>
        <v>No</v>
      </c>
      <c r="V134" t="e">
        <f>VLOOKUP(X134,'Security Master'!$A$2:$V$526,COLUMN()+1,FALSE)</f>
        <v>#REF!</v>
      </c>
      <c r="X134">
        <v>112491</v>
      </c>
      <c r="Y134" t="s">
        <v>70</v>
      </c>
      <c r="Z134">
        <v>16351</v>
      </c>
      <c r="AA134" t="s">
        <v>41</v>
      </c>
      <c r="AB134" t="s">
        <v>238</v>
      </c>
      <c r="AC134" t="s">
        <v>335</v>
      </c>
      <c r="AD134" t="s">
        <v>336</v>
      </c>
      <c r="AE134" t="s">
        <v>337</v>
      </c>
      <c r="AF134" t="s">
        <v>338</v>
      </c>
      <c r="AG134" t="s">
        <v>339</v>
      </c>
      <c r="AJ134" t="s">
        <v>77</v>
      </c>
      <c r="AM134" t="s">
        <v>47</v>
      </c>
      <c r="AO134" t="s">
        <v>48</v>
      </c>
      <c r="AP134" t="s">
        <v>340</v>
      </c>
      <c r="AS134" t="s">
        <v>50</v>
      </c>
      <c r="AV134">
        <v>1</v>
      </c>
      <c r="AW134" t="s">
        <v>51</v>
      </c>
      <c r="AX134" t="s">
        <v>52</v>
      </c>
      <c r="AZ134">
        <v>2378</v>
      </c>
      <c r="BA134">
        <v>7.9953994953742598</v>
      </c>
      <c r="BB134">
        <v>19013.060000000001</v>
      </c>
      <c r="BC134">
        <v>9.6</v>
      </c>
      <c r="BD134">
        <v>22828.799999999999</v>
      </c>
      <c r="BE134">
        <v>142.680000000002</v>
      </c>
      <c r="BF134">
        <v>-142.680000000001</v>
      </c>
      <c r="BG134">
        <v>-142.680000000001</v>
      </c>
      <c r="BH134">
        <v>2045.08</v>
      </c>
      <c r="BI134">
        <v>142.680000000002</v>
      </c>
      <c r="BJ134">
        <v>-4.7600000000012104</v>
      </c>
      <c r="BK134">
        <v>-4.7600000000012104</v>
      </c>
      <c r="BL134">
        <v>2551.58</v>
      </c>
    </row>
    <row r="135" spans="1:64" x14ac:dyDescent="0.2">
      <c r="A135" t="str">
        <f>VLOOKUP(X135,'Security Master'!$A$2:$V$526,COLUMN()+1,FALSE)</f>
        <v>Index</v>
      </c>
      <c r="B135" t="str">
        <f>VLOOKUP(X135,'Security Master'!$A$2:$V$526,COLUMN()+1,FALSE)</f>
        <v>Core</v>
      </c>
      <c r="C135" t="str">
        <f>VLOOKUP(X135,'Security Master'!$A$2:$V$526,COLUMN()+1,FALSE)</f>
        <v>Fixed Income</v>
      </c>
      <c r="D135" s="6">
        <f t="shared" si="2"/>
        <v>59204.36</v>
      </c>
      <c r="E135" t="str">
        <f>VLOOKUP(X135,'Security Master'!$A$2:$V$526,COLUMN()+1,FALSE)</f>
        <v>Liquid</v>
      </c>
      <c r="F135" t="str">
        <f>VLOOKUP(X135,'Security Master'!$A$2:$V$526,COLUMN()+1,FALSE)</f>
        <v>Closed-End Credit Funds</v>
      </c>
      <c r="G135" t="str">
        <f>VLOOKUP(X135,'Security Master'!$A$2:$V$526,COLUMN()+1,FALSE)</f>
        <v>HIX (CUSIP: 95766J102)</v>
      </c>
      <c r="H135" t="str">
        <f>VLOOKUP(X135,'Security Master'!$A$2:$V$526,COLUMN()+1,FALSE)</f>
        <v>HIX US</v>
      </c>
      <c r="I135" t="str">
        <f>VLOOKUP(X135,'Security Master'!$A$2:$V$526,COLUMN()+1,FALSE)</f>
        <v/>
      </c>
      <c r="J135" t="str">
        <f>VLOOKUP(X135,'Security Master'!$A$2:$V$526,COLUMN()+1,FALSE)</f>
        <v/>
      </c>
      <c r="K135" t="str">
        <f>VLOOKUP(X135,'Security Master'!$A$2:$V$526,COLUMN()+1,FALSE)</f>
        <v>95766J102</v>
      </c>
      <c r="L135" t="str">
        <f>VLOOKUP(X135,'Security Master'!$A$2:$V$526,COLUMN()+1,FALSE)</f>
        <v>2434049</v>
      </c>
      <c r="M135" t="str">
        <f>VLOOKUP(X135,'Security Master'!$A$2:$V$526,COLUMN()+1,FALSE)</f>
        <v>US95766J1025</v>
      </c>
      <c r="N135" t="str">
        <f>VLOOKUP(X135,'Security Master'!$A$2:$V$526,COLUMN()+1,FALSE)</f>
        <v>Mutual Fund</v>
      </c>
      <c r="O135" t="str">
        <f>VLOOKUP(X135,'Security Master'!$A$2:$V$526,COLUMN()+1,FALSE)</f>
        <v>Closed-end Funds</v>
      </c>
      <c r="P135" t="str">
        <f>VLOOKUP(X135,'Security Master'!$A$2:$V$526,COLUMN()+1,FALSE)</f>
        <v>US</v>
      </c>
      <c r="Q135">
        <f>VLOOKUP($X$3,'Security Master'!$A$2:$V$526,COLUMN()+1,FALSE)</f>
        <v>0</v>
      </c>
      <c r="R135">
        <f>VLOOKUP($X$3,'Security Master'!$A$2:$V$526,COLUMN()+1,FALSE)</f>
        <v>0</v>
      </c>
      <c r="S135" t="str">
        <f>VLOOKUP($X$3,'Security Master'!$A$2:$V$526,COLUMN()+1,FALSE)</f>
        <v/>
      </c>
      <c r="T135">
        <f>VLOOKUP($X$3,'Security Master'!$A$2:$V$526,COLUMN()+1,FALSE)</f>
        <v>0</v>
      </c>
      <c r="U135" t="str">
        <f>VLOOKUP($X$3,'Security Master'!$A$2:$V$526,COLUMN()+1,FALSE)</f>
        <v>No</v>
      </c>
      <c r="V135" t="e">
        <f>VLOOKUP(X135,'Security Master'!$A$2:$V$526,COLUMN()+1,FALSE)</f>
        <v>#REF!</v>
      </c>
      <c r="X135">
        <v>115485</v>
      </c>
      <c r="Y135" t="s">
        <v>70</v>
      </c>
      <c r="Z135">
        <v>16351</v>
      </c>
      <c r="AA135" t="s">
        <v>41</v>
      </c>
      <c r="AB135" t="s">
        <v>238</v>
      </c>
      <c r="AC135" t="s">
        <v>341</v>
      </c>
      <c r="AD135" t="s">
        <v>342</v>
      </c>
      <c r="AE135" t="s">
        <v>343</v>
      </c>
      <c r="AF135" t="s">
        <v>344</v>
      </c>
      <c r="AG135" t="s">
        <v>345</v>
      </c>
      <c r="AJ135" t="s">
        <v>77</v>
      </c>
      <c r="AM135" t="s">
        <v>47</v>
      </c>
      <c r="AO135" t="s">
        <v>48</v>
      </c>
      <c r="AP135" t="s">
        <v>346</v>
      </c>
      <c r="AS135" t="s">
        <v>50</v>
      </c>
      <c r="AV135">
        <v>1</v>
      </c>
      <c r="AW135" t="s">
        <v>51</v>
      </c>
      <c r="AX135" t="s">
        <v>52</v>
      </c>
      <c r="AZ135">
        <v>4241</v>
      </c>
      <c r="BA135">
        <v>10.5658099504834</v>
      </c>
      <c r="BB135">
        <v>44809.599999999999</v>
      </c>
      <c r="BC135">
        <v>13.96</v>
      </c>
      <c r="BD135">
        <v>59204.36</v>
      </c>
      <c r="BE135">
        <v>339.280000000001</v>
      </c>
      <c r="BF135">
        <v>720.97000000000799</v>
      </c>
      <c r="BG135">
        <v>720.97000000000799</v>
      </c>
      <c r="BH135">
        <v>5216.43</v>
      </c>
      <c r="BI135">
        <v>339.29000000000099</v>
      </c>
      <c r="BJ135">
        <v>996.64000000000897</v>
      </c>
      <c r="BK135">
        <v>996.64000000000897</v>
      </c>
      <c r="BL135">
        <v>6043.44</v>
      </c>
    </row>
    <row r="136" spans="1:64" x14ac:dyDescent="0.2">
      <c r="A136" t="str">
        <f>VLOOKUP(X136,'Security Master'!$A$2:$V$526,COLUMN()+1,FALSE)</f>
        <v>Index</v>
      </c>
      <c r="B136" t="str">
        <f>VLOOKUP(X136,'Security Master'!$A$2:$V$526,COLUMN()+1,FALSE)</f>
        <v>Core</v>
      </c>
      <c r="C136" t="str">
        <f>VLOOKUP(X136,'Security Master'!$A$2:$V$526,COLUMN()+1,FALSE)</f>
        <v>Fixed Income</v>
      </c>
      <c r="D136" s="6">
        <f t="shared" si="2"/>
        <v>1177882.44</v>
      </c>
      <c r="E136" t="str">
        <f>VLOOKUP(X136,'Security Master'!$A$2:$V$526,COLUMN()+1,FALSE)</f>
        <v>Liquid</v>
      </c>
      <c r="F136" t="str">
        <f>VLOOKUP(X136,'Security Master'!$A$2:$V$526,COLUMN()+1,FALSE)</f>
        <v>Closed-End Credit Funds</v>
      </c>
      <c r="G136" t="str">
        <f>VLOOKUP(X136,'Security Master'!$A$2:$V$526,COLUMN()+1,FALSE)</f>
        <v>PPT (CUSIP: 746853100)</v>
      </c>
      <c r="H136" t="str">
        <f>VLOOKUP(X136,'Security Master'!$A$2:$V$526,COLUMN()+1,FALSE)</f>
        <v>PPT US</v>
      </c>
      <c r="I136" t="str">
        <f>VLOOKUP(X136,'Security Master'!$A$2:$V$526,COLUMN()+1,FALSE)</f>
        <v/>
      </c>
      <c r="J136" t="str">
        <f>VLOOKUP(X136,'Security Master'!$A$2:$V$526,COLUMN()+1,FALSE)</f>
        <v/>
      </c>
      <c r="K136" t="str">
        <f>VLOOKUP(X136,'Security Master'!$A$2:$V$526,COLUMN()+1,FALSE)</f>
        <v>746853100</v>
      </c>
      <c r="L136" t="str">
        <f>VLOOKUP(X136,'Security Master'!$A$2:$V$526,COLUMN()+1,FALSE)</f>
        <v>2709424</v>
      </c>
      <c r="M136" t="str">
        <f>VLOOKUP(X136,'Security Master'!$A$2:$V$526,COLUMN()+1,FALSE)</f>
        <v>US7468531006</v>
      </c>
      <c r="N136" t="str">
        <f>VLOOKUP(X136,'Security Master'!$A$2:$V$526,COLUMN()+1,FALSE)</f>
        <v>Mutual Fund</v>
      </c>
      <c r="O136" t="str">
        <f>VLOOKUP(X136,'Security Master'!$A$2:$V$526,COLUMN()+1,FALSE)</f>
        <v>Closed-end Funds</v>
      </c>
      <c r="P136" t="str">
        <f>VLOOKUP(X136,'Security Master'!$A$2:$V$526,COLUMN()+1,FALSE)</f>
        <v>US</v>
      </c>
      <c r="Q136">
        <f>VLOOKUP($X$3,'Security Master'!$A$2:$V$526,COLUMN()+1,FALSE)</f>
        <v>0</v>
      </c>
      <c r="R136">
        <f>VLOOKUP($X$3,'Security Master'!$A$2:$V$526,COLUMN()+1,FALSE)</f>
        <v>0</v>
      </c>
      <c r="S136" t="str">
        <f>VLOOKUP($X$3,'Security Master'!$A$2:$V$526,COLUMN()+1,FALSE)</f>
        <v/>
      </c>
      <c r="T136">
        <f>VLOOKUP($X$3,'Security Master'!$A$2:$V$526,COLUMN()+1,FALSE)</f>
        <v>0</v>
      </c>
      <c r="U136" t="str">
        <f>VLOOKUP($X$3,'Security Master'!$A$2:$V$526,COLUMN()+1,FALSE)</f>
        <v>No</v>
      </c>
      <c r="V136" t="e">
        <f>VLOOKUP(X136,'Security Master'!$A$2:$V$526,COLUMN()+1,FALSE)</f>
        <v>#REF!</v>
      </c>
      <c r="X136">
        <v>118490</v>
      </c>
      <c r="Y136" t="s">
        <v>70</v>
      </c>
      <c r="Z136">
        <v>16351</v>
      </c>
      <c r="AA136" t="s">
        <v>41</v>
      </c>
      <c r="AB136" t="s">
        <v>238</v>
      </c>
      <c r="AC136" t="s">
        <v>347</v>
      </c>
      <c r="AD136" t="s">
        <v>348</v>
      </c>
      <c r="AE136" t="s">
        <v>349</v>
      </c>
      <c r="AF136" t="s">
        <v>350</v>
      </c>
      <c r="AG136" t="s">
        <v>351</v>
      </c>
      <c r="AJ136" t="s">
        <v>77</v>
      </c>
      <c r="AM136" t="s">
        <v>47</v>
      </c>
      <c r="AO136" t="s">
        <v>48</v>
      </c>
      <c r="AP136" t="s">
        <v>352</v>
      </c>
      <c r="AS136" t="s">
        <v>50</v>
      </c>
      <c r="AV136">
        <v>1</v>
      </c>
      <c r="AW136" t="s">
        <v>51</v>
      </c>
      <c r="AX136" t="s">
        <v>52</v>
      </c>
      <c r="AZ136">
        <v>102603</v>
      </c>
      <c r="BA136">
        <v>7.7437682134050698</v>
      </c>
      <c r="BB136">
        <v>794533.85</v>
      </c>
      <c r="BC136">
        <v>11.48</v>
      </c>
      <c r="BD136">
        <v>1177882.44</v>
      </c>
      <c r="BE136">
        <v>4104.1200000001099</v>
      </c>
      <c r="BF136">
        <v>11286.3300000001</v>
      </c>
      <c r="BG136">
        <v>11286.3300000001</v>
      </c>
      <c r="BH136">
        <v>75686.729999999297</v>
      </c>
      <c r="BI136">
        <v>4104.1300000001102</v>
      </c>
      <c r="BJ136">
        <v>18981.5600000001</v>
      </c>
      <c r="BK136">
        <v>18981.5600000001</v>
      </c>
      <c r="BL136">
        <v>106415.819999999</v>
      </c>
    </row>
    <row r="137" spans="1:64" x14ac:dyDescent="0.2">
      <c r="A137" t="str">
        <f>VLOOKUP(X137,'Security Master'!$A$2:$V$526,COLUMN()+1,FALSE)</f>
        <v>Index</v>
      </c>
      <c r="B137" t="str">
        <f>VLOOKUP(X137,'Security Master'!$A$2:$V$526,COLUMN()+1,FALSE)</f>
        <v>Core</v>
      </c>
      <c r="C137" t="str">
        <f>VLOOKUP(X137,'Security Master'!$A$2:$V$526,COLUMN()+1,FALSE)</f>
        <v>Fixed Income</v>
      </c>
      <c r="D137" s="6">
        <f t="shared" si="2"/>
        <v>114404</v>
      </c>
      <c r="E137" t="str">
        <f>VLOOKUP(X137,'Security Master'!$A$2:$V$526,COLUMN()+1,FALSE)</f>
        <v>Liquid</v>
      </c>
      <c r="F137" t="str">
        <f>VLOOKUP(X137,'Security Master'!$A$2:$V$526,COLUMN()+1,FALSE)</f>
        <v>Closed-End Credit Funds</v>
      </c>
      <c r="G137" t="str">
        <f>VLOOKUP(X137,'Security Master'!$A$2:$V$526,COLUMN()+1,FALSE)</f>
        <v>GOF (CUSIP: 40167F101)</v>
      </c>
      <c r="H137" t="str">
        <f>VLOOKUP(X137,'Security Master'!$A$2:$V$526,COLUMN()+1,FALSE)</f>
        <v>GOF US</v>
      </c>
      <c r="I137" t="str">
        <f>VLOOKUP(X137,'Security Master'!$A$2:$V$526,COLUMN()+1,FALSE)</f>
        <v/>
      </c>
      <c r="J137" t="str">
        <f>VLOOKUP(X137,'Security Master'!$A$2:$V$526,COLUMN()+1,FALSE)</f>
        <v/>
      </c>
      <c r="K137" t="str">
        <f>VLOOKUP(X137,'Security Master'!$A$2:$V$526,COLUMN()+1,FALSE)</f>
        <v>40167F101</v>
      </c>
      <c r="L137" t="str">
        <f>VLOOKUP(X137,'Security Master'!$A$2:$V$526,COLUMN()+1,FALSE)</f>
        <v>B950T99</v>
      </c>
      <c r="M137" t="str">
        <f>VLOOKUP(X137,'Security Master'!$A$2:$V$526,COLUMN()+1,FALSE)</f>
        <v>US40167F1012</v>
      </c>
      <c r="N137" t="str">
        <f>VLOOKUP(X137,'Security Master'!$A$2:$V$526,COLUMN()+1,FALSE)</f>
        <v>Mutual Fund</v>
      </c>
      <c r="O137" t="str">
        <f>VLOOKUP(X137,'Security Master'!$A$2:$V$526,COLUMN()+1,FALSE)</f>
        <v>Closed-end Funds</v>
      </c>
      <c r="P137" t="str">
        <f>VLOOKUP(X137,'Security Master'!$A$2:$V$526,COLUMN()+1,FALSE)</f>
        <v>US</v>
      </c>
      <c r="Q137">
        <f>VLOOKUP($X$3,'Security Master'!$A$2:$V$526,COLUMN()+1,FALSE)</f>
        <v>0</v>
      </c>
      <c r="R137">
        <f>VLOOKUP($X$3,'Security Master'!$A$2:$V$526,COLUMN()+1,FALSE)</f>
        <v>0</v>
      </c>
      <c r="S137" t="str">
        <f>VLOOKUP($X$3,'Security Master'!$A$2:$V$526,COLUMN()+1,FALSE)</f>
        <v/>
      </c>
      <c r="T137">
        <f>VLOOKUP($X$3,'Security Master'!$A$2:$V$526,COLUMN()+1,FALSE)</f>
        <v>0</v>
      </c>
      <c r="U137" t="str">
        <f>VLOOKUP($X$3,'Security Master'!$A$2:$V$526,COLUMN()+1,FALSE)</f>
        <v>No</v>
      </c>
      <c r="V137" t="e">
        <f>VLOOKUP(X137,'Security Master'!$A$2:$V$526,COLUMN()+1,FALSE)</f>
        <v>#REF!</v>
      </c>
      <c r="X137">
        <v>170914</v>
      </c>
      <c r="Y137" t="s">
        <v>70</v>
      </c>
      <c r="Z137">
        <v>16351</v>
      </c>
      <c r="AA137" t="s">
        <v>41</v>
      </c>
      <c r="AB137" t="s">
        <v>238</v>
      </c>
      <c r="AC137" t="s">
        <v>353</v>
      </c>
      <c r="AD137" t="s">
        <v>354</v>
      </c>
      <c r="AE137" t="s">
        <v>355</v>
      </c>
      <c r="AF137" t="s">
        <v>356</v>
      </c>
      <c r="AG137" t="s">
        <v>357</v>
      </c>
      <c r="AJ137" t="s">
        <v>77</v>
      </c>
      <c r="AM137" t="s">
        <v>47</v>
      </c>
      <c r="AO137" t="s">
        <v>48</v>
      </c>
      <c r="AP137" t="s">
        <v>358</v>
      </c>
      <c r="AS137" t="s">
        <v>50</v>
      </c>
      <c r="AV137">
        <v>1</v>
      </c>
      <c r="AW137" t="s">
        <v>51</v>
      </c>
      <c r="AX137" t="s">
        <v>52</v>
      </c>
      <c r="AZ137">
        <v>7730</v>
      </c>
      <c r="BA137">
        <v>13.016532988357</v>
      </c>
      <c r="BB137">
        <v>100617.8</v>
      </c>
      <c r="BC137">
        <v>14.8</v>
      </c>
      <c r="BD137">
        <v>114404</v>
      </c>
      <c r="BE137">
        <v>-386.499999999995</v>
      </c>
      <c r="BF137">
        <v>927.60000000000798</v>
      </c>
      <c r="BG137">
        <v>927.60000000000798</v>
      </c>
      <c r="BH137">
        <v>689.97000000000105</v>
      </c>
      <c r="BI137">
        <v>-386.499999999995</v>
      </c>
      <c r="BJ137">
        <v>1576.1500000000101</v>
      </c>
      <c r="BK137">
        <v>1576.1500000000101</v>
      </c>
      <c r="BL137">
        <v>2635.62</v>
      </c>
    </row>
    <row r="138" spans="1:64" x14ac:dyDescent="0.2">
      <c r="A138" t="str">
        <f>VLOOKUP(X138,'Security Master'!$A$2:$V$526,COLUMN()+1,FALSE)</f>
        <v>Index</v>
      </c>
      <c r="B138" t="str">
        <f>VLOOKUP(X138,'Security Master'!$A$2:$V$526,COLUMN()+1,FALSE)</f>
        <v>Core</v>
      </c>
      <c r="C138" t="str">
        <f>VLOOKUP(X138,'Security Master'!$A$2:$V$526,COLUMN()+1,FALSE)</f>
        <v>Fixed Income</v>
      </c>
      <c r="D138" s="6">
        <f t="shared" si="2"/>
        <v>1442885.28</v>
      </c>
      <c r="E138" t="str">
        <f>VLOOKUP(X138,'Security Master'!$A$2:$V$526,COLUMN()+1,FALSE)</f>
        <v>Liquid</v>
      </c>
      <c r="F138" t="str">
        <f>VLOOKUP(X138,'Security Master'!$A$2:$V$526,COLUMN()+1,FALSE)</f>
        <v>Closed-End Credit Funds</v>
      </c>
      <c r="G138" t="str">
        <f>VLOOKUP(X138,'Security Master'!$A$2:$V$526,COLUMN()+1,FALSE)</f>
        <v>MMT (CUSIP: 552737108)</v>
      </c>
      <c r="H138" t="str">
        <f>VLOOKUP(X138,'Security Master'!$A$2:$V$526,COLUMN()+1,FALSE)</f>
        <v>MMT US</v>
      </c>
      <c r="I138" t="str">
        <f>VLOOKUP(X138,'Security Master'!$A$2:$V$526,COLUMN()+1,FALSE)</f>
        <v/>
      </c>
      <c r="J138" t="str">
        <f>VLOOKUP(X138,'Security Master'!$A$2:$V$526,COLUMN()+1,FALSE)</f>
        <v/>
      </c>
      <c r="K138" t="str">
        <f>VLOOKUP(X138,'Security Master'!$A$2:$V$526,COLUMN()+1,FALSE)</f>
        <v>552737108</v>
      </c>
      <c r="L138" t="str">
        <f>VLOOKUP(X138,'Security Master'!$A$2:$V$526,COLUMN()+1,FALSE)</f>
        <v>2547453</v>
      </c>
      <c r="M138" t="str">
        <f>VLOOKUP(X138,'Security Master'!$A$2:$V$526,COLUMN()+1,FALSE)</f>
        <v>US5527371083</v>
      </c>
      <c r="N138" t="str">
        <f>VLOOKUP(X138,'Security Master'!$A$2:$V$526,COLUMN()+1,FALSE)</f>
        <v>Mutual Fund</v>
      </c>
      <c r="O138" t="str">
        <f>VLOOKUP(X138,'Security Master'!$A$2:$V$526,COLUMN()+1,FALSE)</f>
        <v>Closed-end Funds</v>
      </c>
      <c r="P138" t="str">
        <f>VLOOKUP(X138,'Security Master'!$A$2:$V$526,COLUMN()+1,FALSE)</f>
        <v>US</v>
      </c>
      <c r="Q138">
        <f>VLOOKUP($X$3,'Security Master'!$A$2:$V$526,COLUMN()+1,FALSE)</f>
        <v>0</v>
      </c>
      <c r="R138">
        <f>VLOOKUP($X$3,'Security Master'!$A$2:$V$526,COLUMN()+1,FALSE)</f>
        <v>0</v>
      </c>
      <c r="S138" t="str">
        <f>VLOOKUP($X$3,'Security Master'!$A$2:$V$526,COLUMN()+1,FALSE)</f>
        <v/>
      </c>
      <c r="T138">
        <f>VLOOKUP($X$3,'Security Master'!$A$2:$V$526,COLUMN()+1,FALSE)</f>
        <v>0</v>
      </c>
      <c r="U138" t="str">
        <f>VLOOKUP($X$3,'Security Master'!$A$2:$V$526,COLUMN()+1,FALSE)</f>
        <v>No</v>
      </c>
      <c r="V138" t="e">
        <f>VLOOKUP(X138,'Security Master'!$A$2:$V$526,COLUMN()+1,FALSE)</f>
        <v>#REF!</v>
      </c>
      <c r="X138">
        <v>173297</v>
      </c>
      <c r="Y138" t="s">
        <v>70</v>
      </c>
      <c r="Z138">
        <v>16351</v>
      </c>
      <c r="AA138" t="s">
        <v>41</v>
      </c>
      <c r="AB138" t="s">
        <v>238</v>
      </c>
      <c r="AC138" t="s">
        <v>359</v>
      </c>
      <c r="AD138" t="s">
        <v>360</v>
      </c>
      <c r="AE138" t="s">
        <v>361</v>
      </c>
      <c r="AF138" t="s">
        <v>362</v>
      </c>
      <c r="AG138" t="s">
        <v>363</v>
      </c>
      <c r="AJ138" t="s">
        <v>77</v>
      </c>
      <c r="AM138" t="s">
        <v>47</v>
      </c>
      <c r="AO138" t="s">
        <v>48</v>
      </c>
      <c r="AP138" t="s">
        <v>364</v>
      </c>
      <c r="AS138" t="s">
        <v>50</v>
      </c>
      <c r="AV138">
        <v>1</v>
      </c>
      <c r="AW138" t="s">
        <v>51</v>
      </c>
      <c r="AX138" t="s">
        <v>52</v>
      </c>
      <c r="AZ138">
        <v>217302</v>
      </c>
      <c r="BA138">
        <v>5.1331824373452601</v>
      </c>
      <c r="BB138">
        <v>1115450.81</v>
      </c>
      <c r="BC138">
        <v>6.64</v>
      </c>
      <c r="BD138">
        <v>1442885.28</v>
      </c>
      <c r="BE138">
        <v>0</v>
      </c>
      <c r="BF138">
        <v>30422.279999999701</v>
      </c>
      <c r="BG138">
        <v>30422.279999999701</v>
      </c>
      <c r="BH138">
        <v>67363.619999998904</v>
      </c>
      <c r="BI138">
        <v>0</v>
      </c>
      <c r="BJ138">
        <v>44286.149999999703</v>
      </c>
      <c r="BK138">
        <v>44286.149999999703</v>
      </c>
      <c r="BL138">
        <v>128425.47999999901</v>
      </c>
    </row>
    <row r="139" spans="1:64" x14ac:dyDescent="0.2">
      <c r="A139" t="str">
        <f>VLOOKUP(X139,'Security Master'!$A$2:$V$526,COLUMN()+1,FALSE)</f>
        <v>Index</v>
      </c>
      <c r="B139" t="str">
        <f>VLOOKUP(X139,'Security Master'!$A$2:$V$526,COLUMN()+1,FALSE)</f>
        <v>Core</v>
      </c>
      <c r="C139" t="str">
        <f>VLOOKUP(X139,'Security Master'!$A$2:$V$526,COLUMN()+1,FALSE)</f>
        <v>Fixed Income</v>
      </c>
      <c r="D139" s="6">
        <f t="shared" si="2"/>
        <v>22611.119999999999</v>
      </c>
      <c r="E139" t="str">
        <f>VLOOKUP(X139,'Security Master'!$A$2:$V$526,COLUMN()+1,FALSE)</f>
        <v>Liquid</v>
      </c>
      <c r="F139" t="str">
        <f>VLOOKUP(X139,'Security Master'!$A$2:$V$526,COLUMN()+1,FALSE)</f>
        <v>Closed-End Credit Funds</v>
      </c>
      <c r="G139" t="str">
        <f>VLOOKUP(X139,'Security Master'!$A$2:$V$526,COLUMN()+1,FALSE)</f>
        <v>PTY (CUSIP: 72201B101)</v>
      </c>
      <c r="H139" t="str">
        <f>VLOOKUP(X139,'Security Master'!$A$2:$V$526,COLUMN()+1,FALSE)</f>
        <v>PTY US</v>
      </c>
      <c r="I139" t="str">
        <f>VLOOKUP(X139,'Security Master'!$A$2:$V$526,COLUMN()+1,FALSE)</f>
        <v/>
      </c>
      <c r="J139" t="str">
        <f>VLOOKUP(X139,'Security Master'!$A$2:$V$526,COLUMN()+1,FALSE)</f>
        <v/>
      </c>
      <c r="K139" t="str">
        <f>VLOOKUP(X139,'Security Master'!$A$2:$V$526,COLUMN()+1,FALSE)</f>
        <v>72201B101</v>
      </c>
      <c r="L139" t="str">
        <f>VLOOKUP(X139,'Security Master'!$A$2:$V$526,COLUMN()+1,FALSE)</f>
        <v>2175616</v>
      </c>
      <c r="M139" t="str">
        <f>VLOOKUP(X139,'Security Master'!$A$2:$V$526,COLUMN()+1,FALSE)</f>
        <v>US72201B1017</v>
      </c>
      <c r="N139" t="str">
        <f>VLOOKUP(X139,'Security Master'!$A$2:$V$526,COLUMN()+1,FALSE)</f>
        <v>Mutual Fund</v>
      </c>
      <c r="O139" t="str">
        <f>VLOOKUP(X139,'Security Master'!$A$2:$V$526,COLUMN()+1,FALSE)</f>
        <v>Closed-end Funds</v>
      </c>
      <c r="P139" t="str">
        <f>VLOOKUP(X139,'Security Master'!$A$2:$V$526,COLUMN()+1,FALSE)</f>
        <v>US</v>
      </c>
      <c r="Q139">
        <f>VLOOKUP($X$3,'Security Master'!$A$2:$V$526,COLUMN()+1,FALSE)</f>
        <v>0</v>
      </c>
      <c r="R139">
        <f>VLOOKUP($X$3,'Security Master'!$A$2:$V$526,COLUMN()+1,FALSE)</f>
        <v>0</v>
      </c>
      <c r="S139" t="str">
        <f>VLOOKUP($X$3,'Security Master'!$A$2:$V$526,COLUMN()+1,FALSE)</f>
        <v/>
      </c>
      <c r="T139">
        <f>VLOOKUP($X$3,'Security Master'!$A$2:$V$526,COLUMN()+1,FALSE)</f>
        <v>0</v>
      </c>
      <c r="U139" t="str">
        <f>VLOOKUP($X$3,'Security Master'!$A$2:$V$526,COLUMN()+1,FALSE)</f>
        <v>No</v>
      </c>
      <c r="V139" t="e">
        <f>VLOOKUP(X139,'Security Master'!$A$2:$V$526,COLUMN()+1,FALSE)</f>
        <v>#REF!</v>
      </c>
      <c r="X139">
        <v>201896</v>
      </c>
      <c r="Y139" t="s">
        <v>70</v>
      </c>
      <c r="Z139">
        <v>16351</v>
      </c>
      <c r="AA139" t="s">
        <v>41</v>
      </c>
      <c r="AB139" t="s">
        <v>238</v>
      </c>
      <c r="AC139" t="s">
        <v>365</v>
      </c>
      <c r="AD139" t="s">
        <v>366</v>
      </c>
      <c r="AE139" t="s">
        <v>367</v>
      </c>
      <c r="AF139" t="s">
        <v>368</v>
      </c>
      <c r="AG139" t="s">
        <v>369</v>
      </c>
      <c r="AJ139" t="s">
        <v>77</v>
      </c>
      <c r="AM139" t="s">
        <v>47</v>
      </c>
      <c r="AO139" t="s">
        <v>48</v>
      </c>
      <c r="AP139" t="s">
        <v>370</v>
      </c>
      <c r="AS139" t="s">
        <v>50</v>
      </c>
      <c r="AV139">
        <v>1</v>
      </c>
      <c r="AW139" t="s">
        <v>51</v>
      </c>
      <c r="AX139" t="s">
        <v>52</v>
      </c>
      <c r="AZ139">
        <v>1806</v>
      </c>
      <c r="BA139">
        <v>7.84322812846069</v>
      </c>
      <c r="BB139">
        <v>14164.87</v>
      </c>
      <c r="BC139">
        <v>12.52</v>
      </c>
      <c r="BD139">
        <v>22611.119999999999</v>
      </c>
      <c r="BE139">
        <v>144.48000000000101</v>
      </c>
      <c r="BF139">
        <v>1733.76</v>
      </c>
      <c r="BG139">
        <v>1733.76</v>
      </c>
      <c r="BH139">
        <v>3317.35</v>
      </c>
      <c r="BI139">
        <v>144.48000000000101</v>
      </c>
      <c r="BJ139">
        <v>1914.36</v>
      </c>
      <c r="BK139">
        <v>1914.36</v>
      </c>
      <c r="BL139">
        <v>4039.75</v>
      </c>
    </row>
    <row r="140" spans="1:64" x14ac:dyDescent="0.2">
      <c r="A140" t="str">
        <f>VLOOKUP(X140,'Security Master'!$A$2:$V$526,COLUMN()+1,FALSE)</f>
        <v>Index</v>
      </c>
      <c r="B140" t="str">
        <f>VLOOKUP(X140,'Security Master'!$A$2:$V$526,COLUMN()+1,FALSE)</f>
        <v>Core</v>
      </c>
      <c r="C140" t="str">
        <f>VLOOKUP(X140,'Security Master'!$A$2:$V$526,COLUMN()+1,FALSE)</f>
        <v>Fixed Income</v>
      </c>
      <c r="D140" s="6">
        <f t="shared" si="2"/>
        <v>60861.24</v>
      </c>
      <c r="E140" t="str">
        <f>VLOOKUP(X140,'Security Master'!$A$2:$V$526,COLUMN()+1,FALSE)</f>
        <v>Liquid</v>
      </c>
      <c r="F140" t="str">
        <f>VLOOKUP(X140,'Security Master'!$A$2:$V$526,COLUMN()+1,FALSE)</f>
        <v>Closed-End Credit Funds</v>
      </c>
      <c r="G140" t="str">
        <f>VLOOKUP(X140,'Security Master'!$A$2:$V$526,COLUMN()+1,FALSE)</f>
        <v>TEI (CUSIP: 880192109)</v>
      </c>
      <c r="H140" t="str">
        <f>VLOOKUP(X140,'Security Master'!$A$2:$V$526,COLUMN()+1,FALSE)</f>
        <v>TEI US</v>
      </c>
      <c r="I140" t="str">
        <f>VLOOKUP(X140,'Security Master'!$A$2:$V$526,COLUMN()+1,FALSE)</f>
        <v/>
      </c>
      <c r="J140" t="str">
        <f>VLOOKUP(X140,'Security Master'!$A$2:$V$526,COLUMN()+1,FALSE)</f>
        <v/>
      </c>
      <c r="K140" t="str">
        <f>VLOOKUP(X140,'Security Master'!$A$2:$V$526,COLUMN()+1,FALSE)</f>
        <v>880192109</v>
      </c>
      <c r="L140" t="str">
        <f>VLOOKUP(X140,'Security Master'!$A$2:$V$526,COLUMN()+1,FALSE)</f>
        <v>2884138</v>
      </c>
      <c r="M140" t="str">
        <f>VLOOKUP(X140,'Security Master'!$A$2:$V$526,COLUMN()+1,FALSE)</f>
        <v>US8801921094</v>
      </c>
      <c r="N140" t="str">
        <f>VLOOKUP(X140,'Security Master'!$A$2:$V$526,COLUMN()+1,FALSE)</f>
        <v>Mutual Fund</v>
      </c>
      <c r="O140" t="str">
        <f>VLOOKUP(X140,'Security Master'!$A$2:$V$526,COLUMN()+1,FALSE)</f>
        <v>Closed-end Funds</v>
      </c>
      <c r="P140" t="str">
        <f>VLOOKUP(X140,'Security Master'!$A$2:$V$526,COLUMN()+1,FALSE)</f>
        <v>US</v>
      </c>
      <c r="Q140">
        <f>VLOOKUP($X$3,'Security Master'!$A$2:$V$526,COLUMN()+1,FALSE)</f>
        <v>0</v>
      </c>
      <c r="R140">
        <f>VLOOKUP($X$3,'Security Master'!$A$2:$V$526,COLUMN()+1,FALSE)</f>
        <v>0</v>
      </c>
      <c r="S140" t="str">
        <f>VLOOKUP($X$3,'Security Master'!$A$2:$V$526,COLUMN()+1,FALSE)</f>
        <v/>
      </c>
      <c r="T140">
        <f>VLOOKUP($X$3,'Security Master'!$A$2:$V$526,COLUMN()+1,FALSE)</f>
        <v>0</v>
      </c>
      <c r="U140" t="str">
        <f>VLOOKUP($X$3,'Security Master'!$A$2:$V$526,COLUMN()+1,FALSE)</f>
        <v>No</v>
      </c>
      <c r="V140" t="e">
        <f>VLOOKUP(X140,'Security Master'!$A$2:$V$526,COLUMN()+1,FALSE)</f>
        <v>#REF!</v>
      </c>
      <c r="X140">
        <v>220370</v>
      </c>
      <c r="Y140" t="s">
        <v>70</v>
      </c>
      <c r="Z140">
        <v>16351</v>
      </c>
      <c r="AA140" t="s">
        <v>41</v>
      </c>
      <c r="AB140" t="s">
        <v>238</v>
      </c>
      <c r="AC140" t="s">
        <v>371</v>
      </c>
      <c r="AD140" t="s">
        <v>372</v>
      </c>
      <c r="AE140" t="s">
        <v>373</v>
      </c>
      <c r="AF140" t="s">
        <v>374</v>
      </c>
      <c r="AG140" t="s">
        <v>375</v>
      </c>
      <c r="AJ140" t="s">
        <v>77</v>
      </c>
      <c r="AM140" t="s">
        <v>47</v>
      </c>
      <c r="AO140" t="s">
        <v>48</v>
      </c>
      <c r="AP140" t="s">
        <v>376</v>
      </c>
      <c r="AS140" t="s">
        <v>50</v>
      </c>
      <c r="AV140">
        <v>1</v>
      </c>
      <c r="AW140" t="s">
        <v>51</v>
      </c>
      <c r="AX140" t="s">
        <v>52</v>
      </c>
      <c r="AZ140">
        <v>6204</v>
      </c>
      <c r="BA140">
        <v>7.7781995486782698</v>
      </c>
      <c r="BB140">
        <v>48255.95</v>
      </c>
      <c r="BC140">
        <v>9.81</v>
      </c>
      <c r="BD140">
        <v>60861.24</v>
      </c>
      <c r="BE140">
        <v>-372.23999999999302</v>
      </c>
      <c r="BF140">
        <v>558.35999999999899</v>
      </c>
      <c r="BG140">
        <v>558.35999999999899</v>
      </c>
      <c r="BH140">
        <v>496.32</v>
      </c>
      <c r="BI140">
        <v>-372.23999999999302</v>
      </c>
      <c r="BJ140">
        <v>871.65999999999894</v>
      </c>
      <c r="BK140">
        <v>871.65999999999894</v>
      </c>
      <c r="BL140">
        <v>1749.52</v>
      </c>
    </row>
    <row r="141" spans="1:64" x14ac:dyDescent="0.2">
      <c r="A141" t="str">
        <f>VLOOKUP(X141,'Security Master'!$A$2:$V$526,COLUMN()+1,FALSE)</f>
        <v>Index</v>
      </c>
      <c r="B141" t="str">
        <f>VLOOKUP(X141,'Security Master'!$A$2:$V$526,COLUMN()+1,FALSE)</f>
        <v>Core</v>
      </c>
      <c r="C141" t="str">
        <f>VLOOKUP(X141,'Security Master'!$A$2:$V$526,COLUMN()+1,FALSE)</f>
        <v>Fixed Income</v>
      </c>
      <c r="D141" s="6">
        <f t="shared" si="2"/>
        <v>87165.92</v>
      </c>
      <c r="E141" t="str">
        <f>VLOOKUP(X141,'Security Master'!$A$2:$V$526,COLUMN()+1,FALSE)</f>
        <v>Liquid</v>
      </c>
      <c r="F141" t="str">
        <f>VLOOKUP(X141,'Security Master'!$A$2:$V$526,COLUMN()+1,FALSE)</f>
        <v>Closed-End Credit Funds</v>
      </c>
      <c r="G141" t="str">
        <f>VLOOKUP(X141,'Security Master'!$A$2:$V$526,COLUMN()+1,FALSE)</f>
        <v>EHI (CUSIP: 95766B109)</v>
      </c>
      <c r="H141" t="str">
        <f>VLOOKUP(X141,'Security Master'!$A$2:$V$526,COLUMN()+1,FALSE)</f>
        <v>EHI US</v>
      </c>
      <c r="I141" t="str">
        <f>VLOOKUP(X141,'Security Master'!$A$2:$V$526,COLUMN()+1,FALSE)</f>
        <v/>
      </c>
      <c r="J141" t="str">
        <f>VLOOKUP(X141,'Security Master'!$A$2:$V$526,COLUMN()+1,FALSE)</f>
        <v/>
      </c>
      <c r="K141" t="str">
        <f>VLOOKUP(X141,'Security Master'!$A$2:$V$526,COLUMN()+1,FALSE)</f>
        <v>95766B109</v>
      </c>
      <c r="L141" t="str">
        <f>VLOOKUP(X141,'Security Master'!$A$2:$V$526,COLUMN()+1,FALSE)</f>
        <v>2030997</v>
      </c>
      <c r="M141" t="str">
        <f>VLOOKUP(X141,'Security Master'!$A$2:$V$526,COLUMN()+1,FALSE)</f>
        <v>US95766B1098</v>
      </c>
      <c r="N141" t="str">
        <f>VLOOKUP(X141,'Security Master'!$A$2:$V$526,COLUMN()+1,FALSE)</f>
        <v>Mutual Fund</v>
      </c>
      <c r="O141" t="str">
        <f>VLOOKUP(X141,'Security Master'!$A$2:$V$526,COLUMN()+1,FALSE)</f>
        <v>Closed-end Funds</v>
      </c>
      <c r="P141" t="str">
        <f>VLOOKUP(X141,'Security Master'!$A$2:$V$526,COLUMN()+1,FALSE)</f>
        <v>US</v>
      </c>
      <c r="Q141">
        <f>VLOOKUP($X$3,'Security Master'!$A$2:$V$526,COLUMN()+1,FALSE)</f>
        <v>0</v>
      </c>
      <c r="R141">
        <f>VLOOKUP($X$3,'Security Master'!$A$2:$V$526,COLUMN()+1,FALSE)</f>
        <v>0</v>
      </c>
      <c r="S141" t="str">
        <f>VLOOKUP($X$3,'Security Master'!$A$2:$V$526,COLUMN()+1,FALSE)</f>
        <v/>
      </c>
      <c r="T141">
        <f>VLOOKUP($X$3,'Security Master'!$A$2:$V$526,COLUMN()+1,FALSE)</f>
        <v>0</v>
      </c>
      <c r="U141" t="str">
        <f>VLOOKUP($X$3,'Security Master'!$A$2:$V$526,COLUMN()+1,FALSE)</f>
        <v>No</v>
      </c>
      <c r="V141" t="e">
        <f>VLOOKUP(X141,'Security Master'!$A$2:$V$526,COLUMN()+1,FALSE)</f>
        <v>#REF!</v>
      </c>
      <c r="X141">
        <v>220663</v>
      </c>
      <c r="Y141" t="s">
        <v>70</v>
      </c>
      <c r="Z141">
        <v>16351</v>
      </c>
      <c r="AA141" t="s">
        <v>41</v>
      </c>
      <c r="AB141" t="s">
        <v>238</v>
      </c>
      <c r="AC141" t="s">
        <v>377</v>
      </c>
      <c r="AD141" t="s">
        <v>378</v>
      </c>
      <c r="AE141" t="s">
        <v>379</v>
      </c>
      <c r="AF141" t="s">
        <v>380</v>
      </c>
      <c r="AG141" t="s">
        <v>381</v>
      </c>
      <c r="AJ141" t="s">
        <v>77</v>
      </c>
      <c r="AM141" t="s">
        <v>47</v>
      </c>
      <c r="AO141" t="s">
        <v>48</v>
      </c>
      <c r="AP141" t="s">
        <v>382</v>
      </c>
      <c r="AS141" t="s">
        <v>50</v>
      </c>
      <c r="AV141">
        <v>1</v>
      </c>
      <c r="AW141" t="s">
        <v>51</v>
      </c>
      <c r="AX141" t="s">
        <v>52</v>
      </c>
      <c r="AZ141">
        <v>20558</v>
      </c>
      <c r="BA141">
        <v>3.4643671563381599</v>
      </c>
      <c r="BB141">
        <v>71220.460000000006</v>
      </c>
      <c r="BC141">
        <v>4.24</v>
      </c>
      <c r="BD141">
        <v>87165.92</v>
      </c>
      <c r="BE141">
        <v>822.32</v>
      </c>
      <c r="BF141">
        <v>822.32</v>
      </c>
      <c r="BG141">
        <v>822.32</v>
      </c>
      <c r="BH141">
        <v>5322.8</v>
      </c>
      <c r="BI141">
        <v>822.32</v>
      </c>
      <c r="BJ141">
        <v>1254.04</v>
      </c>
      <c r="BK141">
        <v>1254.04</v>
      </c>
      <c r="BL141">
        <v>7047.54</v>
      </c>
    </row>
    <row r="142" spans="1:64" x14ac:dyDescent="0.2">
      <c r="A142" t="str">
        <f>VLOOKUP(X142,'Security Master'!$A$2:$V$526,COLUMN()+1,FALSE)</f>
        <v>Index</v>
      </c>
      <c r="B142" t="str">
        <f>VLOOKUP(X142,'Security Master'!$A$2:$V$526,COLUMN()+1,FALSE)</f>
        <v>Core</v>
      </c>
      <c r="C142" t="str">
        <f>VLOOKUP(X142,'Security Master'!$A$2:$V$526,COLUMN()+1,FALSE)</f>
        <v>Fixed Income</v>
      </c>
      <c r="D142" s="6">
        <f t="shared" si="2"/>
        <v>25609.08</v>
      </c>
      <c r="E142" t="str">
        <f>VLOOKUP(X142,'Security Master'!$A$2:$V$526,COLUMN()+1,FALSE)</f>
        <v>Liquid</v>
      </c>
      <c r="F142" t="str">
        <f>VLOOKUP(X142,'Security Master'!$A$2:$V$526,COLUMN()+1,FALSE)</f>
        <v>Closed-End Credit Funds</v>
      </c>
      <c r="G142" t="str">
        <f>VLOOKUP(X142,'Security Master'!$A$2:$V$526,COLUMN()+1,FALSE)</f>
        <v>BGH (CUSIP: 06760L100)</v>
      </c>
      <c r="H142" t="str">
        <f>VLOOKUP(X142,'Security Master'!$A$2:$V$526,COLUMN()+1,FALSE)</f>
        <v>BGH US</v>
      </c>
      <c r="I142" t="str">
        <f>VLOOKUP(X142,'Security Master'!$A$2:$V$526,COLUMN()+1,FALSE)</f>
        <v/>
      </c>
      <c r="J142" t="str">
        <f>VLOOKUP(X142,'Security Master'!$A$2:$V$526,COLUMN()+1,FALSE)</f>
        <v/>
      </c>
      <c r="K142" t="str">
        <f>VLOOKUP(X142,'Security Master'!$A$2:$V$526,COLUMN()+1,FALSE)</f>
        <v>06760L100</v>
      </c>
      <c r="L142" t="str">
        <f>VLOOKUP(X142,'Security Master'!$A$2:$V$526,COLUMN()+1,FALSE)</f>
        <v>BDJ0GV4</v>
      </c>
      <c r="M142" t="str">
        <f>VLOOKUP(X142,'Security Master'!$A$2:$V$526,COLUMN()+1,FALSE)</f>
        <v>US06760L1008</v>
      </c>
      <c r="N142" t="str">
        <f>VLOOKUP(X142,'Security Master'!$A$2:$V$526,COLUMN()+1,FALSE)</f>
        <v>Mutual Fund</v>
      </c>
      <c r="O142" t="str">
        <f>VLOOKUP(X142,'Security Master'!$A$2:$V$526,COLUMN()+1,FALSE)</f>
        <v>Closed-end Funds</v>
      </c>
      <c r="P142" t="str">
        <f>VLOOKUP(X142,'Security Master'!$A$2:$V$526,COLUMN()+1,FALSE)</f>
        <v>US</v>
      </c>
      <c r="Q142">
        <f>VLOOKUP($X$3,'Security Master'!$A$2:$V$526,COLUMN()+1,FALSE)</f>
        <v>0</v>
      </c>
      <c r="R142">
        <f>VLOOKUP($X$3,'Security Master'!$A$2:$V$526,COLUMN()+1,FALSE)</f>
        <v>0</v>
      </c>
      <c r="S142" t="str">
        <f>VLOOKUP($X$3,'Security Master'!$A$2:$V$526,COLUMN()+1,FALSE)</f>
        <v/>
      </c>
      <c r="T142">
        <f>VLOOKUP($X$3,'Security Master'!$A$2:$V$526,COLUMN()+1,FALSE)</f>
        <v>0</v>
      </c>
      <c r="U142" t="str">
        <f>VLOOKUP($X$3,'Security Master'!$A$2:$V$526,COLUMN()+1,FALSE)</f>
        <v>No</v>
      </c>
      <c r="V142" t="e">
        <f>VLOOKUP(X142,'Security Master'!$A$2:$V$526,COLUMN()+1,FALSE)</f>
        <v>#REF!</v>
      </c>
      <c r="X142">
        <v>220849</v>
      </c>
      <c r="Y142" t="s">
        <v>70</v>
      </c>
      <c r="Z142">
        <v>16351</v>
      </c>
      <c r="AA142" t="s">
        <v>41</v>
      </c>
      <c r="AB142" t="s">
        <v>238</v>
      </c>
      <c r="AC142" t="s">
        <v>383</v>
      </c>
      <c r="AD142" t="s">
        <v>384</v>
      </c>
      <c r="AE142" t="s">
        <v>385</v>
      </c>
      <c r="AF142" t="s">
        <v>386</v>
      </c>
      <c r="AG142" t="s">
        <v>387</v>
      </c>
      <c r="AJ142" t="s">
        <v>77</v>
      </c>
      <c r="AM142" t="s">
        <v>47</v>
      </c>
      <c r="AO142" t="s">
        <v>48</v>
      </c>
      <c r="AP142" t="s">
        <v>388</v>
      </c>
      <c r="AS142" t="s">
        <v>50</v>
      </c>
      <c r="AV142">
        <v>1</v>
      </c>
      <c r="AW142" t="s">
        <v>51</v>
      </c>
      <c r="AX142" t="s">
        <v>52</v>
      </c>
      <c r="AZ142">
        <v>3612</v>
      </c>
      <c r="BA142">
        <v>5.5429540420819503</v>
      </c>
      <c r="BB142">
        <v>20021.150000000001</v>
      </c>
      <c r="BC142">
        <v>7.09</v>
      </c>
      <c r="BD142">
        <v>25609.08</v>
      </c>
      <c r="BE142">
        <v>72.239999999998901</v>
      </c>
      <c r="BF142">
        <v>686.28000000000998</v>
      </c>
      <c r="BG142">
        <v>686.28000000000998</v>
      </c>
      <c r="BH142">
        <v>759.28000000002396</v>
      </c>
      <c r="BI142">
        <v>72.239999999998901</v>
      </c>
      <c r="BJ142">
        <v>863.27000000000999</v>
      </c>
      <c r="BK142">
        <v>863.27000000000999</v>
      </c>
      <c r="BL142">
        <v>1467.24000000002</v>
      </c>
    </row>
    <row r="143" spans="1:64" x14ac:dyDescent="0.2">
      <c r="A143" t="str">
        <f>VLOOKUP(X143,'Security Master'!$A$2:$V$526,COLUMN()+1,FALSE)</f>
        <v>Index</v>
      </c>
      <c r="B143" t="str">
        <f>VLOOKUP(X143,'Security Master'!$A$2:$V$526,COLUMN()+1,FALSE)</f>
        <v>Core</v>
      </c>
      <c r="C143" t="str">
        <f>VLOOKUP(X143,'Security Master'!$A$2:$V$526,COLUMN()+1,FALSE)</f>
        <v>Fixed Income</v>
      </c>
      <c r="D143" s="6">
        <f t="shared" si="2"/>
        <v>139848</v>
      </c>
      <c r="E143" t="str">
        <f>VLOOKUP(X143,'Security Master'!$A$2:$V$526,COLUMN()+1,FALSE)</f>
        <v>Liquid</v>
      </c>
      <c r="F143" t="str">
        <f>VLOOKUP(X143,'Security Master'!$A$2:$V$526,COLUMN()+1,FALSE)</f>
        <v>Closed-End Credit Funds</v>
      </c>
      <c r="G143" t="str">
        <f>VLOOKUP(X143,'Security Master'!$A$2:$V$526,COLUMN()+1,FALSE)</f>
        <v>AWF (CUSIP: 01879R106)</v>
      </c>
      <c r="H143" t="str">
        <f>VLOOKUP(X143,'Security Master'!$A$2:$V$526,COLUMN()+1,FALSE)</f>
        <v>AWF US</v>
      </c>
      <c r="I143" t="str">
        <f>VLOOKUP(X143,'Security Master'!$A$2:$V$526,COLUMN()+1,FALSE)</f>
        <v/>
      </c>
      <c r="J143" t="str">
        <f>VLOOKUP(X143,'Security Master'!$A$2:$V$526,COLUMN()+1,FALSE)</f>
        <v/>
      </c>
      <c r="K143" t="str">
        <f>VLOOKUP(X143,'Security Master'!$A$2:$V$526,COLUMN()+1,FALSE)</f>
        <v>01879R106</v>
      </c>
      <c r="L143" t="str">
        <f>VLOOKUP(X143,'Security Master'!$A$2:$V$526,COLUMN()+1,FALSE)</f>
        <v>2019792</v>
      </c>
      <c r="M143" t="str">
        <f>VLOOKUP(X143,'Security Master'!$A$2:$V$526,COLUMN()+1,FALSE)</f>
        <v>US01879R1068</v>
      </c>
      <c r="N143" t="str">
        <f>VLOOKUP(X143,'Security Master'!$A$2:$V$526,COLUMN()+1,FALSE)</f>
        <v>Mutual Fund</v>
      </c>
      <c r="O143" t="str">
        <f>VLOOKUP(X143,'Security Master'!$A$2:$V$526,COLUMN()+1,FALSE)</f>
        <v>Closed-end Funds</v>
      </c>
      <c r="P143" t="str">
        <f>VLOOKUP(X143,'Security Master'!$A$2:$V$526,COLUMN()+1,FALSE)</f>
        <v>US</v>
      </c>
      <c r="Q143">
        <f>VLOOKUP($X$3,'Security Master'!$A$2:$V$526,COLUMN()+1,FALSE)</f>
        <v>0</v>
      </c>
      <c r="R143">
        <f>VLOOKUP($X$3,'Security Master'!$A$2:$V$526,COLUMN()+1,FALSE)</f>
        <v>0</v>
      </c>
      <c r="S143" t="str">
        <f>VLOOKUP($X$3,'Security Master'!$A$2:$V$526,COLUMN()+1,FALSE)</f>
        <v/>
      </c>
      <c r="T143">
        <f>VLOOKUP($X$3,'Security Master'!$A$2:$V$526,COLUMN()+1,FALSE)</f>
        <v>0</v>
      </c>
      <c r="U143" t="str">
        <f>VLOOKUP($X$3,'Security Master'!$A$2:$V$526,COLUMN()+1,FALSE)</f>
        <v>No</v>
      </c>
      <c r="V143" t="e">
        <f>VLOOKUP(X143,'Security Master'!$A$2:$V$526,COLUMN()+1,FALSE)</f>
        <v>#REF!</v>
      </c>
      <c r="X143">
        <v>225982</v>
      </c>
      <c r="Y143" t="s">
        <v>70</v>
      </c>
      <c r="Z143">
        <v>16351</v>
      </c>
      <c r="AA143" t="s">
        <v>41</v>
      </c>
      <c r="AB143" t="s">
        <v>238</v>
      </c>
      <c r="AC143" t="s">
        <v>389</v>
      </c>
      <c r="AD143" t="s">
        <v>390</v>
      </c>
      <c r="AE143" t="s">
        <v>391</v>
      </c>
      <c r="AF143" t="s">
        <v>392</v>
      </c>
      <c r="AG143" t="s">
        <v>393</v>
      </c>
      <c r="AJ143" t="s">
        <v>77</v>
      </c>
      <c r="AM143" t="s">
        <v>47</v>
      </c>
      <c r="AO143" t="s">
        <v>48</v>
      </c>
      <c r="AP143" t="s">
        <v>394</v>
      </c>
      <c r="AS143" t="s">
        <v>50</v>
      </c>
      <c r="AV143">
        <v>1</v>
      </c>
      <c r="AW143" t="s">
        <v>51</v>
      </c>
      <c r="AX143" t="s">
        <v>52</v>
      </c>
      <c r="AZ143">
        <v>11654</v>
      </c>
      <c r="BA143">
        <v>9.5071185858932505</v>
      </c>
      <c r="BB143">
        <v>110795.96</v>
      </c>
      <c r="BC143">
        <v>12</v>
      </c>
      <c r="BD143">
        <v>139848</v>
      </c>
      <c r="BE143">
        <v>699.24000000000501</v>
      </c>
      <c r="BF143">
        <v>3030.04</v>
      </c>
      <c r="BG143">
        <v>3030.04</v>
      </c>
      <c r="BH143">
        <v>6663.05</v>
      </c>
      <c r="BI143">
        <v>699.24000000000501</v>
      </c>
      <c r="BJ143">
        <v>3937.89</v>
      </c>
      <c r="BK143">
        <v>3937.89</v>
      </c>
      <c r="BL143">
        <v>9386.6</v>
      </c>
    </row>
    <row r="144" spans="1:64" x14ac:dyDescent="0.2">
      <c r="A144" t="str">
        <f>VLOOKUP(X144,'Security Master'!$A$2:$V$526,COLUMN()+1,FALSE)</f>
        <v>Index</v>
      </c>
      <c r="B144" t="str">
        <f>VLOOKUP(X144,'Security Master'!$A$2:$V$526,COLUMN()+1,FALSE)</f>
        <v>Core</v>
      </c>
      <c r="C144" t="str">
        <f>VLOOKUP(X144,'Security Master'!$A$2:$V$526,COLUMN()+1,FALSE)</f>
        <v>Fixed Income</v>
      </c>
      <c r="D144" s="6">
        <f t="shared" si="2"/>
        <v>67840.72</v>
      </c>
      <c r="E144" t="str">
        <f>VLOOKUP(X144,'Security Master'!$A$2:$V$526,COLUMN()+1,FALSE)</f>
        <v>Liquid</v>
      </c>
      <c r="F144" t="str">
        <f>VLOOKUP(X144,'Security Master'!$A$2:$V$526,COLUMN()+1,FALSE)</f>
        <v>Closed-End Credit Funds</v>
      </c>
      <c r="G144" t="str">
        <f>VLOOKUP(X144,'Security Master'!$A$2:$V$526,COLUMN()+1,FALSE)</f>
        <v>PHK (CUSIP: 722014107)</v>
      </c>
      <c r="H144" t="str">
        <f>VLOOKUP(X144,'Security Master'!$A$2:$V$526,COLUMN()+1,FALSE)</f>
        <v>PHK US</v>
      </c>
      <c r="I144" t="str">
        <f>VLOOKUP(X144,'Security Master'!$A$2:$V$526,COLUMN()+1,FALSE)</f>
        <v/>
      </c>
      <c r="J144" t="str">
        <f>VLOOKUP(X144,'Security Master'!$A$2:$V$526,COLUMN()+1,FALSE)</f>
        <v/>
      </c>
      <c r="K144" t="str">
        <f>VLOOKUP(X144,'Security Master'!$A$2:$V$526,COLUMN()+1,FALSE)</f>
        <v>722014107</v>
      </c>
      <c r="L144" t="str">
        <f>VLOOKUP(X144,'Security Master'!$A$2:$V$526,COLUMN()+1,FALSE)</f>
        <v>2609740</v>
      </c>
      <c r="M144" t="str">
        <f>VLOOKUP(X144,'Security Master'!$A$2:$V$526,COLUMN()+1,FALSE)</f>
        <v>US7220141078</v>
      </c>
      <c r="N144" t="str">
        <f>VLOOKUP(X144,'Security Master'!$A$2:$V$526,COLUMN()+1,FALSE)</f>
        <v>Mutual Fund</v>
      </c>
      <c r="O144" t="str">
        <f>VLOOKUP(X144,'Security Master'!$A$2:$V$526,COLUMN()+1,FALSE)</f>
        <v>Closed-end Funds</v>
      </c>
      <c r="P144" t="str">
        <f>VLOOKUP(X144,'Security Master'!$A$2:$V$526,COLUMN()+1,FALSE)</f>
        <v>US</v>
      </c>
      <c r="Q144">
        <f>VLOOKUP($X$3,'Security Master'!$A$2:$V$526,COLUMN()+1,FALSE)</f>
        <v>0</v>
      </c>
      <c r="R144">
        <f>VLOOKUP($X$3,'Security Master'!$A$2:$V$526,COLUMN()+1,FALSE)</f>
        <v>0</v>
      </c>
      <c r="S144" t="str">
        <f>VLOOKUP($X$3,'Security Master'!$A$2:$V$526,COLUMN()+1,FALSE)</f>
        <v/>
      </c>
      <c r="T144">
        <f>VLOOKUP($X$3,'Security Master'!$A$2:$V$526,COLUMN()+1,FALSE)</f>
        <v>0</v>
      </c>
      <c r="U144" t="str">
        <f>VLOOKUP($X$3,'Security Master'!$A$2:$V$526,COLUMN()+1,FALSE)</f>
        <v>No</v>
      </c>
      <c r="V144" t="e">
        <f>VLOOKUP(X144,'Security Master'!$A$2:$V$526,COLUMN()+1,FALSE)</f>
        <v>#REF!</v>
      </c>
      <c r="X144">
        <v>230284</v>
      </c>
      <c r="Y144" t="s">
        <v>70</v>
      </c>
      <c r="Z144">
        <v>16351</v>
      </c>
      <c r="AA144" t="s">
        <v>41</v>
      </c>
      <c r="AB144" t="s">
        <v>238</v>
      </c>
      <c r="AC144" t="s">
        <v>395</v>
      </c>
      <c r="AD144" t="s">
        <v>396</v>
      </c>
      <c r="AE144" t="s">
        <v>397</v>
      </c>
      <c r="AF144" t="s">
        <v>398</v>
      </c>
      <c r="AG144" t="s">
        <v>399</v>
      </c>
      <c r="AJ144" t="s">
        <v>77</v>
      </c>
      <c r="AM144" t="s">
        <v>47</v>
      </c>
      <c r="AO144" t="s">
        <v>48</v>
      </c>
      <c r="AP144" t="s">
        <v>400</v>
      </c>
      <c r="AS144" t="s">
        <v>50</v>
      </c>
      <c r="AV144">
        <v>1</v>
      </c>
      <c r="AW144" t="s">
        <v>51</v>
      </c>
      <c r="AX144" t="s">
        <v>52</v>
      </c>
      <c r="AZ144">
        <v>4019</v>
      </c>
      <c r="BA144">
        <v>13.344588206021401</v>
      </c>
      <c r="BB144">
        <v>53631.9</v>
      </c>
      <c r="BC144">
        <v>16.88</v>
      </c>
      <c r="BD144">
        <v>67840.72</v>
      </c>
      <c r="BE144">
        <v>723.42</v>
      </c>
      <c r="BF144">
        <v>522.46999999999002</v>
      </c>
      <c r="BG144">
        <v>522.46999999999002</v>
      </c>
      <c r="BH144">
        <v>3855.45999999997</v>
      </c>
      <c r="BI144">
        <v>723.42</v>
      </c>
      <c r="BJ144">
        <v>916.72999999999001</v>
      </c>
      <c r="BK144">
        <v>916.72999999999001</v>
      </c>
      <c r="BL144">
        <v>5038.2399999999698</v>
      </c>
    </row>
    <row r="145" spans="1:64" x14ac:dyDescent="0.2">
      <c r="A145" t="str">
        <f>VLOOKUP(X145,'Security Master'!$A$2:$V$526,COLUMN()+1,FALSE)</f>
        <v>Index</v>
      </c>
      <c r="B145" t="str">
        <f>VLOOKUP(X145,'Security Master'!$A$2:$V$526,COLUMN()+1,FALSE)</f>
        <v>Core</v>
      </c>
      <c r="C145" t="str">
        <f>VLOOKUP(X145,'Security Master'!$A$2:$V$526,COLUMN()+1,FALSE)</f>
        <v>Fixed Income</v>
      </c>
      <c r="D145" s="6">
        <f t="shared" si="2"/>
        <v>67008</v>
      </c>
      <c r="E145" t="str">
        <f>VLOOKUP(X145,'Security Master'!$A$2:$V$526,COLUMN()+1,FALSE)</f>
        <v>Liquid</v>
      </c>
      <c r="F145" t="str">
        <f>VLOOKUP(X145,'Security Master'!$A$2:$V$526,COLUMN()+1,FALSE)</f>
        <v>Closed-End Credit Funds</v>
      </c>
      <c r="G145" t="str">
        <f>VLOOKUP(X145,'Security Master'!$A$2:$V$526,COLUMN()+1,FALSE)</f>
        <v>ERC (CUSIP: 94987D101)</v>
      </c>
      <c r="H145" t="str">
        <f>VLOOKUP(X145,'Security Master'!$A$2:$V$526,COLUMN()+1,FALSE)</f>
        <v>ERC US</v>
      </c>
      <c r="I145" t="str">
        <f>VLOOKUP(X145,'Security Master'!$A$2:$V$526,COLUMN()+1,FALSE)</f>
        <v/>
      </c>
      <c r="J145" t="str">
        <f>VLOOKUP(X145,'Security Master'!$A$2:$V$526,COLUMN()+1,FALSE)</f>
        <v/>
      </c>
      <c r="K145" t="str">
        <f>VLOOKUP(X145,'Security Master'!$A$2:$V$526,COLUMN()+1,FALSE)</f>
        <v>94987D101</v>
      </c>
      <c r="L145" t="str">
        <f>VLOOKUP(X145,'Security Master'!$A$2:$V$526,COLUMN()+1,FALSE)</f>
        <v>2831361</v>
      </c>
      <c r="M145" t="str">
        <f>VLOOKUP(X145,'Security Master'!$A$2:$V$526,COLUMN()+1,FALSE)</f>
        <v>US94987D1019</v>
      </c>
      <c r="N145" t="str">
        <f>VLOOKUP(X145,'Security Master'!$A$2:$V$526,COLUMN()+1,FALSE)</f>
        <v>Mutual Fund</v>
      </c>
      <c r="O145" t="str">
        <f>VLOOKUP(X145,'Security Master'!$A$2:$V$526,COLUMN()+1,FALSE)</f>
        <v>Closed-end Funds</v>
      </c>
      <c r="P145" t="str">
        <f>VLOOKUP(X145,'Security Master'!$A$2:$V$526,COLUMN()+1,FALSE)</f>
        <v>US</v>
      </c>
      <c r="Q145">
        <f>VLOOKUP($X$3,'Security Master'!$A$2:$V$526,COLUMN()+1,FALSE)</f>
        <v>0</v>
      </c>
      <c r="R145">
        <f>VLOOKUP($X$3,'Security Master'!$A$2:$V$526,COLUMN()+1,FALSE)</f>
        <v>0</v>
      </c>
      <c r="S145" t="str">
        <f>VLOOKUP($X$3,'Security Master'!$A$2:$V$526,COLUMN()+1,FALSE)</f>
        <v/>
      </c>
      <c r="T145">
        <f>VLOOKUP($X$3,'Security Master'!$A$2:$V$526,COLUMN()+1,FALSE)</f>
        <v>0</v>
      </c>
      <c r="U145" t="str">
        <f>VLOOKUP($X$3,'Security Master'!$A$2:$V$526,COLUMN()+1,FALSE)</f>
        <v>No</v>
      </c>
      <c r="V145" t="e">
        <f>VLOOKUP(X145,'Security Master'!$A$2:$V$526,COLUMN()+1,FALSE)</f>
        <v>#REF!</v>
      </c>
      <c r="X145">
        <v>230556</v>
      </c>
      <c r="Y145" t="s">
        <v>70</v>
      </c>
      <c r="Z145">
        <v>16351</v>
      </c>
      <c r="AA145" t="s">
        <v>41</v>
      </c>
      <c r="AB145" t="s">
        <v>238</v>
      </c>
      <c r="AC145" t="s">
        <v>401</v>
      </c>
      <c r="AD145" t="s">
        <v>402</v>
      </c>
      <c r="AE145" t="s">
        <v>403</v>
      </c>
      <c r="AF145" t="s">
        <v>404</v>
      </c>
      <c r="AG145" t="s">
        <v>405</v>
      </c>
      <c r="AJ145" t="s">
        <v>77</v>
      </c>
      <c r="AM145" t="s">
        <v>47</v>
      </c>
      <c r="AO145" t="s">
        <v>48</v>
      </c>
      <c r="AP145" t="s">
        <v>406</v>
      </c>
      <c r="AS145" t="s">
        <v>50</v>
      </c>
      <c r="AV145">
        <v>1</v>
      </c>
      <c r="AW145" t="s">
        <v>51</v>
      </c>
      <c r="AX145" t="s">
        <v>52</v>
      </c>
      <c r="AZ145">
        <v>6400</v>
      </c>
      <c r="BA145">
        <v>8.1060031250000009</v>
      </c>
      <c r="BB145">
        <v>51878.42</v>
      </c>
      <c r="BC145">
        <v>10.47</v>
      </c>
      <c r="BD145">
        <v>67008</v>
      </c>
      <c r="BE145">
        <v>448.00000000000398</v>
      </c>
      <c r="BF145">
        <v>1216.00000000001</v>
      </c>
      <c r="BG145">
        <v>1216.00000000001</v>
      </c>
      <c r="BH145">
        <v>3456.00000000001</v>
      </c>
      <c r="BI145">
        <v>448.00000000000398</v>
      </c>
      <c r="BJ145">
        <v>1728.00000000001</v>
      </c>
      <c r="BK145">
        <v>1728.00000000001</v>
      </c>
      <c r="BL145">
        <v>5504.00000000001</v>
      </c>
    </row>
    <row r="146" spans="1:64" x14ac:dyDescent="0.2">
      <c r="A146" t="str">
        <f>VLOOKUP(X146,'Security Master'!$A$2:$V$526,COLUMN()+1,FALSE)</f>
        <v>Index</v>
      </c>
      <c r="B146" t="str">
        <f>VLOOKUP(X146,'Security Master'!$A$2:$V$526,COLUMN()+1,FALSE)</f>
        <v>Core</v>
      </c>
      <c r="C146" t="str">
        <f>VLOOKUP(X146,'Security Master'!$A$2:$V$526,COLUMN()+1,FALSE)</f>
        <v>Fixed Income</v>
      </c>
      <c r="D146" s="6">
        <f t="shared" si="2"/>
        <v>2582800.3199999998</v>
      </c>
      <c r="E146" t="str">
        <f>VLOOKUP(X146,'Security Master'!$A$2:$V$526,COLUMN()+1,FALSE)</f>
        <v>Liquid</v>
      </c>
      <c r="F146" t="str">
        <f>VLOOKUP(X146,'Security Master'!$A$2:$V$526,COLUMN()+1,FALSE)</f>
        <v>Closed-End Credit Funds</v>
      </c>
      <c r="G146" t="str">
        <f>VLOOKUP(X146,'Security Master'!$A$2:$V$526,COLUMN()+1,FALSE)</f>
        <v>GHY (CUSIP: 69346J106)</v>
      </c>
      <c r="H146" t="str">
        <f>VLOOKUP(X146,'Security Master'!$A$2:$V$526,COLUMN()+1,FALSE)</f>
        <v>GHY US</v>
      </c>
      <c r="I146" t="str">
        <f>VLOOKUP(X146,'Security Master'!$A$2:$V$526,COLUMN()+1,FALSE)</f>
        <v/>
      </c>
      <c r="J146" t="str">
        <f>VLOOKUP(X146,'Security Master'!$A$2:$V$526,COLUMN()+1,FALSE)</f>
        <v/>
      </c>
      <c r="K146" t="str">
        <f>VLOOKUP(X146,'Security Master'!$A$2:$V$526,COLUMN()+1,FALSE)</f>
        <v>69346J106</v>
      </c>
      <c r="L146" t="str">
        <f>VLOOKUP(X146,'Security Master'!$A$2:$V$526,COLUMN()+1,FALSE)</f>
        <v>BFZNM35</v>
      </c>
      <c r="M146" t="str">
        <f>VLOOKUP(X146,'Security Master'!$A$2:$V$526,COLUMN()+1,FALSE)</f>
        <v>US69346J1060</v>
      </c>
      <c r="N146" t="str">
        <f>VLOOKUP(X146,'Security Master'!$A$2:$V$526,COLUMN()+1,FALSE)</f>
        <v>Mutual Fund</v>
      </c>
      <c r="O146" t="str">
        <f>VLOOKUP(X146,'Security Master'!$A$2:$V$526,COLUMN()+1,FALSE)</f>
        <v>Closed-end Funds</v>
      </c>
      <c r="P146" t="str">
        <f>VLOOKUP(X146,'Security Master'!$A$2:$V$526,COLUMN()+1,FALSE)</f>
        <v>US</v>
      </c>
      <c r="Q146">
        <f>VLOOKUP($X$3,'Security Master'!$A$2:$V$526,COLUMN()+1,FALSE)</f>
        <v>0</v>
      </c>
      <c r="R146">
        <f>VLOOKUP($X$3,'Security Master'!$A$2:$V$526,COLUMN()+1,FALSE)</f>
        <v>0</v>
      </c>
      <c r="S146" t="str">
        <f>VLOOKUP($X$3,'Security Master'!$A$2:$V$526,COLUMN()+1,FALSE)</f>
        <v/>
      </c>
      <c r="T146">
        <f>VLOOKUP($X$3,'Security Master'!$A$2:$V$526,COLUMN()+1,FALSE)</f>
        <v>0</v>
      </c>
      <c r="U146" t="str">
        <f>VLOOKUP($X$3,'Security Master'!$A$2:$V$526,COLUMN()+1,FALSE)</f>
        <v>No</v>
      </c>
      <c r="V146" t="e">
        <f>VLOOKUP(X146,'Security Master'!$A$2:$V$526,COLUMN()+1,FALSE)</f>
        <v>#REF!</v>
      </c>
      <c r="X146">
        <v>231974</v>
      </c>
      <c r="Y146" t="s">
        <v>70</v>
      </c>
      <c r="Z146">
        <v>16351</v>
      </c>
      <c r="AA146" t="s">
        <v>41</v>
      </c>
      <c r="AB146" t="s">
        <v>238</v>
      </c>
      <c r="AC146" t="s">
        <v>407</v>
      </c>
      <c r="AD146" t="s">
        <v>408</v>
      </c>
      <c r="AE146" t="s">
        <v>409</v>
      </c>
      <c r="AF146" t="s">
        <v>410</v>
      </c>
      <c r="AG146" t="s">
        <v>411</v>
      </c>
      <c r="AJ146" t="s">
        <v>77</v>
      </c>
      <c r="AM146" t="s">
        <v>47</v>
      </c>
      <c r="AO146" t="s">
        <v>48</v>
      </c>
      <c r="AP146" t="s">
        <v>412</v>
      </c>
      <c r="AS146" t="s">
        <v>50</v>
      </c>
      <c r="AV146">
        <v>1</v>
      </c>
      <c r="AW146" t="s">
        <v>51</v>
      </c>
      <c r="AX146" t="s">
        <v>52</v>
      </c>
      <c r="AZ146">
        <v>142854</v>
      </c>
      <c r="BA146">
        <v>12.8642247329441</v>
      </c>
      <c r="BB146">
        <v>1837705.96</v>
      </c>
      <c r="BC146">
        <v>18.079999999999998</v>
      </c>
      <c r="BD146">
        <v>2582800.3199999998</v>
      </c>
      <c r="BE146">
        <v>4285.6199999997598</v>
      </c>
      <c r="BF146">
        <v>-11428.319999999399</v>
      </c>
      <c r="BG146">
        <v>-11428.319999999399</v>
      </c>
      <c r="BH146">
        <v>214281.000000003</v>
      </c>
      <c r="BI146">
        <v>4285.6199999997598</v>
      </c>
      <c r="BJ146">
        <v>4285.6200000006302</v>
      </c>
      <c r="BK146">
        <v>4285.6200000006302</v>
      </c>
      <c r="BL146">
        <v>277136.76000000298</v>
      </c>
    </row>
    <row r="147" spans="1:64" x14ac:dyDescent="0.2">
      <c r="A147" t="str">
        <f>VLOOKUP(X147,'Security Master'!$A$2:$V$526,COLUMN()+1,FALSE)</f>
        <v>Index</v>
      </c>
      <c r="B147" t="str">
        <f>VLOOKUP(X147,'Security Master'!$A$2:$V$526,COLUMN()+1,FALSE)</f>
        <v>Core</v>
      </c>
      <c r="C147" t="str">
        <f>VLOOKUP(X147,'Security Master'!$A$2:$V$526,COLUMN()+1,FALSE)</f>
        <v>Fixed Income</v>
      </c>
      <c r="D147" s="6">
        <f t="shared" si="2"/>
        <v>548837.52</v>
      </c>
      <c r="E147" t="str">
        <f>VLOOKUP(X147,'Security Master'!$A$2:$V$526,COLUMN()+1,FALSE)</f>
        <v>Liquid</v>
      </c>
      <c r="F147" t="str">
        <f>VLOOKUP(X147,'Security Master'!$A$2:$V$526,COLUMN()+1,FALSE)</f>
        <v>Closed-End Credit Funds</v>
      </c>
      <c r="G147" t="str">
        <f>VLOOKUP(X147,'Security Master'!$A$2:$V$526,COLUMN()+1,FALSE)</f>
        <v>JGH (CUSIP: 67075G103)</v>
      </c>
      <c r="H147" t="str">
        <f>VLOOKUP(X147,'Security Master'!$A$2:$V$526,COLUMN()+1,FALSE)</f>
        <v>JGH US</v>
      </c>
      <c r="I147" t="str">
        <f>VLOOKUP(X147,'Security Master'!$A$2:$V$526,COLUMN()+1,FALSE)</f>
        <v/>
      </c>
      <c r="J147" t="str">
        <f>VLOOKUP(X147,'Security Master'!$A$2:$V$526,COLUMN()+1,FALSE)</f>
        <v/>
      </c>
      <c r="K147" t="str">
        <f>VLOOKUP(X147,'Security Master'!$A$2:$V$526,COLUMN()+1,FALSE)</f>
        <v>67075G103</v>
      </c>
      <c r="L147" t="str">
        <f>VLOOKUP(X147,'Security Master'!$A$2:$V$526,COLUMN()+1,FALSE)</f>
        <v>BSPHGQ9</v>
      </c>
      <c r="M147" t="str">
        <f>VLOOKUP(X147,'Security Master'!$A$2:$V$526,COLUMN()+1,FALSE)</f>
        <v>US67075G1031</v>
      </c>
      <c r="N147" t="str">
        <f>VLOOKUP(X147,'Security Master'!$A$2:$V$526,COLUMN()+1,FALSE)</f>
        <v>Mutual Fund</v>
      </c>
      <c r="O147" t="str">
        <f>VLOOKUP(X147,'Security Master'!$A$2:$V$526,COLUMN()+1,FALSE)</f>
        <v>Closed-end Funds</v>
      </c>
      <c r="P147" t="str">
        <f>VLOOKUP(X147,'Security Master'!$A$2:$V$526,COLUMN()+1,FALSE)</f>
        <v>US</v>
      </c>
      <c r="Q147">
        <f>VLOOKUP($X$3,'Security Master'!$A$2:$V$526,COLUMN()+1,FALSE)</f>
        <v>0</v>
      </c>
      <c r="R147">
        <f>VLOOKUP($X$3,'Security Master'!$A$2:$V$526,COLUMN()+1,FALSE)</f>
        <v>0</v>
      </c>
      <c r="S147" t="str">
        <f>VLOOKUP($X$3,'Security Master'!$A$2:$V$526,COLUMN()+1,FALSE)</f>
        <v/>
      </c>
      <c r="T147">
        <f>VLOOKUP($X$3,'Security Master'!$A$2:$V$526,COLUMN()+1,FALSE)</f>
        <v>0</v>
      </c>
      <c r="U147" t="str">
        <f>VLOOKUP($X$3,'Security Master'!$A$2:$V$526,COLUMN()+1,FALSE)</f>
        <v>No</v>
      </c>
      <c r="V147" t="e">
        <f>VLOOKUP(X147,'Security Master'!$A$2:$V$526,COLUMN()+1,FALSE)</f>
        <v>#REF!</v>
      </c>
      <c r="X147">
        <v>238991</v>
      </c>
      <c r="Y147" t="s">
        <v>70</v>
      </c>
      <c r="Z147">
        <v>16351</v>
      </c>
      <c r="AA147" t="s">
        <v>41</v>
      </c>
      <c r="AB147" t="s">
        <v>238</v>
      </c>
      <c r="AC147" t="s">
        <v>413</v>
      </c>
      <c r="AD147" t="s">
        <v>414</v>
      </c>
      <c r="AE147" t="s">
        <v>415</v>
      </c>
      <c r="AF147" t="s">
        <v>416</v>
      </c>
      <c r="AG147" t="s">
        <v>417</v>
      </c>
      <c r="AJ147" t="s">
        <v>77</v>
      </c>
      <c r="AM147" t="s">
        <v>47</v>
      </c>
      <c r="AO147" t="s">
        <v>48</v>
      </c>
      <c r="AP147" t="s">
        <v>418</v>
      </c>
      <c r="AS147" t="s">
        <v>50</v>
      </c>
      <c r="AV147">
        <v>1</v>
      </c>
      <c r="AW147" t="s">
        <v>51</v>
      </c>
      <c r="AX147" t="s">
        <v>52</v>
      </c>
      <c r="AZ147">
        <v>38434</v>
      </c>
      <c r="BA147">
        <v>10.1912910443878</v>
      </c>
      <c r="BB147">
        <v>391692.08</v>
      </c>
      <c r="BC147">
        <v>14.28</v>
      </c>
      <c r="BD147">
        <v>548837.52</v>
      </c>
      <c r="BE147">
        <v>3074.7200000000298</v>
      </c>
      <c r="BF147">
        <v>6149.4400000000296</v>
      </c>
      <c r="BG147">
        <v>6149.4400000000296</v>
      </c>
      <c r="BH147">
        <v>35299.85</v>
      </c>
      <c r="BI147">
        <v>3074.7200000000298</v>
      </c>
      <c r="BJ147">
        <v>9473.9800000000305</v>
      </c>
      <c r="BK147">
        <v>9473.9800000000305</v>
      </c>
      <c r="BL147">
        <v>47583.66</v>
      </c>
    </row>
    <row r="148" spans="1:64" x14ac:dyDescent="0.2">
      <c r="A148" t="str">
        <f>VLOOKUP(X148,'Security Master'!$A$2:$V$526,COLUMN()+1,FALSE)</f>
        <v>Index</v>
      </c>
      <c r="B148" t="str">
        <f>VLOOKUP(X148,'Security Master'!$A$2:$V$526,COLUMN()+1,FALSE)</f>
        <v>Intuitive</v>
      </c>
      <c r="C148" t="str">
        <f>VLOOKUP(X148,'Security Master'!$A$2:$V$526,COLUMN()+1,FALSE)</f>
        <v>Public Equity</v>
      </c>
      <c r="D148" s="6">
        <f t="shared" si="2"/>
        <v>112743.102</v>
      </c>
      <c r="E148" t="str">
        <f>VLOOKUP(X148,'Security Master'!$A$2:$V$526,COLUMN()+1,FALSE)</f>
        <v>Liquid</v>
      </c>
      <c r="F148" t="str">
        <f>VLOOKUP(X148,'Security Master'!$A$2:$V$526,COLUMN()+1,FALSE)</f>
        <v>Closed-End Credit Funds</v>
      </c>
      <c r="G148" t="str">
        <f>VLOOKUP(X148,'Security Master'!$A$2:$V$526,COLUMN()+1,FALSE)</f>
        <v>RCS (CUSIP: 72200X104)</v>
      </c>
      <c r="H148" t="str">
        <f>VLOOKUP(X148,'Security Master'!$A$2:$V$526,COLUMN()+1,FALSE)</f>
        <v>RCS US</v>
      </c>
      <c r="I148" t="str">
        <f>VLOOKUP(X148,'Security Master'!$A$2:$V$526,COLUMN()+1,FALSE)</f>
        <v/>
      </c>
      <c r="J148" t="str">
        <f>VLOOKUP(X148,'Security Master'!$A$2:$V$526,COLUMN()+1,FALSE)</f>
        <v/>
      </c>
      <c r="K148" t="str">
        <f>VLOOKUP(X148,'Security Master'!$A$2:$V$526,COLUMN()+1,FALSE)</f>
        <v>72200X104</v>
      </c>
      <c r="L148" t="str">
        <f>VLOOKUP(X148,'Security Master'!$A$2:$V$526,COLUMN()+1,FALSE)</f>
        <v>2609706</v>
      </c>
      <c r="M148" t="str">
        <f>VLOOKUP(X148,'Security Master'!$A$2:$V$526,COLUMN()+1,FALSE)</f>
        <v>US72200X1046</v>
      </c>
      <c r="N148" t="str">
        <f>VLOOKUP(X148,'Security Master'!$A$2:$V$526,COLUMN()+1,FALSE)</f>
        <v>Mutual Fund</v>
      </c>
      <c r="O148" t="str">
        <f>VLOOKUP(X148,'Security Master'!$A$2:$V$526,COLUMN()+1,FALSE)</f>
        <v>Closed-end Funds</v>
      </c>
      <c r="P148" t="str">
        <f>VLOOKUP(X148,'Security Master'!$A$2:$V$526,COLUMN()+1,FALSE)</f>
        <v>US</v>
      </c>
      <c r="Q148">
        <f>VLOOKUP($X$3,'Security Master'!$A$2:$V$526,COLUMN()+1,FALSE)</f>
        <v>0</v>
      </c>
      <c r="R148">
        <f>VLOOKUP($X$3,'Security Master'!$A$2:$V$526,COLUMN()+1,FALSE)</f>
        <v>0</v>
      </c>
      <c r="S148" t="str">
        <f>VLOOKUP($X$3,'Security Master'!$A$2:$V$526,COLUMN()+1,FALSE)</f>
        <v/>
      </c>
      <c r="T148">
        <f>VLOOKUP($X$3,'Security Master'!$A$2:$V$526,COLUMN()+1,FALSE)</f>
        <v>0</v>
      </c>
      <c r="U148" t="str">
        <f>VLOOKUP($X$3,'Security Master'!$A$2:$V$526,COLUMN()+1,FALSE)</f>
        <v>No</v>
      </c>
      <c r="V148" t="e">
        <f>VLOOKUP(X148,'Security Master'!$A$2:$V$526,COLUMN()+1,FALSE)</f>
        <v>#REF!</v>
      </c>
      <c r="X148">
        <v>316014</v>
      </c>
      <c r="Y148" t="s">
        <v>191</v>
      </c>
      <c r="Z148">
        <v>10801</v>
      </c>
      <c r="AA148" t="s">
        <v>41</v>
      </c>
      <c r="AB148" t="s">
        <v>238</v>
      </c>
      <c r="AC148" t="s">
        <v>277</v>
      </c>
      <c r="AD148" t="s">
        <v>278</v>
      </c>
      <c r="AE148" t="s">
        <v>279</v>
      </c>
      <c r="AF148" t="s">
        <v>280</v>
      </c>
      <c r="AG148" t="s">
        <v>281</v>
      </c>
      <c r="AJ148" t="s">
        <v>77</v>
      </c>
      <c r="AM148" t="s">
        <v>47</v>
      </c>
      <c r="AO148" t="s">
        <v>48</v>
      </c>
      <c r="AP148" t="s">
        <v>282</v>
      </c>
      <c r="AS148" t="s">
        <v>50</v>
      </c>
      <c r="AV148">
        <v>1</v>
      </c>
      <c r="AW148" t="s">
        <v>51</v>
      </c>
      <c r="AX148" t="s">
        <v>52</v>
      </c>
      <c r="AZ148">
        <v>1756</v>
      </c>
      <c r="BA148">
        <v>66.101500000000001</v>
      </c>
      <c r="BB148">
        <v>116074.234</v>
      </c>
      <c r="BC148">
        <v>64.204499999999996</v>
      </c>
      <c r="BD148">
        <v>112743.102</v>
      </c>
      <c r="BE148">
        <v>1655.2056</v>
      </c>
      <c r="BF148">
        <v>7646.5019999999904</v>
      </c>
      <c r="BG148">
        <v>7646.5019999999904</v>
      </c>
      <c r="BH148">
        <v>12782.802</v>
      </c>
      <c r="BI148">
        <v>1655.2056</v>
      </c>
      <c r="BJ148">
        <v>7646.5019999999904</v>
      </c>
      <c r="BK148">
        <v>7646.5019999999904</v>
      </c>
      <c r="BL148">
        <v>13108.252</v>
      </c>
    </row>
    <row r="149" spans="1:64" x14ac:dyDescent="0.2">
      <c r="A149" t="str">
        <f>VLOOKUP(X149,'Security Master'!$A$2:$V$526,COLUMN()+1,FALSE)</f>
        <v>Legacy Positions</v>
      </c>
      <c r="B149" t="str">
        <f>VLOOKUP(X149,'Security Master'!$A$2:$V$526,COLUMN()+1,FALSE)</f>
        <v>Core</v>
      </c>
      <c r="C149" t="str">
        <f>VLOOKUP(X149,'Security Master'!$A$2:$V$526,COLUMN()+1,FALSE)</f>
        <v>Intercompany</v>
      </c>
      <c r="D149" s="6">
        <f t="shared" si="2"/>
        <v>191706.3</v>
      </c>
      <c r="E149" t="str">
        <f>VLOOKUP(X149,'Security Master'!$A$2:$V$526,COLUMN()+1,FALSE)</f>
        <v>Illiquid</v>
      </c>
      <c r="F149" t="str">
        <f>VLOOKUP(X149,'Security Master'!$A$2:$V$526,COLUMN()+1,FALSE)</f>
        <v>Berkshire Hathaway Inc</v>
      </c>
      <c r="G149" t="str">
        <f>VLOOKUP(X149,'Security Master'!$A$2:$V$526,COLUMN()+1,FALSE)</f>
        <v>Berkshire Hathaway Inc Common Stock</v>
      </c>
      <c r="H149" t="str">
        <f>VLOOKUP(X149,'Security Master'!$A$2:$V$526,COLUMN()+1,FALSE)</f>
        <v>BRK/B US</v>
      </c>
      <c r="I149" t="str">
        <f>VLOOKUP(X149,'Security Master'!$A$2:$V$526,COLUMN()+1,FALSE)</f>
        <v/>
      </c>
      <c r="J149" t="str">
        <f>VLOOKUP(X149,'Security Master'!$A$2:$V$526,COLUMN()+1,FALSE)</f>
        <v/>
      </c>
      <c r="K149" t="str">
        <f>VLOOKUP(X149,'Security Master'!$A$2:$V$526,COLUMN()+1,FALSE)</f>
        <v>084670702</v>
      </c>
      <c r="L149" t="str">
        <f>VLOOKUP(X149,'Security Master'!$A$2:$V$526,COLUMN()+1,FALSE)</f>
        <v>2073390</v>
      </c>
      <c r="M149" t="str">
        <f>VLOOKUP(X149,'Security Master'!$A$2:$V$526,COLUMN()+1,FALSE)</f>
        <v>US0846707026</v>
      </c>
      <c r="N149" t="str">
        <f>VLOOKUP(X149,'Security Master'!$A$2:$V$526,COLUMN()+1,FALSE)</f>
        <v>Common Stock</v>
      </c>
      <c r="O149" t="str">
        <f>VLOOKUP(X149,'Security Master'!$A$2:$V$526,COLUMN()+1,FALSE)</f>
        <v>Property/Casualty Ins</v>
      </c>
      <c r="P149" t="str">
        <f>VLOOKUP(X149,'Security Master'!$A$2:$V$526,COLUMN()+1,FALSE)</f>
        <v>US</v>
      </c>
      <c r="Q149">
        <f>VLOOKUP($X$3,'Security Master'!$A$2:$V$526,COLUMN()+1,FALSE)</f>
        <v>0</v>
      </c>
      <c r="R149">
        <f>VLOOKUP($X$3,'Security Master'!$A$2:$V$526,COLUMN()+1,FALSE)</f>
        <v>0</v>
      </c>
      <c r="S149" t="str">
        <f>VLOOKUP($X$3,'Security Master'!$A$2:$V$526,COLUMN()+1,FALSE)</f>
        <v/>
      </c>
      <c r="T149">
        <f>VLOOKUP($X$3,'Security Master'!$A$2:$V$526,COLUMN()+1,FALSE)</f>
        <v>0</v>
      </c>
      <c r="U149" t="str">
        <f>VLOOKUP($X$3,'Security Master'!$A$2:$V$526,COLUMN()+1,FALSE)</f>
        <v>No</v>
      </c>
      <c r="V149" t="e">
        <f>VLOOKUP(X149,'Security Master'!$A$2:$V$526,COLUMN()+1,FALSE)</f>
        <v>#REF!</v>
      </c>
      <c r="X149">
        <v>201777</v>
      </c>
      <c r="Y149" t="s">
        <v>58</v>
      </c>
      <c r="Z149">
        <v>13122</v>
      </c>
      <c r="AA149" t="s">
        <v>41</v>
      </c>
      <c r="AB149" t="s">
        <v>419</v>
      </c>
      <c r="AC149" t="s">
        <v>420</v>
      </c>
      <c r="AD149" t="s">
        <v>421</v>
      </c>
      <c r="AE149" t="s">
        <v>422</v>
      </c>
      <c r="AF149" t="s">
        <v>423</v>
      </c>
      <c r="AG149" t="s">
        <v>424</v>
      </c>
      <c r="AJ149" t="s">
        <v>77</v>
      </c>
      <c r="AM149" t="s">
        <v>47</v>
      </c>
      <c r="AO149" t="s">
        <v>48</v>
      </c>
      <c r="AP149" t="s">
        <v>425</v>
      </c>
      <c r="AS149" t="s">
        <v>328</v>
      </c>
      <c r="AT149" t="s">
        <v>426</v>
      </c>
      <c r="AV149">
        <v>1</v>
      </c>
      <c r="AW149" t="s">
        <v>51</v>
      </c>
      <c r="AX149" t="s">
        <v>52</v>
      </c>
      <c r="AZ149">
        <v>24114</v>
      </c>
      <c r="BA149">
        <v>1.3140000000000001</v>
      </c>
      <c r="BB149">
        <v>31685.795999999998</v>
      </c>
      <c r="BC149">
        <v>7.95</v>
      </c>
      <c r="BD149">
        <v>191706.3</v>
      </c>
      <c r="BE149">
        <v>0</v>
      </c>
      <c r="BF149">
        <v>-27731.1</v>
      </c>
      <c r="BG149">
        <v>-27731.1</v>
      </c>
      <c r="BH149">
        <v>10851.3</v>
      </c>
      <c r="BI149">
        <v>0</v>
      </c>
      <c r="BJ149">
        <v>-27731.1</v>
      </c>
      <c r="BK149">
        <v>-27731.1</v>
      </c>
      <c r="BL149">
        <v>10851.3</v>
      </c>
    </row>
    <row r="150" spans="1:64" x14ac:dyDescent="0.2">
      <c r="A150" t="str">
        <f>VLOOKUP(X150,'Security Master'!$A$2:$V$526,COLUMN()+1,FALSE)</f>
        <v>Legacy Positions</v>
      </c>
      <c r="B150" t="str">
        <f>VLOOKUP(X150,'Security Master'!$A$2:$V$526,COLUMN()+1,FALSE)</f>
        <v>Core</v>
      </c>
      <c r="C150" t="str">
        <f>VLOOKUP(X150,'Security Master'!$A$2:$V$526,COLUMN()+1,FALSE)</f>
        <v>Intercompany</v>
      </c>
      <c r="D150" s="6">
        <f t="shared" si="2"/>
        <v>78546</v>
      </c>
      <c r="E150" t="str">
        <f>VLOOKUP(X150,'Security Master'!$A$2:$V$526,COLUMN()+1,FALSE)</f>
        <v>Illiquid</v>
      </c>
      <c r="F150" t="str">
        <f>VLOOKUP(X150,'Security Master'!$A$2:$V$526,COLUMN()+1,FALSE)</f>
        <v>Berkshire Hathaway Inc</v>
      </c>
      <c r="G150" t="str">
        <f>VLOOKUP(X150,'Security Master'!$A$2:$V$526,COLUMN()+1,FALSE)</f>
        <v>Berkshire Hathaway Inc Common Stock</v>
      </c>
      <c r="H150" t="str">
        <f>VLOOKUP(X150,'Security Master'!$A$2:$V$526,COLUMN()+1,FALSE)</f>
        <v>BRK/B US</v>
      </c>
      <c r="I150" t="str">
        <f>VLOOKUP(X150,'Security Master'!$A$2:$V$526,COLUMN()+1,FALSE)</f>
        <v/>
      </c>
      <c r="J150" t="str">
        <f>VLOOKUP(X150,'Security Master'!$A$2:$V$526,COLUMN()+1,FALSE)</f>
        <v/>
      </c>
      <c r="K150" t="str">
        <f>VLOOKUP(X150,'Security Master'!$A$2:$V$526,COLUMN()+1,FALSE)</f>
        <v>084670702</v>
      </c>
      <c r="L150" t="str">
        <f>VLOOKUP(X150,'Security Master'!$A$2:$V$526,COLUMN()+1,FALSE)</f>
        <v>2073390</v>
      </c>
      <c r="M150" t="str">
        <f>VLOOKUP(X150,'Security Master'!$A$2:$V$526,COLUMN()+1,FALSE)</f>
        <v>US0846707026</v>
      </c>
      <c r="N150" t="str">
        <f>VLOOKUP(X150,'Security Master'!$A$2:$V$526,COLUMN()+1,FALSE)</f>
        <v>Common Stock</v>
      </c>
      <c r="O150" t="str">
        <f>VLOOKUP(X150,'Security Master'!$A$2:$V$526,COLUMN()+1,FALSE)</f>
        <v>Property/Casualty Ins</v>
      </c>
      <c r="P150" t="str">
        <f>VLOOKUP(X150,'Security Master'!$A$2:$V$526,COLUMN()+1,FALSE)</f>
        <v>US</v>
      </c>
      <c r="Q150">
        <f>VLOOKUP($X$3,'Security Master'!$A$2:$V$526,COLUMN()+1,FALSE)</f>
        <v>0</v>
      </c>
      <c r="R150">
        <f>VLOOKUP($X$3,'Security Master'!$A$2:$V$526,COLUMN()+1,FALSE)</f>
        <v>0</v>
      </c>
      <c r="S150" t="str">
        <f>VLOOKUP($X$3,'Security Master'!$A$2:$V$526,COLUMN()+1,FALSE)</f>
        <v/>
      </c>
      <c r="T150">
        <f>VLOOKUP($X$3,'Security Master'!$A$2:$V$526,COLUMN()+1,FALSE)</f>
        <v>0</v>
      </c>
      <c r="U150" t="str">
        <f>VLOOKUP($X$3,'Security Master'!$A$2:$V$526,COLUMN()+1,FALSE)</f>
        <v>No</v>
      </c>
      <c r="V150" t="e">
        <f>VLOOKUP(X150,'Security Master'!$A$2:$V$526,COLUMN()+1,FALSE)</f>
        <v>#REF!</v>
      </c>
      <c r="X150">
        <v>201777</v>
      </c>
      <c r="Y150" t="s">
        <v>134</v>
      </c>
      <c r="Z150">
        <v>10796</v>
      </c>
      <c r="AA150" t="s">
        <v>41</v>
      </c>
      <c r="AB150" t="s">
        <v>419</v>
      </c>
      <c r="AC150" t="s">
        <v>420</v>
      </c>
      <c r="AD150" t="s">
        <v>421</v>
      </c>
      <c r="AE150" t="s">
        <v>422</v>
      </c>
      <c r="AF150" t="s">
        <v>423</v>
      </c>
      <c r="AG150" t="s">
        <v>424</v>
      </c>
      <c r="AJ150" t="s">
        <v>77</v>
      </c>
      <c r="AM150" t="s">
        <v>47</v>
      </c>
      <c r="AO150" t="s">
        <v>48</v>
      </c>
      <c r="AP150" t="s">
        <v>425</v>
      </c>
      <c r="AS150" t="s">
        <v>328</v>
      </c>
      <c r="AT150" t="s">
        <v>426</v>
      </c>
      <c r="AV150">
        <v>1</v>
      </c>
      <c r="AW150" t="s">
        <v>51</v>
      </c>
      <c r="AX150" t="s">
        <v>52</v>
      </c>
      <c r="AZ150">
        <v>9880</v>
      </c>
      <c r="BA150">
        <v>14.6467690832937</v>
      </c>
      <c r="BB150">
        <v>144710.07854294099</v>
      </c>
      <c r="BC150">
        <v>7.95</v>
      </c>
      <c r="BD150">
        <v>78546</v>
      </c>
      <c r="BE150">
        <v>1.45519152283669E-11</v>
      </c>
      <c r="BF150">
        <v>-11362</v>
      </c>
      <c r="BG150">
        <v>-11362</v>
      </c>
      <c r="BH150">
        <v>4446.0000000001</v>
      </c>
      <c r="BI150">
        <v>1.45519152283669E-11</v>
      </c>
      <c r="BJ150">
        <v>-11362</v>
      </c>
      <c r="BK150">
        <v>-11362</v>
      </c>
      <c r="BL150">
        <v>4446.0000000001</v>
      </c>
    </row>
    <row r="151" spans="1:64" x14ac:dyDescent="0.2">
      <c r="A151" t="str">
        <f>VLOOKUP(X151,'Security Master'!$A$2:$V$526,COLUMN()+1,FALSE)</f>
        <v>Legacy Positions</v>
      </c>
      <c r="B151" t="str">
        <f>VLOOKUP(X151,'Security Master'!$A$2:$V$526,COLUMN()+1,FALSE)</f>
        <v>Core</v>
      </c>
      <c r="C151" t="str">
        <f>VLOOKUP(X151,'Security Master'!$A$2:$V$526,COLUMN()+1,FALSE)</f>
        <v>Intercompany</v>
      </c>
      <c r="D151" s="6">
        <f t="shared" si="2"/>
        <v>1524054.75</v>
      </c>
      <c r="E151" t="str">
        <f>VLOOKUP(X151,'Security Master'!$A$2:$V$526,COLUMN()+1,FALSE)</f>
        <v>Illiquid</v>
      </c>
      <c r="F151" t="str">
        <f>VLOOKUP(X151,'Security Master'!$A$2:$V$526,COLUMN()+1,FALSE)</f>
        <v>Berkshire Hathaway Inc</v>
      </c>
      <c r="G151" t="str">
        <f>VLOOKUP(X151,'Security Master'!$A$2:$V$526,COLUMN()+1,FALSE)</f>
        <v>Berkshire Hathaway Inc Common Stock</v>
      </c>
      <c r="H151" t="str">
        <f>VLOOKUP(X151,'Security Master'!$A$2:$V$526,COLUMN()+1,FALSE)</f>
        <v>BRK/B US</v>
      </c>
      <c r="I151" t="str">
        <f>VLOOKUP(X151,'Security Master'!$A$2:$V$526,COLUMN()+1,FALSE)</f>
        <v/>
      </c>
      <c r="J151" t="str">
        <f>VLOOKUP(X151,'Security Master'!$A$2:$V$526,COLUMN()+1,FALSE)</f>
        <v/>
      </c>
      <c r="K151" t="str">
        <f>VLOOKUP(X151,'Security Master'!$A$2:$V$526,COLUMN()+1,FALSE)</f>
        <v>084670702</v>
      </c>
      <c r="L151" t="str">
        <f>VLOOKUP(X151,'Security Master'!$A$2:$V$526,COLUMN()+1,FALSE)</f>
        <v>2073390</v>
      </c>
      <c r="M151" t="str">
        <f>VLOOKUP(X151,'Security Master'!$A$2:$V$526,COLUMN()+1,FALSE)</f>
        <v>US0846707026</v>
      </c>
      <c r="N151" t="str">
        <f>VLOOKUP(X151,'Security Master'!$A$2:$V$526,COLUMN()+1,FALSE)</f>
        <v>Common Stock</v>
      </c>
      <c r="O151" t="str">
        <f>VLOOKUP(X151,'Security Master'!$A$2:$V$526,COLUMN()+1,FALSE)</f>
        <v>Property/Casualty Ins</v>
      </c>
      <c r="P151" t="str">
        <f>VLOOKUP(X151,'Security Master'!$A$2:$V$526,COLUMN()+1,FALSE)</f>
        <v>US</v>
      </c>
      <c r="Q151">
        <f>VLOOKUP($X$3,'Security Master'!$A$2:$V$526,COLUMN()+1,FALSE)</f>
        <v>0</v>
      </c>
      <c r="R151">
        <f>VLOOKUP($X$3,'Security Master'!$A$2:$V$526,COLUMN()+1,FALSE)</f>
        <v>0</v>
      </c>
      <c r="S151" t="str">
        <f>VLOOKUP($X$3,'Security Master'!$A$2:$V$526,COLUMN()+1,FALSE)</f>
        <v/>
      </c>
      <c r="T151">
        <f>VLOOKUP($X$3,'Security Master'!$A$2:$V$526,COLUMN()+1,FALSE)</f>
        <v>0</v>
      </c>
      <c r="U151" t="str">
        <f>VLOOKUP($X$3,'Security Master'!$A$2:$V$526,COLUMN()+1,FALSE)</f>
        <v>No</v>
      </c>
      <c r="V151" t="e">
        <f>VLOOKUP(X151,'Security Master'!$A$2:$V$526,COLUMN()+1,FALSE)</f>
        <v>#REF!</v>
      </c>
      <c r="X151">
        <v>201777</v>
      </c>
      <c r="Y151" t="s">
        <v>140</v>
      </c>
      <c r="Z151">
        <v>13138</v>
      </c>
      <c r="AA151" t="s">
        <v>41</v>
      </c>
      <c r="AB151" t="s">
        <v>419</v>
      </c>
      <c r="AC151" t="s">
        <v>420</v>
      </c>
      <c r="AD151" t="s">
        <v>421</v>
      </c>
      <c r="AE151" t="s">
        <v>422</v>
      </c>
      <c r="AF151" t="s">
        <v>423</v>
      </c>
      <c r="AG151" t="s">
        <v>424</v>
      </c>
      <c r="AJ151" t="s">
        <v>77</v>
      </c>
      <c r="AM151" t="s">
        <v>47</v>
      </c>
      <c r="AO151" t="s">
        <v>48</v>
      </c>
      <c r="AP151" t="s">
        <v>425</v>
      </c>
      <c r="AS151" t="s">
        <v>328</v>
      </c>
      <c r="AT151" t="s">
        <v>426</v>
      </c>
      <c r="AV151">
        <v>1</v>
      </c>
      <c r="AW151" t="s">
        <v>51</v>
      </c>
      <c r="AX151" t="s">
        <v>52</v>
      </c>
      <c r="AZ151">
        <v>191705</v>
      </c>
      <c r="BA151">
        <v>10.5311513801219</v>
      </c>
      <c r="BB151">
        <v>2018874.37532627</v>
      </c>
      <c r="BC151">
        <v>7.95</v>
      </c>
      <c r="BD151">
        <v>1524054.75</v>
      </c>
      <c r="BE151">
        <v>4.0745362639427201E-10</v>
      </c>
      <c r="BF151">
        <v>-220460.749999994</v>
      </c>
      <c r="BG151">
        <v>-220460.749999994</v>
      </c>
      <c r="BH151">
        <v>86267.250000022497</v>
      </c>
      <c r="BI151">
        <v>4.0745362639427201E-10</v>
      </c>
      <c r="BJ151">
        <v>-220460.749999994</v>
      </c>
      <c r="BK151">
        <v>-220460.749999994</v>
      </c>
      <c r="BL151">
        <v>86267.250000022497</v>
      </c>
    </row>
    <row r="152" spans="1:64" x14ac:dyDescent="0.2">
      <c r="A152" t="str">
        <f>VLOOKUP(X152,'Security Master'!$A$2:$V$526,COLUMN()+1,FALSE)</f>
        <v>Legacy Positions</v>
      </c>
      <c r="B152" t="str">
        <f>VLOOKUP(X152,'Security Master'!$A$2:$V$526,COLUMN()+1,FALSE)</f>
        <v>Core</v>
      </c>
      <c r="C152" t="str">
        <f>VLOOKUP(X152,'Security Master'!$A$2:$V$526,COLUMN()+1,FALSE)</f>
        <v>Intercompany</v>
      </c>
      <c r="D152" s="6">
        <f t="shared" si="2"/>
        <v>3353763.15</v>
      </c>
      <c r="E152" t="str">
        <f>VLOOKUP(X152,'Security Master'!$A$2:$V$526,COLUMN()+1,FALSE)</f>
        <v>Illiquid</v>
      </c>
      <c r="F152" t="str">
        <f>VLOOKUP(X152,'Security Master'!$A$2:$V$526,COLUMN()+1,FALSE)</f>
        <v>Berkshire Hathaway Inc</v>
      </c>
      <c r="G152" t="str">
        <f>VLOOKUP(X152,'Security Master'!$A$2:$V$526,COLUMN()+1,FALSE)</f>
        <v>Berkshire Hathaway Inc Common Stock</v>
      </c>
      <c r="H152" t="str">
        <f>VLOOKUP(X152,'Security Master'!$A$2:$V$526,COLUMN()+1,FALSE)</f>
        <v>BRK/B US</v>
      </c>
      <c r="I152" t="str">
        <f>VLOOKUP(X152,'Security Master'!$A$2:$V$526,COLUMN()+1,FALSE)</f>
        <v/>
      </c>
      <c r="J152" t="str">
        <f>VLOOKUP(X152,'Security Master'!$A$2:$V$526,COLUMN()+1,FALSE)</f>
        <v/>
      </c>
      <c r="K152" t="str">
        <f>VLOOKUP(X152,'Security Master'!$A$2:$V$526,COLUMN()+1,FALSE)</f>
        <v>084670702</v>
      </c>
      <c r="L152" t="str">
        <f>VLOOKUP(X152,'Security Master'!$A$2:$V$526,COLUMN()+1,FALSE)</f>
        <v>2073390</v>
      </c>
      <c r="M152" t="str">
        <f>VLOOKUP(X152,'Security Master'!$A$2:$V$526,COLUMN()+1,FALSE)</f>
        <v>US0846707026</v>
      </c>
      <c r="N152" t="str">
        <f>VLOOKUP(X152,'Security Master'!$A$2:$V$526,COLUMN()+1,FALSE)</f>
        <v>Common Stock</v>
      </c>
      <c r="O152" t="str">
        <f>VLOOKUP(X152,'Security Master'!$A$2:$V$526,COLUMN()+1,FALSE)</f>
        <v>Property/Casualty Ins</v>
      </c>
      <c r="P152" t="str">
        <f>VLOOKUP(X152,'Security Master'!$A$2:$V$526,COLUMN()+1,FALSE)</f>
        <v>US</v>
      </c>
      <c r="Q152">
        <f>VLOOKUP($X$3,'Security Master'!$A$2:$V$526,COLUMN()+1,FALSE)</f>
        <v>0</v>
      </c>
      <c r="R152">
        <f>VLOOKUP($X$3,'Security Master'!$A$2:$V$526,COLUMN()+1,FALSE)</f>
        <v>0</v>
      </c>
      <c r="S152" t="str">
        <f>VLOOKUP($X$3,'Security Master'!$A$2:$V$526,COLUMN()+1,FALSE)</f>
        <v/>
      </c>
      <c r="T152">
        <f>VLOOKUP($X$3,'Security Master'!$A$2:$V$526,COLUMN()+1,FALSE)</f>
        <v>0</v>
      </c>
      <c r="U152" t="str">
        <f>VLOOKUP($X$3,'Security Master'!$A$2:$V$526,COLUMN()+1,FALSE)</f>
        <v>No</v>
      </c>
      <c r="V152" t="e">
        <f>VLOOKUP(X152,'Security Master'!$A$2:$V$526,COLUMN()+1,FALSE)</f>
        <v>#REF!</v>
      </c>
      <c r="X152">
        <v>201777</v>
      </c>
      <c r="Y152" t="s">
        <v>150</v>
      </c>
      <c r="Z152">
        <v>13158</v>
      </c>
      <c r="AA152" t="s">
        <v>41</v>
      </c>
      <c r="AB152" t="s">
        <v>419</v>
      </c>
      <c r="AC152" t="s">
        <v>420</v>
      </c>
      <c r="AD152" t="s">
        <v>421</v>
      </c>
      <c r="AE152" t="s">
        <v>422</v>
      </c>
      <c r="AF152" t="s">
        <v>423</v>
      </c>
      <c r="AG152" t="s">
        <v>424</v>
      </c>
      <c r="AJ152" t="s">
        <v>77</v>
      </c>
      <c r="AM152" t="s">
        <v>47</v>
      </c>
      <c r="AO152" t="s">
        <v>48</v>
      </c>
      <c r="AP152" t="s">
        <v>425</v>
      </c>
      <c r="AS152" t="s">
        <v>328</v>
      </c>
      <c r="AT152" t="s">
        <v>426</v>
      </c>
      <c r="AV152">
        <v>1</v>
      </c>
      <c r="AW152" t="s">
        <v>51</v>
      </c>
      <c r="AX152" t="s">
        <v>52</v>
      </c>
      <c r="AZ152">
        <v>421857</v>
      </c>
      <c r="BA152">
        <v>6.4289315734952801</v>
      </c>
      <c r="BB152">
        <v>2712089.7867999999</v>
      </c>
      <c r="BC152">
        <v>7.95</v>
      </c>
      <c r="BD152">
        <v>3353763.15</v>
      </c>
      <c r="BE152">
        <v>0</v>
      </c>
      <c r="BF152">
        <v>-485135.549999999</v>
      </c>
      <c r="BG152">
        <v>-485135.549999999</v>
      </c>
      <c r="BH152">
        <v>189835.649999999</v>
      </c>
      <c r="BI152">
        <v>0</v>
      </c>
      <c r="BJ152">
        <v>-485135.549999999</v>
      </c>
      <c r="BK152">
        <v>-485135.549999999</v>
      </c>
      <c r="BL152">
        <v>189835.649999999</v>
      </c>
    </row>
    <row r="153" spans="1:64" x14ac:dyDescent="0.2">
      <c r="A153" t="str">
        <f>VLOOKUP(X153,'Security Master'!$A$2:$V$526,COLUMN()+1,FALSE)</f>
        <v>Legacy Positions</v>
      </c>
      <c r="B153" t="str">
        <f>VLOOKUP(X153,'Security Master'!$A$2:$V$526,COLUMN()+1,FALSE)</f>
        <v>Core</v>
      </c>
      <c r="C153" t="str">
        <f>VLOOKUP(X153,'Security Master'!$A$2:$V$526,COLUMN()+1,FALSE)</f>
        <v>Intercompany</v>
      </c>
      <c r="D153" s="6">
        <f t="shared" si="2"/>
        <v>2021637.3</v>
      </c>
      <c r="E153" t="str">
        <f>VLOOKUP(X153,'Security Master'!$A$2:$V$526,COLUMN()+1,FALSE)</f>
        <v>Illiquid</v>
      </c>
      <c r="F153" t="str">
        <f>VLOOKUP(X153,'Security Master'!$A$2:$V$526,COLUMN()+1,FALSE)</f>
        <v>Berkshire Hathaway Inc</v>
      </c>
      <c r="G153" t="str">
        <f>VLOOKUP(X153,'Security Master'!$A$2:$V$526,COLUMN()+1,FALSE)</f>
        <v>Berkshire Hathaway Inc Common Stock</v>
      </c>
      <c r="H153" t="str">
        <f>VLOOKUP(X153,'Security Master'!$A$2:$V$526,COLUMN()+1,FALSE)</f>
        <v>BRK/B US</v>
      </c>
      <c r="I153" t="str">
        <f>VLOOKUP(X153,'Security Master'!$A$2:$V$526,COLUMN()+1,FALSE)</f>
        <v/>
      </c>
      <c r="J153" t="str">
        <f>VLOOKUP(X153,'Security Master'!$A$2:$V$526,COLUMN()+1,FALSE)</f>
        <v/>
      </c>
      <c r="K153" t="str">
        <f>VLOOKUP(X153,'Security Master'!$A$2:$V$526,COLUMN()+1,FALSE)</f>
        <v>084670702</v>
      </c>
      <c r="L153" t="str">
        <f>VLOOKUP(X153,'Security Master'!$A$2:$V$526,COLUMN()+1,FALSE)</f>
        <v>2073390</v>
      </c>
      <c r="M153" t="str">
        <f>VLOOKUP(X153,'Security Master'!$A$2:$V$526,COLUMN()+1,FALSE)</f>
        <v>US0846707026</v>
      </c>
      <c r="N153" t="str">
        <f>VLOOKUP(X153,'Security Master'!$A$2:$V$526,COLUMN()+1,FALSE)</f>
        <v>Common Stock</v>
      </c>
      <c r="O153" t="str">
        <f>VLOOKUP(X153,'Security Master'!$A$2:$V$526,COLUMN()+1,FALSE)</f>
        <v>Property/Casualty Ins</v>
      </c>
      <c r="P153" t="str">
        <f>VLOOKUP(X153,'Security Master'!$A$2:$V$526,COLUMN()+1,FALSE)</f>
        <v>US</v>
      </c>
      <c r="Q153">
        <f>VLOOKUP($X$3,'Security Master'!$A$2:$V$526,COLUMN()+1,FALSE)</f>
        <v>0</v>
      </c>
      <c r="R153">
        <f>VLOOKUP($X$3,'Security Master'!$A$2:$V$526,COLUMN()+1,FALSE)</f>
        <v>0</v>
      </c>
      <c r="S153" t="str">
        <f>VLOOKUP($X$3,'Security Master'!$A$2:$V$526,COLUMN()+1,FALSE)</f>
        <v/>
      </c>
      <c r="T153">
        <f>VLOOKUP($X$3,'Security Master'!$A$2:$V$526,COLUMN()+1,FALSE)</f>
        <v>0</v>
      </c>
      <c r="U153" t="str">
        <f>VLOOKUP($X$3,'Security Master'!$A$2:$V$526,COLUMN()+1,FALSE)</f>
        <v>No</v>
      </c>
      <c r="V153" t="e">
        <f>VLOOKUP(X153,'Security Master'!$A$2:$V$526,COLUMN()+1,FALSE)</f>
        <v>#REF!</v>
      </c>
      <c r="X153">
        <v>201777</v>
      </c>
      <c r="Y153" t="s">
        <v>154</v>
      </c>
      <c r="Z153">
        <v>10777</v>
      </c>
      <c r="AA153" t="s">
        <v>41</v>
      </c>
      <c r="AB153" t="s">
        <v>419</v>
      </c>
      <c r="AC153" t="s">
        <v>420</v>
      </c>
      <c r="AD153" t="s">
        <v>421</v>
      </c>
      <c r="AE153" t="s">
        <v>422</v>
      </c>
      <c r="AF153" t="s">
        <v>423</v>
      </c>
      <c r="AG153" t="s">
        <v>424</v>
      </c>
      <c r="AJ153" t="s">
        <v>77</v>
      </c>
      <c r="AM153" t="s">
        <v>47</v>
      </c>
      <c r="AO153" t="s">
        <v>48</v>
      </c>
      <c r="AP153" t="s">
        <v>425</v>
      </c>
      <c r="AS153" t="s">
        <v>328</v>
      </c>
      <c r="AT153" t="s">
        <v>426</v>
      </c>
      <c r="AV153">
        <v>1</v>
      </c>
      <c r="AW153" t="s">
        <v>51</v>
      </c>
      <c r="AX153" t="s">
        <v>52</v>
      </c>
      <c r="AZ153">
        <v>254294</v>
      </c>
      <c r="BA153">
        <v>7.7176216921407299</v>
      </c>
      <c r="BB153">
        <v>1962544.8905812399</v>
      </c>
      <c r="BC153">
        <v>7.95</v>
      </c>
      <c r="BD153">
        <v>2021637.3</v>
      </c>
      <c r="BE153">
        <v>0</v>
      </c>
      <c r="BF153">
        <v>-292438.09999999998</v>
      </c>
      <c r="BG153">
        <v>-292438.09999999998</v>
      </c>
      <c r="BH153">
        <v>114432.3</v>
      </c>
      <c r="BI153">
        <v>0</v>
      </c>
      <c r="BJ153">
        <v>-292438.09999999998</v>
      </c>
      <c r="BK153">
        <v>-292438.09999999998</v>
      </c>
      <c r="BL153">
        <v>114432.3</v>
      </c>
    </row>
    <row r="154" spans="1:64" x14ac:dyDescent="0.2">
      <c r="A154" t="str">
        <f>VLOOKUP(X154,'Security Master'!$A$2:$V$526,COLUMN()+1,FALSE)</f>
        <v>Legacy Positions</v>
      </c>
      <c r="B154" t="str">
        <f>VLOOKUP(X154,'Security Master'!$A$2:$V$526,COLUMN()+1,FALSE)</f>
        <v>Core</v>
      </c>
      <c r="C154" t="str">
        <f>VLOOKUP(X154,'Security Master'!$A$2:$V$526,COLUMN()+1,FALSE)</f>
        <v>Intercompany</v>
      </c>
      <c r="D154" s="6">
        <f t="shared" si="2"/>
        <v>12374699.699999999</v>
      </c>
      <c r="E154" t="str">
        <f>VLOOKUP(X154,'Security Master'!$A$2:$V$526,COLUMN()+1,FALSE)</f>
        <v>Illiquid</v>
      </c>
      <c r="F154" t="str">
        <f>VLOOKUP(X154,'Security Master'!$A$2:$V$526,COLUMN()+1,FALSE)</f>
        <v>Berkshire Hathaway Inc</v>
      </c>
      <c r="G154" t="str">
        <f>VLOOKUP(X154,'Security Master'!$A$2:$V$526,COLUMN()+1,FALSE)</f>
        <v>Berkshire Hathaway Inc Common Stock</v>
      </c>
      <c r="H154" t="str">
        <f>VLOOKUP(X154,'Security Master'!$A$2:$V$526,COLUMN()+1,FALSE)</f>
        <v>BRK/B US</v>
      </c>
      <c r="I154" t="str">
        <f>VLOOKUP(X154,'Security Master'!$A$2:$V$526,COLUMN()+1,FALSE)</f>
        <v/>
      </c>
      <c r="J154" t="str">
        <f>VLOOKUP(X154,'Security Master'!$A$2:$V$526,COLUMN()+1,FALSE)</f>
        <v/>
      </c>
      <c r="K154" t="str">
        <f>VLOOKUP(X154,'Security Master'!$A$2:$V$526,COLUMN()+1,FALSE)</f>
        <v>084670702</v>
      </c>
      <c r="L154" t="str">
        <f>VLOOKUP(X154,'Security Master'!$A$2:$V$526,COLUMN()+1,FALSE)</f>
        <v>2073390</v>
      </c>
      <c r="M154" t="str">
        <f>VLOOKUP(X154,'Security Master'!$A$2:$V$526,COLUMN()+1,FALSE)</f>
        <v>US0846707026</v>
      </c>
      <c r="N154" t="str">
        <f>VLOOKUP(X154,'Security Master'!$A$2:$V$526,COLUMN()+1,FALSE)</f>
        <v>Common Stock</v>
      </c>
      <c r="O154" t="str">
        <f>VLOOKUP(X154,'Security Master'!$A$2:$V$526,COLUMN()+1,FALSE)</f>
        <v>Property/Casualty Ins</v>
      </c>
      <c r="P154" t="str">
        <f>VLOOKUP(X154,'Security Master'!$A$2:$V$526,COLUMN()+1,FALSE)</f>
        <v>US</v>
      </c>
      <c r="Q154">
        <f>VLOOKUP($X$3,'Security Master'!$A$2:$V$526,COLUMN()+1,FALSE)</f>
        <v>0</v>
      </c>
      <c r="R154">
        <f>VLOOKUP($X$3,'Security Master'!$A$2:$V$526,COLUMN()+1,FALSE)</f>
        <v>0</v>
      </c>
      <c r="S154" t="str">
        <f>VLOOKUP($X$3,'Security Master'!$A$2:$V$526,COLUMN()+1,FALSE)</f>
        <v/>
      </c>
      <c r="T154">
        <f>VLOOKUP($X$3,'Security Master'!$A$2:$V$526,COLUMN()+1,FALSE)</f>
        <v>0</v>
      </c>
      <c r="U154" t="str">
        <f>VLOOKUP($X$3,'Security Master'!$A$2:$V$526,COLUMN()+1,FALSE)</f>
        <v>No</v>
      </c>
      <c r="V154" t="e">
        <f>VLOOKUP(X154,'Security Master'!$A$2:$V$526,COLUMN()+1,FALSE)</f>
        <v>#REF!</v>
      </c>
      <c r="X154">
        <v>201777</v>
      </c>
      <c r="Y154" t="s">
        <v>164</v>
      </c>
      <c r="Z154">
        <v>10785</v>
      </c>
      <c r="AA154" t="s">
        <v>41</v>
      </c>
      <c r="AB154" t="s">
        <v>419</v>
      </c>
      <c r="AC154" t="s">
        <v>420</v>
      </c>
      <c r="AD154" t="s">
        <v>421</v>
      </c>
      <c r="AE154" t="s">
        <v>422</v>
      </c>
      <c r="AF154" t="s">
        <v>423</v>
      </c>
      <c r="AG154" t="s">
        <v>424</v>
      </c>
      <c r="AJ154" t="s">
        <v>77</v>
      </c>
      <c r="AM154" t="s">
        <v>47</v>
      </c>
      <c r="AO154" t="s">
        <v>48</v>
      </c>
      <c r="AP154" t="s">
        <v>425</v>
      </c>
      <c r="AS154" t="s">
        <v>328</v>
      </c>
      <c r="AT154" t="s">
        <v>426</v>
      </c>
      <c r="AV154">
        <v>1</v>
      </c>
      <c r="AW154" t="s">
        <v>51</v>
      </c>
      <c r="AX154" t="s">
        <v>52</v>
      </c>
      <c r="AZ154">
        <v>1556566</v>
      </c>
      <c r="BA154">
        <v>6.2117918791750597</v>
      </c>
      <c r="BB154">
        <v>9669064.0382000003</v>
      </c>
      <c r="BC154">
        <v>7.95</v>
      </c>
      <c r="BD154">
        <v>12374699.699999999</v>
      </c>
      <c r="BE154">
        <v>4.65661287307739E-10</v>
      </c>
      <c r="BF154">
        <v>-1790050.8999999899</v>
      </c>
      <c r="BG154">
        <v>-1790050.8999999899</v>
      </c>
      <c r="BH154">
        <v>700454.70000008598</v>
      </c>
      <c r="BI154">
        <v>4.65661287307739E-10</v>
      </c>
      <c r="BJ154">
        <v>-1790050.8999999899</v>
      </c>
      <c r="BK154">
        <v>-1790050.8999999899</v>
      </c>
      <c r="BL154">
        <v>700454.70000008598</v>
      </c>
    </row>
    <row r="155" spans="1:64" x14ac:dyDescent="0.2">
      <c r="A155" t="str">
        <f>VLOOKUP(X155,'Security Master'!$A$2:$V$526,COLUMN()+1,FALSE)</f>
        <v>Legacy Positions</v>
      </c>
      <c r="B155" t="str">
        <f>VLOOKUP(X155,'Security Master'!$A$2:$V$526,COLUMN()+1,FALSE)</f>
        <v>Core</v>
      </c>
      <c r="C155" t="str">
        <f>VLOOKUP(X155,'Security Master'!$A$2:$V$526,COLUMN()+1,FALSE)</f>
        <v>Intercompany</v>
      </c>
      <c r="D155" s="6">
        <f t="shared" si="2"/>
        <v>28254406</v>
      </c>
      <c r="E155" t="str">
        <f>VLOOKUP(X155,'Security Master'!$A$2:$V$526,COLUMN()+1,FALSE)</f>
        <v>Illiquid</v>
      </c>
      <c r="F155" t="str">
        <f>VLOOKUP(X155,'Security Master'!$A$2:$V$526,COLUMN()+1,FALSE)</f>
        <v>JPMorgan Chase &amp; Co</v>
      </c>
      <c r="G155" t="str">
        <f>VLOOKUP(X155,'Security Master'!$A$2:$V$526,COLUMN()+1,FALSE)</f>
        <v>JPMorgan Chase &amp; Co Common Stock</v>
      </c>
      <c r="H155" t="str">
        <f>VLOOKUP(X155,'Security Master'!$A$2:$V$526,COLUMN()+1,FALSE)</f>
        <v>JPM US</v>
      </c>
      <c r="I155" t="str">
        <f>VLOOKUP(X155,'Security Master'!$A$2:$V$526,COLUMN()+1,FALSE)</f>
        <v/>
      </c>
      <c r="J155" t="str">
        <f>VLOOKUP(X155,'Security Master'!$A$2:$V$526,COLUMN()+1,FALSE)</f>
        <v/>
      </c>
      <c r="K155" t="str">
        <f>VLOOKUP(X155,'Security Master'!$A$2:$V$526,COLUMN()+1,FALSE)</f>
        <v>46625H100</v>
      </c>
      <c r="L155" t="str">
        <f>VLOOKUP(X155,'Security Master'!$A$2:$V$526,COLUMN()+1,FALSE)</f>
        <v>2190385</v>
      </c>
      <c r="M155" t="str">
        <f>VLOOKUP(X155,'Security Master'!$A$2:$V$526,COLUMN()+1,FALSE)</f>
        <v>US46625H1005</v>
      </c>
      <c r="N155" t="str">
        <f>VLOOKUP(X155,'Security Master'!$A$2:$V$526,COLUMN()+1,FALSE)</f>
        <v>Common Stock</v>
      </c>
      <c r="O155" t="str">
        <f>VLOOKUP(X155,'Security Master'!$A$2:$V$526,COLUMN()+1,FALSE)</f>
        <v>Diversified Banking Inst</v>
      </c>
      <c r="P155" t="str">
        <f>VLOOKUP(X155,'Security Master'!$A$2:$V$526,COLUMN()+1,FALSE)</f>
        <v>US</v>
      </c>
      <c r="Q155">
        <f>VLOOKUP($X$3,'Security Master'!$A$2:$V$526,COLUMN()+1,FALSE)</f>
        <v>0</v>
      </c>
      <c r="R155">
        <f>VLOOKUP($X$3,'Security Master'!$A$2:$V$526,COLUMN()+1,FALSE)</f>
        <v>0</v>
      </c>
      <c r="S155" t="str">
        <f>VLOOKUP($X$3,'Security Master'!$A$2:$V$526,COLUMN()+1,FALSE)</f>
        <v/>
      </c>
      <c r="T155">
        <f>VLOOKUP($X$3,'Security Master'!$A$2:$V$526,COLUMN()+1,FALSE)</f>
        <v>0</v>
      </c>
      <c r="U155" t="str">
        <f>VLOOKUP($X$3,'Security Master'!$A$2:$V$526,COLUMN()+1,FALSE)</f>
        <v>No</v>
      </c>
      <c r="V155" t="e">
        <f>VLOOKUP(X155,'Security Master'!$A$2:$V$526,COLUMN()+1,FALSE)</f>
        <v>#REF!</v>
      </c>
      <c r="X155">
        <v>1763004</v>
      </c>
      <c r="Y155" t="s">
        <v>193</v>
      </c>
      <c r="Z155">
        <v>10802</v>
      </c>
      <c r="AA155" t="s">
        <v>41</v>
      </c>
      <c r="AB155" t="s">
        <v>427</v>
      </c>
      <c r="AC155" t="s">
        <v>428</v>
      </c>
      <c r="AD155" t="s">
        <v>429</v>
      </c>
      <c r="AE155" t="s">
        <v>430</v>
      </c>
      <c r="AF155" t="s">
        <v>431</v>
      </c>
      <c r="AG155" t="s">
        <v>432</v>
      </c>
      <c r="AJ155" t="s">
        <v>77</v>
      </c>
      <c r="AM155" t="s">
        <v>47</v>
      </c>
      <c r="AO155" t="s">
        <v>48</v>
      </c>
      <c r="AP155" t="s">
        <v>433</v>
      </c>
      <c r="AS155" t="s">
        <v>328</v>
      </c>
      <c r="AV155">
        <v>1</v>
      </c>
      <c r="AW155" t="s">
        <v>51</v>
      </c>
      <c r="AX155" t="s">
        <v>52</v>
      </c>
      <c r="AZ155">
        <v>2665510</v>
      </c>
      <c r="BA155">
        <v>10.6</v>
      </c>
      <c r="BB155">
        <v>28254406</v>
      </c>
      <c r="BC155">
        <v>10.6</v>
      </c>
      <c r="BD155">
        <v>28254406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</row>
    <row r="156" spans="1:64" x14ac:dyDescent="0.2">
      <c r="A156" t="str">
        <f>VLOOKUP(X156,'Security Master'!$A$2:$V$526,COLUMN()+1,FALSE)</f>
        <v>Legacy Positions</v>
      </c>
      <c r="B156" t="str">
        <f>VLOOKUP(X156,'Security Master'!$A$2:$V$526,COLUMN()+1,FALSE)</f>
        <v>Core</v>
      </c>
      <c r="C156" t="str">
        <f>VLOOKUP(X156,'Security Master'!$A$2:$V$526,COLUMN()+1,FALSE)</f>
        <v>Intercompany</v>
      </c>
      <c r="D156" s="6">
        <f t="shared" si="2"/>
        <v>36763010.100000001</v>
      </c>
      <c r="E156" t="str">
        <f>VLOOKUP(X156,'Security Master'!$A$2:$V$526,COLUMN()+1,FALSE)</f>
        <v>Illiquid</v>
      </c>
      <c r="F156" t="str">
        <f>VLOOKUP(X156,'Security Master'!$A$2:$V$526,COLUMN()+1,FALSE)</f>
        <v>Berkshire Hathaway Inc</v>
      </c>
      <c r="G156" t="str">
        <f>VLOOKUP(X156,'Security Master'!$A$2:$V$526,COLUMN()+1,FALSE)</f>
        <v>Berkshire Hathaway Inc Common Stock</v>
      </c>
      <c r="H156" t="str">
        <f>VLOOKUP(X156,'Security Master'!$A$2:$V$526,COLUMN()+1,FALSE)</f>
        <v>BRK/B US</v>
      </c>
      <c r="I156" t="str">
        <f>VLOOKUP(X156,'Security Master'!$A$2:$V$526,COLUMN()+1,FALSE)</f>
        <v/>
      </c>
      <c r="J156" t="str">
        <f>VLOOKUP(X156,'Security Master'!$A$2:$V$526,COLUMN()+1,FALSE)</f>
        <v/>
      </c>
      <c r="K156" t="str">
        <f>VLOOKUP(X156,'Security Master'!$A$2:$V$526,COLUMN()+1,FALSE)</f>
        <v>084670702</v>
      </c>
      <c r="L156" t="str">
        <f>VLOOKUP(X156,'Security Master'!$A$2:$V$526,COLUMN()+1,FALSE)</f>
        <v>2073390</v>
      </c>
      <c r="M156" t="str">
        <f>VLOOKUP(X156,'Security Master'!$A$2:$V$526,COLUMN()+1,FALSE)</f>
        <v>US0846707026</v>
      </c>
      <c r="N156" t="str">
        <f>VLOOKUP(X156,'Security Master'!$A$2:$V$526,COLUMN()+1,FALSE)</f>
        <v>Common Stock</v>
      </c>
      <c r="O156" t="str">
        <f>VLOOKUP(X156,'Security Master'!$A$2:$V$526,COLUMN()+1,FALSE)</f>
        <v>Property/Casualty Ins</v>
      </c>
      <c r="P156" t="str">
        <f>VLOOKUP(X156,'Security Master'!$A$2:$V$526,COLUMN()+1,FALSE)</f>
        <v>US</v>
      </c>
      <c r="Q156">
        <f>VLOOKUP($X$3,'Security Master'!$A$2:$V$526,COLUMN()+1,FALSE)</f>
        <v>0</v>
      </c>
      <c r="R156">
        <f>VLOOKUP($X$3,'Security Master'!$A$2:$V$526,COLUMN()+1,FALSE)</f>
        <v>0</v>
      </c>
      <c r="S156" t="str">
        <f>VLOOKUP($X$3,'Security Master'!$A$2:$V$526,COLUMN()+1,FALSE)</f>
        <v/>
      </c>
      <c r="T156">
        <f>VLOOKUP($X$3,'Security Master'!$A$2:$V$526,COLUMN()+1,FALSE)</f>
        <v>0</v>
      </c>
      <c r="U156" t="str">
        <f>VLOOKUP($X$3,'Security Master'!$A$2:$V$526,COLUMN()+1,FALSE)</f>
        <v>No</v>
      </c>
      <c r="V156" t="e">
        <f>VLOOKUP(X156,'Security Master'!$A$2:$V$526,COLUMN()+1,FALSE)</f>
        <v>#REF!</v>
      </c>
      <c r="X156">
        <v>201777</v>
      </c>
      <c r="Y156" t="s">
        <v>193</v>
      </c>
      <c r="Z156">
        <v>10802</v>
      </c>
      <c r="AA156" t="s">
        <v>41</v>
      </c>
      <c r="AB156" t="s">
        <v>419</v>
      </c>
      <c r="AC156" t="s">
        <v>420</v>
      </c>
      <c r="AD156" t="s">
        <v>421</v>
      </c>
      <c r="AE156" t="s">
        <v>422</v>
      </c>
      <c r="AF156" t="s">
        <v>423</v>
      </c>
      <c r="AG156" t="s">
        <v>424</v>
      </c>
      <c r="AJ156" t="s">
        <v>77</v>
      </c>
      <c r="AM156" t="s">
        <v>47</v>
      </c>
      <c r="AO156" t="s">
        <v>48</v>
      </c>
      <c r="AP156" t="s">
        <v>425</v>
      </c>
      <c r="AS156" t="s">
        <v>328</v>
      </c>
      <c r="AT156" t="s">
        <v>426</v>
      </c>
      <c r="AV156">
        <v>1</v>
      </c>
      <c r="AW156" t="s">
        <v>51</v>
      </c>
      <c r="AX156" t="s">
        <v>52</v>
      </c>
      <c r="AZ156">
        <v>4624278</v>
      </c>
      <c r="BA156">
        <v>8.6499989836251192</v>
      </c>
      <c r="BB156">
        <v>40000000</v>
      </c>
      <c r="BC156">
        <v>7.95</v>
      </c>
      <c r="BD156">
        <v>36763010.100000001</v>
      </c>
      <c r="BE156">
        <v>0</v>
      </c>
      <c r="BF156">
        <v>-5317919.7</v>
      </c>
      <c r="BG156">
        <v>-5317919.7</v>
      </c>
      <c r="BH156">
        <v>2080925.1</v>
      </c>
      <c r="BI156">
        <v>0</v>
      </c>
      <c r="BJ156">
        <v>-5317919.7</v>
      </c>
      <c r="BK156">
        <v>-5317919.7</v>
      </c>
      <c r="BL156">
        <v>2080925.1</v>
      </c>
    </row>
    <row r="157" spans="1:64" x14ac:dyDescent="0.2">
      <c r="A157" t="str">
        <f>VLOOKUP(X157,'Security Master'!$A$2:$V$526,COLUMN()+1,FALSE)</f>
        <v>Legacy Positions</v>
      </c>
      <c r="B157" t="str">
        <f>VLOOKUP(X157,'Security Master'!$A$2:$V$526,COLUMN()+1,FALSE)</f>
        <v>Core</v>
      </c>
      <c r="C157" t="str">
        <f>VLOOKUP(X157,'Security Master'!$A$2:$V$526,COLUMN()+1,FALSE)</f>
        <v>Intercompany</v>
      </c>
      <c r="D157" s="6">
        <f t="shared" si="2"/>
        <v>18034684.199999999</v>
      </c>
      <c r="E157" t="str">
        <f>VLOOKUP(X157,'Security Master'!$A$2:$V$526,COLUMN()+1,FALSE)</f>
        <v>Illiquid</v>
      </c>
      <c r="F157" t="str">
        <f>VLOOKUP(X157,'Security Master'!$A$2:$V$526,COLUMN()+1,FALSE)</f>
        <v>Tesla Inc</v>
      </c>
      <c r="G157" t="str">
        <f>VLOOKUP(X157,'Security Master'!$A$2:$V$526,COLUMN()+1,FALSE)</f>
        <v>Tesla Inc Common Stock</v>
      </c>
      <c r="H157" t="str">
        <f>VLOOKUP(X157,'Security Master'!$A$2:$V$526,COLUMN()+1,FALSE)</f>
        <v>TSLA US</v>
      </c>
      <c r="I157" t="str">
        <f>VLOOKUP(X157,'Security Master'!$A$2:$V$526,COLUMN()+1,FALSE)</f>
        <v/>
      </c>
      <c r="J157" t="str">
        <f>VLOOKUP(X157,'Security Master'!$A$2:$V$526,COLUMN()+1,FALSE)</f>
        <v/>
      </c>
      <c r="K157" t="str">
        <f>VLOOKUP(X157,'Security Master'!$A$2:$V$526,COLUMN()+1,FALSE)</f>
        <v>88160R101</v>
      </c>
      <c r="L157" t="str">
        <f>VLOOKUP(X157,'Security Master'!$A$2:$V$526,COLUMN()+1,FALSE)</f>
        <v>B616C79</v>
      </c>
      <c r="M157" t="str">
        <f>VLOOKUP(X157,'Security Master'!$A$2:$V$526,COLUMN()+1,FALSE)</f>
        <v>US88160R1014</v>
      </c>
      <c r="N157" t="str">
        <f>VLOOKUP(X157,'Security Master'!$A$2:$V$526,COLUMN()+1,FALSE)</f>
        <v>Common Stock</v>
      </c>
      <c r="O157" t="str">
        <f>VLOOKUP(X157,'Security Master'!$A$2:$V$526,COLUMN()+1,FALSE)</f>
        <v>Auto-Cars/Light Trucks</v>
      </c>
      <c r="P157" t="str">
        <f>VLOOKUP(X157,'Security Master'!$A$2:$V$526,COLUMN()+1,FALSE)</f>
        <v>US</v>
      </c>
      <c r="Q157">
        <f>VLOOKUP($X$3,'Security Master'!$A$2:$V$526,COLUMN()+1,FALSE)</f>
        <v>0</v>
      </c>
      <c r="R157">
        <f>VLOOKUP($X$3,'Security Master'!$A$2:$V$526,COLUMN()+1,FALSE)</f>
        <v>0</v>
      </c>
      <c r="S157" t="str">
        <f>VLOOKUP($X$3,'Security Master'!$A$2:$V$526,COLUMN()+1,FALSE)</f>
        <v/>
      </c>
      <c r="T157">
        <f>VLOOKUP($X$3,'Security Master'!$A$2:$V$526,COLUMN()+1,FALSE)</f>
        <v>0</v>
      </c>
      <c r="U157" t="str">
        <f>VLOOKUP($X$3,'Security Master'!$A$2:$V$526,COLUMN()+1,FALSE)</f>
        <v>No</v>
      </c>
      <c r="V157" t="e">
        <f>VLOOKUP(X157,'Security Master'!$A$2:$V$526,COLUMN()+1,FALSE)</f>
        <v>#REF!</v>
      </c>
      <c r="X157">
        <v>1217857</v>
      </c>
      <c r="Y157" t="s">
        <v>193</v>
      </c>
      <c r="Z157">
        <v>10802</v>
      </c>
      <c r="AA157" t="s">
        <v>41</v>
      </c>
      <c r="AB157" t="s">
        <v>434</v>
      </c>
      <c r="AC157" t="s">
        <v>435</v>
      </c>
      <c r="AD157" t="s">
        <v>436</v>
      </c>
      <c r="AE157" t="s">
        <v>437</v>
      </c>
      <c r="AF157" t="s">
        <v>438</v>
      </c>
      <c r="AG157" t="s">
        <v>439</v>
      </c>
      <c r="AJ157" t="s">
        <v>77</v>
      </c>
      <c r="AM157" t="s">
        <v>47</v>
      </c>
      <c r="AO157" t="s">
        <v>48</v>
      </c>
      <c r="AP157" t="s">
        <v>440</v>
      </c>
      <c r="AS157" t="s">
        <v>50</v>
      </c>
      <c r="AV157">
        <v>1</v>
      </c>
      <c r="AW157" t="s">
        <v>66</v>
      </c>
      <c r="AX157" t="s">
        <v>67</v>
      </c>
      <c r="AZ157">
        <v>2312139</v>
      </c>
      <c r="BA157">
        <v>8.6499989836251192</v>
      </c>
      <c r="BB157">
        <v>20000000</v>
      </c>
      <c r="BC157">
        <v>7.8</v>
      </c>
      <c r="BD157">
        <v>18034684.199999999</v>
      </c>
      <c r="BE157">
        <v>0</v>
      </c>
      <c r="BF157">
        <v>-3005780.7</v>
      </c>
      <c r="BG157">
        <v>-3005780.7</v>
      </c>
      <c r="BH157">
        <v>693641.7</v>
      </c>
      <c r="BI157">
        <v>0</v>
      </c>
      <c r="BJ157">
        <v>-3005780.7</v>
      </c>
      <c r="BK157">
        <v>-3005780.7</v>
      </c>
      <c r="BL157">
        <v>693641.7</v>
      </c>
    </row>
    <row r="158" spans="1:64" x14ac:dyDescent="0.2">
      <c r="A158" t="str">
        <f>VLOOKUP(X158,'Security Master'!$A$2:$V$526,COLUMN()+1,FALSE)</f>
        <v>Legacy Positions</v>
      </c>
      <c r="B158" t="str">
        <f>VLOOKUP(X158,'Security Master'!$A$2:$V$526,COLUMN()+1,FALSE)</f>
        <v>Small Legacy</v>
      </c>
      <c r="C158" t="str">
        <f>VLOOKUP(X158,'Security Master'!$A$2:$V$526,COLUMN()+1,FALSE)</f>
        <v>Private Equity</v>
      </c>
      <c r="D158" s="6">
        <f t="shared" si="2"/>
        <v>51.3</v>
      </c>
      <c r="E158" t="str">
        <f>VLOOKUP(X158,'Security Master'!$A$2:$V$526,COLUMN()+1,FALSE)</f>
        <v>Semi-Liquid</v>
      </c>
      <c r="F158" t="str">
        <f>VLOOKUP(X158,'Security Master'!$A$2:$V$526,COLUMN()+1,FALSE)</f>
        <v>Deere &amp; Co</v>
      </c>
      <c r="G158" t="str">
        <f>VLOOKUP(X158,'Security Master'!$A$2:$V$526,COLUMN()+1,FALSE)</f>
        <v>Deere &amp; Co Common Stock</v>
      </c>
      <c r="H158" t="str">
        <f>VLOOKUP(X158,'Security Master'!$A$2:$V$526,COLUMN()+1,FALSE)</f>
        <v>DE US</v>
      </c>
      <c r="I158" t="str">
        <f>VLOOKUP(X158,'Security Master'!$A$2:$V$526,COLUMN()+1,FALSE)</f>
        <v/>
      </c>
      <c r="J158" t="str">
        <f>VLOOKUP(X158,'Security Master'!$A$2:$V$526,COLUMN()+1,FALSE)</f>
        <v/>
      </c>
      <c r="K158" t="str">
        <f>VLOOKUP(X158,'Security Master'!$A$2:$V$526,COLUMN()+1,FALSE)</f>
        <v>244199105</v>
      </c>
      <c r="L158" t="str">
        <f>VLOOKUP(X158,'Security Master'!$A$2:$V$526,COLUMN()+1,FALSE)</f>
        <v>2261203</v>
      </c>
      <c r="M158" t="str">
        <f>VLOOKUP(X158,'Security Master'!$A$2:$V$526,COLUMN()+1,FALSE)</f>
        <v>US2441991054</v>
      </c>
      <c r="N158" t="str">
        <f>VLOOKUP(X158,'Security Master'!$A$2:$V$526,COLUMN()+1,FALSE)</f>
        <v>Common Stock</v>
      </c>
      <c r="O158" t="str">
        <f>VLOOKUP(X158,'Security Master'!$A$2:$V$526,COLUMN()+1,FALSE)</f>
        <v>Machinery-Farm</v>
      </c>
      <c r="P158" t="str">
        <f>VLOOKUP(X158,'Security Master'!$A$2:$V$526,COLUMN()+1,FALSE)</f>
        <v>US</v>
      </c>
      <c r="Q158">
        <f>VLOOKUP($X$3,'Security Master'!$A$2:$V$526,COLUMN()+1,FALSE)</f>
        <v>0</v>
      </c>
      <c r="R158">
        <f>VLOOKUP($X$3,'Security Master'!$A$2:$V$526,COLUMN()+1,FALSE)</f>
        <v>0</v>
      </c>
      <c r="S158" t="str">
        <f>VLOOKUP($X$3,'Security Master'!$A$2:$V$526,COLUMN()+1,FALSE)</f>
        <v/>
      </c>
      <c r="T158">
        <f>VLOOKUP($X$3,'Security Master'!$A$2:$V$526,COLUMN()+1,FALSE)</f>
        <v>0</v>
      </c>
      <c r="U158" t="str">
        <f>VLOOKUP($X$3,'Security Master'!$A$2:$V$526,COLUMN()+1,FALSE)</f>
        <v>No</v>
      </c>
      <c r="V158" t="e">
        <f>VLOOKUP(X158,'Security Master'!$A$2:$V$526,COLUMN()+1,FALSE)</f>
        <v>#REF!</v>
      </c>
      <c r="X158">
        <v>131624</v>
      </c>
      <c r="Y158" t="s">
        <v>40</v>
      </c>
      <c r="Z158">
        <v>13116</v>
      </c>
      <c r="AA158" t="s">
        <v>41</v>
      </c>
      <c r="AB158" t="s">
        <v>441</v>
      </c>
      <c r="AC158" t="s">
        <v>442</v>
      </c>
      <c r="AD158" t="s">
        <v>443</v>
      </c>
      <c r="AE158" t="s">
        <v>444</v>
      </c>
      <c r="AF158" t="s">
        <v>445</v>
      </c>
      <c r="AG158" t="s">
        <v>446</v>
      </c>
      <c r="AJ158" t="s">
        <v>77</v>
      </c>
      <c r="AM158" t="s">
        <v>47</v>
      </c>
      <c r="AO158" t="s">
        <v>48</v>
      </c>
      <c r="AP158" t="s">
        <v>447</v>
      </c>
      <c r="AS158" t="s">
        <v>448</v>
      </c>
      <c r="AT158" t="s">
        <v>449</v>
      </c>
      <c r="AV158">
        <v>1</v>
      </c>
      <c r="AW158" t="s">
        <v>51</v>
      </c>
      <c r="AX158" t="s">
        <v>52</v>
      </c>
      <c r="AZ158">
        <v>17100</v>
      </c>
      <c r="BA158">
        <v>2.63</v>
      </c>
      <c r="BB158">
        <v>44973</v>
      </c>
      <c r="BC158">
        <v>3.0000000000000001E-3</v>
      </c>
      <c r="BD158">
        <v>51.3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</row>
    <row r="159" spans="1:64" x14ac:dyDescent="0.2">
      <c r="A159" t="str">
        <f>VLOOKUP(X159,'Security Master'!$A$2:$V$526,COLUMN()+1,FALSE)</f>
        <v>Legacy Positions</v>
      </c>
      <c r="B159" t="str">
        <f>VLOOKUP(X159,'Security Master'!$A$2:$V$526,COLUMN()+1,FALSE)</f>
        <v>Small Legacy</v>
      </c>
      <c r="C159" t="str">
        <f>VLOOKUP(X159,'Security Master'!$A$2:$V$526,COLUMN()+1,FALSE)</f>
        <v>Public Equity</v>
      </c>
      <c r="D159" s="6">
        <f t="shared" si="2"/>
        <v>29898</v>
      </c>
      <c r="E159" t="str">
        <f>VLOOKUP(X159,'Security Master'!$A$2:$V$526,COLUMN()+1,FALSE)</f>
        <v>Semi-Liquid</v>
      </c>
      <c r="F159" t="str">
        <f>VLOOKUP(X159,'Security Master'!$A$2:$V$526,COLUMN()+1,FALSE)</f>
        <v>QUALCOMM Inc</v>
      </c>
      <c r="G159" t="str">
        <f>VLOOKUP(X159,'Security Master'!$A$2:$V$526,COLUMN()+1,FALSE)</f>
        <v>QUALCOMM Inc Common Stock</v>
      </c>
      <c r="H159" t="str">
        <f>VLOOKUP(X159,'Security Master'!$A$2:$V$526,COLUMN()+1,FALSE)</f>
        <v>QCOM US</v>
      </c>
      <c r="I159" t="str">
        <f>VLOOKUP(X159,'Security Master'!$A$2:$V$526,COLUMN()+1,FALSE)</f>
        <v/>
      </c>
      <c r="J159" t="str">
        <f>VLOOKUP(X159,'Security Master'!$A$2:$V$526,COLUMN()+1,FALSE)</f>
        <v/>
      </c>
      <c r="K159" t="str">
        <f>VLOOKUP(X159,'Security Master'!$A$2:$V$526,COLUMN()+1,FALSE)</f>
        <v>747525103</v>
      </c>
      <c r="L159" t="str">
        <f>VLOOKUP(X159,'Security Master'!$A$2:$V$526,COLUMN()+1,FALSE)</f>
        <v>2714923</v>
      </c>
      <c r="M159" t="str">
        <f>VLOOKUP(X159,'Security Master'!$A$2:$V$526,COLUMN()+1,FALSE)</f>
        <v>US7475251036</v>
      </c>
      <c r="N159" t="str">
        <f>VLOOKUP(X159,'Security Master'!$A$2:$V$526,COLUMN()+1,FALSE)</f>
        <v>Common Stock</v>
      </c>
      <c r="O159" t="str">
        <f>VLOOKUP(X159,'Security Master'!$A$2:$V$526,COLUMN()+1,FALSE)</f>
        <v>Semicon Compo-Intg Circu</v>
      </c>
      <c r="P159" t="str">
        <f>VLOOKUP(X159,'Security Master'!$A$2:$V$526,COLUMN()+1,FALSE)</f>
        <v>US</v>
      </c>
      <c r="Q159">
        <f>VLOOKUP($X$3,'Security Master'!$A$2:$V$526,COLUMN()+1,FALSE)</f>
        <v>0</v>
      </c>
      <c r="R159">
        <f>VLOOKUP($X$3,'Security Master'!$A$2:$V$526,COLUMN()+1,FALSE)</f>
        <v>0</v>
      </c>
      <c r="S159" t="str">
        <f>VLOOKUP($X$3,'Security Master'!$A$2:$V$526,COLUMN()+1,FALSE)</f>
        <v/>
      </c>
      <c r="T159">
        <f>VLOOKUP($X$3,'Security Master'!$A$2:$V$526,COLUMN()+1,FALSE)</f>
        <v>0</v>
      </c>
      <c r="U159" t="str">
        <f>VLOOKUP($X$3,'Security Master'!$A$2:$V$526,COLUMN()+1,FALSE)</f>
        <v>No</v>
      </c>
      <c r="V159" t="e">
        <f>VLOOKUP(X159,'Security Master'!$A$2:$V$526,COLUMN()+1,FALSE)</f>
        <v>#REF!</v>
      </c>
      <c r="X159">
        <v>241238</v>
      </c>
      <c r="Y159" t="s">
        <v>40</v>
      </c>
      <c r="Z159">
        <v>13116</v>
      </c>
      <c r="AA159" t="s">
        <v>41</v>
      </c>
      <c r="AB159" t="s">
        <v>450</v>
      </c>
      <c r="AC159" t="s">
        <v>451</v>
      </c>
      <c r="AD159" t="s">
        <v>452</v>
      </c>
      <c r="AE159" t="s">
        <v>453</v>
      </c>
      <c r="AF159" t="s">
        <v>454</v>
      </c>
      <c r="AG159" t="s">
        <v>455</v>
      </c>
      <c r="AJ159" t="s">
        <v>77</v>
      </c>
      <c r="AM159" t="s">
        <v>47</v>
      </c>
      <c r="AO159" t="s">
        <v>48</v>
      </c>
      <c r="AP159" t="s">
        <v>456</v>
      </c>
      <c r="AS159" t="s">
        <v>290</v>
      </c>
      <c r="AT159" t="s">
        <v>457</v>
      </c>
      <c r="AV159">
        <v>1</v>
      </c>
      <c r="AW159" t="s">
        <v>51</v>
      </c>
      <c r="AX159" t="s">
        <v>52</v>
      </c>
      <c r="AZ159">
        <v>1359</v>
      </c>
      <c r="BA159">
        <v>68.899190581309796</v>
      </c>
      <c r="BB159">
        <v>93634</v>
      </c>
      <c r="BC159">
        <v>22</v>
      </c>
      <c r="BD159">
        <v>29898</v>
      </c>
      <c r="BE159">
        <v>434.880000000005</v>
      </c>
      <c r="BF159">
        <v>-2486.9699999999898</v>
      </c>
      <c r="BG159">
        <v>-2486.9699999999898</v>
      </c>
      <c r="BH159">
        <v>10015.83</v>
      </c>
      <c r="BI159">
        <v>434.880000000005</v>
      </c>
      <c r="BJ159">
        <v>-2486.9699999999898</v>
      </c>
      <c r="BK159">
        <v>-2486.9699999999898</v>
      </c>
      <c r="BL159">
        <v>10015.83</v>
      </c>
    </row>
    <row r="160" spans="1:64" x14ac:dyDescent="0.2">
      <c r="A160" t="str">
        <f>VLOOKUP(X160,'Security Master'!$A$2:$V$526,COLUMN()+1,FALSE)</f>
        <v>Legacy Positions</v>
      </c>
      <c r="B160" t="str">
        <f>VLOOKUP(X160,'Security Master'!$A$2:$V$526,COLUMN()+1,FALSE)</f>
        <v>Small Legacy</v>
      </c>
      <c r="C160" t="str">
        <f>VLOOKUP(X160,'Security Master'!$A$2:$V$526,COLUMN()+1,FALSE)</f>
        <v>Public Equity</v>
      </c>
      <c r="D160" s="6">
        <f t="shared" si="2"/>
        <v>64127.199999999997</v>
      </c>
      <c r="E160" t="str">
        <f>VLOOKUP(X160,'Security Master'!$A$2:$V$526,COLUMN()+1,FALSE)</f>
        <v>Semi-Liquid</v>
      </c>
      <c r="F160" t="str">
        <f>VLOOKUP(X160,'Security Master'!$A$2:$V$526,COLUMN()+1,FALSE)</f>
        <v>Comcast Corp</v>
      </c>
      <c r="G160" t="str">
        <f>VLOOKUP(X160,'Security Master'!$A$2:$V$526,COLUMN()+1,FALSE)</f>
        <v>Comcast Corp Common Stock</v>
      </c>
      <c r="H160" t="str">
        <f>VLOOKUP(X160,'Security Master'!$A$2:$V$526,COLUMN()+1,FALSE)</f>
        <v>CMCSA US</v>
      </c>
      <c r="I160" t="str">
        <f>VLOOKUP(X160,'Security Master'!$A$2:$V$526,COLUMN()+1,FALSE)</f>
        <v/>
      </c>
      <c r="J160" t="str">
        <f>VLOOKUP(X160,'Security Master'!$A$2:$V$526,COLUMN()+1,FALSE)</f>
        <v/>
      </c>
      <c r="K160" t="str">
        <f>VLOOKUP(X160,'Security Master'!$A$2:$V$526,COLUMN()+1,FALSE)</f>
        <v>20030N101</v>
      </c>
      <c r="L160" t="str">
        <f>VLOOKUP(X160,'Security Master'!$A$2:$V$526,COLUMN()+1,FALSE)</f>
        <v>2044545</v>
      </c>
      <c r="M160" t="str">
        <f>VLOOKUP(X160,'Security Master'!$A$2:$V$526,COLUMN()+1,FALSE)</f>
        <v>US20030N1019</v>
      </c>
      <c r="N160" t="str">
        <f>VLOOKUP(X160,'Security Master'!$A$2:$V$526,COLUMN()+1,FALSE)</f>
        <v>Common Stock</v>
      </c>
      <c r="O160" t="str">
        <f>VLOOKUP(X160,'Security Master'!$A$2:$V$526,COLUMN()+1,FALSE)</f>
        <v>Cable/Satellite TV</v>
      </c>
      <c r="P160" t="str">
        <f>VLOOKUP(X160,'Security Master'!$A$2:$V$526,COLUMN()+1,FALSE)</f>
        <v>US</v>
      </c>
      <c r="Q160">
        <f>VLOOKUP($X$3,'Security Master'!$A$2:$V$526,COLUMN()+1,FALSE)</f>
        <v>0</v>
      </c>
      <c r="R160">
        <f>VLOOKUP($X$3,'Security Master'!$A$2:$V$526,COLUMN()+1,FALSE)</f>
        <v>0</v>
      </c>
      <c r="S160" t="str">
        <f>VLOOKUP($X$3,'Security Master'!$A$2:$V$526,COLUMN()+1,FALSE)</f>
        <v/>
      </c>
      <c r="T160">
        <f>VLOOKUP($X$3,'Security Master'!$A$2:$V$526,COLUMN()+1,FALSE)</f>
        <v>0</v>
      </c>
      <c r="U160" t="str">
        <f>VLOOKUP($X$3,'Security Master'!$A$2:$V$526,COLUMN()+1,FALSE)</f>
        <v>No</v>
      </c>
      <c r="V160" t="e">
        <f>VLOOKUP(X160,'Security Master'!$A$2:$V$526,COLUMN()+1,FALSE)</f>
        <v>#REF!</v>
      </c>
      <c r="X160">
        <v>284847</v>
      </c>
      <c r="Y160" t="s">
        <v>40</v>
      </c>
      <c r="Z160">
        <v>13116</v>
      </c>
      <c r="AA160" t="s">
        <v>41</v>
      </c>
      <c r="AB160" t="s">
        <v>283</v>
      </c>
      <c r="AC160" t="s">
        <v>458</v>
      </c>
      <c r="AD160" t="s">
        <v>459</v>
      </c>
      <c r="AE160" t="s">
        <v>460</v>
      </c>
      <c r="AF160" t="s">
        <v>461</v>
      </c>
      <c r="AG160" t="s">
        <v>462</v>
      </c>
      <c r="AJ160" t="s">
        <v>77</v>
      </c>
      <c r="AM160" t="s">
        <v>47</v>
      </c>
      <c r="AO160" t="s">
        <v>48</v>
      </c>
      <c r="AP160" t="s">
        <v>463</v>
      </c>
      <c r="AS160" t="s">
        <v>464</v>
      </c>
      <c r="AT160" t="s">
        <v>465</v>
      </c>
      <c r="AV160">
        <v>1</v>
      </c>
      <c r="AW160" t="s">
        <v>51</v>
      </c>
      <c r="AX160" t="s">
        <v>52</v>
      </c>
      <c r="AZ160">
        <v>4516</v>
      </c>
      <c r="BA160">
        <v>22.047856510186001</v>
      </c>
      <c r="BB160">
        <v>99568.12</v>
      </c>
      <c r="BC160">
        <v>14.2</v>
      </c>
      <c r="BD160">
        <v>64127.199999999997</v>
      </c>
      <c r="BE160">
        <v>-451.599999999999</v>
      </c>
      <c r="BF160">
        <v>3838.6000000000099</v>
      </c>
      <c r="BG160">
        <v>3838.6000000000099</v>
      </c>
      <c r="BH160">
        <v>12328.68</v>
      </c>
      <c r="BI160">
        <v>-451.599999999999</v>
      </c>
      <c r="BJ160">
        <v>3838.6000000000099</v>
      </c>
      <c r="BK160">
        <v>3838.6000000000099</v>
      </c>
      <c r="BL160">
        <v>12328.68</v>
      </c>
    </row>
    <row r="161" spans="1:64" x14ac:dyDescent="0.2">
      <c r="A161" t="str">
        <f>VLOOKUP(X161,'Security Master'!$A$2:$V$526,COLUMN()+1,FALSE)</f>
        <v>Legacy Positions</v>
      </c>
      <c r="B161" t="str">
        <f>VLOOKUP(X161,'Security Master'!$A$2:$V$526,COLUMN()+1,FALSE)</f>
        <v>Large Legacy</v>
      </c>
      <c r="C161" t="str">
        <f>VLOOKUP(X161,'Security Master'!$A$2:$V$526,COLUMN()+1,FALSE)</f>
        <v>Public Equity</v>
      </c>
      <c r="D161" s="6">
        <f t="shared" si="2"/>
        <v>666989.1</v>
      </c>
      <c r="E161" t="str">
        <f>VLOOKUP(X161,'Security Master'!$A$2:$V$526,COLUMN()+1,FALSE)</f>
        <v>Semi-Liquid</v>
      </c>
      <c r="F161" t="str">
        <f>VLOOKUP(X161,'Security Master'!$A$2:$V$526,COLUMN()+1,FALSE)</f>
        <v>Booking Holdings Inc</v>
      </c>
      <c r="G161" t="str">
        <f>VLOOKUP(X161,'Security Master'!$A$2:$V$526,COLUMN()+1,FALSE)</f>
        <v>Booking Holdings Inc Common Stock</v>
      </c>
      <c r="H161" t="str">
        <f>VLOOKUP(X161,'Security Master'!$A$2:$V$526,COLUMN()+1,FALSE)</f>
        <v>BKNG US</v>
      </c>
      <c r="I161" t="str">
        <f>VLOOKUP(X161,'Security Master'!$A$2:$V$526,COLUMN()+1,FALSE)</f>
        <v/>
      </c>
      <c r="J161" t="str">
        <f>VLOOKUP(X161,'Security Master'!$A$2:$V$526,COLUMN()+1,FALSE)</f>
        <v/>
      </c>
      <c r="K161" t="str">
        <f>VLOOKUP(X161,'Security Master'!$A$2:$V$526,COLUMN()+1,FALSE)</f>
        <v>09857L108</v>
      </c>
      <c r="L161" t="str">
        <f>VLOOKUP(X161,'Security Master'!$A$2:$V$526,COLUMN()+1,FALSE)</f>
        <v>BDRXDB4</v>
      </c>
      <c r="M161" t="str">
        <f>VLOOKUP(X161,'Security Master'!$A$2:$V$526,COLUMN()+1,FALSE)</f>
        <v>US09857L1089</v>
      </c>
      <c r="N161" t="str">
        <f>VLOOKUP(X161,'Security Master'!$A$2:$V$526,COLUMN()+1,FALSE)</f>
        <v>Common Stock</v>
      </c>
      <c r="O161" t="str">
        <f>VLOOKUP(X161,'Security Master'!$A$2:$V$526,COLUMN()+1,FALSE)</f>
        <v>E-Commerce/Services</v>
      </c>
      <c r="P161" t="str">
        <f>VLOOKUP(X161,'Security Master'!$A$2:$V$526,COLUMN()+1,FALSE)</f>
        <v>US</v>
      </c>
      <c r="Q161">
        <f>VLOOKUP($X$3,'Security Master'!$A$2:$V$526,COLUMN()+1,FALSE)</f>
        <v>0</v>
      </c>
      <c r="R161">
        <f>VLOOKUP($X$3,'Security Master'!$A$2:$V$526,COLUMN()+1,FALSE)</f>
        <v>0</v>
      </c>
      <c r="S161" t="str">
        <f>VLOOKUP($X$3,'Security Master'!$A$2:$V$526,COLUMN()+1,FALSE)</f>
        <v/>
      </c>
      <c r="T161">
        <f>VLOOKUP($X$3,'Security Master'!$A$2:$V$526,COLUMN()+1,FALSE)</f>
        <v>0</v>
      </c>
      <c r="U161" t="str">
        <f>VLOOKUP($X$3,'Security Master'!$A$2:$V$526,COLUMN()+1,FALSE)</f>
        <v>No</v>
      </c>
      <c r="V161" t="e">
        <f>VLOOKUP(X161,'Security Master'!$A$2:$V$526,COLUMN()+1,FALSE)</f>
        <v>#REF!</v>
      </c>
      <c r="X161">
        <v>693436</v>
      </c>
      <c r="Y161" t="s">
        <v>40</v>
      </c>
      <c r="Z161">
        <v>13116</v>
      </c>
      <c r="AA161" t="s">
        <v>41</v>
      </c>
      <c r="AB161" t="s">
        <v>466</v>
      </c>
      <c r="AC161" t="s">
        <v>467</v>
      </c>
      <c r="AD161" t="s">
        <v>468</v>
      </c>
      <c r="AE161" t="s">
        <v>469</v>
      </c>
      <c r="AF161" t="s">
        <v>470</v>
      </c>
      <c r="AG161" t="s">
        <v>471</v>
      </c>
      <c r="AJ161" t="s">
        <v>77</v>
      </c>
      <c r="AM161" t="s">
        <v>47</v>
      </c>
      <c r="AO161" t="s">
        <v>48</v>
      </c>
      <c r="AP161" t="s">
        <v>472</v>
      </c>
      <c r="AS161" t="s">
        <v>50</v>
      </c>
      <c r="AT161" t="s">
        <v>473</v>
      </c>
      <c r="AV161">
        <v>1</v>
      </c>
      <c r="AW161" t="s">
        <v>51</v>
      </c>
      <c r="AX161" t="s">
        <v>52</v>
      </c>
      <c r="AZ161">
        <v>62540</v>
      </c>
      <c r="BA161">
        <v>9.0399999999999991</v>
      </c>
      <c r="BB161">
        <v>565361.6</v>
      </c>
      <c r="BC161">
        <v>10.664999999999999</v>
      </c>
      <c r="BD161">
        <v>666989.1</v>
      </c>
      <c r="BE161">
        <v>23915.2959999999</v>
      </c>
      <c r="BF161">
        <v>121640.3</v>
      </c>
      <c r="BG161">
        <v>121640.3</v>
      </c>
      <c r="BH161">
        <v>357416.1</v>
      </c>
      <c r="BI161">
        <v>23915.2959999999</v>
      </c>
      <c r="BJ161">
        <v>121640.3</v>
      </c>
      <c r="BK161">
        <v>121640.3</v>
      </c>
      <c r="BL161">
        <v>357416.1</v>
      </c>
    </row>
    <row r="162" spans="1:64" x14ac:dyDescent="0.2">
      <c r="A162" t="str">
        <f>VLOOKUP(X162,'Security Master'!$A$2:$V$526,COLUMN()+1,FALSE)</f>
        <v>Legacy Positions</v>
      </c>
      <c r="B162" t="str">
        <f>VLOOKUP(X162,'Security Master'!$A$2:$V$526,COLUMN()+1,FALSE)</f>
        <v>Small Legacy</v>
      </c>
      <c r="C162" t="str">
        <f>VLOOKUP(X162,'Security Master'!$A$2:$V$526,COLUMN()+1,FALSE)</f>
        <v>Distressed</v>
      </c>
      <c r="D162" s="6">
        <f t="shared" si="2"/>
        <v>2259.4691839249599</v>
      </c>
      <c r="E162" t="str">
        <f>VLOOKUP(X162,'Security Master'!$A$2:$V$526,COLUMN()+1,FALSE)</f>
        <v>Illiquid</v>
      </c>
      <c r="F162" t="str">
        <f>VLOOKUP(X162,'Security Master'!$A$2:$V$526,COLUMN()+1,FALSE)</f>
        <v>Ph</v>
      </c>
      <c r="G162" t="str">
        <f>VLOOKUP(X162,'Security Master'!$A$2:$V$526,COLUMN()+1,FALSE)</f>
        <v>Ph DIP Credit Facility Participation</v>
      </c>
      <c r="H162">
        <f>VLOOKUP(X162,'Security Master'!$A$2:$V$526,COLUMN()+1,FALSE)</f>
        <v>0</v>
      </c>
      <c r="I162">
        <f>VLOOKUP(X162,'Security Master'!$A$2:$V$526,COLUMN()+1,FALSE)</f>
        <v>0</v>
      </c>
      <c r="J162">
        <f>VLOOKUP(X162,'Security Master'!$A$2:$V$526,COLUMN()+1,FALSE)</f>
        <v>0</v>
      </c>
      <c r="K162">
        <f>VLOOKUP(X162,'Security Master'!$A$2:$V$526,COLUMN()+1,FALSE)</f>
        <v>0</v>
      </c>
      <c r="L162">
        <f>VLOOKUP(X162,'Security Master'!$A$2:$V$526,COLUMN()+1,FALSE)</f>
        <v>0</v>
      </c>
      <c r="M162">
        <f>VLOOKUP(X162,'Security Master'!$A$2:$V$526,COLUMN()+1,FALSE)</f>
        <v>0</v>
      </c>
      <c r="N162" t="str">
        <f>VLOOKUP(X162,'Security Master'!$A$2:$V$526,COLUMN()+1,FALSE)</f>
        <v>Private Credit</v>
      </c>
      <c r="O162" t="str">
        <f>VLOOKUP(X162,'Security Master'!$A$2:$V$526,COLUMN()+1,FALSE)</f>
        <v>Agricultural Chemicals</v>
      </c>
      <c r="P162" t="str">
        <f>VLOOKUP(X162,'Security Master'!$A$2:$V$526,COLUMN()+1,FALSE)</f>
        <v>US</v>
      </c>
      <c r="Q162">
        <f>VLOOKUP($X$3,'Security Master'!$A$2:$V$526,COLUMN()+1,FALSE)</f>
        <v>0</v>
      </c>
      <c r="R162">
        <f>VLOOKUP($X$3,'Security Master'!$A$2:$V$526,COLUMN()+1,FALSE)</f>
        <v>0</v>
      </c>
      <c r="S162" t="str">
        <f>VLOOKUP($X$3,'Security Master'!$A$2:$V$526,COLUMN()+1,FALSE)</f>
        <v/>
      </c>
      <c r="T162">
        <f>VLOOKUP($X$3,'Security Master'!$A$2:$V$526,COLUMN()+1,FALSE)</f>
        <v>0</v>
      </c>
      <c r="U162" t="str">
        <f>VLOOKUP($X$3,'Security Master'!$A$2:$V$526,COLUMN()+1,FALSE)</f>
        <v>No</v>
      </c>
      <c r="V162" t="e">
        <f>VLOOKUP(X162,'Security Master'!$A$2:$V$526,COLUMN()+1,FALSE)</f>
        <v>#REF!</v>
      </c>
      <c r="X162">
        <v>1210274</v>
      </c>
      <c r="Y162" t="s">
        <v>474</v>
      </c>
      <c r="Z162">
        <v>13075</v>
      </c>
      <c r="AA162" t="s">
        <v>41</v>
      </c>
      <c r="AB162" t="s">
        <v>475</v>
      </c>
      <c r="AC162" t="s">
        <v>476</v>
      </c>
      <c r="AD162">
        <v>0</v>
      </c>
      <c r="AE162">
        <v>0</v>
      </c>
      <c r="AF162">
        <v>0</v>
      </c>
      <c r="AG162">
        <v>0</v>
      </c>
      <c r="AJ162">
        <v>0</v>
      </c>
      <c r="AM162" t="s">
        <v>47</v>
      </c>
      <c r="AO162" t="s">
        <v>48</v>
      </c>
      <c r="AP162" t="s">
        <v>477</v>
      </c>
      <c r="AS162" t="s">
        <v>448</v>
      </c>
      <c r="AV162">
        <v>1</v>
      </c>
      <c r="AW162" t="s">
        <v>66</v>
      </c>
      <c r="AX162" t="s">
        <v>67</v>
      </c>
      <c r="AZ162">
        <v>13817.12</v>
      </c>
      <c r="BA162">
        <v>1.0046956239795299</v>
      </c>
      <c r="BB162">
        <v>13882</v>
      </c>
      <c r="BC162">
        <v>0.16352678300000001</v>
      </c>
      <c r="BD162">
        <v>2259.4691839249599</v>
      </c>
      <c r="BE162">
        <v>0</v>
      </c>
      <c r="BF162">
        <v>0</v>
      </c>
      <c r="BG162">
        <v>0</v>
      </c>
      <c r="BH162">
        <v>-5.4569682106375702E-12</v>
      </c>
      <c r="BI162">
        <v>0</v>
      </c>
      <c r="BJ162">
        <v>0</v>
      </c>
      <c r="BK162">
        <v>0</v>
      </c>
      <c r="BL162">
        <v>204.149999999995</v>
      </c>
    </row>
    <row r="163" spans="1:64" x14ac:dyDescent="0.2">
      <c r="A163" t="str">
        <f>VLOOKUP(X163,'Security Master'!$A$2:$V$526,COLUMN()+1,FALSE)</f>
        <v>Legacy Positions</v>
      </c>
      <c r="B163" t="str">
        <f>VLOOKUP(X163,'Security Master'!$A$2:$V$526,COLUMN()+1,FALSE)</f>
        <v>Small Legacy</v>
      </c>
      <c r="C163" t="str">
        <f>VLOOKUP(X163,'Security Master'!$A$2:$V$526,COLUMN()+1,FALSE)</f>
        <v>Public Equity</v>
      </c>
      <c r="D163" s="6">
        <f t="shared" si="2"/>
        <v>4400</v>
      </c>
      <c r="E163" t="str">
        <f>VLOOKUP(X163,'Security Master'!$A$2:$V$526,COLUMN()+1,FALSE)</f>
        <v>Semi-Liquid</v>
      </c>
      <c r="F163" t="str">
        <f>VLOOKUP(X163,'Security Master'!$A$2:$V$526,COLUMN()+1,FALSE)</f>
        <v>QUALCOMM Inc</v>
      </c>
      <c r="G163" t="str">
        <f>VLOOKUP(X163,'Security Master'!$A$2:$V$526,COLUMN()+1,FALSE)</f>
        <v>QUALCOMM Inc Common Stock</v>
      </c>
      <c r="H163" t="str">
        <f>VLOOKUP(X163,'Security Master'!$A$2:$V$526,COLUMN()+1,FALSE)</f>
        <v>QCOM US</v>
      </c>
      <c r="I163" t="str">
        <f>VLOOKUP(X163,'Security Master'!$A$2:$V$526,COLUMN()+1,FALSE)</f>
        <v/>
      </c>
      <c r="J163" t="str">
        <f>VLOOKUP(X163,'Security Master'!$A$2:$V$526,COLUMN()+1,FALSE)</f>
        <v/>
      </c>
      <c r="K163" t="str">
        <f>VLOOKUP(X163,'Security Master'!$A$2:$V$526,COLUMN()+1,FALSE)</f>
        <v>747525103</v>
      </c>
      <c r="L163" t="str">
        <f>VLOOKUP(X163,'Security Master'!$A$2:$V$526,COLUMN()+1,FALSE)</f>
        <v>2714923</v>
      </c>
      <c r="M163" t="str">
        <f>VLOOKUP(X163,'Security Master'!$A$2:$V$526,COLUMN()+1,FALSE)</f>
        <v>US7475251036</v>
      </c>
      <c r="N163" t="str">
        <f>VLOOKUP(X163,'Security Master'!$A$2:$V$526,COLUMN()+1,FALSE)</f>
        <v>Common Stock</v>
      </c>
      <c r="O163" t="str">
        <f>VLOOKUP(X163,'Security Master'!$A$2:$V$526,COLUMN()+1,FALSE)</f>
        <v>Semicon Compo-Intg Circu</v>
      </c>
      <c r="P163" t="str">
        <f>VLOOKUP(X163,'Security Master'!$A$2:$V$526,COLUMN()+1,FALSE)</f>
        <v>US</v>
      </c>
      <c r="Q163">
        <f>VLOOKUP($X$3,'Security Master'!$A$2:$V$526,COLUMN()+1,FALSE)</f>
        <v>0</v>
      </c>
      <c r="R163">
        <f>VLOOKUP($X$3,'Security Master'!$A$2:$V$526,COLUMN()+1,FALSE)</f>
        <v>0</v>
      </c>
      <c r="S163" t="str">
        <f>VLOOKUP($X$3,'Security Master'!$A$2:$V$526,COLUMN()+1,FALSE)</f>
        <v/>
      </c>
      <c r="T163">
        <f>VLOOKUP($X$3,'Security Master'!$A$2:$V$526,COLUMN()+1,FALSE)</f>
        <v>0</v>
      </c>
      <c r="U163" t="str">
        <f>VLOOKUP($X$3,'Security Master'!$A$2:$V$526,COLUMN()+1,FALSE)</f>
        <v>No</v>
      </c>
      <c r="V163" t="e">
        <f>VLOOKUP(X163,'Security Master'!$A$2:$V$526,COLUMN()+1,FALSE)</f>
        <v>#REF!</v>
      </c>
      <c r="X163">
        <v>241238</v>
      </c>
      <c r="Y163" t="s">
        <v>56</v>
      </c>
      <c r="Z163">
        <v>13119</v>
      </c>
      <c r="AA163" t="s">
        <v>41</v>
      </c>
      <c r="AB163" t="s">
        <v>450</v>
      </c>
      <c r="AC163" t="s">
        <v>451</v>
      </c>
      <c r="AD163" t="s">
        <v>452</v>
      </c>
      <c r="AE163" t="s">
        <v>453</v>
      </c>
      <c r="AF163" t="s">
        <v>454</v>
      </c>
      <c r="AG163" t="s">
        <v>455</v>
      </c>
      <c r="AJ163" t="s">
        <v>77</v>
      </c>
      <c r="AM163" t="s">
        <v>47</v>
      </c>
      <c r="AO163" t="s">
        <v>48</v>
      </c>
      <c r="AP163" t="s">
        <v>456</v>
      </c>
      <c r="AS163" t="s">
        <v>290</v>
      </c>
      <c r="AT163" t="s">
        <v>457</v>
      </c>
      <c r="AV163">
        <v>1</v>
      </c>
      <c r="AW163" t="s">
        <v>51</v>
      </c>
      <c r="AX163" t="s">
        <v>52</v>
      </c>
      <c r="AZ163">
        <v>200</v>
      </c>
      <c r="BA163">
        <v>40.64</v>
      </c>
      <c r="BB163">
        <v>8128</v>
      </c>
      <c r="BC163">
        <v>22</v>
      </c>
      <c r="BD163">
        <v>4400</v>
      </c>
      <c r="BE163">
        <v>64</v>
      </c>
      <c r="BF163">
        <v>-366</v>
      </c>
      <c r="BG163">
        <v>-366</v>
      </c>
      <c r="BH163">
        <v>1474</v>
      </c>
      <c r="BI163">
        <v>64</v>
      </c>
      <c r="BJ163">
        <v>-366</v>
      </c>
      <c r="BK163">
        <v>-366</v>
      </c>
      <c r="BL163">
        <v>1474</v>
      </c>
    </row>
    <row r="164" spans="1:64" x14ac:dyDescent="0.2">
      <c r="A164" t="str">
        <f>VLOOKUP(X164,'Security Master'!$A$2:$V$526,COLUMN()+1,FALSE)</f>
        <v>Legacy Positions</v>
      </c>
      <c r="B164" t="str">
        <f>VLOOKUP(X164,'Security Master'!$A$2:$V$526,COLUMN()+1,FALSE)</f>
        <v>Small Legacy</v>
      </c>
      <c r="C164" t="str">
        <f>VLOOKUP(X164,'Security Master'!$A$2:$V$526,COLUMN()+1,FALSE)</f>
        <v>Private Equity</v>
      </c>
      <c r="D164" s="6">
        <f t="shared" si="2"/>
        <v>2.2900000000000001E-5</v>
      </c>
      <c r="E164" t="str">
        <f>VLOOKUP(X164,'Security Master'!$A$2:$V$526,COLUMN()+1,FALSE)</f>
        <v>Illiquid</v>
      </c>
      <c r="F164" t="str">
        <f>VLOOKUP(X164,'Security Master'!$A$2:$V$526,COLUMN()+1,FALSE)</f>
        <v>R</v>
      </c>
      <c r="G164" t="str">
        <f>VLOOKUP(X164,'Security Master'!$A$2:$V$526,COLUMN()+1,FALSE)</f>
        <v>R Escrow Units</v>
      </c>
      <c r="H164">
        <f>VLOOKUP(X164,'Security Master'!$A$2:$V$526,COLUMN()+1,FALSE)</f>
        <v>0</v>
      </c>
      <c r="I164">
        <f>VLOOKUP(X164,'Security Master'!$A$2:$V$526,COLUMN()+1,FALSE)</f>
        <v>0</v>
      </c>
      <c r="J164">
        <f>VLOOKUP(X164,'Security Master'!$A$2:$V$526,COLUMN()+1,FALSE)</f>
        <v>0</v>
      </c>
      <c r="K164">
        <f>VLOOKUP(X164,'Security Master'!$A$2:$V$526,COLUMN()+1,FALSE)</f>
        <v>0</v>
      </c>
      <c r="L164">
        <f>VLOOKUP(X164,'Security Master'!$A$2:$V$526,COLUMN()+1,FALSE)</f>
        <v>0</v>
      </c>
      <c r="M164">
        <f>VLOOKUP(X164,'Security Master'!$A$2:$V$526,COLUMN()+1,FALSE)</f>
        <v>0</v>
      </c>
      <c r="N164" t="str">
        <f>VLOOKUP(X164,'Security Master'!$A$2:$V$526,COLUMN()+1,FALSE)</f>
        <v>Escrow</v>
      </c>
      <c r="O164" t="str">
        <f>VLOOKUP(X164,'Security Master'!$A$2:$V$526,COLUMN()+1,FALSE)</f>
        <v>Contingent Receivable</v>
      </c>
      <c r="P164" t="str">
        <f>VLOOKUP(X164,'Security Master'!$A$2:$V$526,COLUMN()+1,FALSE)</f>
        <v>US</v>
      </c>
      <c r="Q164">
        <f>VLOOKUP($X$3,'Security Master'!$A$2:$V$526,COLUMN()+1,FALSE)</f>
        <v>0</v>
      </c>
      <c r="R164">
        <f>VLOOKUP($X$3,'Security Master'!$A$2:$V$526,COLUMN()+1,FALSE)</f>
        <v>0</v>
      </c>
      <c r="S164" t="str">
        <f>VLOOKUP($X$3,'Security Master'!$A$2:$V$526,COLUMN()+1,FALSE)</f>
        <v/>
      </c>
      <c r="T164">
        <f>VLOOKUP($X$3,'Security Master'!$A$2:$V$526,COLUMN()+1,FALSE)</f>
        <v>0</v>
      </c>
      <c r="U164" t="str">
        <f>VLOOKUP($X$3,'Security Master'!$A$2:$V$526,COLUMN()+1,FALSE)</f>
        <v>No</v>
      </c>
      <c r="V164" t="e">
        <f>VLOOKUP(X164,'Security Master'!$A$2:$V$526,COLUMN()+1,FALSE)</f>
        <v>#REF!</v>
      </c>
      <c r="X164">
        <v>531941</v>
      </c>
      <c r="Y164" t="s">
        <v>56</v>
      </c>
      <c r="Z164">
        <v>13119</v>
      </c>
      <c r="AA164" t="s">
        <v>41</v>
      </c>
      <c r="AB164" t="s">
        <v>478</v>
      </c>
      <c r="AC164" t="s">
        <v>479</v>
      </c>
      <c r="AD164">
        <v>0</v>
      </c>
      <c r="AE164">
        <v>0</v>
      </c>
      <c r="AF164">
        <v>0</v>
      </c>
      <c r="AG164">
        <v>0</v>
      </c>
      <c r="AJ164">
        <v>0</v>
      </c>
      <c r="AM164" t="s">
        <v>47</v>
      </c>
      <c r="AO164" t="s">
        <v>48</v>
      </c>
      <c r="AP164" t="s">
        <v>480</v>
      </c>
      <c r="AS164" t="s">
        <v>448</v>
      </c>
      <c r="AT164" t="s">
        <v>481</v>
      </c>
      <c r="AV164">
        <v>1</v>
      </c>
      <c r="AW164" t="s">
        <v>51</v>
      </c>
      <c r="AX164" t="s">
        <v>52</v>
      </c>
      <c r="AZ164">
        <v>22900</v>
      </c>
      <c r="BA164">
        <v>0</v>
      </c>
      <c r="BB164">
        <v>0</v>
      </c>
      <c r="BC164">
        <v>1.0000000000000001E-9</v>
      </c>
      <c r="BD164">
        <v>2.2900000000000001E-5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</row>
    <row r="165" spans="1:64" x14ac:dyDescent="0.2">
      <c r="A165" t="str">
        <f>VLOOKUP(X165,'Security Master'!$A$2:$V$526,COLUMN()+1,FALSE)</f>
        <v>Legacy Positions</v>
      </c>
      <c r="B165" t="str">
        <f>VLOOKUP(X165,'Security Master'!$A$2:$V$526,COLUMN()+1,FALSE)</f>
        <v>Large Legacy</v>
      </c>
      <c r="C165" t="str">
        <f>VLOOKUP(X165,'Security Master'!$A$2:$V$526,COLUMN()+1,FALSE)</f>
        <v>Public Equity</v>
      </c>
      <c r="D165" s="6">
        <f t="shared" si="2"/>
        <v>63990</v>
      </c>
      <c r="E165" t="str">
        <f>VLOOKUP(X165,'Security Master'!$A$2:$V$526,COLUMN()+1,FALSE)</f>
        <v>Semi-Liquid</v>
      </c>
      <c r="F165" t="str">
        <f>VLOOKUP(X165,'Security Master'!$A$2:$V$526,COLUMN()+1,FALSE)</f>
        <v>Booking Holdings Inc</v>
      </c>
      <c r="G165" t="str">
        <f>VLOOKUP(X165,'Security Master'!$A$2:$V$526,COLUMN()+1,FALSE)</f>
        <v>Booking Holdings Inc Common Stock</v>
      </c>
      <c r="H165" t="str">
        <f>VLOOKUP(X165,'Security Master'!$A$2:$V$526,COLUMN()+1,FALSE)</f>
        <v>BKNG US</v>
      </c>
      <c r="I165" t="str">
        <f>VLOOKUP(X165,'Security Master'!$A$2:$V$526,COLUMN()+1,FALSE)</f>
        <v/>
      </c>
      <c r="J165" t="str">
        <f>VLOOKUP(X165,'Security Master'!$A$2:$V$526,COLUMN()+1,FALSE)</f>
        <v/>
      </c>
      <c r="K165" t="str">
        <f>VLOOKUP(X165,'Security Master'!$A$2:$V$526,COLUMN()+1,FALSE)</f>
        <v>09857L108</v>
      </c>
      <c r="L165" t="str">
        <f>VLOOKUP(X165,'Security Master'!$A$2:$V$526,COLUMN()+1,FALSE)</f>
        <v>BDRXDB4</v>
      </c>
      <c r="M165" t="str">
        <f>VLOOKUP(X165,'Security Master'!$A$2:$V$526,COLUMN()+1,FALSE)</f>
        <v>US09857L1089</v>
      </c>
      <c r="N165" t="str">
        <f>VLOOKUP(X165,'Security Master'!$A$2:$V$526,COLUMN()+1,FALSE)</f>
        <v>Common Stock</v>
      </c>
      <c r="O165" t="str">
        <f>VLOOKUP(X165,'Security Master'!$A$2:$V$526,COLUMN()+1,FALSE)</f>
        <v>E-Commerce/Services</v>
      </c>
      <c r="P165" t="str">
        <f>VLOOKUP(X165,'Security Master'!$A$2:$V$526,COLUMN()+1,FALSE)</f>
        <v>US</v>
      </c>
      <c r="Q165">
        <f>VLOOKUP($X$3,'Security Master'!$A$2:$V$526,COLUMN()+1,FALSE)</f>
        <v>0</v>
      </c>
      <c r="R165">
        <f>VLOOKUP($X$3,'Security Master'!$A$2:$V$526,COLUMN()+1,FALSE)</f>
        <v>0</v>
      </c>
      <c r="S165" t="str">
        <f>VLOOKUP($X$3,'Security Master'!$A$2:$V$526,COLUMN()+1,FALSE)</f>
        <v/>
      </c>
      <c r="T165">
        <f>VLOOKUP($X$3,'Security Master'!$A$2:$V$526,COLUMN()+1,FALSE)</f>
        <v>0</v>
      </c>
      <c r="U165" t="str">
        <f>VLOOKUP($X$3,'Security Master'!$A$2:$V$526,COLUMN()+1,FALSE)</f>
        <v>No</v>
      </c>
      <c r="V165" t="e">
        <f>VLOOKUP(X165,'Security Master'!$A$2:$V$526,COLUMN()+1,FALSE)</f>
        <v>#REF!</v>
      </c>
      <c r="X165">
        <v>693436</v>
      </c>
      <c r="Y165" t="s">
        <v>56</v>
      </c>
      <c r="Z165">
        <v>13119</v>
      </c>
      <c r="AA165" t="s">
        <v>41</v>
      </c>
      <c r="AB165" t="s">
        <v>466</v>
      </c>
      <c r="AC165" t="s">
        <v>467</v>
      </c>
      <c r="AD165" t="s">
        <v>468</v>
      </c>
      <c r="AE165" t="s">
        <v>469</v>
      </c>
      <c r="AF165" t="s">
        <v>470</v>
      </c>
      <c r="AG165" t="s">
        <v>471</v>
      </c>
      <c r="AJ165" t="s">
        <v>77</v>
      </c>
      <c r="AM165" t="s">
        <v>47</v>
      </c>
      <c r="AO165" t="s">
        <v>48</v>
      </c>
      <c r="AP165" t="s">
        <v>472</v>
      </c>
      <c r="AS165" t="s">
        <v>50</v>
      </c>
      <c r="AT165" t="s">
        <v>473</v>
      </c>
      <c r="AV165">
        <v>1</v>
      </c>
      <c r="AW165" t="s">
        <v>51</v>
      </c>
      <c r="AX165" t="s">
        <v>52</v>
      </c>
      <c r="AZ165">
        <v>6000</v>
      </c>
      <c r="BA165">
        <v>9.0399999999999991</v>
      </c>
      <c r="BB165">
        <v>54240</v>
      </c>
      <c r="BC165">
        <v>10.664999999999999</v>
      </c>
      <c r="BD165">
        <v>63990</v>
      </c>
      <c r="BE165">
        <v>2294.3999999999901</v>
      </c>
      <c r="BF165">
        <v>11670</v>
      </c>
      <c r="BG165">
        <v>11670</v>
      </c>
      <c r="BH165">
        <v>34290</v>
      </c>
      <c r="BI165">
        <v>2294.3999999999901</v>
      </c>
      <c r="BJ165">
        <v>11670</v>
      </c>
      <c r="BK165">
        <v>11670</v>
      </c>
      <c r="BL165">
        <v>34290</v>
      </c>
    </row>
    <row r="166" spans="1:64" x14ac:dyDescent="0.2">
      <c r="A166" t="str">
        <f>VLOOKUP(X166,'Security Master'!$A$2:$V$526,COLUMN()+1,FALSE)</f>
        <v>Legacy Positions</v>
      </c>
      <c r="B166" t="str">
        <f>VLOOKUP(X166,'Security Master'!$A$2:$V$526,COLUMN()+1,FALSE)</f>
        <v>Small Legacy</v>
      </c>
      <c r="C166" t="str">
        <f>VLOOKUP(X166,'Security Master'!$A$2:$V$526,COLUMN()+1,FALSE)</f>
        <v>Preferreds</v>
      </c>
      <c r="D166" s="6">
        <f t="shared" si="2"/>
        <v>2.1420000000000002E-5</v>
      </c>
      <c r="E166" t="str">
        <f>VLOOKUP(X166,'Security Master'!$A$2:$V$526,COLUMN()+1,FALSE)</f>
        <v>Semi-Liquid</v>
      </c>
      <c r="F166" t="str">
        <f>VLOOKUP(X166,'Security Master'!$A$2:$V$526,COLUMN()+1,FALSE)</f>
        <v>Aegon NV</v>
      </c>
      <c r="G166" t="str">
        <f>VLOOKUP(X166,'Security Master'!$A$2:$V$526,COLUMN()+1,FALSE)</f>
        <v>AEGON 5.1 (CUSIP: 00775V104)</v>
      </c>
      <c r="H166" t="str">
        <f>VLOOKUP(X166,'Security Master'!$A$2:$V$526,COLUMN()+1,FALSE)</f>
        <v/>
      </c>
      <c r="I166" t="str">
        <f>VLOOKUP(X166,'Security Master'!$A$2:$V$526,COLUMN()+1,FALSE)</f>
        <v>AEFC</v>
      </c>
      <c r="J166" t="str">
        <f>VLOOKUP(X166,'Security Master'!$A$2:$V$526,COLUMN()+1,FALSE)</f>
        <v/>
      </c>
      <c r="K166" t="str">
        <f>VLOOKUP(X166,'Security Master'!$A$2:$V$526,COLUMN()+1,FALSE)</f>
        <v>00775V104</v>
      </c>
      <c r="L166" t="str">
        <f>VLOOKUP(X166,'Security Master'!$A$2:$V$526,COLUMN()+1,FALSE)</f>
        <v>BK59DD5</v>
      </c>
      <c r="M166" t="str">
        <f>VLOOKUP(X166,'Security Master'!$A$2:$V$526,COLUMN()+1,FALSE)</f>
        <v>US00775V1044</v>
      </c>
      <c r="N166" t="str">
        <f>VLOOKUP(X166,'Security Master'!$A$2:$V$526,COLUMN()+1,FALSE)</f>
        <v>Preferred Stock</v>
      </c>
      <c r="O166" t="str">
        <f>VLOOKUP(X166,'Security Master'!$A$2:$V$526,COLUMN()+1,FALSE)</f>
        <v>Multi-line Insurance</v>
      </c>
      <c r="P166" t="str">
        <f>VLOOKUP(X166,'Security Master'!$A$2:$V$526,COLUMN()+1,FALSE)</f>
        <v>US</v>
      </c>
      <c r="Q166">
        <f>VLOOKUP($X$3,'Security Master'!$A$2:$V$526,COLUMN()+1,FALSE)</f>
        <v>0</v>
      </c>
      <c r="R166">
        <f>VLOOKUP($X$3,'Security Master'!$A$2:$V$526,COLUMN()+1,FALSE)</f>
        <v>0</v>
      </c>
      <c r="S166" t="str">
        <f>VLOOKUP($X$3,'Security Master'!$A$2:$V$526,COLUMN()+1,FALSE)</f>
        <v/>
      </c>
      <c r="T166">
        <f>VLOOKUP($X$3,'Security Master'!$A$2:$V$526,COLUMN()+1,FALSE)</f>
        <v>0</v>
      </c>
      <c r="U166" t="str">
        <f>VLOOKUP($X$3,'Security Master'!$A$2:$V$526,COLUMN()+1,FALSE)</f>
        <v>No</v>
      </c>
      <c r="V166" t="e">
        <f>VLOOKUP(X166,'Security Master'!$A$2:$V$526,COLUMN()+1,FALSE)</f>
        <v>#REF!</v>
      </c>
      <c r="X166">
        <v>1209343</v>
      </c>
      <c r="Y166" t="s">
        <v>56</v>
      </c>
      <c r="Z166">
        <v>13119</v>
      </c>
      <c r="AA166" t="s">
        <v>41</v>
      </c>
      <c r="AB166" t="s">
        <v>482</v>
      </c>
      <c r="AC166" t="s">
        <v>483</v>
      </c>
      <c r="AD166" t="s">
        <v>77</v>
      </c>
      <c r="AE166" t="s">
        <v>484</v>
      </c>
      <c r="AF166" t="s">
        <v>485</v>
      </c>
      <c r="AG166" t="s">
        <v>486</v>
      </c>
      <c r="AJ166" t="s">
        <v>487</v>
      </c>
      <c r="AM166" t="s">
        <v>47</v>
      </c>
      <c r="AO166" t="s">
        <v>48</v>
      </c>
      <c r="AP166" t="s">
        <v>488</v>
      </c>
      <c r="AS166" t="s">
        <v>464</v>
      </c>
      <c r="AT166" t="s">
        <v>489</v>
      </c>
      <c r="AV166">
        <v>1</v>
      </c>
      <c r="AW166" t="s">
        <v>490</v>
      </c>
      <c r="AX166" t="s">
        <v>491</v>
      </c>
      <c r="AZ166">
        <v>21420</v>
      </c>
      <c r="BA166">
        <v>5.8028771708683502</v>
      </c>
      <c r="BB166">
        <v>124297.629</v>
      </c>
      <c r="BC166">
        <v>1.0000000000000001E-9</v>
      </c>
      <c r="BD166">
        <v>2.1420000000000002E-5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</row>
    <row r="167" spans="1:64" x14ac:dyDescent="0.2">
      <c r="A167" t="str">
        <f>VLOOKUP(X167,'Security Master'!$A$2:$V$526,COLUMN()+1,FALSE)</f>
        <v>Legacy Positions</v>
      </c>
      <c r="B167" t="str">
        <f>VLOOKUP(X167,'Security Master'!$A$2:$V$526,COLUMN()+1,FALSE)</f>
        <v>Small Legacy</v>
      </c>
      <c r="C167" t="str">
        <f>VLOOKUP(X167,'Security Master'!$A$2:$V$526,COLUMN()+1,FALSE)</f>
        <v>Fixed Income</v>
      </c>
      <c r="D167" s="6">
        <f t="shared" si="2"/>
        <v>1.6232E-4</v>
      </c>
      <c r="E167" t="str">
        <f>VLOOKUP(X167,'Security Master'!$A$2:$V$526,COLUMN()+1,FALSE)</f>
        <v>Illiquid</v>
      </c>
      <c r="F167" t="str">
        <f>VLOOKUP(X167,'Security Master'!$A$2:$V$526,COLUMN()+1,FALSE)</f>
        <v>Citigroup Inc</v>
      </c>
      <c r="G167" t="str">
        <f>VLOOKUP(X167,'Security Master'!$A$2:$V$526,COLUMN()+1,FALSE)</f>
        <v>C 6.675 09/13/43 (CUSIP: 172967HA2)</v>
      </c>
      <c r="H167" t="str">
        <f>VLOOKUP(X167,'Security Master'!$A$2:$V$526,COLUMN()+1,FALSE)</f>
        <v/>
      </c>
      <c r="I167" t="str">
        <f>VLOOKUP(X167,'Security Master'!$A$2:$V$526,COLUMN()+1,FALSE)</f>
        <v/>
      </c>
      <c r="J167" t="str">
        <f>VLOOKUP(X167,'Security Master'!$A$2:$V$526,COLUMN()+1,FALSE)</f>
        <v/>
      </c>
      <c r="K167" t="str">
        <f>VLOOKUP(X167,'Security Master'!$A$2:$V$526,COLUMN()+1,FALSE)</f>
        <v>172967HA2</v>
      </c>
      <c r="L167" t="str">
        <f>VLOOKUP(X167,'Security Master'!$A$2:$V$526,COLUMN()+1,FALSE)</f>
        <v>BCRXKM7</v>
      </c>
      <c r="M167" t="str">
        <f>VLOOKUP(X167,'Security Master'!$A$2:$V$526,COLUMN()+1,FALSE)</f>
        <v>US172967HA25</v>
      </c>
      <c r="N167" t="str">
        <f>VLOOKUP(X167,'Security Master'!$A$2:$V$526,COLUMN()+1,FALSE)</f>
        <v>Corporate Bond</v>
      </c>
      <c r="O167" t="str">
        <f>VLOOKUP(X167,'Security Master'!$A$2:$V$526,COLUMN()+1,FALSE)</f>
        <v>Diversified Banking Inst</v>
      </c>
      <c r="P167" t="str">
        <f>VLOOKUP(X167,'Security Master'!$A$2:$V$526,COLUMN()+1,FALSE)</f>
        <v>US</v>
      </c>
      <c r="Q167">
        <f>VLOOKUP($X$3,'Security Master'!$A$2:$V$526,COLUMN()+1,FALSE)</f>
        <v>0</v>
      </c>
      <c r="R167">
        <f>VLOOKUP($X$3,'Security Master'!$A$2:$V$526,COLUMN()+1,FALSE)</f>
        <v>0</v>
      </c>
      <c r="S167" t="str">
        <f>VLOOKUP($X$3,'Security Master'!$A$2:$V$526,COLUMN()+1,FALSE)</f>
        <v/>
      </c>
      <c r="T167">
        <f>VLOOKUP($X$3,'Security Master'!$A$2:$V$526,COLUMN()+1,FALSE)</f>
        <v>0</v>
      </c>
      <c r="U167" t="str">
        <f>VLOOKUP($X$3,'Security Master'!$A$2:$V$526,COLUMN()+1,FALSE)</f>
        <v>No</v>
      </c>
      <c r="V167" t="e">
        <f>VLOOKUP(X167,'Security Master'!$A$2:$V$526,COLUMN()+1,FALSE)</f>
        <v>#REF!</v>
      </c>
      <c r="X167">
        <v>1366137</v>
      </c>
      <c r="Y167" t="s">
        <v>56</v>
      </c>
      <c r="Z167">
        <v>13119</v>
      </c>
      <c r="AA167" t="s">
        <v>41</v>
      </c>
      <c r="AB167" t="s">
        <v>492</v>
      </c>
      <c r="AC167" t="s">
        <v>493</v>
      </c>
      <c r="AD167" t="s">
        <v>77</v>
      </c>
      <c r="AE167" t="s">
        <v>494</v>
      </c>
      <c r="AF167" t="s">
        <v>495</v>
      </c>
      <c r="AG167" t="s">
        <v>496</v>
      </c>
      <c r="AJ167" t="s">
        <v>497</v>
      </c>
      <c r="AM167" t="s">
        <v>47</v>
      </c>
      <c r="AO167" t="s">
        <v>48</v>
      </c>
      <c r="AP167" t="s">
        <v>498</v>
      </c>
      <c r="AS167" t="s">
        <v>226</v>
      </c>
      <c r="AT167" t="s">
        <v>499</v>
      </c>
      <c r="AV167">
        <v>1</v>
      </c>
      <c r="AW167" t="s">
        <v>92</v>
      </c>
      <c r="AX167" t="s">
        <v>173</v>
      </c>
      <c r="AZ167">
        <v>16232</v>
      </c>
      <c r="BA167">
        <v>0</v>
      </c>
      <c r="BB167">
        <v>0</v>
      </c>
      <c r="BC167">
        <v>9.9999999999999995E-7</v>
      </c>
      <c r="BD167">
        <v>1.6232E-4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</row>
    <row r="168" spans="1:64" x14ac:dyDescent="0.2">
      <c r="A168" t="str">
        <f>VLOOKUP(X168,'Security Master'!$A$2:$V$526,COLUMN()+1,FALSE)</f>
        <v>Legacy Positions</v>
      </c>
      <c r="B168" t="str">
        <f>VLOOKUP(X168,'Security Master'!$A$2:$V$526,COLUMN()+1,FALSE)</f>
        <v>Small Legacy</v>
      </c>
      <c r="C168" t="str">
        <f>VLOOKUP(X168,'Security Master'!$A$2:$V$526,COLUMN()+1,FALSE)</f>
        <v>Distressed</v>
      </c>
      <c r="D168" s="6">
        <f t="shared" si="2"/>
        <v>2259.4691839249599</v>
      </c>
      <c r="E168" t="str">
        <f>VLOOKUP(X168,'Security Master'!$A$2:$V$526,COLUMN()+1,FALSE)</f>
        <v>Illiquid</v>
      </c>
      <c r="F168" t="str">
        <f>VLOOKUP(X168,'Security Master'!$A$2:$V$526,COLUMN()+1,FALSE)</f>
        <v>Ph</v>
      </c>
      <c r="G168" t="str">
        <f>VLOOKUP(X168,'Security Master'!$A$2:$V$526,COLUMN()+1,FALSE)</f>
        <v>Ph DIP Credit Facility Participation</v>
      </c>
      <c r="H168">
        <f>VLOOKUP(X168,'Security Master'!$A$2:$V$526,COLUMN()+1,FALSE)</f>
        <v>0</v>
      </c>
      <c r="I168">
        <f>VLOOKUP(X168,'Security Master'!$A$2:$V$526,COLUMN()+1,FALSE)</f>
        <v>0</v>
      </c>
      <c r="J168">
        <f>VLOOKUP(X168,'Security Master'!$A$2:$V$526,COLUMN()+1,FALSE)</f>
        <v>0</v>
      </c>
      <c r="K168">
        <f>VLOOKUP(X168,'Security Master'!$A$2:$V$526,COLUMN()+1,FALSE)</f>
        <v>0</v>
      </c>
      <c r="L168">
        <f>VLOOKUP(X168,'Security Master'!$A$2:$V$526,COLUMN()+1,FALSE)</f>
        <v>0</v>
      </c>
      <c r="M168">
        <f>VLOOKUP(X168,'Security Master'!$A$2:$V$526,COLUMN()+1,FALSE)</f>
        <v>0</v>
      </c>
      <c r="N168" t="str">
        <f>VLOOKUP(X168,'Security Master'!$A$2:$V$526,COLUMN()+1,FALSE)</f>
        <v>Private Credit</v>
      </c>
      <c r="O168" t="str">
        <f>VLOOKUP(X168,'Security Master'!$A$2:$V$526,COLUMN()+1,FALSE)</f>
        <v>Agricultural Chemicals</v>
      </c>
      <c r="P168" t="str">
        <f>VLOOKUP(X168,'Security Master'!$A$2:$V$526,COLUMN()+1,FALSE)</f>
        <v>US</v>
      </c>
      <c r="Q168">
        <f>VLOOKUP($X$3,'Security Master'!$A$2:$V$526,COLUMN()+1,FALSE)</f>
        <v>0</v>
      </c>
      <c r="R168">
        <f>VLOOKUP($X$3,'Security Master'!$A$2:$V$526,COLUMN()+1,FALSE)</f>
        <v>0</v>
      </c>
      <c r="S168" t="str">
        <f>VLOOKUP($X$3,'Security Master'!$A$2:$V$526,COLUMN()+1,FALSE)</f>
        <v/>
      </c>
      <c r="T168">
        <f>VLOOKUP($X$3,'Security Master'!$A$2:$V$526,COLUMN()+1,FALSE)</f>
        <v>0</v>
      </c>
      <c r="U168" t="str">
        <f>VLOOKUP($X$3,'Security Master'!$A$2:$V$526,COLUMN()+1,FALSE)</f>
        <v>No</v>
      </c>
      <c r="V168" t="e">
        <f>VLOOKUP(X168,'Security Master'!$A$2:$V$526,COLUMN()+1,FALSE)</f>
        <v>#REF!</v>
      </c>
      <c r="X168">
        <v>1210274</v>
      </c>
      <c r="Y168" t="s">
        <v>500</v>
      </c>
      <c r="Z168">
        <v>13077</v>
      </c>
      <c r="AA168" t="s">
        <v>41</v>
      </c>
      <c r="AB168" t="s">
        <v>475</v>
      </c>
      <c r="AC168" t="s">
        <v>476</v>
      </c>
      <c r="AD168">
        <v>0</v>
      </c>
      <c r="AE168">
        <v>0</v>
      </c>
      <c r="AF168">
        <v>0</v>
      </c>
      <c r="AG168">
        <v>0</v>
      </c>
      <c r="AJ168">
        <v>0</v>
      </c>
      <c r="AM168" t="s">
        <v>47</v>
      </c>
      <c r="AO168" t="s">
        <v>48</v>
      </c>
      <c r="AP168" t="s">
        <v>477</v>
      </c>
      <c r="AS168" t="s">
        <v>448</v>
      </c>
      <c r="AV168">
        <v>1</v>
      </c>
      <c r="AW168" t="s">
        <v>66</v>
      </c>
      <c r="AX168" t="s">
        <v>67</v>
      </c>
      <c r="AZ168">
        <v>13817.12</v>
      </c>
      <c r="BA168">
        <v>1</v>
      </c>
      <c r="BB168">
        <v>13817.12</v>
      </c>
      <c r="BC168">
        <v>0.16352678300000001</v>
      </c>
      <c r="BD168">
        <v>2259.4691839249599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204.15</v>
      </c>
    </row>
    <row r="169" spans="1:64" x14ac:dyDescent="0.2">
      <c r="A169" t="str">
        <f>VLOOKUP(X169,'Security Master'!$A$2:$V$526,COLUMN()+1,FALSE)</f>
        <v>Legacy Positions</v>
      </c>
      <c r="B169" t="str">
        <f>VLOOKUP(X169,'Security Master'!$A$2:$V$526,COLUMN()+1,FALSE)</f>
        <v>Small Legacy</v>
      </c>
      <c r="C169" t="str">
        <f>VLOOKUP(X169,'Security Master'!$A$2:$V$526,COLUMN()+1,FALSE)</f>
        <v>Private Equity</v>
      </c>
      <c r="D169" s="6">
        <f t="shared" si="2"/>
        <v>1.0000000000000001E-9</v>
      </c>
      <c r="E169" t="str">
        <f>VLOOKUP(X169,'Security Master'!$A$2:$V$526,COLUMN()+1,FALSE)</f>
        <v>Illiquid</v>
      </c>
      <c r="F169" t="str">
        <f>VLOOKUP(X169,'Security Master'!$A$2:$V$526,COLUMN()+1,FALSE)</f>
        <v>gies Inc</v>
      </c>
      <c r="G169" t="str">
        <f>VLOOKUP(X169,'Security Master'!$A$2:$V$526,COLUMN()+1,FALSE)</f>
        <v>gies Inc Common Stock Residual Payments</v>
      </c>
      <c r="H169">
        <f>VLOOKUP(X169,'Security Master'!$A$2:$V$526,COLUMN()+1,FALSE)</f>
        <v>0</v>
      </c>
      <c r="I169">
        <f>VLOOKUP(X169,'Security Master'!$A$2:$V$526,COLUMN()+1,FALSE)</f>
        <v>0</v>
      </c>
      <c r="J169">
        <f>VLOOKUP(X169,'Security Master'!$A$2:$V$526,COLUMN()+1,FALSE)</f>
        <v>0</v>
      </c>
      <c r="K169">
        <f>VLOOKUP(X169,'Security Master'!$A$2:$V$526,COLUMN()+1,FALSE)</f>
        <v>0</v>
      </c>
      <c r="L169">
        <f>VLOOKUP(X169,'Security Master'!$A$2:$V$526,COLUMN()+1,FALSE)</f>
        <v>0</v>
      </c>
      <c r="M169">
        <f>VLOOKUP(X169,'Security Master'!$A$2:$V$526,COLUMN()+1,FALSE)</f>
        <v>0</v>
      </c>
      <c r="N169" t="str">
        <f>VLOOKUP(X169,'Security Master'!$A$2:$V$526,COLUMN()+1,FALSE)</f>
        <v>Residual Payment</v>
      </c>
      <c r="O169" t="str">
        <f>VLOOKUP(X169,'Security Master'!$A$2:$V$526,COLUMN()+1,FALSE)</f>
        <v>Telecom Services</v>
      </c>
      <c r="P169">
        <f>VLOOKUP(X169,'Security Master'!$A$2:$V$526,COLUMN()+1,FALSE)</f>
        <v>0</v>
      </c>
      <c r="Q169">
        <f>VLOOKUP($X$3,'Security Master'!$A$2:$V$526,COLUMN()+1,FALSE)</f>
        <v>0</v>
      </c>
      <c r="R169">
        <f>VLOOKUP($X$3,'Security Master'!$A$2:$V$526,COLUMN()+1,FALSE)</f>
        <v>0</v>
      </c>
      <c r="S169" t="str">
        <f>VLOOKUP($X$3,'Security Master'!$A$2:$V$526,COLUMN()+1,FALSE)</f>
        <v/>
      </c>
      <c r="T169">
        <f>VLOOKUP($X$3,'Security Master'!$A$2:$V$526,COLUMN()+1,FALSE)</f>
        <v>0</v>
      </c>
      <c r="U169" t="str">
        <f>VLOOKUP($X$3,'Security Master'!$A$2:$V$526,COLUMN()+1,FALSE)</f>
        <v>No</v>
      </c>
      <c r="V169" t="e">
        <f>VLOOKUP(X169,'Security Master'!$A$2:$V$526,COLUMN()+1,FALSE)</f>
        <v>#REF!</v>
      </c>
      <c r="X169">
        <v>1223166</v>
      </c>
      <c r="Y169" t="s">
        <v>500</v>
      </c>
      <c r="Z169">
        <v>13077</v>
      </c>
      <c r="AA169" t="s">
        <v>41</v>
      </c>
      <c r="AB169" t="s">
        <v>501</v>
      </c>
      <c r="AC169" t="s">
        <v>502</v>
      </c>
      <c r="AD169">
        <v>0</v>
      </c>
      <c r="AE169">
        <v>0</v>
      </c>
      <c r="AF169">
        <v>0</v>
      </c>
      <c r="AG169">
        <v>0</v>
      </c>
      <c r="AJ169">
        <v>0</v>
      </c>
      <c r="AM169">
        <v>0</v>
      </c>
      <c r="AO169" t="s">
        <v>48</v>
      </c>
      <c r="AP169" t="s">
        <v>503</v>
      </c>
      <c r="AS169" t="s">
        <v>328</v>
      </c>
      <c r="AV169">
        <v>1</v>
      </c>
      <c r="AW169" t="s">
        <v>66</v>
      </c>
      <c r="AX169" t="s">
        <v>67</v>
      </c>
      <c r="AZ169">
        <v>1</v>
      </c>
      <c r="BA169">
        <v>0</v>
      </c>
      <c r="BB169">
        <v>0</v>
      </c>
      <c r="BC169">
        <v>1.0000000000000001E-9</v>
      </c>
      <c r="BD169">
        <v>1.0000000000000001E-9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</row>
    <row r="170" spans="1:64" x14ac:dyDescent="0.2">
      <c r="A170" t="str">
        <f>VLOOKUP(X170,'Security Master'!$A$2:$V$526,COLUMN()+1,FALSE)</f>
        <v>Legacy Positions</v>
      </c>
      <c r="B170" t="str">
        <f>VLOOKUP(X170,'Security Master'!$A$2:$V$526,COLUMN()+1,FALSE)</f>
        <v>Large Legacy</v>
      </c>
      <c r="C170" t="str">
        <f>VLOOKUP(X170,'Security Master'!$A$2:$V$526,COLUMN()+1,FALSE)</f>
        <v>Private Equity</v>
      </c>
      <c r="D170" s="6">
        <f t="shared" si="2"/>
        <v>11530.4</v>
      </c>
      <c r="E170" t="str">
        <f>VLOOKUP(X170,'Security Master'!$A$2:$V$526,COLUMN()+1,FALSE)</f>
        <v>Illiquid</v>
      </c>
      <c r="F170" t="str">
        <f>VLOOKUP(X170,'Security Master'!$A$2:$V$526,COLUMN()+1,FALSE)</f>
        <v>FedEx Corp</v>
      </c>
      <c r="G170" t="str">
        <f>VLOOKUP(X170,'Security Master'!$A$2:$V$526,COLUMN()+1,FALSE)</f>
        <v>FedEx Corp Common Stock</v>
      </c>
      <c r="H170" t="str">
        <f>VLOOKUP(X170,'Security Master'!$A$2:$V$526,COLUMN()+1,FALSE)</f>
        <v>FDX US</v>
      </c>
      <c r="I170" t="str">
        <f>VLOOKUP(X170,'Security Master'!$A$2:$V$526,COLUMN()+1,FALSE)</f>
        <v/>
      </c>
      <c r="J170" t="str">
        <f>VLOOKUP(X170,'Security Master'!$A$2:$V$526,COLUMN()+1,FALSE)</f>
        <v/>
      </c>
      <c r="K170" t="str">
        <f>VLOOKUP(X170,'Security Master'!$A$2:$V$526,COLUMN()+1,FALSE)</f>
        <v>31428X106</v>
      </c>
      <c r="L170" t="str">
        <f>VLOOKUP(X170,'Security Master'!$A$2:$V$526,COLUMN()+1,FALSE)</f>
        <v>2142784</v>
      </c>
      <c r="M170" t="str">
        <f>VLOOKUP(X170,'Security Master'!$A$2:$V$526,COLUMN()+1,FALSE)</f>
        <v>US31428X1063</v>
      </c>
      <c r="N170" t="str">
        <f>VLOOKUP(X170,'Security Master'!$A$2:$V$526,COLUMN()+1,FALSE)</f>
        <v>Common Stock</v>
      </c>
      <c r="O170" t="str">
        <f>VLOOKUP(X170,'Security Master'!$A$2:$V$526,COLUMN()+1,FALSE)</f>
        <v>Transport-Services</v>
      </c>
      <c r="P170" t="str">
        <f>VLOOKUP(X170,'Security Master'!$A$2:$V$526,COLUMN()+1,FALSE)</f>
        <v>US</v>
      </c>
      <c r="Q170">
        <f>VLOOKUP($X$3,'Security Master'!$A$2:$V$526,COLUMN()+1,FALSE)</f>
        <v>0</v>
      </c>
      <c r="R170">
        <f>VLOOKUP($X$3,'Security Master'!$A$2:$V$526,COLUMN()+1,FALSE)</f>
        <v>0</v>
      </c>
      <c r="S170" t="str">
        <f>VLOOKUP($X$3,'Security Master'!$A$2:$V$526,COLUMN()+1,FALSE)</f>
        <v/>
      </c>
      <c r="T170">
        <f>VLOOKUP($X$3,'Security Master'!$A$2:$V$526,COLUMN()+1,FALSE)</f>
        <v>0</v>
      </c>
      <c r="U170" t="str">
        <f>VLOOKUP($X$3,'Security Master'!$A$2:$V$526,COLUMN()+1,FALSE)</f>
        <v>No</v>
      </c>
      <c r="V170" t="e">
        <f>VLOOKUP(X170,'Security Master'!$A$2:$V$526,COLUMN()+1,FALSE)</f>
        <v>#REF!</v>
      </c>
      <c r="X170">
        <v>1209353</v>
      </c>
      <c r="Y170" t="s">
        <v>58</v>
      </c>
      <c r="Z170">
        <v>13122</v>
      </c>
      <c r="AA170" t="s">
        <v>41</v>
      </c>
      <c r="AB170" t="s">
        <v>504</v>
      </c>
      <c r="AC170" t="s">
        <v>505</v>
      </c>
      <c r="AD170" t="s">
        <v>506</v>
      </c>
      <c r="AE170" t="s">
        <v>507</v>
      </c>
      <c r="AF170" t="s">
        <v>508</v>
      </c>
      <c r="AG170" t="s">
        <v>509</v>
      </c>
      <c r="AJ170" t="s">
        <v>77</v>
      </c>
      <c r="AM170" t="s">
        <v>47</v>
      </c>
      <c r="AO170" t="s">
        <v>48</v>
      </c>
      <c r="AP170" t="s">
        <v>510</v>
      </c>
      <c r="AS170" t="s">
        <v>464</v>
      </c>
      <c r="AV170">
        <v>1</v>
      </c>
      <c r="AW170" t="s">
        <v>51</v>
      </c>
      <c r="AX170" t="s">
        <v>52</v>
      </c>
      <c r="AZ170">
        <v>1420</v>
      </c>
      <c r="BA170">
        <v>0</v>
      </c>
      <c r="BB170">
        <v>0</v>
      </c>
      <c r="BC170">
        <v>8.1199999999999992</v>
      </c>
      <c r="BD170">
        <v>11530.4</v>
      </c>
      <c r="BE170">
        <v>0</v>
      </c>
      <c r="BF170">
        <v>156.19999999999899</v>
      </c>
      <c r="BG170">
        <v>156.19999999999899</v>
      </c>
      <c r="BH170">
        <v>-2669.6</v>
      </c>
      <c r="BI170">
        <v>0</v>
      </c>
      <c r="BJ170">
        <v>156.19999999999899</v>
      </c>
      <c r="BK170">
        <v>156.19999999999899</v>
      </c>
      <c r="BL170">
        <v>-2669.6</v>
      </c>
    </row>
    <row r="171" spans="1:64" x14ac:dyDescent="0.2">
      <c r="A171" t="str">
        <f>VLOOKUP(X171,'Security Master'!$A$2:$V$526,COLUMN()+1,FALSE)</f>
        <v>Legacy Positions</v>
      </c>
      <c r="B171" t="str">
        <f>VLOOKUP(X171,'Security Master'!$A$2:$V$526,COLUMN()+1,FALSE)</f>
        <v>Small Legacy</v>
      </c>
      <c r="C171" t="str">
        <f>VLOOKUP(X171,'Security Master'!$A$2:$V$526,COLUMN()+1,FALSE)</f>
        <v>Public Equity</v>
      </c>
      <c r="D171" s="6">
        <f t="shared" si="2"/>
        <v>5.5000000000000003E-8</v>
      </c>
      <c r="E171" t="str">
        <f>VLOOKUP(X171,'Security Master'!$A$2:$V$526,COLUMN()+1,FALSE)</f>
        <v>Semi-Liquid</v>
      </c>
      <c r="F171" t="str">
        <f>VLOOKUP(X171,'Security Master'!$A$2:$V$526,COLUMN()+1,FALSE)</f>
        <v>Johnson &amp; Johnson</v>
      </c>
      <c r="G171" t="str">
        <f>VLOOKUP(X171,'Security Master'!$A$2:$V$526,COLUMN()+1,FALSE)</f>
        <v>Johnson &amp; Johnson Common Stock</v>
      </c>
      <c r="H171" t="str">
        <f>VLOOKUP(X171,'Security Master'!$A$2:$V$526,COLUMN()+1,FALSE)</f>
        <v>JNJ US</v>
      </c>
      <c r="I171" t="str">
        <f>VLOOKUP(X171,'Security Master'!$A$2:$V$526,COLUMN()+1,FALSE)</f>
        <v/>
      </c>
      <c r="J171" t="str">
        <f>VLOOKUP(X171,'Security Master'!$A$2:$V$526,COLUMN()+1,FALSE)</f>
        <v/>
      </c>
      <c r="K171" t="str">
        <f>VLOOKUP(X171,'Security Master'!$A$2:$V$526,COLUMN()+1,FALSE)</f>
        <v>478160104</v>
      </c>
      <c r="L171" t="str">
        <f>VLOOKUP(X171,'Security Master'!$A$2:$V$526,COLUMN()+1,FALSE)</f>
        <v>2475833</v>
      </c>
      <c r="M171" t="str">
        <f>VLOOKUP(X171,'Security Master'!$A$2:$V$526,COLUMN()+1,FALSE)</f>
        <v>US4781601046</v>
      </c>
      <c r="N171" t="str">
        <f>VLOOKUP(X171,'Security Master'!$A$2:$V$526,COLUMN()+1,FALSE)</f>
        <v>Common Stock</v>
      </c>
      <c r="O171" t="str">
        <f>VLOOKUP(X171,'Security Master'!$A$2:$V$526,COLUMN()+1,FALSE)</f>
        <v>Medical-Drugs</v>
      </c>
      <c r="P171" t="str">
        <f>VLOOKUP(X171,'Security Master'!$A$2:$V$526,COLUMN()+1,FALSE)</f>
        <v>US</v>
      </c>
      <c r="Q171">
        <f>VLOOKUP($X$3,'Security Master'!$A$2:$V$526,COLUMN()+1,FALSE)</f>
        <v>0</v>
      </c>
      <c r="R171">
        <f>VLOOKUP($X$3,'Security Master'!$A$2:$V$526,COLUMN()+1,FALSE)</f>
        <v>0</v>
      </c>
      <c r="S171" t="str">
        <f>VLOOKUP($X$3,'Security Master'!$A$2:$V$526,COLUMN()+1,FALSE)</f>
        <v/>
      </c>
      <c r="T171">
        <f>VLOOKUP($X$3,'Security Master'!$A$2:$V$526,COLUMN()+1,FALSE)</f>
        <v>0</v>
      </c>
      <c r="U171" t="str">
        <f>VLOOKUP($X$3,'Security Master'!$A$2:$V$526,COLUMN()+1,FALSE)</f>
        <v>No</v>
      </c>
      <c r="V171" t="e">
        <f>VLOOKUP(X171,'Security Master'!$A$2:$V$526,COLUMN()+1,FALSE)</f>
        <v>#REF!</v>
      </c>
      <c r="X171">
        <v>1222977</v>
      </c>
      <c r="Y171" t="s">
        <v>58</v>
      </c>
      <c r="Z171">
        <v>13122</v>
      </c>
      <c r="AA171" t="s">
        <v>41</v>
      </c>
      <c r="AB171" t="s">
        <v>511</v>
      </c>
      <c r="AC171" t="s">
        <v>512</v>
      </c>
      <c r="AD171" t="s">
        <v>513</v>
      </c>
      <c r="AE171" t="s">
        <v>514</v>
      </c>
      <c r="AF171" t="s">
        <v>515</v>
      </c>
      <c r="AG171" t="s">
        <v>516</v>
      </c>
      <c r="AJ171" t="s">
        <v>77</v>
      </c>
      <c r="AM171" t="s">
        <v>47</v>
      </c>
      <c r="AO171" t="s">
        <v>48</v>
      </c>
      <c r="AP171" t="s">
        <v>517</v>
      </c>
      <c r="AS171" t="s">
        <v>290</v>
      </c>
      <c r="AV171">
        <v>1</v>
      </c>
      <c r="AW171" t="s">
        <v>51</v>
      </c>
      <c r="AX171" t="s">
        <v>52</v>
      </c>
      <c r="AZ171">
        <v>55</v>
      </c>
      <c r="BA171">
        <v>0</v>
      </c>
      <c r="BB171">
        <v>0</v>
      </c>
      <c r="BC171">
        <v>1.0000000000000001E-9</v>
      </c>
      <c r="BD171">
        <v>5.5000000000000003E-8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</row>
    <row r="172" spans="1:64" x14ac:dyDescent="0.2">
      <c r="A172" t="str">
        <f>VLOOKUP(X172,'Security Master'!$A$2:$V$526,COLUMN()+1,FALSE)</f>
        <v>Legacy Positions</v>
      </c>
      <c r="B172" t="str">
        <f>VLOOKUP(X172,'Security Master'!$A$2:$V$526,COLUMN()+1,FALSE)</f>
        <v>Small Legacy</v>
      </c>
      <c r="C172" t="str">
        <f>VLOOKUP(X172,'Security Master'!$A$2:$V$526,COLUMN()+1,FALSE)</f>
        <v>Public Equity</v>
      </c>
      <c r="D172" s="6">
        <f t="shared" si="2"/>
        <v>124058</v>
      </c>
      <c r="E172" t="str">
        <f>VLOOKUP(X172,'Security Master'!$A$2:$V$526,COLUMN()+1,FALSE)</f>
        <v>Semi-Liquid</v>
      </c>
      <c r="F172" t="str">
        <f>VLOOKUP(X172,'Security Master'!$A$2:$V$526,COLUMN()+1,FALSE)</f>
        <v>QUALCOMM Inc</v>
      </c>
      <c r="G172" t="str">
        <f>VLOOKUP(X172,'Security Master'!$A$2:$V$526,COLUMN()+1,FALSE)</f>
        <v>QUALCOMM Inc Common Stock</v>
      </c>
      <c r="H172" t="str">
        <f>VLOOKUP(X172,'Security Master'!$A$2:$V$526,COLUMN()+1,FALSE)</f>
        <v>QCOM US</v>
      </c>
      <c r="I172" t="str">
        <f>VLOOKUP(X172,'Security Master'!$A$2:$V$526,COLUMN()+1,FALSE)</f>
        <v/>
      </c>
      <c r="J172" t="str">
        <f>VLOOKUP(X172,'Security Master'!$A$2:$V$526,COLUMN()+1,FALSE)</f>
        <v/>
      </c>
      <c r="K172" t="str">
        <f>VLOOKUP(X172,'Security Master'!$A$2:$V$526,COLUMN()+1,FALSE)</f>
        <v>747525103</v>
      </c>
      <c r="L172" t="str">
        <f>VLOOKUP(X172,'Security Master'!$A$2:$V$526,COLUMN()+1,FALSE)</f>
        <v>2714923</v>
      </c>
      <c r="M172" t="str">
        <f>VLOOKUP(X172,'Security Master'!$A$2:$V$526,COLUMN()+1,FALSE)</f>
        <v>US7475251036</v>
      </c>
      <c r="N172" t="str">
        <f>VLOOKUP(X172,'Security Master'!$A$2:$V$526,COLUMN()+1,FALSE)</f>
        <v>Common Stock</v>
      </c>
      <c r="O172" t="str">
        <f>VLOOKUP(X172,'Security Master'!$A$2:$V$526,COLUMN()+1,FALSE)</f>
        <v>Semicon Compo-Intg Circu</v>
      </c>
      <c r="P172" t="str">
        <f>VLOOKUP(X172,'Security Master'!$A$2:$V$526,COLUMN()+1,FALSE)</f>
        <v>US</v>
      </c>
      <c r="Q172">
        <f>VLOOKUP($X$3,'Security Master'!$A$2:$V$526,COLUMN()+1,FALSE)</f>
        <v>0</v>
      </c>
      <c r="R172">
        <f>VLOOKUP($X$3,'Security Master'!$A$2:$V$526,COLUMN()+1,FALSE)</f>
        <v>0</v>
      </c>
      <c r="S172" t="str">
        <f>VLOOKUP($X$3,'Security Master'!$A$2:$V$526,COLUMN()+1,FALSE)</f>
        <v/>
      </c>
      <c r="T172">
        <f>VLOOKUP($X$3,'Security Master'!$A$2:$V$526,COLUMN()+1,FALSE)</f>
        <v>0</v>
      </c>
      <c r="U172" t="str">
        <f>VLOOKUP($X$3,'Security Master'!$A$2:$V$526,COLUMN()+1,FALSE)</f>
        <v>No</v>
      </c>
      <c r="V172" t="e">
        <f>VLOOKUP(X172,'Security Master'!$A$2:$V$526,COLUMN()+1,FALSE)</f>
        <v>#REF!</v>
      </c>
      <c r="X172">
        <v>241238</v>
      </c>
      <c r="Y172" t="s">
        <v>58</v>
      </c>
      <c r="Z172">
        <v>13122</v>
      </c>
      <c r="AA172" t="s">
        <v>41</v>
      </c>
      <c r="AB172" t="s">
        <v>450</v>
      </c>
      <c r="AC172" t="s">
        <v>451</v>
      </c>
      <c r="AD172" t="s">
        <v>452</v>
      </c>
      <c r="AE172" t="s">
        <v>453</v>
      </c>
      <c r="AF172" t="s">
        <v>454</v>
      </c>
      <c r="AG172" t="s">
        <v>455</v>
      </c>
      <c r="AJ172" t="s">
        <v>77</v>
      </c>
      <c r="AM172" t="s">
        <v>47</v>
      </c>
      <c r="AO172" t="s">
        <v>48</v>
      </c>
      <c r="AP172" t="s">
        <v>456</v>
      </c>
      <c r="AS172" t="s">
        <v>290</v>
      </c>
      <c r="AT172" t="s">
        <v>457</v>
      </c>
      <c r="AV172">
        <v>1</v>
      </c>
      <c r="AW172" t="s">
        <v>51</v>
      </c>
      <c r="AX172" t="s">
        <v>52</v>
      </c>
      <c r="AZ172">
        <v>5639</v>
      </c>
      <c r="BA172">
        <v>43.683165099644697</v>
      </c>
      <c r="BB172">
        <v>246329.367996897</v>
      </c>
      <c r="BC172">
        <v>22</v>
      </c>
      <c r="BD172">
        <v>124058</v>
      </c>
      <c r="BE172">
        <v>1804.48</v>
      </c>
      <c r="BF172">
        <v>-10319.370000000001</v>
      </c>
      <c r="BG172">
        <v>-10319.370000000001</v>
      </c>
      <c r="BH172">
        <v>41559.429999999898</v>
      </c>
      <c r="BI172">
        <v>1804.48</v>
      </c>
      <c r="BJ172">
        <v>-10319.370000000001</v>
      </c>
      <c r="BK172">
        <v>-10319.370000000001</v>
      </c>
      <c r="BL172">
        <v>41559.429999999898</v>
      </c>
    </row>
    <row r="173" spans="1:64" x14ac:dyDescent="0.2">
      <c r="A173" t="str">
        <f>VLOOKUP(X173,'Security Master'!$A$2:$V$526,COLUMN()+1,FALSE)</f>
        <v>Legacy Positions</v>
      </c>
      <c r="B173" t="str">
        <f>VLOOKUP(X173,'Security Master'!$A$2:$V$526,COLUMN()+1,FALSE)</f>
        <v>Small Legacy</v>
      </c>
      <c r="C173" t="str">
        <f>VLOOKUP(X173,'Security Master'!$A$2:$V$526,COLUMN()+1,FALSE)</f>
        <v>Public Equity</v>
      </c>
      <c r="D173" s="6">
        <f t="shared" si="2"/>
        <v>160.875</v>
      </c>
      <c r="E173" t="str">
        <f>VLOOKUP(X173,'Security Master'!$A$2:$V$526,COLUMN()+1,FALSE)</f>
        <v>Semi-Liquid</v>
      </c>
      <c r="F173" t="str">
        <f>VLOOKUP(X173,'Security Master'!$A$2:$V$526,COLUMN()+1,FALSE)</f>
        <v>Lockheed Martin Corp</v>
      </c>
      <c r="G173" t="str">
        <f>VLOOKUP(X173,'Security Master'!$A$2:$V$526,COLUMN()+1,FALSE)</f>
        <v>Lockheed Martin Corp Common Stock</v>
      </c>
      <c r="H173" t="str">
        <f>VLOOKUP(X173,'Security Master'!$A$2:$V$526,COLUMN()+1,FALSE)</f>
        <v>LMT US</v>
      </c>
      <c r="I173" t="str">
        <f>VLOOKUP(X173,'Security Master'!$A$2:$V$526,COLUMN()+1,FALSE)</f>
        <v/>
      </c>
      <c r="J173" t="str">
        <f>VLOOKUP(X173,'Security Master'!$A$2:$V$526,COLUMN()+1,FALSE)</f>
        <v/>
      </c>
      <c r="K173" t="str">
        <f>VLOOKUP(X173,'Security Master'!$A$2:$V$526,COLUMN()+1,FALSE)</f>
        <v>539830109</v>
      </c>
      <c r="L173" t="str">
        <f>VLOOKUP(X173,'Security Master'!$A$2:$V$526,COLUMN()+1,FALSE)</f>
        <v>2522096</v>
      </c>
      <c r="M173" t="str">
        <f>VLOOKUP(X173,'Security Master'!$A$2:$V$526,COLUMN()+1,FALSE)</f>
        <v>US5398301094</v>
      </c>
      <c r="N173" t="str">
        <f>VLOOKUP(X173,'Security Master'!$A$2:$V$526,COLUMN()+1,FALSE)</f>
        <v>Common Stock</v>
      </c>
      <c r="O173" t="str">
        <f>VLOOKUP(X173,'Security Master'!$A$2:$V$526,COLUMN()+1,FALSE)</f>
        <v>Aerospace/Defense</v>
      </c>
      <c r="P173" t="str">
        <f>VLOOKUP(X173,'Security Master'!$A$2:$V$526,COLUMN()+1,FALSE)</f>
        <v>US</v>
      </c>
      <c r="Q173">
        <f>VLOOKUP($X$3,'Security Master'!$A$2:$V$526,COLUMN()+1,FALSE)</f>
        <v>0</v>
      </c>
      <c r="R173">
        <f>VLOOKUP($X$3,'Security Master'!$A$2:$V$526,COLUMN()+1,FALSE)</f>
        <v>0</v>
      </c>
      <c r="S173" t="str">
        <f>VLOOKUP($X$3,'Security Master'!$A$2:$V$526,COLUMN()+1,FALSE)</f>
        <v/>
      </c>
      <c r="T173">
        <f>VLOOKUP($X$3,'Security Master'!$A$2:$V$526,COLUMN()+1,FALSE)</f>
        <v>0</v>
      </c>
      <c r="U173" t="str">
        <f>VLOOKUP($X$3,'Security Master'!$A$2:$V$526,COLUMN()+1,FALSE)</f>
        <v>No</v>
      </c>
      <c r="V173" t="e">
        <f>VLOOKUP(X173,'Security Master'!$A$2:$V$526,COLUMN()+1,FALSE)</f>
        <v>#REF!</v>
      </c>
      <c r="X173">
        <v>261978</v>
      </c>
      <c r="Y173" t="s">
        <v>58</v>
      </c>
      <c r="Z173">
        <v>13122</v>
      </c>
      <c r="AA173" t="s">
        <v>41</v>
      </c>
      <c r="AB173" t="s">
        <v>518</v>
      </c>
      <c r="AC173" t="s">
        <v>519</v>
      </c>
      <c r="AD173" t="s">
        <v>520</v>
      </c>
      <c r="AE173" t="s">
        <v>521</v>
      </c>
      <c r="AF173" t="s">
        <v>522</v>
      </c>
      <c r="AG173" t="s">
        <v>523</v>
      </c>
      <c r="AJ173" t="s">
        <v>77</v>
      </c>
      <c r="AM173" t="s">
        <v>47</v>
      </c>
      <c r="AO173" t="s">
        <v>48</v>
      </c>
      <c r="AP173" t="s">
        <v>524</v>
      </c>
      <c r="AS173" t="s">
        <v>464</v>
      </c>
      <c r="AT173" t="s">
        <v>525</v>
      </c>
      <c r="AV173">
        <v>1</v>
      </c>
      <c r="AW173" t="s">
        <v>51</v>
      </c>
      <c r="AX173" t="s">
        <v>52</v>
      </c>
      <c r="AZ173">
        <v>975</v>
      </c>
      <c r="BA173">
        <v>1.7500000000000002E-2</v>
      </c>
      <c r="BB173">
        <v>17.0625</v>
      </c>
      <c r="BC173">
        <v>0.16500000000000001</v>
      </c>
      <c r="BD173">
        <v>160.875</v>
      </c>
      <c r="BE173">
        <v>-14.5274999999999</v>
      </c>
      <c r="BF173">
        <v>-55.575000000000003</v>
      </c>
      <c r="BG173">
        <v>-55.575000000000003</v>
      </c>
      <c r="BH173">
        <v>63.375</v>
      </c>
      <c r="BI173">
        <v>-14.5274999999999</v>
      </c>
      <c r="BJ173">
        <v>-55.575000000000003</v>
      </c>
      <c r="BK173">
        <v>-55.575000000000003</v>
      </c>
      <c r="BL173">
        <v>63.375</v>
      </c>
    </row>
    <row r="174" spans="1:64" x14ac:dyDescent="0.2">
      <c r="A174" t="str">
        <f>VLOOKUP(X174,'Security Master'!$A$2:$V$526,COLUMN()+1,FALSE)</f>
        <v>Legacy Positions</v>
      </c>
      <c r="B174" t="str">
        <f>VLOOKUP(X174,'Security Master'!$A$2:$V$526,COLUMN()+1,FALSE)</f>
        <v>Large Legacy</v>
      </c>
      <c r="C174" t="str">
        <f>VLOOKUP(X174,'Security Master'!$A$2:$V$526,COLUMN()+1,FALSE)</f>
        <v>Public Equity</v>
      </c>
      <c r="D174" s="6">
        <f t="shared" si="2"/>
        <v>6273.52</v>
      </c>
      <c r="E174" t="str">
        <f>VLOOKUP(X174,'Security Master'!$A$2:$V$526,COLUMN()+1,FALSE)</f>
        <v>Semi-Liquid</v>
      </c>
      <c r="F174" t="str">
        <f>VLOOKUP(X174,'Security Master'!$A$2:$V$526,COLUMN()+1,FALSE)</f>
        <v>Visa Inc</v>
      </c>
      <c r="G174" t="str">
        <f>VLOOKUP(X174,'Security Master'!$A$2:$V$526,COLUMN()+1,FALSE)</f>
        <v>Visa Inc Common Stock</v>
      </c>
      <c r="H174" t="str">
        <f>VLOOKUP(X174,'Security Master'!$A$2:$V$526,COLUMN()+1,FALSE)</f>
        <v>V US</v>
      </c>
      <c r="I174" t="str">
        <f>VLOOKUP(X174,'Security Master'!$A$2:$V$526,COLUMN()+1,FALSE)</f>
        <v/>
      </c>
      <c r="J174" t="str">
        <f>VLOOKUP(X174,'Security Master'!$A$2:$V$526,COLUMN()+1,FALSE)</f>
        <v/>
      </c>
      <c r="K174" t="str">
        <f>VLOOKUP(X174,'Security Master'!$A$2:$V$526,COLUMN()+1,FALSE)</f>
        <v>92826C839</v>
      </c>
      <c r="L174" t="str">
        <f>VLOOKUP(X174,'Security Master'!$A$2:$V$526,COLUMN()+1,FALSE)</f>
        <v>B2PZN04</v>
      </c>
      <c r="M174" t="str">
        <f>VLOOKUP(X174,'Security Master'!$A$2:$V$526,COLUMN()+1,FALSE)</f>
        <v>US92826C8394</v>
      </c>
      <c r="N174" t="str">
        <f>VLOOKUP(X174,'Security Master'!$A$2:$V$526,COLUMN()+1,FALSE)</f>
        <v>Common Stock</v>
      </c>
      <c r="O174" t="str">
        <f>VLOOKUP(X174,'Security Master'!$A$2:$V$526,COLUMN()+1,FALSE)</f>
        <v>Finance-Credit Card</v>
      </c>
      <c r="P174" t="str">
        <f>VLOOKUP(X174,'Security Master'!$A$2:$V$526,COLUMN()+1,FALSE)</f>
        <v>US</v>
      </c>
      <c r="Q174">
        <f>VLOOKUP($X$3,'Security Master'!$A$2:$V$526,COLUMN()+1,FALSE)</f>
        <v>0</v>
      </c>
      <c r="R174">
        <f>VLOOKUP($X$3,'Security Master'!$A$2:$V$526,COLUMN()+1,FALSE)</f>
        <v>0</v>
      </c>
      <c r="S174" t="str">
        <f>VLOOKUP($X$3,'Security Master'!$A$2:$V$526,COLUMN()+1,FALSE)</f>
        <v/>
      </c>
      <c r="T174">
        <f>VLOOKUP($X$3,'Security Master'!$A$2:$V$526,COLUMN()+1,FALSE)</f>
        <v>0</v>
      </c>
      <c r="U174" t="str">
        <f>VLOOKUP($X$3,'Security Master'!$A$2:$V$526,COLUMN()+1,FALSE)</f>
        <v>No</v>
      </c>
      <c r="V174" t="e">
        <f>VLOOKUP(X174,'Security Master'!$A$2:$V$526,COLUMN()+1,FALSE)</f>
        <v>#REF!</v>
      </c>
      <c r="X174">
        <v>430824</v>
      </c>
      <c r="Y174" t="s">
        <v>58</v>
      </c>
      <c r="Z174">
        <v>13122</v>
      </c>
      <c r="AA174" t="s">
        <v>41</v>
      </c>
      <c r="AB174" t="s">
        <v>526</v>
      </c>
      <c r="AC174" t="s">
        <v>527</v>
      </c>
      <c r="AD174" t="s">
        <v>528</v>
      </c>
      <c r="AE174" t="s">
        <v>529</v>
      </c>
      <c r="AF174" t="s">
        <v>530</v>
      </c>
      <c r="AG174" t="s">
        <v>531</v>
      </c>
      <c r="AJ174" t="s">
        <v>77</v>
      </c>
      <c r="AM174" t="s">
        <v>47</v>
      </c>
      <c r="AO174" t="s">
        <v>48</v>
      </c>
      <c r="AP174" t="s">
        <v>532</v>
      </c>
      <c r="AS174" t="s">
        <v>50</v>
      </c>
      <c r="AT174" t="s">
        <v>473</v>
      </c>
      <c r="AV174">
        <v>1</v>
      </c>
      <c r="AW174" t="s">
        <v>51</v>
      </c>
      <c r="AX174" t="s">
        <v>52</v>
      </c>
      <c r="AZ174">
        <v>88</v>
      </c>
      <c r="BA174">
        <v>2.3860000000000001</v>
      </c>
      <c r="BB174">
        <v>209.96799999999999</v>
      </c>
      <c r="BC174">
        <v>71.290000000000006</v>
      </c>
      <c r="BD174">
        <v>6273.52</v>
      </c>
      <c r="BE174">
        <v>96.800000000000196</v>
      </c>
      <c r="BF174">
        <v>2914.51</v>
      </c>
      <c r="BG174">
        <v>2914.51</v>
      </c>
      <c r="BH174">
        <v>14033.50063058</v>
      </c>
      <c r="BI174">
        <v>96.800000000000196</v>
      </c>
      <c r="BJ174">
        <v>2914.51</v>
      </c>
      <c r="BK174">
        <v>2914.51</v>
      </c>
      <c r="BL174">
        <v>16459.000630580002</v>
      </c>
    </row>
    <row r="175" spans="1:64" x14ac:dyDescent="0.2">
      <c r="A175" t="str">
        <f>VLOOKUP(X175,'Security Master'!$A$2:$V$526,COLUMN()+1,FALSE)</f>
        <v>Legacy Positions</v>
      </c>
      <c r="B175" t="str">
        <f>VLOOKUP(X175,'Security Master'!$A$2:$V$526,COLUMN()+1,FALSE)</f>
        <v>Large Legacy</v>
      </c>
      <c r="C175" t="str">
        <f>VLOOKUP(X175,'Security Master'!$A$2:$V$526,COLUMN()+1,FALSE)</f>
        <v>Public Equity</v>
      </c>
      <c r="D175" s="6">
        <f t="shared" si="2"/>
        <v>462861</v>
      </c>
      <c r="E175" t="str">
        <f>VLOOKUP(X175,'Security Master'!$A$2:$V$526,COLUMN()+1,FALSE)</f>
        <v>Semi-Liquid</v>
      </c>
      <c r="F175" t="str">
        <f>VLOOKUP(X175,'Security Master'!$A$2:$V$526,COLUMN()+1,FALSE)</f>
        <v>Booking Holdings Inc</v>
      </c>
      <c r="G175" t="str">
        <f>VLOOKUP(X175,'Security Master'!$A$2:$V$526,COLUMN()+1,FALSE)</f>
        <v>Booking Holdings Inc Common Stock</v>
      </c>
      <c r="H175" t="str">
        <f>VLOOKUP(X175,'Security Master'!$A$2:$V$526,COLUMN()+1,FALSE)</f>
        <v>BKNG US</v>
      </c>
      <c r="I175" t="str">
        <f>VLOOKUP(X175,'Security Master'!$A$2:$V$526,COLUMN()+1,FALSE)</f>
        <v/>
      </c>
      <c r="J175" t="str">
        <f>VLOOKUP(X175,'Security Master'!$A$2:$V$526,COLUMN()+1,FALSE)</f>
        <v/>
      </c>
      <c r="K175" t="str">
        <f>VLOOKUP(X175,'Security Master'!$A$2:$V$526,COLUMN()+1,FALSE)</f>
        <v>09857L108</v>
      </c>
      <c r="L175" t="str">
        <f>VLOOKUP(X175,'Security Master'!$A$2:$V$526,COLUMN()+1,FALSE)</f>
        <v>BDRXDB4</v>
      </c>
      <c r="M175" t="str">
        <f>VLOOKUP(X175,'Security Master'!$A$2:$V$526,COLUMN()+1,FALSE)</f>
        <v>US09857L1089</v>
      </c>
      <c r="N175" t="str">
        <f>VLOOKUP(X175,'Security Master'!$A$2:$V$526,COLUMN()+1,FALSE)</f>
        <v>Common Stock</v>
      </c>
      <c r="O175" t="str">
        <f>VLOOKUP(X175,'Security Master'!$A$2:$V$526,COLUMN()+1,FALSE)</f>
        <v>E-Commerce/Services</v>
      </c>
      <c r="P175" t="str">
        <f>VLOOKUP(X175,'Security Master'!$A$2:$V$526,COLUMN()+1,FALSE)</f>
        <v>US</v>
      </c>
      <c r="Q175">
        <f>VLOOKUP($X$3,'Security Master'!$A$2:$V$526,COLUMN()+1,FALSE)</f>
        <v>0</v>
      </c>
      <c r="R175">
        <f>VLOOKUP($X$3,'Security Master'!$A$2:$V$526,COLUMN()+1,FALSE)</f>
        <v>0</v>
      </c>
      <c r="S175" t="str">
        <f>VLOOKUP($X$3,'Security Master'!$A$2:$V$526,COLUMN()+1,FALSE)</f>
        <v/>
      </c>
      <c r="T175">
        <f>VLOOKUP($X$3,'Security Master'!$A$2:$V$526,COLUMN()+1,FALSE)</f>
        <v>0</v>
      </c>
      <c r="U175" t="str">
        <f>VLOOKUP($X$3,'Security Master'!$A$2:$V$526,COLUMN()+1,FALSE)</f>
        <v>No</v>
      </c>
      <c r="V175" t="e">
        <f>VLOOKUP(X175,'Security Master'!$A$2:$V$526,COLUMN()+1,FALSE)</f>
        <v>#REF!</v>
      </c>
      <c r="X175">
        <v>693436</v>
      </c>
      <c r="Y175" t="s">
        <v>58</v>
      </c>
      <c r="Z175">
        <v>13122</v>
      </c>
      <c r="AA175" t="s">
        <v>41</v>
      </c>
      <c r="AB175" t="s">
        <v>466</v>
      </c>
      <c r="AC175" t="s">
        <v>467</v>
      </c>
      <c r="AD175" t="s">
        <v>468</v>
      </c>
      <c r="AE175" t="s">
        <v>469</v>
      </c>
      <c r="AF175" t="s">
        <v>470</v>
      </c>
      <c r="AG175" t="s">
        <v>471</v>
      </c>
      <c r="AJ175" t="s">
        <v>77</v>
      </c>
      <c r="AM175" t="s">
        <v>47</v>
      </c>
      <c r="AO175" t="s">
        <v>48</v>
      </c>
      <c r="AP175" t="s">
        <v>472</v>
      </c>
      <c r="AS175" t="s">
        <v>50</v>
      </c>
      <c r="AT175" t="s">
        <v>473</v>
      </c>
      <c r="AV175">
        <v>1</v>
      </c>
      <c r="AW175" t="s">
        <v>51</v>
      </c>
      <c r="AX175" t="s">
        <v>52</v>
      </c>
      <c r="AZ175">
        <v>43400</v>
      </c>
      <c r="BA175">
        <v>9.0399999999999991</v>
      </c>
      <c r="BB175">
        <v>392336</v>
      </c>
      <c r="BC175">
        <v>10.664999999999999</v>
      </c>
      <c r="BD175">
        <v>462861</v>
      </c>
      <c r="BE175">
        <v>16596.16</v>
      </c>
      <c r="BF175">
        <v>84412.999999999898</v>
      </c>
      <c r="BG175">
        <v>84412.999999999898</v>
      </c>
      <c r="BH175">
        <v>248031</v>
      </c>
      <c r="BI175">
        <v>16596.16</v>
      </c>
      <c r="BJ175">
        <v>84412.999999999898</v>
      </c>
      <c r="BK175">
        <v>84412.999999999898</v>
      </c>
      <c r="BL175">
        <v>248031</v>
      </c>
    </row>
    <row r="176" spans="1:64" x14ac:dyDescent="0.2">
      <c r="A176" t="str">
        <f>VLOOKUP(X176,'Security Master'!$A$2:$V$526,COLUMN()+1,FALSE)</f>
        <v>Legacy Positions</v>
      </c>
      <c r="B176" t="str">
        <f>VLOOKUP(X176,'Security Master'!$A$2:$V$526,COLUMN()+1,FALSE)</f>
        <v>Small Legacy</v>
      </c>
      <c r="C176" t="str">
        <f>VLOOKUP(X176,'Security Master'!$A$2:$V$526,COLUMN()+1,FALSE)</f>
        <v>Public Equity</v>
      </c>
      <c r="D176" s="6">
        <f t="shared" si="2"/>
        <v>1845.3659</v>
      </c>
      <c r="E176" t="str">
        <f>VLOOKUP(X176,'Security Master'!$A$2:$V$526,COLUMN()+1,FALSE)</f>
        <v>Semi-Liquid</v>
      </c>
      <c r="F176" t="str">
        <f>VLOOKUP(X176,'Security Master'!$A$2:$V$526,COLUMN()+1,FALSE)</f>
        <v>Morgan Stanley</v>
      </c>
      <c r="G176" t="str">
        <f>VLOOKUP(X176,'Security Master'!$A$2:$V$526,COLUMN()+1,FALSE)</f>
        <v>Morgan Stanley Common Stock</v>
      </c>
      <c r="H176" t="str">
        <f>VLOOKUP(X176,'Security Master'!$A$2:$V$526,COLUMN()+1,FALSE)</f>
        <v>MS US</v>
      </c>
      <c r="I176" t="str">
        <f>VLOOKUP(X176,'Security Master'!$A$2:$V$526,COLUMN()+1,FALSE)</f>
        <v/>
      </c>
      <c r="J176" t="str">
        <f>VLOOKUP(X176,'Security Master'!$A$2:$V$526,COLUMN()+1,FALSE)</f>
        <v/>
      </c>
      <c r="K176" t="str">
        <f>VLOOKUP(X176,'Security Master'!$A$2:$V$526,COLUMN()+1,FALSE)</f>
        <v>617446448</v>
      </c>
      <c r="L176" t="str">
        <f>VLOOKUP(X176,'Security Master'!$A$2:$V$526,COLUMN()+1,FALSE)</f>
        <v>2262314</v>
      </c>
      <c r="M176" t="str">
        <f>VLOOKUP(X176,'Security Master'!$A$2:$V$526,COLUMN()+1,FALSE)</f>
        <v>US6174464486</v>
      </c>
      <c r="N176" t="str">
        <f>VLOOKUP(X176,'Security Master'!$A$2:$V$526,COLUMN()+1,FALSE)</f>
        <v>Common Stock</v>
      </c>
      <c r="O176" t="str">
        <f>VLOOKUP(X176,'Security Master'!$A$2:$V$526,COLUMN()+1,FALSE)</f>
        <v>Diversified Banking Inst</v>
      </c>
      <c r="P176" t="str">
        <f>VLOOKUP(X176,'Security Master'!$A$2:$V$526,COLUMN()+1,FALSE)</f>
        <v>US</v>
      </c>
      <c r="Q176">
        <f>VLOOKUP($X$3,'Security Master'!$A$2:$V$526,COLUMN()+1,FALSE)</f>
        <v>0</v>
      </c>
      <c r="R176">
        <f>VLOOKUP($X$3,'Security Master'!$A$2:$V$526,COLUMN()+1,FALSE)</f>
        <v>0</v>
      </c>
      <c r="S176" t="str">
        <f>VLOOKUP($X$3,'Security Master'!$A$2:$V$526,COLUMN()+1,FALSE)</f>
        <v/>
      </c>
      <c r="T176">
        <f>VLOOKUP($X$3,'Security Master'!$A$2:$V$526,COLUMN()+1,FALSE)</f>
        <v>0</v>
      </c>
      <c r="U176" t="str">
        <f>VLOOKUP($X$3,'Security Master'!$A$2:$V$526,COLUMN()+1,FALSE)</f>
        <v>No</v>
      </c>
      <c r="V176" t="e">
        <f>VLOOKUP(X176,'Security Master'!$A$2:$V$526,COLUMN()+1,FALSE)</f>
        <v>#REF!</v>
      </c>
      <c r="X176">
        <v>1209349</v>
      </c>
      <c r="Y176" t="s">
        <v>58</v>
      </c>
      <c r="Z176">
        <v>13122</v>
      </c>
      <c r="AA176" t="s">
        <v>41</v>
      </c>
      <c r="AB176" t="s">
        <v>533</v>
      </c>
      <c r="AC176" t="s">
        <v>534</v>
      </c>
      <c r="AD176" t="s">
        <v>535</v>
      </c>
      <c r="AE176" t="s">
        <v>536</v>
      </c>
      <c r="AF176" t="s">
        <v>537</v>
      </c>
      <c r="AG176" t="s">
        <v>538</v>
      </c>
      <c r="AJ176" t="s">
        <v>77</v>
      </c>
      <c r="AM176" t="s">
        <v>47</v>
      </c>
      <c r="AO176" t="s">
        <v>48</v>
      </c>
      <c r="AP176" t="s">
        <v>539</v>
      </c>
      <c r="AS176" t="s">
        <v>448</v>
      </c>
      <c r="AV176">
        <v>1</v>
      </c>
      <c r="AW176" t="s">
        <v>51</v>
      </c>
      <c r="AX176" t="s">
        <v>52</v>
      </c>
      <c r="AZ176">
        <v>114619</v>
      </c>
      <c r="BA176">
        <v>3.96230991371413E-2</v>
      </c>
      <c r="BB176">
        <v>4541.5600000000004</v>
      </c>
      <c r="BC176">
        <v>1.61E-2</v>
      </c>
      <c r="BD176">
        <v>1845.3659</v>
      </c>
      <c r="BE176">
        <v>-447.01409999999998</v>
      </c>
      <c r="BF176">
        <v>-1581.7421999999999</v>
      </c>
      <c r="BG176">
        <v>-1581.7421999999999</v>
      </c>
      <c r="BH176">
        <v>-217.77610000000001</v>
      </c>
      <c r="BI176">
        <v>-447.01409999999998</v>
      </c>
      <c r="BJ176">
        <v>-1581.7421999999999</v>
      </c>
      <c r="BK176">
        <v>-1581.7421999999999</v>
      </c>
      <c r="BL176">
        <v>-217.77610000000001</v>
      </c>
    </row>
    <row r="177" spans="1:64" x14ac:dyDescent="0.2">
      <c r="A177" t="str">
        <f>VLOOKUP(X177,'Security Master'!$A$2:$V$526,COLUMN()+1,FALSE)</f>
        <v>Legacy Positions</v>
      </c>
      <c r="B177" t="str">
        <f>VLOOKUP(X177,'Security Master'!$A$2:$V$526,COLUMN()+1,FALSE)</f>
        <v>Small Legacy</v>
      </c>
      <c r="C177" t="str">
        <f>VLOOKUP(X177,'Security Master'!$A$2:$V$526,COLUMN()+1,FALSE)</f>
        <v>Public Equity</v>
      </c>
      <c r="D177" s="6">
        <f t="shared" si="2"/>
        <v>723402.65318999998</v>
      </c>
      <c r="E177" t="str">
        <f>VLOOKUP(X177,'Security Master'!$A$2:$V$526,COLUMN()+1,FALSE)</f>
        <v>Illiquid</v>
      </c>
      <c r="F177" t="str">
        <f>VLOOKUP(X177,'Security Master'!$A$2:$V$526,COLUMN()+1,FALSE)</f>
        <v>Linde PLC</v>
      </c>
      <c r="G177" t="str">
        <f>VLOOKUP(X177,'Security Master'!$A$2:$V$526,COLUMN()+1,FALSE)</f>
        <v>Linde PLC Common Stock</v>
      </c>
      <c r="H177" t="str">
        <f>VLOOKUP(X177,'Security Master'!$A$2:$V$526,COLUMN()+1,FALSE)</f>
        <v>LIN US</v>
      </c>
      <c r="I177" t="str">
        <f>VLOOKUP(X177,'Security Master'!$A$2:$V$526,COLUMN()+1,FALSE)</f>
        <v/>
      </c>
      <c r="J177" t="str">
        <f>VLOOKUP(X177,'Security Master'!$A$2:$V$526,COLUMN()+1,FALSE)</f>
        <v/>
      </c>
      <c r="K177" t="str">
        <f>VLOOKUP(X177,'Security Master'!$A$2:$V$526,COLUMN()+1,FALSE)</f>
        <v>#N/A N/A</v>
      </c>
      <c r="L177" t="str">
        <f>VLOOKUP(X177,'Security Master'!$A$2:$V$526,COLUMN()+1,FALSE)</f>
        <v>BZ12WP8</v>
      </c>
      <c r="M177" t="str">
        <f>VLOOKUP(X177,'Security Master'!$A$2:$V$526,COLUMN()+1,FALSE)</f>
        <v>IE00BZ12WP82</v>
      </c>
      <c r="N177" t="str">
        <f>VLOOKUP(X177,'Security Master'!$A$2:$V$526,COLUMN()+1,FALSE)</f>
        <v>Common Stock</v>
      </c>
      <c r="O177" t="str">
        <f>VLOOKUP(X177,'Security Master'!$A$2:$V$526,COLUMN()+1,FALSE)</f>
        <v>Industrial Gases</v>
      </c>
      <c r="P177" t="str">
        <f>VLOOKUP(X177,'Security Master'!$A$2:$V$526,COLUMN()+1,FALSE)</f>
        <v>GB</v>
      </c>
      <c r="Q177">
        <f>VLOOKUP($X$3,'Security Master'!$A$2:$V$526,COLUMN()+1,FALSE)</f>
        <v>0</v>
      </c>
      <c r="R177">
        <f>VLOOKUP($X$3,'Security Master'!$A$2:$V$526,COLUMN()+1,FALSE)</f>
        <v>0</v>
      </c>
      <c r="S177" t="str">
        <f>VLOOKUP($X$3,'Security Master'!$A$2:$V$526,COLUMN()+1,FALSE)</f>
        <v/>
      </c>
      <c r="T177">
        <f>VLOOKUP($X$3,'Security Master'!$A$2:$V$526,COLUMN()+1,FALSE)</f>
        <v>0</v>
      </c>
      <c r="U177" t="str">
        <f>VLOOKUP($X$3,'Security Master'!$A$2:$V$526,COLUMN()+1,FALSE)</f>
        <v>No</v>
      </c>
      <c r="V177" t="e">
        <f>VLOOKUP(X177,'Security Master'!$A$2:$V$526,COLUMN()+1,FALSE)</f>
        <v>#REF!</v>
      </c>
      <c r="X177">
        <v>1227315</v>
      </c>
      <c r="Y177" t="s">
        <v>540</v>
      </c>
      <c r="Z177">
        <v>17705</v>
      </c>
      <c r="AA177" t="s">
        <v>41</v>
      </c>
      <c r="AB177" t="s">
        <v>541</v>
      </c>
      <c r="AC177" t="s">
        <v>542</v>
      </c>
      <c r="AD177" t="s">
        <v>543</v>
      </c>
      <c r="AE177" t="s">
        <v>544</v>
      </c>
      <c r="AF177" t="s">
        <v>545</v>
      </c>
      <c r="AG177" t="s">
        <v>546</v>
      </c>
      <c r="AJ177" t="s">
        <v>77</v>
      </c>
      <c r="AM177" t="s">
        <v>142</v>
      </c>
      <c r="AO177" t="s">
        <v>48</v>
      </c>
      <c r="AP177" t="s">
        <v>547</v>
      </c>
      <c r="AS177" t="s">
        <v>448</v>
      </c>
      <c r="AT177" t="s">
        <v>481</v>
      </c>
      <c r="AV177">
        <v>1</v>
      </c>
      <c r="AW177" t="s">
        <v>51</v>
      </c>
      <c r="AX177" t="s">
        <v>52</v>
      </c>
      <c r="AZ177">
        <v>1270041</v>
      </c>
      <c r="BA177">
        <v>0.27</v>
      </c>
      <c r="BB177">
        <v>342911.07</v>
      </c>
      <c r="BC177">
        <v>0.56959000000000004</v>
      </c>
      <c r="BD177">
        <v>723402.65318999998</v>
      </c>
      <c r="BE177">
        <v>1511.34879000008</v>
      </c>
      <c r="BF177">
        <v>66200.887125000198</v>
      </c>
      <c r="BG177">
        <v>66200.887125000198</v>
      </c>
      <c r="BH177">
        <v>380491.58318999998</v>
      </c>
      <c r="BI177">
        <v>1511.34879000008</v>
      </c>
      <c r="BJ177">
        <v>66200.887125000198</v>
      </c>
      <c r="BK177">
        <v>66200.887125000198</v>
      </c>
      <c r="BL177">
        <v>380491.58318999998</v>
      </c>
    </row>
    <row r="178" spans="1:64" x14ac:dyDescent="0.2">
      <c r="A178" t="str">
        <f>VLOOKUP(X178,'Security Master'!$A$2:$V$526,COLUMN()+1,FALSE)</f>
        <v>Legacy Positions</v>
      </c>
      <c r="B178" t="str">
        <f>VLOOKUP(X178,'Security Master'!$A$2:$V$526,COLUMN()+1,FALSE)</f>
        <v>Small Legacy</v>
      </c>
      <c r="C178" t="str">
        <f>VLOOKUP(X178,'Security Master'!$A$2:$V$526,COLUMN()+1,FALSE)</f>
        <v>Preferreds</v>
      </c>
      <c r="D178" s="6">
        <f t="shared" si="2"/>
        <v>189000</v>
      </c>
      <c r="E178" t="str">
        <f>VLOOKUP(X178,'Security Master'!$A$2:$V$526,COLUMN()+1,FALSE)</f>
        <v>Semi-Liquid</v>
      </c>
      <c r="F178" t="str">
        <f>VLOOKUP(X178,'Security Master'!$A$2:$V$526,COLUMN()+1,FALSE)</f>
        <v>Citigroup Inc</v>
      </c>
      <c r="G178" t="str">
        <f>VLOOKUP(X178,'Security Master'!$A$2:$V$526,COLUMN()+1,FALSE)</f>
        <v>C 6.5555 (CUSIP: 173080201)</v>
      </c>
      <c r="H178" t="str">
        <f>VLOOKUP(X178,'Security Master'!$A$2:$V$526,COLUMN()+1,FALSE)</f>
        <v/>
      </c>
      <c r="I178" t="str">
        <f>VLOOKUP(X178,'Security Master'!$A$2:$V$526,COLUMN()+1,FALSE)</f>
        <v>C N</v>
      </c>
      <c r="J178" t="str">
        <f>VLOOKUP(X178,'Security Master'!$A$2:$V$526,COLUMN()+1,FALSE)</f>
        <v/>
      </c>
      <c r="K178" t="str">
        <f>VLOOKUP(X178,'Security Master'!$A$2:$V$526,COLUMN()+1,FALSE)</f>
        <v>173080201</v>
      </c>
      <c r="L178" t="str">
        <f>VLOOKUP(X178,'Security Master'!$A$2:$V$526,COLUMN()+1,FALSE)</f>
        <v>B3Z1BZ0</v>
      </c>
      <c r="M178" t="str">
        <f>VLOOKUP(X178,'Security Master'!$A$2:$V$526,COLUMN()+1,FALSE)</f>
        <v>US1730802014</v>
      </c>
      <c r="N178" t="str">
        <f>VLOOKUP(X178,'Security Master'!$A$2:$V$526,COLUMN()+1,FALSE)</f>
        <v>Preferred Stock</v>
      </c>
      <c r="O178" t="str">
        <f>VLOOKUP(X178,'Security Master'!$A$2:$V$526,COLUMN()+1,FALSE)</f>
        <v>Diversified Banking Inst</v>
      </c>
      <c r="P178" t="str">
        <f>VLOOKUP(X178,'Security Master'!$A$2:$V$526,COLUMN()+1,FALSE)</f>
        <v>US</v>
      </c>
      <c r="Q178">
        <f>VLOOKUP($X$3,'Security Master'!$A$2:$V$526,COLUMN()+1,FALSE)</f>
        <v>0</v>
      </c>
      <c r="R178">
        <f>VLOOKUP($X$3,'Security Master'!$A$2:$V$526,COLUMN()+1,FALSE)</f>
        <v>0</v>
      </c>
      <c r="S178" t="str">
        <f>VLOOKUP($X$3,'Security Master'!$A$2:$V$526,COLUMN()+1,FALSE)</f>
        <v/>
      </c>
      <c r="T178">
        <f>VLOOKUP($X$3,'Security Master'!$A$2:$V$526,COLUMN()+1,FALSE)</f>
        <v>0</v>
      </c>
      <c r="U178" t="str">
        <f>VLOOKUP($X$3,'Security Master'!$A$2:$V$526,COLUMN()+1,FALSE)</f>
        <v>No</v>
      </c>
      <c r="V178" t="e">
        <f>VLOOKUP(X178,'Security Master'!$A$2:$V$526,COLUMN()+1,FALSE)</f>
        <v>#REF!</v>
      </c>
      <c r="X178">
        <v>272983</v>
      </c>
      <c r="Y178" t="s">
        <v>70</v>
      </c>
      <c r="Z178">
        <v>16351</v>
      </c>
      <c r="AA178" t="s">
        <v>41</v>
      </c>
      <c r="AB178" t="s">
        <v>492</v>
      </c>
      <c r="AC178" t="s">
        <v>548</v>
      </c>
      <c r="AD178" t="s">
        <v>77</v>
      </c>
      <c r="AE178" t="s">
        <v>549</v>
      </c>
      <c r="AF178" t="s">
        <v>550</v>
      </c>
      <c r="AG178" t="s">
        <v>551</v>
      </c>
      <c r="AJ178" t="s">
        <v>552</v>
      </c>
      <c r="AM178" t="s">
        <v>47</v>
      </c>
      <c r="AO178" t="s">
        <v>48</v>
      </c>
      <c r="AP178" t="s">
        <v>553</v>
      </c>
      <c r="AS178" t="s">
        <v>50</v>
      </c>
      <c r="AV178">
        <v>1</v>
      </c>
      <c r="AW178" t="s">
        <v>490</v>
      </c>
      <c r="AX178" t="s">
        <v>491</v>
      </c>
      <c r="AZ178">
        <v>14</v>
      </c>
      <c r="BA178">
        <v>5750.05</v>
      </c>
      <c r="BB178">
        <v>80500.7</v>
      </c>
      <c r="BC178">
        <v>13500</v>
      </c>
      <c r="BD178">
        <v>189000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27.49</v>
      </c>
      <c r="BK178">
        <v>27.49</v>
      </c>
      <c r="BL178">
        <v>89.83</v>
      </c>
    </row>
    <row r="179" spans="1:64" x14ac:dyDescent="0.2">
      <c r="A179" t="str">
        <f>VLOOKUP(X179,'Security Master'!$A$2:$V$526,COLUMN()+1,FALSE)</f>
        <v>Legacy Positions</v>
      </c>
      <c r="B179" t="str">
        <f>VLOOKUP(X179,'Security Master'!$A$2:$V$526,COLUMN()+1,FALSE)</f>
        <v>Small Legacy</v>
      </c>
      <c r="C179" t="str">
        <f>VLOOKUP(X179,'Security Master'!$A$2:$V$526,COLUMN()+1,FALSE)</f>
        <v>Preferreds</v>
      </c>
      <c r="D179" s="6">
        <f t="shared" si="2"/>
        <v>0</v>
      </c>
      <c r="E179" t="str">
        <f>VLOOKUP(X179,'Security Master'!$A$2:$V$526,COLUMN()+1,FALSE)</f>
        <v>Semi-Liquid</v>
      </c>
      <c r="F179" t="str">
        <f>VLOOKUP(X179,'Security Master'!$A$2:$V$526,COLUMN()+1,FALSE)</f>
        <v>Citigroup Inc</v>
      </c>
      <c r="G179" t="str">
        <f>VLOOKUP(X179,'Security Master'!$A$2:$V$526,COLUMN()+1,FALSE)</f>
        <v>C 6.5555 (CUSIP: 173080201)</v>
      </c>
      <c r="H179" t="str">
        <f>VLOOKUP(X179,'Security Master'!$A$2:$V$526,COLUMN()+1,FALSE)</f>
        <v/>
      </c>
      <c r="I179" t="str">
        <f>VLOOKUP(X179,'Security Master'!$A$2:$V$526,COLUMN()+1,FALSE)</f>
        <v>C N</v>
      </c>
      <c r="J179" t="str">
        <f>VLOOKUP(X179,'Security Master'!$A$2:$V$526,COLUMN()+1,FALSE)</f>
        <v/>
      </c>
      <c r="K179" t="str">
        <f>VLOOKUP(X179,'Security Master'!$A$2:$V$526,COLUMN()+1,FALSE)</f>
        <v>173080201</v>
      </c>
      <c r="L179" t="str">
        <f>VLOOKUP(X179,'Security Master'!$A$2:$V$526,COLUMN()+1,FALSE)</f>
        <v>B3Z1BZ0</v>
      </c>
      <c r="M179" t="str">
        <f>VLOOKUP(X179,'Security Master'!$A$2:$V$526,COLUMN()+1,FALSE)</f>
        <v>US1730802014</v>
      </c>
      <c r="N179" t="str">
        <f>VLOOKUP(X179,'Security Master'!$A$2:$V$526,COLUMN()+1,FALSE)</f>
        <v>Preferred Stock</v>
      </c>
      <c r="O179" t="str">
        <f>VLOOKUP(X179,'Security Master'!$A$2:$V$526,COLUMN()+1,FALSE)</f>
        <v>Diversified Banking Inst</v>
      </c>
      <c r="P179" t="str">
        <f>VLOOKUP(X179,'Security Master'!$A$2:$V$526,COLUMN()+1,FALSE)</f>
        <v>US</v>
      </c>
      <c r="Q179">
        <f>VLOOKUP($X$3,'Security Master'!$A$2:$V$526,COLUMN()+1,FALSE)</f>
        <v>0</v>
      </c>
      <c r="R179">
        <f>VLOOKUP($X$3,'Security Master'!$A$2:$V$526,COLUMN()+1,FALSE)</f>
        <v>0</v>
      </c>
      <c r="S179" t="str">
        <f>VLOOKUP($X$3,'Security Master'!$A$2:$V$526,COLUMN()+1,FALSE)</f>
        <v/>
      </c>
      <c r="T179">
        <f>VLOOKUP($X$3,'Security Master'!$A$2:$V$526,COLUMN()+1,FALSE)</f>
        <v>0</v>
      </c>
      <c r="U179" t="str">
        <f>VLOOKUP($X$3,'Security Master'!$A$2:$V$526,COLUMN()+1,FALSE)</f>
        <v>No</v>
      </c>
      <c r="V179" t="e">
        <f>VLOOKUP(X179,'Security Master'!$A$2:$V$526,COLUMN()+1,FALSE)</f>
        <v>#REF!</v>
      </c>
      <c r="X179">
        <v>272983</v>
      </c>
      <c r="Y179" t="s">
        <v>70</v>
      </c>
      <c r="Z179">
        <v>16351</v>
      </c>
      <c r="AA179" t="s">
        <v>41</v>
      </c>
      <c r="AB179" t="s">
        <v>492</v>
      </c>
      <c r="AC179" t="s">
        <v>548</v>
      </c>
      <c r="AD179" t="s">
        <v>77</v>
      </c>
      <c r="AE179" t="s">
        <v>549</v>
      </c>
      <c r="AF179" t="s">
        <v>550</v>
      </c>
      <c r="AG179" t="s">
        <v>551</v>
      </c>
      <c r="AJ179" t="s">
        <v>552</v>
      </c>
      <c r="AM179" t="s">
        <v>47</v>
      </c>
      <c r="AO179" t="s">
        <v>64</v>
      </c>
      <c r="AP179" t="s">
        <v>553</v>
      </c>
      <c r="AS179" t="s">
        <v>50</v>
      </c>
      <c r="AV179">
        <v>1</v>
      </c>
      <c r="AW179" t="s">
        <v>490</v>
      </c>
      <c r="AX179" t="s">
        <v>491</v>
      </c>
      <c r="AZ179">
        <v>0</v>
      </c>
      <c r="BA179">
        <v>5750.05</v>
      </c>
      <c r="BB179">
        <v>80500.7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-27.49</v>
      </c>
      <c r="BJ179">
        <v>-27.49</v>
      </c>
      <c r="BK179">
        <v>-27.49</v>
      </c>
      <c r="BL179">
        <v>-89.83</v>
      </c>
    </row>
    <row r="180" spans="1:64" x14ac:dyDescent="0.2">
      <c r="A180" t="str">
        <f>VLOOKUP(X180,'Security Master'!$A$2:$V$526,COLUMN()+1,FALSE)</f>
        <v>Legacy Positions</v>
      </c>
      <c r="B180" t="str">
        <f>VLOOKUP(X180,'Security Master'!$A$2:$V$526,COLUMN()+1,FALSE)</f>
        <v>Large Legacy</v>
      </c>
      <c r="C180" t="str">
        <f>VLOOKUP(X180,'Security Master'!$A$2:$V$526,COLUMN()+1,FALSE)</f>
        <v>Fixed Income</v>
      </c>
      <c r="D180" s="6">
        <f t="shared" si="2"/>
        <v>4942421.24</v>
      </c>
      <c r="E180" t="str">
        <f>VLOOKUP(X180,'Security Master'!$A$2:$V$526,COLUMN()+1,FALSE)</f>
        <v>Semi-Liquid</v>
      </c>
      <c r="F180" t="str">
        <f>VLOOKUP(X180,'Security Master'!$A$2:$V$526,COLUMN()+1,FALSE)</f>
        <v>Jpmorgan Chase &amp; Co</v>
      </c>
      <c r="G180" t="str">
        <f>VLOOKUP(X180,'Security Master'!$A$2:$V$526,COLUMN()+1,FALSE)</f>
        <v>JPM 3 3/8 05/01/23 (CUSIP: 46625HJJ0)</v>
      </c>
      <c r="H180" t="str">
        <f>VLOOKUP(X180,'Security Master'!$A$2:$V$526,COLUMN()+1,FALSE)</f>
        <v/>
      </c>
      <c r="I180" t="str">
        <f>VLOOKUP(X180,'Security Master'!$A$2:$V$526,COLUMN()+1,FALSE)</f>
        <v/>
      </c>
      <c r="J180" t="str">
        <f>VLOOKUP(X180,'Security Master'!$A$2:$V$526,COLUMN()+1,FALSE)</f>
        <v/>
      </c>
      <c r="K180" t="str">
        <f>VLOOKUP(X180,'Security Master'!$A$2:$V$526,COLUMN()+1,FALSE)</f>
        <v>46625HJJ0</v>
      </c>
      <c r="L180" t="str">
        <f>VLOOKUP(X180,'Security Master'!$A$2:$V$526,COLUMN()+1,FALSE)</f>
        <v>B8J9575</v>
      </c>
      <c r="M180" t="str">
        <f>VLOOKUP(X180,'Security Master'!$A$2:$V$526,COLUMN()+1,FALSE)</f>
        <v>US46625HJJ05</v>
      </c>
      <c r="N180" t="str">
        <f>VLOOKUP(X180,'Security Master'!$A$2:$V$526,COLUMN()+1,FALSE)</f>
        <v>Corporate Bond</v>
      </c>
      <c r="O180" t="str">
        <f>VLOOKUP(X180,'Security Master'!$A$2:$V$526,COLUMN()+1,FALSE)</f>
        <v>Diversified Banking Inst</v>
      </c>
      <c r="P180" t="str">
        <f>VLOOKUP(X180,'Security Master'!$A$2:$V$526,COLUMN()+1,FALSE)</f>
        <v>US</v>
      </c>
      <c r="Q180">
        <f>VLOOKUP($X$3,'Security Master'!$A$2:$V$526,COLUMN()+1,FALSE)</f>
        <v>0</v>
      </c>
      <c r="R180">
        <f>VLOOKUP($X$3,'Security Master'!$A$2:$V$526,COLUMN()+1,FALSE)</f>
        <v>0</v>
      </c>
      <c r="S180" t="str">
        <f>VLOOKUP($X$3,'Security Master'!$A$2:$V$526,COLUMN()+1,FALSE)</f>
        <v/>
      </c>
      <c r="T180">
        <f>VLOOKUP($X$3,'Security Master'!$A$2:$V$526,COLUMN()+1,FALSE)</f>
        <v>0</v>
      </c>
      <c r="U180" t="str">
        <f>VLOOKUP($X$3,'Security Master'!$A$2:$V$526,COLUMN()+1,FALSE)</f>
        <v>No</v>
      </c>
      <c r="V180" t="e">
        <f>VLOOKUP(X180,'Security Master'!$A$2:$V$526,COLUMN()+1,FALSE)</f>
        <v>#REF!</v>
      </c>
      <c r="X180">
        <v>606102</v>
      </c>
      <c r="Y180" t="s">
        <v>70</v>
      </c>
      <c r="Z180">
        <v>16351</v>
      </c>
      <c r="AA180" t="s">
        <v>41</v>
      </c>
      <c r="AB180" t="s">
        <v>554</v>
      </c>
      <c r="AC180" t="s">
        <v>555</v>
      </c>
      <c r="AD180" t="s">
        <v>77</v>
      </c>
      <c r="AE180" t="s">
        <v>556</v>
      </c>
      <c r="AF180" t="s">
        <v>557</v>
      </c>
      <c r="AG180" t="s">
        <v>558</v>
      </c>
      <c r="AJ180" t="s">
        <v>559</v>
      </c>
      <c r="AM180" t="s">
        <v>47</v>
      </c>
      <c r="AO180" t="s">
        <v>48</v>
      </c>
      <c r="AP180" t="s">
        <v>560</v>
      </c>
      <c r="AS180" t="s">
        <v>561</v>
      </c>
      <c r="AT180" t="s">
        <v>562</v>
      </c>
      <c r="AV180">
        <v>1</v>
      </c>
      <c r="AW180" t="s">
        <v>92</v>
      </c>
      <c r="AX180" t="s">
        <v>173</v>
      </c>
      <c r="AZ180">
        <v>5372197</v>
      </c>
      <c r="BA180">
        <v>57.222040639744201</v>
      </c>
      <c r="BB180">
        <v>3074080.7505871202</v>
      </c>
      <c r="BC180">
        <v>92</v>
      </c>
      <c r="BD180">
        <v>4942421.24</v>
      </c>
      <c r="BE180">
        <v>0</v>
      </c>
      <c r="BF180">
        <v>-441325.98355</v>
      </c>
      <c r="BG180">
        <v>-441325.98355</v>
      </c>
      <c r="BH180">
        <v>0</v>
      </c>
      <c r="BI180">
        <v>1231.1199999999999</v>
      </c>
      <c r="BJ180">
        <v>-404392.13355000003</v>
      </c>
      <c r="BK180">
        <v>-404392.13355000003</v>
      </c>
      <c r="BL180">
        <v>151428.79999999999</v>
      </c>
    </row>
    <row r="181" spans="1:64" x14ac:dyDescent="0.2">
      <c r="A181" t="str">
        <f>VLOOKUP(X181,'Security Master'!$A$2:$V$526,COLUMN()+1,FALSE)</f>
        <v>Legacy Positions</v>
      </c>
      <c r="B181" t="str">
        <f>VLOOKUP(X181,'Security Master'!$A$2:$V$526,COLUMN()+1,FALSE)</f>
        <v>Large Legacy</v>
      </c>
      <c r="C181" t="str">
        <f>VLOOKUP(X181,'Security Master'!$A$2:$V$526,COLUMN()+1,FALSE)</f>
        <v>Preferreds</v>
      </c>
      <c r="D181" s="6">
        <f t="shared" si="2"/>
        <v>1332900</v>
      </c>
      <c r="E181" t="str">
        <f>VLOOKUP(X181,'Security Master'!$A$2:$V$526,COLUMN()+1,FALSE)</f>
        <v>Illiquid</v>
      </c>
      <c r="F181" t="str">
        <f>VLOOKUP(X181,'Security Master'!$A$2:$V$526,COLUMN()+1,FALSE)</f>
        <v>Lumen Technologies Inc</v>
      </c>
      <c r="G181" t="str">
        <f>VLOOKUP(X181,'Security Master'!$A$2:$V$526,COLUMN()+1,FALSE)</f>
        <v>CTL 6 1/2 (CUSIP: 74913G881)</v>
      </c>
      <c r="H181" t="str">
        <f>VLOOKUP(X181,'Security Master'!$A$2:$V$526,COLUMN()+1,FALSE)</f>
        <v/>
      </c>
      <c r="I181" t="str">
        <f>VLOOKUP(X181,'Security Master'!$A$2:$V$526,COLUMN()+1,FALSE)</f>
        <v>CTBB</v>
      </c>
      <c r="J181" t="str">
        <f>VLOOKUP(X181,'Security Master'!$A$2:$V$526,COLUMN()+1,FALSE)</f>
        <v/>
      </c>
      <c r="K181" t="str">
        <f>VLOOKUP(X181,'Security Master'!$A$2:$V$526,COLUMN()+1,FALSE)</f>
        <v>74913G881</v>
      </c>
      <c r="L181" t="str">
        <f>VLOOKUP(X181,'Security Master'!$A$2:$V$526,COLUMN()+1,FALSE)</f>
        <v>BZ4C835</v>
      </c>
      <c r="M181" t="str">
        <f>VLOOKUP(X181,'Security Master'!$A$2:$V$526,COLUMN()+1,FALSE)</f>
        <v>US74913G8814</v>
      </c>
      <c r="N181" t="str">
        <f>VLOOKUP(X181,'Security Master'!$A$2:$V$526,COLUMN()+1,FALSE)</f>
        <v>Preferred Stock</v>
      </c>
      <c r="O181" t="str">
        <f>VLOOKUP(X181,'Security Master'!$A$2:$V$526,COLUMN()+1,FALSE)</f>
        <v>Telecom Services</v>
      </c>
      <c r="P181" t="str">
        <f>VLOOKUP(X181,'Security Master'!$A$2:$V$526,COLUMN()+1,FALSE)</f>
        <v>US</v>
      </c>
      <c r="Q181">
        <f>VLOOKUP($X$3,'Security Master'!$A$2:$V$526,COLUMN()+1,FALSE)</f>
        <v>0</v>
      </c>
      <c r="R181">
        <f>VLOOKUP($X$3,'Security Master'!$A$2:$V$526,COLUMN()+1,FALSE)</f>
        <v>0</v>
      </c>
      <c r="S181" t="str">
        <f>VLOOKUP($X$3,'Security Master'!$A$2:$V$526,COLUMN()+1,FALSE)</f>
        <v/>
      </c>
      <c r="T181">
        <f>VLOOKUP($X$3,'Security Master'!$A$2:$V$526,COLUMN()+1,FALSE)</f>
        <v>0</v>
      </c>
      <c r="U181" t="str">
        <f>VLOOKUP($X$3,'Security Master'!$A$2:$V$526,COLUMN()+1,FALSE)</f>
        <v>No</v>
      </c>
      <c r="V181" t="e">
        <f>VLOOKUP(X181,'Security Master'!$A$2:$V$526,COLUMN()+1,FALSE)</f>
        <v>#REF!</v>
      </c>
      <c r="X181">
        <v>606103</v>
      </c>
      <c r="Y181" t="s">
        <v>70</v>
      </c>
      <c r="Z181">
        <v>16351</v>
      </c>
      <c r="AA181" t="s">
        <v>41</v>
      </c>
      <c r="AB181" t="s">
        <v>563</v>
      </c>
      <c r="AC181" t="s">
        <v>564</v>
      </c>
      <c r="AD181" t="s">
        <v>77</v>
      </c>
      <c r="AE181" t="s">
        <v>565</v>
      </c>
      <c r="AF181" t="s">
        <v>566</v>
      </c>
      <c r="AG181" t="s">
        <v>567</v>
      </c>
      <c r="AJ181" t="s">
        <v>568</v>
      </c>
      <c r="AM181" t="s">
        <v>47</v>
      </c>
      <c r="AO181" t="s">
        <v>48</v>
      </c>
      <c r="AP181" t="s">
        <v>569</v>
      </c>
      <c r="AS181" t="s">
        <v>561</v>
      </c>
      <c r="AT181" t="s">
        <v>562</v>
      </c>
      <c r="AV181">
        <v>1</v>
      </c>
      <c r="AW181" t="s">
        <v>490</v>
      </c>
      <c r="AX181" t="s">
        <v>491</v>
      </c>
      <c r="AZ181">
        <v>1481</v>
      </c>
      <c r="BA181">
        <v>362.45665735852799</v>
      </c>
      <c r="BB181">
        <v>536798.30954797997</v>
      </c>
      <c r="BC181">
        <v>900</v>
      </c>
      <c r="BD181">
        <v>1332900</v>
      </c>
      <c r="BE181">
        <v>0</v>
      </c>
      <c r="BF181">
        <v>0</v>
      </c>
      <c r="BG181">
        <v>0</v>
      </c>
      <c r="BH181">
        <v>-2.3283064365386999E-10</v>
      </c>
      <c r="BI181">
        <v>0</v>
      </c>
      <c r="BJ181">
        <v>0</v>
      </c>
      <c r="BK181">
        <v>0</v>
      </c>
      <c r="BL181">
        <v>-2.3283064365386999E-10</v>
      </c>
    </row>
    <row r="182" spans="1:64" x14ac:dyDescent="0.2">
      <c r="A182" t="str">
        <f>VLOOKUP(X182,'Security Master'!$A$2:$V$526,COLUMN()+1,FALSE)</f>
        <v>Legacy Positions</v>
      </c>
      <c r="B182" t="str">
        <f>VLOOKUP(X182,'Security Master'!$A$2:$V$526,COLUMN()+1,FALSE)</f>
        <v>Small Legacy</v>
      </c>
      <c r="C182" t="str">
        <f>VLOOKUP(X182,'Security Master'!$A$2:$V$526,COLUMN()+1,FALSE)</f>
        <v>Distressed</v>
      </c>
      <c r="D182" s="6">
        <f t="shared" si="2"/>
        <v>54233.5</v>
      </c>
      <c r="E182" t="str">
        <f>VLOOKUP(X182,'Security Master'!$A$2:$V$526,COLUMN()+1,FALSE)</f>
        <v>Illiquid</v>
      </c>
      <c r="F182" t="str">
        <f>VLOOKUP(X182,'Security Master'!$A$2:$V$526,COLUMN()+1,FALSE)</f>
        <v>Bank Of America Corp</v>
      </c>
      <c r="G182" t="str">
        <f>VLOOKUP(X182,'Security Master'!$A$2:$V$526,COLUMN()+1,FALSE)</f>
        <v>BAC 5 01/21/44 (CUSIP: 06051GFC8)</v>
      </c>
      <c r="H182" t="str">
        <f>VLOOKUP(X182,'Security Master'!$A$2:$V$526,COLUMN()+1,FALSE)</f>
        <v/>
      </c>
      <c r="I182" t="str">
        <f>VLOOKUP(X182,'Security Master'!$A$2:$V$526,COLUMN()+1,FALSE)</f>
        <v/>
      </c>
      <c r="J182" t="str">
        <f>VLOOKUP(X182,'Security Master'!$A$2:$V$526,COLUMN()+1,FALSE)</f>
        <v/>
      </c>
      <c r="K182" t="str">
        <f>VLOOKUP(X182,'Security Master'!$A$2:$V$526,COLUMN()+1,FALSE)</f>
        <v>06051GFC8</v>
      </c>
      <c r="L182" t="str">
        <f>VLOOKUP(X182,'Security Master'!$A$2:$V$526,COLUMN()+1,FALSE)</f>
        <v>BJ3WDS4</v>
      </c>
      <c r="M182" t="str">
        <f>VLOOKUP(X182,'Security Master'!$A$2:$V$526,COLUMN()+1,FALSE)</f>
        <v>US06051GFC87</v>
      </c>
      <c r="N182" t="str">
        <f>VLOOKUP(X182,'Security Master'!$A$2:$V$526,COLUMN()+1,FALSE)</f>
        <v>Corporate Bond</v>
      </c>
      <c r="O182" t="str">
        <f>VLOOKUP(X182,'Security Master'!$A$2:$V$526,COLUMN()+1,FALSE)</f>
        <v>Diversified Banking Inst</v>
      </c>
      <c r="P182" t="str">
        <f>VLOOKUP(X182,'Security Master'!$A$2:$V$526,COLUMN()+1,FALSE)</f>
        <v>US</v>
      </c>
      <c r="Q182">
        <f>VLOOKUP($X$3,'Security Master'!$A$2:$V$526,COLUMN()+1,FALSE)</f>
        <v>0</v>
      </c>
      <c r="R182">
        <f>VLOOKUP($X$3,'Security Master'!$A$2:$V$526,COLUMN()+1,FALSE)</f>
        <v>0</v>
      </c>
      <c r="S182" t="str">
        <f>VLOOKUP($X$3,'Security Master'!$A$2:$V$526,COLUMN()+1,FALSE)</f>
        <v/>
      </c>
      <c r="T182">
        <f>VLOOKUP($X$3,'Security Master'!$A$2:$V$526,COLUMN()+1,FALSE)</f>
        <v>0</v>
      </c>
      <c r="U182" t="str">
        <f>VLOOKUP($X$3,'Security Master'!$A$2:$V$526,COLUMN()+1,FALSE)</f>
        <v>No</v>
      </c>
      <c r="V182" t="e">
        <f>VLOOKUP(X182,'Security Master'!$A$2:$V$526,COLUMN()+1,FALSE)</f>
        <v>#REF!</v>
      </c>
      <c r="X182">
        <v>670979</v>
      </c>
      <c r="Y182" t="s">
        <v>70</v>
      </c>
      <c r="Z182">
        <v>16351</v>
      </c>
      <c r="AA182" t="s">
        <v>41</v>
      </c>
      <c r="AB182" t="s">
        <v>570</v>
      </c>
      <c r="AC182" t="s">
        <v>571</v>
      </c>
      <c r="AD182" t="s">
        <v>77</v>
      </c>
      <c r="AE182" t="s">
        <v>572</v>
      </c>
      <c r="AF182" t="s">
        <v>573</v>
      </c>
      <c r="AG182" t="s">
        <v>574</v>
      </c>
      <c r="AJ182" t="s">
        <v>575</v>
      </c>
      <c r="AM182" t="s">
        <v>47</v>
      </c>
      <c r="AO182" t="s">
        <v>48</v>
      </c>
      <c r="AP182" t="s">
        <v>576</v>
      </c>
      <c r="AS182" t="s">
        <v>328</v>
      </c>
      <c r="AV182">
        <v>1</v>
      </c>
      <c r="AW182" t="s">
        <v>92</v>
      </c>
      <c r="AX182" t="s">
        <v>173</v>
      </c>
      <c r="AZ182">
        <v>542335</v>
      </c>
      <c r="BA182">
        <v>96.222539299999696</v>
      </c>
      <c r="BB182">
        <v>521848.508512653</v>
      </c>
      <c r="BC182">
        <v>10</v>
      </c>
      <c r="BD182">
        <v>54233.5</v>
      </c>
      <c r="BE182">
        <v>0</v>
      </c>
      <c r="BF182">
        <v>-75926.899999999994</v>
      </c>
      <c r="BG182">
        <v>-75926.899999999994</v>
      </c>
      <c r="BH182">
        <v>0</v>
      </c>
      <c r="BI182">
        <v>120.52</v>
      </c>
      <c r="BJ182">
        <v>-72311.34</v>
      </c>
      <c r="BK182">
        <v>-72311.34</v>
      </c>
      <c r="BL182">
        <v>14462.26</v>
      </c>
    </row>
    <row r="183" spans="1:64" x14ac:dyDescent="0.2">
      <c r="A183" t="str">
        <f>VLOOKUP(X183,'Security Master'!$A$2:$V$526,COLUMN()+1,FALSE)</f>
        <v>Legacy Positions</v>
      </c>
      <c r="B183" t="str">
        <f>VLOOKUP(X183,'Security Master'!$A$2:$V$526,COLUMN()+1,FALSE)</f>
        <v>Large Legacy</v>
      </c>
      <c r="C183" t="str">
        <f>VLOOKUP(X183,'Security Master'!$A$2:$V$526,COLUMN()+1,FALSE)</f>
        <v>Public Equity</v>
      </c>
      <c r="D183" s="6">
        <f t="shared" si="2"/>
        <v>1821603.33</v>
      </c>
      <c r="E183" t="str">
        <f>VLOOKUP(X183,'Security Master'!$A$2:$V$526,COLUMN()+1,FALSE)</f>
        <v>Semi-Liquid</v>
      </c>
      <c r="F183" t="str">
        <f>VLOOKUP(X183,'Security Master'!$A$2:$V$526,COLUMN()+1,FALSE)</f>
        <v>Booking Holdings Inc</v>
      </c>
      <c r="G183" t="str">
        <f>VLOOKUP(X183,'Security Master'!$A$2:$V$526,COLUMN()+1,FALSE)</f>
        <v>Booking Holdings Inc Common Stock</v>
      </c>
      <c r="H183" t="str">
        <f>VLOOKUP(X183,'Security Master'!$A$2:$V$526,COLUMN()+1,FALSE)</f>
        <v>BKNG US</v>
      </c>
      <c r="I183" t="str">
        <f>VLOOKUP(X183,'Security Master'!$A$2:$V$526,COLUMN()+1,FALSE)</f>
        <v/>
      </c>
      <c r="J183" t="str">
        <f>VLOOKUP(X183,'Security Master'!$A$2:$V$526,COLUMN()+1,FALSE)</f>
        <v/>
      </c>
      <c r="K183" t="str">
        <f>VLOOKUP(X183,'Security Master'!$A$2:$V$526,COLUMN()+1,FALSE)</f>
        <v>09857L108</v>
      </c>
      <c r="L183" t="str">
        <f>VLOOKUP(X183,'Security Master'!$A$2:$V$526,COLUMN()+1,FALSE)</f>
        <v>BDRXDB4</v>
      </c>
      <c r="M183" t="str">
        <f>VLOOKUP(X183,'Security Master'!$A$2:$V$526,COLUMN()+1,FALSE)</f>
        <v>US09857L1089</v>
      </c>
      <c r="N183" t="str">
        <f>VLOOKUP(X183,'Security Master'!$A$2:$V$526,COLUMN()+1,FALSE)</f>
        <v>Common Stock</v>
      </c>
      <c r="O183" t="str">
        <f>VLOOKUP(X183,'Security Master'!$A$2:$V$526,COLUMN()+1,FALSE)</f>
        <v>E-Commerce/Services</v>
      </c>
      <c r="P183" t="str">
        <f>VLOOKUP(X183,'Security Master'!$A$2:$V$526,COLUMN()+1,FALSE)</f>
        <v>US</v>
      </c>
      <c r="Q183">
        <f>VLOOKUP($X$3,'Security Master'!$A$2:$V$526,COLUMN()+1,FALSE)</f>
        <v>0</v>
      </c>
      <c r="R183">
        <f>VLOOKUP($X$3,'Security Master'!$A$2:$V$526,COLUMN()+1,FALSE)</f>
        <v>0</v>
      </c>
      <c r="S183" t="str">
        <f>VLOOKUP($X$3,'Security Master'!$A$2:$V$526,COLUMN()+1,FALSE)</f>
        <v/>
      </c>
      <c r="T183">
        <f>VLOOKUP($X$3,'Security Master'!$A$2:$V$526,COLUMN()+1,FALSE)</f>
        <v>0</v>
      </c>
      <c r="U183" t="str">
        <f>VLOOKUP($X$3,'Security Master'!$A$2:$V$526,COLUMN()+1,FALSE)</f>
        <v>No</v>
      </c>
      <c r="V183" t="e">
        <f>VLOOKUP(X183,'Security Master'!$A$2:$V$526,COLUMN()+1,FALSE)</f>
        <v>#REF!</v>
      </c>
      <c r="X183">
        <v>693436</v>
      </c>
      <c r="Y183" t="s">
        <v>70</v>
      </c>
      <c r="Z183">
        <v>16351</v>
      </c>
      <c r="AA183" t="s">
        <v>41</v>
      </c>
      <c r="AB183" t="s">
        <v>466</v>
      </c>
      <c r="AC183" t="s">
        <v>467</v>
      </c>
      <c r="AD183" t="s">
        <v>468</v>
      </c>
      <c r="AE183" t="s">
        <v>469</v>
      </c>
      <c r="AF183" t="s">
        <v>470</v>
      </c>
      <c r="AG183" t="s">
        <v>471</v>
      </c>
      <c r="AJ183" t="s">
        <v>77</v>
      </c>
      <c r="AM183" t="s">
        <v>47</v>
      </c>
      <c r="AO183" t="s">
        <v>48</v>
      </c>
      <c r="AP183" t="s">
        <v>472</v>
      </c>
      <c r="AS183" t="s">
        <v>50</v>
      </c>
      <c r="AT183" t="s">
        <v>473</v>
      </c>
      <c r="AV183">
        <v>1</v>
      </c>
      <c r="AW183" t="s">
        <v>51</v>
      </c>
      <c r="AX183" t="s">
        <v>52</v>
      </c>
      <c r="AZ183">
        <v>170802</v>
      </c>
      <c r="BA183">
        <v>2</v>
      </c>
      <c r="BB183">
        <v>341604</v>
      </c>
      <c r="BC183">
        <v>10.664999999999999</v>
      </c>
      <c r="BD183">
        <v>1821603.33</v>
      </c>
      <c r="BE183">
        <v>65314.684799999697</v>
      </c>
      <c r="BF183">
        <v>332209.89</v>
      </c>
      <c r="BG183">
        <v>332209.89</v>
      </c>
      <c r="BH183">
        <v>976133.43</v>
      </c>
      <c r="BI183">
        <v>65314.684799999697</v>
      </c>
      <c r="BJ183">
        <v>332209.89</v>
      </c>
      <c r="BK183">
        <v>332209.89</v>
      </c>
      <c r="BL183">
        <v>976133.43</v>
      </c>
    </row>
    <row r="184" spans="1:64" x14ac:dyDescent="0.2">
      <c r="A184" t="str">
        <f>VLOOKUP(X184,'Security Master'!$A$2:$V$526,COLUMN()+1,FALSE)</f>
        <v>Legacy Positions</v>
      </c>
      <c r="B184" t="str">
        <f>VLOOKUP(X184,'Security Master'!$A$2:$V$526,COLUMN()+1,FALSE)</f>
        <v>Small Legacy</v>
      </c>
      <c r="C184" t="str">
        <f>VLOOKUP(X184,'Security Master'!$A$2:$V$526,COLUMN()+1,FALSE)</f>
        <v>Preferreds</v>
      </c>
      <c r="D184" s="6">
        <f t="shared" si="2"/>
        <v>93250</v>
      </c>
      <c r="E184" t="str">
        <f>VLOOKUP(X184,'Security Master'!$A$2:$V$526,COLUMN()+1,FALSE)</f>
        <v>Illiquid</v>
      </c>
      <c r="F184" t="str">
        <f>VLOOKUP(X184,'Security Master'!$A$2:$V$526,COLUMN()+1,FALSE)</f>
        <v>PNC Financial Services Group I</v>
      </c>
      <c r="G184" t="str">
        <f>VLOOKUP(X184,'Security Master'!$A$2:$V$526,COLUMN()+1,FALSE)</f>
        <v>PNC 6 1/8 PERP (CUSIP: 693475857)</v>
      </c>
      <c r="H184" t="str">
        <f>VLOOKUP(X184,'Security Master'!$A$2:$V$526,COLUMN()+1,FALSE)</f>
        <v/>
      </c>
      <c r="I184" t="str">
        <f>VLOOKUP(X184,'Security Master'!$A$2:$V$526,COLUMN()+1,FALSE)</f>
        <v>PNC P</v>
      </c>
      <c r="J184" t="str">
        <f>VLOOKUP(X184,'Security Master'!$A$2:$V$526,COLUMN()+1,FALSE)</f>
        <v/>
      </c>
      <c r="K184" t="str">
        <f>VLOOKUP(X184,'Security Master'!$A$2:$V$526,COLUMN()+1,FALSE)</f>
        <v>693475857</v>
      </c>
      <c r="L184" t="str">
        <f>VLOOKUP(X184,'Security Master'!$A$2:$V$526,COLUMN()+1,FALSE)</f>
        <v>B7Y1SH0</v>
      </c>
      <c r="M184" t="str">
        <f>VLOOKUP(X184,'Security Master'!$A$2:$V$526,COLUMN()+1,FALSE)</f>
        <v>US6934758573</v>
      </c>
      <c r="N184" t="str">
        <f>VLOOKUP(X184,'Security Master'!$A$2:$V$526,COLUMN()+1,FALSE)</f>
        <v>Preferred Stock</v>
      </c>
      <c r="O184" t="str">
        <f>VLOOKUP(X184,'Security Master'!$A$2:$V$526,COLUMN()+1,FALSE)</f>
        <v>Super-Regional Banks-US</v>
      </c>
      <c r="P184" t="str">
        <f>VLOOKUP(X184,'Security Master'!$A$2:$V$526,COLUMN()+1,FALSE)</f>
        <v>US</v>
      </c>
      <c r="Q184">
        <f>VLOOKUP($X$3,'Security Master'!$A$2:$V$526,COLUMN()+1,FALSE)</f>
        <v>0</v>
      </c>
      <c r="R184">
        <f>VLOOKUP($X$3,'Security Master'!$A$2:$V$526,COLUMN()+1,FALSE)</f>
        <v>0</v>
      </c>
      <c r="S184" t="str">
        <f>VLOOKUP($X$3,'Security Master'!$A$2:$V$526,COLUMN()+1,FALSE)</f>
        <v/>
      </c>
      <c r="T184">
        <f>VLOOKUP($X$3,'Security Master'!$A$2:$V$526,COLUMN()+1,FALSE)</f>
        <v>0</v>
      </c>
      <c r="U184" t="str">
        <f>VLOOKUP($X$3,'Security Master'!$A$2:$V$526,COLUMN()+1,FALSE)</f>
        <v>No</v>
      </c>
      <c r="V184" t="e">
        <f>VLOOKUP(X184,'Security Master'!$A$2:$V$526,COLUMN()+1,FALSE)</f>
        <v>#REF!</v>
      </c>
      <c r="X184">
        <v>1209334</v>
      </c>
      <c r="Y184" t="s">
        <v>70</v>
      </c>
      <c r="Z184">
        <v>16351</v>
      </c>
      <c r="AA184" t="s">
        <v>41</v>
      </c>
      <c r="AB184" t="s">
        <v>577</v>
      </c>
      <c r="AC184" t="s">
        <v>578</v>
      </c>
      <c r="AD184" t="s">
        <v>77</v>
      </c>
      <c r="AE184" t="s">
        <v>579</v>
      </c>
      <c r="AF184" t="s">
        <v>580</v>
      </c>
      <c r="AG184" t="s">
        <v>581</v>
      </c>
      <c r="AJ184" t="s">
        <v>77</v>
      </c>
      <c r="AM184" t="s">
        <v>47</v>
      </c>
      <c r="AO184" t="s">
        <v>48</v>
      </c>
      <c r="AP184" t="s">
        <v>582</v>
      </c>
      <c r="AS184" t="s">
        <v>50</v>
      </c>
      <c r="AV184">
        <v>1</v>
      </c>
      <c r="AW184" t="s">
        <v>490</v>
      </c>
      <c r="AX184" t="s">
        <v>491</v>
      </c>
      <c r="AZ184">
        <v>373000</v>
      </c>
      <c r="BA184">
        <v>1.2010026809651499</v>
      </c>
      <c r="BB184">
        <v>447974</v>
      </c>
      <c r="BC184">
        <v>0.25</v>
      </c>
      <c r="BD184">
        <v>93250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</row>
    <row r="185" spans="1:64" x14ac:dyDescent="0.2">
      <c r="A185" t="str">
        <f>VLOOKUP(X185,'Security Master'!$A$2:$V$526,COLUMN()+1,FALSE)</f>
        <v>Legacy Positions</v>
      </c>
      <c r="B185" t="str">
        <f>VLOOKUP(X185,'Security Master'!$A$2:$V$526,COLUMN()+1,FALSE)</f>
        <v>Small Legacy</v>
      </c>
      <c r="C185" t="str">
        <f>VLOOKUP(X185,'Security Master'!$A$2:$V$526,COLUMN()+1,FALSE)</f>
        <v>Preferreds</v>
      </c>
      <c r="D185" s="6">
        <f t="shared" si="2"/>
        <v>3.7020999999999997E-5</v>
      </c>
      <c r="E185" t="str">
        <f>VLOOKUP(X185,'Security Master'!$A$2:$V$526,COLUMN()+1,FALSE)</f>
        <v>Semi-Liquid</v>
      </c>
      <c r="F185" t="str">
        <f>VLOOKUP(X185,'Security Master'!$A$2:$V$526,COLUMN()+1,FALSE)</f>
        <v>Aegon NV</v>
      </c>
      <c r="G185" t="str">
        <f>VLOOKUP(X185,'Security Master'!$A$2:$V$526,COLUMN()+1,FALSE)</f>
        <v>AEGON 5.1 (CUSIP: 00775V104)</v>
      </c>
      <c r="H185" t="str">
        <f>VLOOKUP(X185,'Security Master'!$A$2:$V$526,COLUMN()+1,FALSE)</f>
        <v/>
      </c>
      <c r="I185" t="str">
        <f>VLOOKUP(X185,'Security Master'!$A$2:$V$526,COLUMN()+1,FALSE)</f>
        <v>AEFC</v>
      </c>
      <c r="J185" t="str">
        <f>VLOOKUP(X185,'Security Master'!$A$2:$V$526,COLUMN()+1,FALSE)</f>
        <v/>
      </c>
      <c r="K185" t="str">
        <f>VLOOKUP(X185,'Security Master'!$A$2:$V$526,COLUMN()+1,FALSE)</f>
        <v>00775V104</v>
      </c>
      <c r="L185" t="str">
        <f>VLOOKUP(X185,'Security Master'!$A$2:$V$526,COLUMN()+1,FALSE)</f>
        <v>BK59DD5</v>
      </c>
      <c r="M185" t="str">
        <f>VLOOKUP(X185,'Security Master'!$A$2:$V$526,COLUMN()+1,FALSE)</f>
        <v>US00775V1044</v>
      </c>
      <c r="N185" t="str">
        <f>VLOOKUP(X185,'Security Master'!$A$2:$V$526,COLUMN()+1,FALSE)</f>
        <v>Preferred Stock</v>
      </c>
      <c r="O185" t="str">
        <f>VLOOKUP(X185,'Security Master'!$A$2:$V$526,COLUMN()+1,FALSE)</f>
        <v>Multi-line Insurance</v>
      </c>
      <c r="P185" t="str">
        <f>VLOOKUP(X185,'Security Master'!$A$2:$V$526,COLUMN()+1,FALSE)</f>
        <v>US</v>
      </c>
      <c r="Q185">
        <f>VLOOKUP($X$3,'Security Master'!$A$2:$V$526,COLUMN()+1,FALSE)</f>
        <v>0</v>
      </c>
      <c r="R185">
        <f>VLOOKUP($X$3,'Security Master'!$A$2:$V$526,COLUMN()+1,FALSE)</f>
        <v>0</v>
      </c>
      <c r="S185" t="str">
        <f>VLOOKUP($X$3,'Security Master'!$A$2:$V$526,COLUMN()+1,FALSE)</f>
        <v/>
      </c>
      <c r="T185">
        <f>VLOOKUP($X$3,'Security Master'!$A$2:$V$526,COLUMN()+1,FALSE)</f>
        <v>0</v>
      </c>
      <c r="U185" t="str">
        <f>VLOOKUP($X$3,'Security Master'!$A$2:$V$526,COLUMN()+1,FALSE)</f>
        <v>No</v>
      </c>
      <c r="V185" t="e">
        <f>VLOOKUP(X185,'Security Master'!$A$2:$V$526,COLUMN()+1,FALSE)</f>
        <v>#REF!</v>
      </c>
      <c r="X185">
        <v>1209343</v>
      </c>
      <c r="Y185" t="s">
        <v>70</v>
      </c>
      <c r="Z185">
        <v>16351</v>
      </c>
      <c r="AA185" t="s">
        <v>41</v>
      </c>
      <c r="AB185" t="s">
        <v>482</v>
      </c>
      <c r="AC185" t="s">
        <v>483</v>
      </c>
      <c r="AD185" t="s">
        <v>77</v>
      </c>
      <c r="AE185" t="s">
        <v>484</v>
      </c>
      <c r="AF185" t="s">
        <v>485</v>
      </c>
      <c r="AG185" t="s">
        <v>486</v>
      </c>
      <c r="AJ185" t="s">
        <v>487</v>
      </c>
      <c r="AM185" t="s">
        <v>47</v>
      </c>
      <c r="AO185" t="s">
        <v>48</v>
      </c>
      <c r="AP185" t="s">
        <v>488</v>
      </c>
      <c r="AS185" t="s">
        <v>464</v>
      </c>
      <c r="AT185" t="s">
        <v>489</v>
      </c>
      <c r="AV185">
        <v>1</v>
      </c>
      <c r="AW185" t="s">
        <v>490</v>
      </c>
      <c r="AX185" t="s">
        <v>491</v>
      </c>
      <c r="AZ185">
        <v>37021</v>
      </c>
      <c r="BA185">
        <v>4.26227033305421</v>
      </c>
      <c r="BB185">
        <v>157793.51</v>
      </c>
      <c r="BC185">
        <v>1.0000000000000001E-9</v>
      </c>
      <c r="BD185">
        <v>3.7020999999999997E-5</v>
      </c>
      <c r="BE185">
        <v>0</v>
      </c>
      <c r="BF185">
        <v>2.91038304567337E-11</v>
      </c>
      <c r="BG185">
        <v>2.91038304567337E-11</v>
      </c>
      <c r="BH185">
        <v>5.8207660913467401E-11</v>
      </c>
      <c r="BI185">
        <v>0</v>
      </c>
      <c r="BJ185">
        <v>2.91038304567337E-11</v>
      </c>
      <c r="BK185">
        <v>2.91038304567337E-11</v>
      </c>
      <c r="BL185">
        <v>5.8207660913467401E-11</v>
      </c>
    </row>
    <row r="186" spans="1:64" x14ac:dyDescent="0.2">
      <c r="A186" t="str">
        <f>VLOOKUP(X186,'Security Master'!$A$2:$V$526,COLUMN()+1,FALSE)</f>
        <v>Legacy Positions</v>
      </c>
      <c r="B186" t="str">
        <f>VLOOKUP(X186,'Security Master'!$A$2:$V$526,COLUMN()+1,FALSE)</f>
        <v>Large Legacy</v>
      </c>
      <c r="C186" t="str">
        <f>VLOOKUP(X186,'Security Master'!$A$2:$V$526,COLUMN()+1,FALSE)</f>
        <v>Private Equity</v>
      </c>
      <c r="D186" s="6">
        <f t="shared" si="2"/>
        <v>7838820</v>
      </c>
      <c r="E186" t="str">
        <f>VLOOKUP(X186,'Security Master'!$A$2:$V$526,COLUMN()+1,FALSE)</f>
        <v>Illiquid</v>
      </c>
      <c r="F186" t="str">
        <f>VLOOKUP(X186,'Security Master'!$A$2:$V$526,COLUMN()+1,FALSE)</f>
        <v>Pfizer Inc</v>
      </c>
      <c r="G186" t="str">
        <f>VLOOKUP(X186,'Security Master'!$A$2:$V$526,COLUMN()+1,FALSE)</f>
        <v>Pfizer Inc Common Stock</v>
      </c>
      <c r="H186" t="str">
        <f>VLOOKUP(X186,'Security Master'!$A$2:$V$526,COLUMN()+1,FALSE)</f>
        <v>PFE US</v>
      </c>
      <c r="I186" t="str">
        <f>VLOOKUP(X186,'Security Master'!$A$2:$V$526,COLUMN()+1,FALSE)</f>
        <v/>
      </c>
      <c r="J186" t="str">
        <f>VLOOKUP(X186,'Security Master'!$A$2:$V$526,COLUMN()+1,FALSE)</f>
        <v/>
      </c>
      <c r="K186" t="str">
        <f>VLOOKUP(X186,'Security Master'!$A$2:$V$526,COLUMN()+1,FALSE)</f>
        <v>717081103</v>
      </c>
      <c r="L186" t="str">
        <f>VLOOKUP(X186,'Security Master'!$A$2:$V$526,COLUMN()+1,FALSE)</f>
        <v>2684703</v>
      </c>
      <c r="M186" t="str">
        <f>VLOOKUP(X186,'Security Master'!$A$2:$V$526,COLUMN()+1,FALSE)</f>
        <v>US7170811035</v>
      </c>
      <c r="N186" t="str">
        <f>VLOOKUP(X186,'Security Master'!$A$2:$V$526,COLUMN()+1,FALSE)</f>
        <v>Common Stock</v>
      </c>
      <c r="O186" t="str">
        <f>VLOOKUP(X186,'Security Master'!$A$2:$V$526,COLUMN()+1,FALSE)</f>
        <v>Medical-Drugs</v>
      </c>
      <c r="P186" t="str">
        <f>VLOOKUP(X186,'Security Master'!$A$2:$V$526,COLUMN()+1,FALSE)</f>
        <v>US</v>
      </c>
      <c r="Q186">
        <f>VLOOKUP($X$3,'Security Master'!$A$2:$V$526,COLUMN()+1,FALSE)</f>
        <v>0</v>
      </c>
      <c r="R186">
        <f>VLOOKUP($X$3,'Security Master'!$A$2:$V$526,COLUMN()+1,FALSE)</f>
        <v>0</v>
      </c>
      <c r="S186" t="str">
        <f>VLOOKUP($X$3,'Security Master'!$A$2:$V$526,COLUMN()+1,FALSE)</f>
        <v/>
      </c>
      <c r="T186">
        <f>VLOOKUP($X$3,'Security Master'!$A$2:$V$526,COLUMN()+1,FALSE)</f>
        <v>0</v>
      </c>
      <c r="U186" t="str">
        <f>VLOOKUP($X$3,'Security Master'!$A$2:$V$526,COLUMN()+1,FALSE)</f>
        <v>No</v>
      </c>
      <c r="V186" t="e">
        <f>VLOOKUP(X186,'Security Master'!$A$2:$V$526,COLUMN()+1,FALSE)</f>
        <v>#REF!</v>
      </c>
      <c r="X186">
        <v>1209358</v>
      </c>
      <c r="Y186" t="s">
        <v>70</v>
      </c>
      <c r="Z186">
        <v>16351</v>
      </c>
      <c r="AA186" t="s">
        <v>41</v>
      </c>
      <c r="AB186" t="s">
        <v>583</v>
      </c>
      <c r="AC186" t="s">
        <v>584</v>
      </c>
      <c r="AD186" t="s">
        <v>585</v>
      </c>
      <c r="AE186" t="s">
        <v>586</v>
      </c>
      <c r="AF186" t="s">
        <v>587</v>
      </c>
      <c r="AG186" t="s">
        <v>588</v>
      </c>
      <c r="AJ186" t="s">
        <v>77</v>
      </c>
      <c r="AM186" t="s">
        <v>47</v>
      </c>
      <c r="AO186" t="s">
        <v>48</v>
      </c>
      <c r="AP186" t="s">
        <v>589</v>
      </c>
      <c r="AS186" t="s">
        <v>328</v>
      </c>
      <c r="AT186" t="s">
        <v>590</v>
      </c>
      <c r="AV186">
        <v>1</v>
      </c>
      <c r="AW186" t="s">
        <v>51</v>
      </c>
      <c r="AX186" t="s">
        <v>52</v>
      </c>
      <c r="AZ186">
        <v>435490</v>
      </c>
      <c r="BA186">
        <v>7</v>
      </c>
      <c r="BB186">
        <v>3048430</v>
      </c>
      <c r="BC186">
        <v>18</v>
      </c>
      <c r="BD186">
        <v>7838820</v>
      </c>
      <c r="BE186">
        <v>0</v>
      </c>
      <c r="BF186">
        <v>0</v>
      </c>
      <c r="BG186">
        <v>0</v>
      </c>
      <c r="BH186">
        <v>4782015.75</v>
      </c>
      <c r="BI186">
        <v>0</v>
      </c>
      <c r="BJ186">
        <v>0</v>
      </c>
      <c r="BK186">
        <v>0</v>
      </c>
      <c r="BL186">
        <v>4782015.75</v>
      </c>
    </row>
    <row r="187" spans="1:64" x14ac:dyDescent="0.2">
      <c r="A187" t="str">
        <f>VLOOKUP(X187,'Security Master'!$A$2:$V$526,COLUMN()+1,FALSE)</f>
        <v>Legacy Positions</v>
      </c>
      <c r="B187" t="str">
        <f>VLOOKUP(X187,'Security Master'!$A$2:$V$526,COLUMN()+1,FALSE)</f>
        <v>Large Legacy</v>
      </c>
      <c r="C187" t="str">
        <f>VLOOKUP(X187,'Security Master'!$A$2:$V$526,COLUMN()+1,FALSE)</f>
        <v>Public Equity</v>
      </c>
      <c r="D187" s="6">
        <f t="shared" si="2"/>
        <v>712168.38</v>
      </c>
      <c r="E187" t="str">
        <f>VLOOKUP(X187,'Security Master'!$A$2:$V$526,COLUMN()+1,FALSE)</f>
        <v>Semi-Liquid</v>
      </c>
      <c r="F187" t="str">
        <f>VLOOKUP(X187,'Security Master'!$A$2:$V$526,COLUMN()+1,FALSE)</f>
        <v>Chevron Corp</v>
      </c>
      <c r="G187" t="str">
        <f>VLOOKUP(X187,'Security Master'!$A$2:$V$526,COLUMN()+1,FALSE)</f>
        <v>Chevron Corp Common Stock</v>
      </c>
      <c r="H187" t="str">
        <f>VLOOKUP(X187,'Security Master'!$A$2:$V$526,COLUMN()+1,FALSE)</f>
        <v>CVX US</v>
      </c>
      <c r="I187" t="str">
        <f>VLOOKUP(X187,'Security Master'!$A$2:$V$526,COLUMN()+1,FALSE)</f>
        <v/>
      </c>
      <c r="J187" t="str">
        <f>VLOOKUP(X187,'Security Master'!$A$2:$V$526,COLUMN()+1,FALSE)</f>
        <v/>
      </c>
      <c r="K187" t="str">
        <f>VLOOKUP(X187,'Security Master'!$A$2:$V$526,COLUMN()+1,FALSE)</f>
        <v>166764100</v>
      </c>
      <c r="L187" t="str">
        <f>VLOOKUP(X187,'Security Master'!$A$2:$V$526,COLUMN()+1,FALSE)</f>
        <v>2838555</v>
      </c>
      <c r="M187" t="str">
        <f>VLOOKUP(X187,'Security Master'!$A$2:$V$526,COLUMN()+1,FALSE)</f>
        <v>US1667641005</v>
      </c>
      <c r="N187" t="str">
        <f>VLOOKUP(X187,'Security Master'!$A$2:$V$526,COLUMN()+1,FALSE)</f>
        <v>Common Stock</v>
      </c>
      <c r="O187" t="str">
        <f>VLOOKUP(X187,'Security Master'!$A$2:$V$526,COLUMN()+1,FALSE)</f>
        <v>Oil Comp-Integrated</v>
      </c>
      <c r="P187" t="str">
        <f>VLOOKUP(X187,'Security Master'!$A$2:$V$526,COLUMN()+1,FALSE)</f>
        <v>US</v>
      </c>
      <c r="Q187">
        <f>VLOOKUP($X$3,'Security Master'!$A$2:$V$526,COLUMN()+1,FALSE)</f>
        <v>0</v>
      </c>
      <c r="R187">
        <f>VLOOKUP($X$3,'Security Master'!$A$2:$V$526,COLUMN()+1,FALSE)</f>
        <v>0</v>
      </c>
      <c r="S187" t="str">
        <f>VLOOKUP($X$3,'Security Master'!$A$2:$V$526,COLUMN()+1,FALSE)</f>
        <v/>
      </c>
      <c r="T187">
        <f>VLOOKUP($X$3,'Security Master'!$A$2:$V$526,COLUMN()+1,FALSE)</f>
        <v>0</v>
      </c>
      <c r="U187" t="str">
        <f>VLOOKUP($X$3,'Security Master'!$A$2:$V$526,COLUMN()+1,FALSE)</f>
        <v>No</v>
      </c>
      <c r="V187" t="e">
        <f>VLOOKUP(X187,'Security Master'!$A$2:$V$526,COLUMN()+1,FALSE)</f>
        <v>#REF!</v>
      </c>
      <c r="X187">
        <v>1209362</v>
      </c>
      <c r="Y187" t="s">
        <v>70</v>
      </c>
      <c r="Z187">
        <v>16351</v>
      </c>
      <c r="AA187" t="s">
        <v>41</v>
      </c>
      <c r="AB187" t="s">
        <v>591</v>
      </c>
      <c r="AC187" t="s">
        <v>592</v>
      </c>
      <c r="AD187" t="s">
        <v>593</v>
      </c>
      <c r="AE187" t="s">
        <v>594</v>
      </c>
      <c r="AF187" t="s">
        <v>595</v>
      </c>
      <c r="AG187" t="s">
        <v>596</v>
      </c>
      <c r="AJ187" t="s">
        <v>77</v>
      </c>
      <c r="AM187" t="s">
        <v>47</v>
      </c>
      <c r="AO187" t="s">
        <v>48</v>
      </c>
      <c r="AP187" t="s">
        <v>597</v>
      </c>
      <c r="AS187" t="s">
        <v>598</v>
      </c>
      <c r="AT187" t="s">
        <v>599</v>
      </c>
      <c r="AV187">
        <v>1</v>
      </c>
      <c r="AW187" t="s">
        <v>51</v>
      </c>
      <c r="AX187" t="s">
        <v>52</v>
      </c>
      <c r="AZ187">
        <v>308298</v>
      </c>
      <c r="BA187">
        <v>2.3439995242909002</v>
      </c>
      <c r="BB187">
        <v>722650.36533983599</v>
      </c>
      <c r="BC187">
        <v>2.31</v>
      </c>
      <c r="BD187">
        <v>712168.38</v>
      </c>
      <c r="BE187">
        <v>0</v>
      </c>
      <c r="BF187">
        <v>154765.59599999999</v>
      </c>
      <c r="BG187">
        <v>154765.59599999999</v>
      </c>
      <c r="BH187">
        <v>198902.77087199999</v>
      </c>
      <c r="BI187">
        <v>0</v>
      </c>
      <c r="BJ187">
        <v>154765.59599999999</v>
      </c>
      <c r="BK187">
        <v>154765.59599999999</v>
      </c>
      <c r="BL187">
        <v>226061.97087200001</v>
      </c>
    </row>
    <row r="188" spans="1:64" x14ac:dyDescent="0.2">
      <c r="A188" t="str">
        <f>VLOOKUP(X188,'Security Master'!$A$2:$V$526,COLUMN()+1,FALSE)</f>
        <v>Legacy Positions</v>
      </c>
      <c r="B188" t="str">
        <f>VLOOKUP(X188,'Security Master'!$A$2:$V$526,COLUMN()+1,FALSE)</f>
        <v>Small Legacy</v>
      </c>
      <c r="C188" t="str">
        <f>VLOOKUP(X188,'Security Master'!$A$2:$V$526,COLUMN()+1,FALSE)</f>
        <v>Public Equity</v>
      </c>
      <c r="D188" s="6">
        <f t="shared" si="2"/>
        <v>3785.25</v>
      </c>
      <c r="E188" t="str">
        <f>VLOOKUP(X188,'Security Master'!$A$2:$V$526,COLUMN()+1,FALSE)</f>
        <v>Semi-Liquid</v>
      </c>
      <c r="F188" t="str">
        <f>VLOOKUP(X188,'Security Master'!$A$2:$V$526,COLUMN()+1,FALSE)</f>
        <v>Walt Disney Co/The</v>
      </c>
      <c r="G188" t="str">
        <f>VLOOKUP(X188,'Security Master'!$A$2:$V$526,COLUMN()+1,FALSE)</f>
        <v>Walt Disney Co/The Common Stock</v>
      </c>
      <c r="H188" t="str">
        <f>VLOOKUP(X188,'Security Master'!$A$2:$V$526,COLUMN()+1,FALSE)</f>
        <v>DIS US</v>
      </c>
      <c r="I188" t="str">
        <f>VLOOKUP(X188,'Security Master'!$A$2:$V$526,COLUMN()+1,FALSE)</f>
        <v/>
      </c>
      <c r="J188" t="str">
        <f>VLOOKUP(X188,'Security Master'!$A$2:$V$526,COLUMN()+1,FALSE)</f>
        <v/>
      </c>
      <c r="K188" t="str">
        <f>VLOOKUP(X188,'Security Master'!$A$2:$V$526,COLUMN()+1,FALSE)</f>
        <v>254687106</v>
      </c>
      <c r="L188" t="str">
        <f>VLOOKUP(X188,'Security Master'!$A$2:$V$526,COLUMN()+1,FALSE)</f>
        <v>2270726</v>
      </c>
      <c r="M188" t="str">
        <f>VLOOKUP(X188,'Security Master'!$A$2:$V$526,COLUMN()+1,FALSE)</f>
        <v>US2546871060</v>
      </c>
      <c r="N188" t="str">
        <f>VLOOKUP(X188,'Security Master'!$A$2:$V$526,COLUMN()+1,FALSE)</f>
        <v>Common Stock</v>
      </c>
      <c r="O188" t="str">
        <f>VLOOKUP(X188,'Security Master'!$A$2:$V$526,COLUMN()+1,FALSE)</f>
        <v>Multimedia</v>
      </c>
      <c r="P188" t="str">
        <f>VLOOKUP(X188,'Security Master'!$A$2:$V$526,COLUMN()+1,FALSE)</f>
        <v>US</v>
      </c>
      <c r="Q188">
        <f>VLOOKUP($X$3,'Security Master'!$A$2:$V$526,COLUMN()+1,FALSE)</f>
        <v>0</v>
      </c>
      <c r="R188">
        <f>VLOOKUP($X$3,'Security Master'!$A$2:$V$526,COLUMN()+1,FALSE)</f>
        <v>0</v>
      </c>
      <c r="S188" t="str">
        <f>VLOOKUP($X$3,'Security Master'!$A$2:$V$526,COLUMN()+1,FALSE)</f>
        <v/>
      </c>
      <c r="T188">
        <f>VLOOKUP($X$3,'Security Master'!$A$2:$V$526,COLUMN()+1,FALSE)</f>
        <v>0</v>
      </c>
      <c r="U188" t="str">
        <f>VLOOKUP($X$3,'Security Master'!$A$2:$V$526,COLUMN()+1,FALSE)</f>
        <v>No</v>
      </c>
      <c r="V188" t="e">
        <f>VLOOKUP(X188,'Security Master'!$A$2:$V$526,COLUMN()+1,FALSE)</f>
        <v>#REF!</v>
      </c>
      <c r="X188">
        <v>1209365</v>
      </c>
      <c r="Y188" t="s">
        <v>70</v>
      </c>
      <c r="Z188">
        <v>16351</v>
      </c>
      <c r="AA188" t="s">
        <v>41</v>
      </c>
      <c r="AB188" t="s">
        <v>600</v>
      </c>
      <c r="AC188" t="s">
        <v>601</v>
      </c>
      <c r="AD188" t="s">
        <v>602</v>
      </c>
      <c r="AE188" t="s">
        <v>603</v>
      </c>
      <c r="AF188" t="s">
        <v>604</v>
      </c>
      <c r="AG188" t="s">
        <v>605</v>
      </c>
      <c r="AJ188" t="s">
        <v>77</v>
      </c>
      <c r="AM188" t="s">
        <v>47</v>
      </c>
      <c r="AO188" t="s">
        <v>48</v>
      </c>
      <c r="AP188" t="s">
        <v>606</v>
      </c>
      <c r="AS188" t="s">
        <v>226</v>
      </c>
      <c r="AT188" t="s">
        <v>607</v>
      </c>
      <c r="AV188">
        <v>1</v>
      </c>
      <c r="AW188" t="s">
        <v>51</v>
      </c>
      <c r="AX188" t="s">
        <v>52</v>
      </c>
      <c r="AZ188">
        <v>103</v>
      </c>
      <c r="BA188">
        <v>52</v>
      </c>
      <c r="BB188">
        <v>5356</v>
      </c>
      <c r="BC188">
        <v>36.75</v>
      </c>
      <c r="BD188">
        <v>3785.25</v>
      </c>
      <c r="BE188">
        <v>0</v>
      </c>
      <c r="BF188">
        <v>283.25</v>
      </c>
      <c r="BG188">
        <v>283.25</v>
      </c>
      <c r="BH188">
        <v>283.25</v>
      </c>
      <c r="BI188">
        <v>0</v>
      </c>
      <c r="BJ188">
        <v>283.25</v>
      </c>
      <c r="BK188">
        <v>283.25</v>
      </c>
      <c r="BL188">
        <v>283.25</v>
      </c>
    </row>
    <row r="189" spans="1:64" x14ac:dyDescent="0.2">
      <c r="A189" t="str">
        <f>VLOOKUP(X189,'Security Master'!$A$2:$V$526,COLUMN()+1,FALSE)</f>
        <v>Legacy Positions</v>
      </c>
      <c r="B189" t="str">
        <f>VLOOKUP(X189,'Security Master'!$A$2:$V$526,COLUMN()+1,FALSE)</f>
        <v>Large Legacy</v>
      </c>
      <c r="C189" t="str">
        <f>VLOOKUP(X189,'Security Master'!$A$2:$V$526,COLUMN()+1,FALSE)</f>
        <v>Public Equity</v>
      </c>
      <c r="D189" s="6">
        <f t="shared" si="2"/>
        <v>0</v>
      </c>
      <c r="E189" t="str">
        <f>VLOOKUP(X189,'Security Master'!$A$2:$V$526,COLUMN()+1,FALSE)</f>
        <v>Semi-Liquid</v>
      </c>
      <c r="F189" t="str">
        <f>VLOOKUP(X189,'Security Master'!$A$2:$V$526,COLUMN()+1,FALSE)</f>
        <v>Chevron Corp</v>
      </c>
      <c r="G189" t="str">
        <f>VLOOKUP(X189,'Security Master'!$A$2:$V$526,COLUMN()+1,FALSE)</f>
        <v>Chevron Corp Common Stock</v>
      </c>
      <c r="H189" t="str">
        <f>VLOOKUP(X189,'Security Master'!$A$2:$V$526,COLUMN()+1,FALSE)</f>
        <v>CVX US</v>
      </c>
      <c r="I189" t="str">
        <f>VLOOKUP(X189,'Security Master'!$A$2:$V$526,COLUMN()+1,FALSE)</f>
        <v/>
      </c>
      <c r="J189" t="str">
        <f>VLOOKUP(X189,'Security Master'!$A$2:$V$526,COLUMN()+1,FALSE)</f>
        <v/>
      </c>
      <c r="K189" t="str">
        <f>VLOOKUP(X189,'Security Master'!$A$2:$V$526,COLUMN()+1,FALSE)</f>
        <v>166764100</v>
      </c>
      <c r="L189" t="str">
        <f>VLOOKUP(X189,'Security Master'!$A$2:$V$526,COLUMN()+1,FALSE)</f>
        <v>2838555</v>
      </c>
      <c r="M189" t="str">
        <f>VLOOKUP(X189,'Security Master'!$A$2:$V$526,COLUMN()+1,FALSE)</f>
        <v>US1667641005</v>
      </c>
      <c r="N189" t="str">
        <f>VLOOKUP(X189,'Security Master'!$A$2:$V$526,COLUMN()+1,FALSE)</f>
        <v>Common Stock</v>
      </c>
      <c r="O189" t="str">
        <f>VLOOKUP(X189,'Security Master'!$A$2:$V$526,COLUMN()+1,FALSE)</f>
        <v>Oil Comp-Integrated</v>
      </c>
      <c r="P189" t="str">
        <f>VLOOKUP(X189,'Security Master'!$A$2:$V$526,COLUMN()+1,FALSE)</f>
        <v>US</v>
      </c>
      <c r="Q189">
        <f>VLOOKUP($X$3,'Security Master'!$A$2:$V$526,COLUMN()+1,FALSE)</f>
        <v>0</v>
      </c>
      <c r="R189">
        <f>VLOOKUP($X$3,'Security Master'!$A$2:$V$526,COLUMN()+1,FALSE)</f>
        <v>0</v>
      </c>
      <c r="S189" t="str">
        <f>VLOOKUP($X$3,'Security Master'!$A$2:$V$526,COLUMN()+1,FALSE)</f>
        <v/>
      </c>
      <c r="T189">
        <f>VLOOKUP($X$3,'Security Master'!$A$2:$V$526,COLUMN()+1,FALSE)</f>
        <v>0</v>
      </c>
      <c r="U189" t="str">
        <f>VLOOKUP($X$3,'Security Master'!$A$2:$V$526,COLUMN()+1,FALSE)</f>
        <v>No</v>
      </c>
      <c r="V189" t="e">
        <f>VLOOKUP(X189,'Security Master'!$A$2:$V$526,COLUMN()+1,FALSE)</f>
        <v>#REF!</v>
      </c>
      <c r="X189">
        <v>1209362</v>
      </c>
      <c r="Y189" t="s">
        <v>70</v>
      </c>
      <c r="Z189">
        <v>16351</v>
      </c>
      <c r="AA189" t="s">
        <v>145</v>
      </c>
      <c r="AB189" t="s">
        <v>591</v>
      </c>
      <c r="AC189" t="s">
        <v>592</v>
      </c>
      <c r="AD189" t="s">
        <v>593</v>
      </c>
      <c r="AE189" t="s">
        <v>594</v>
      </c>
      <c r="AF189" t="s">
        <v>595</v>
      </c>
      <c r="AG189" t="s">
        <v>596</v>
      </c>
      <c r="AJ189" t="s">
        <v>77</v>
      </c>
      <c r="AM189" t="s">
        <v>47</v>
      </c>
      <c r="AO189" t="s">
        <v>48</v>
      </c>
      <c r="AP189" t="s">
        <v>597</v>
      </c>
      <c r="AS189" t="s">
        <v>598</v>
      </c>
      <c r="AT189" t="s">
        <v>599</v>
      </c>
      <c r="AV189">
        <v>0.81369999999999998</v>
      </c>
      <c r="AW189" t="s">
        <v>51</v>
      </c>
      <c r="AX189" t="s">
        <v>52</v>
      </c>
      <c r="AZ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-36315.962910000002</v>
      </c>
    </row>
    <row r="190" spans="1:64" x14ac:dyDescent="0.2">
      <c r="A190" t="str">
        <f>VLOOKUP(X190,'Security Master'!$A$2:$V$526,COLUMN()+1,FALSE)</f>
        <v>Legacy Positions</v>
      </c>
      <c r="B190" t="str">
        <f>VLOOKUP(X190,'Security Master'!$A$2:$V$526,COLUMN()+1,FALSE)</f>
        <v>Large Legacy</v>
      </c>
      <c r="C190" t="str">
        <f>VLOOKUP(X190,'Security Master'!$A$2:$V$526,COLUMN()+1,FALSE)</f>
        <v>Public Equity</v>
      </c>
      <c r="D190" s="6">
        <f t="shared" si="2"/>
        <v>1716750</v>
      </c>
      <c r="E190" t="str">
        <f>VLOOKUP(X190,'Security Master'!$A$2:$V$526,COLUMN()+1,FALSE)</f>
        <v>Semi-Liquid</v>
      </c>
      <c r="F190" t="str">
        <f>VLOOKUP(X190,'Security Master'!$A$2:$V$526,COLUMN()+1,FALSE)</f>
        <v>PayPal Holdings Inc</v>
      </c>
      <c r="G190" t="str">
        <f>VLOOKUP(X190,'Security Master'!$A$2:$V$526,COLUMN()+1,FALSE)</f>
        <v>PayPal Holdings Inc Common Stock</v>
      </c>
      <c r="H190" t="str">
        <f>VLOOKUP(X190,'Security Master'!$A$2:$V$526,COLUMN()+1,FALSE)</f>
        <v>PYPL US</v>
      </c>
      <c r="I190" t="str">
        <f>VLOOKUP(X190,'Security Master'!$A$2:$V$526,COLUMN()+1,FALSE)</f>
        <v/>
      </c>
      <c r="J190" t="str">
        <f>VLOOKUP(X190,'Security Master'!$A$2:$V$526,COLUMN()+1,FALSE)</f>
        <v/>
      </c>
      <c r="K190" t="str">
        <f>VLOOKUP(X190,'Security Master'!$A$2:$V$526,COLUMN()+1,FALSE)</f>
        <v>70450Y103</v>
      </c>
      <c r="L190" t="str">
        <f>VLOOKUP(X190,'Security Master'!$A$2:$V$526,COLUMN()+1,FALSE)</f>
        <v>BYW36M8</v>
      </c>
      <c r="M190" t="str">
        <f>VLOOKUP(X190,'Security Master'!$A$2:$V$526,COLUMN()+1,FALSE)</f>
        <v>US70450Y1038</v>
      </c>
      <c r="N190" t="str">
        <f>VLOOKUP(X190,'Security Master'!$A$2:$V$526,COLUMN()+1,FALSE)</f>
        <v>Common Stock</v>
      </c>
      <c r="O190" t="str">
        <f>VLOOKUP(X190,'Security Master'!$A$2:$V$526,COLUMN()+1,FALSE)</f>
        <v>Commercial Serv-Finance</v>
      </c>
      <c r="P190" t="str">
        <f>VLOOKUP(X190,'Security Master'!$A$2:$V$526,COLUMN()+1,FALSE)</f>
        <v>US</v>
      </c>
      <c r="Q190">
        <f>VLOOKUP($X$3,'Security Master'!$A$2:$V$526,COLUMN()+1,FALSE)</f>
        <v>0</v>
      </c>
      <c r="R190">
        <f>VLOOKUP($X$3,'Security Master'!$A$2:$V$526,COLUMN()+1,FALSE)</f>
        <v>0</v>
      </c>
      <c r="S190" t="str">
        <f>VLOOKUP($X$3,'Security Master'!$A$2:$V$526,COLUMN()+1,FALSE)</f>
        <v/>
      </c>
      <c r="T190">
        <f>VLOOKUP($X$3,'Security Master'!$A$2:$V$526,COLUMN()+1,FALSE)</f>
        <v>0</v>
      </c>
      <c r="U190" t="str">
        <f>VLOOKUP($X$3,'Security Master'!$A$2:$V$526,COLUMN()+1,FALSE)</f>
        <v>No</v>
      </c>
      <c r="V190" t="e">
        <f>VLOOKUP(X190,'Security Master'!$A$2:$V$526,COLUMN()+1,FALSE)</f>
        <v>#REF!</v>
      </c>
      <c r="X190">
        <v>94330</v>
      </c>
      <c r="Y190" t="s">
        <v>70</v>
      </c>
      <c r="Z190">
        <v>16351</v>
      </c>
      <c r="AA190" t="s">
        <v>41</v>
      </c>
      <c r="AB190" t="s">
        <v>608</v>
      </c>
      <c r="AC190" t="s">
        <v>609</v>
      </c>
      <c r="AD190" t="s">
        <v>610</v>
      </c>
      <c r="AE190" t="s">
        <v>611</v>
      </c>
      <c r="AF190" t="s">
        <v>612</v>
      </c>
      <c r="AG190" t="s">
        <v>613</v>
      </c>
      <c r="AJ190" t="s">
        <v>77</v>
      </c>
      <c r="AM190" t="s">
        <v>47</v>
      </c>
      <c r="AO190" t="s">
        <v>48</v>
      </c>
      <c r="AP190" t="s">
        <v>614</v>
      </c>
      <c r="AS190" t="s">
        <v>561</v>
      </c>
      <c r="AT190" t="s">
        <v>562</v>
      </c>
      <c r="AV190">
        <v>1</v>
      </c>
      <c r="AW190" t="s">
        <v>51</v>
      </c>
      <c r="AX190" t="s">
        <v>52</v>
      </c>
      <c r="AZ190">
        <v>75000</v>
      </c>
      <c r="BA190">
        <v>10</v>
      </c>
      <c r="BB190">
        <v>750000</v>
      </c>
      <c r="BC190">
        <v>22.89</v>
      </c>
      <c r="BD190">
        <v>1716750</v>
      </c>
      <c r="BE190">
        <v>-59249.999999999898</v>
      </c>
      <c r="BF190">
        <v>-62249.999999999804</v>
      </c>
      <c r="BG190">
        <v>-62249.999999999804</v>
      </c>
      <c r="BH190">
        <v>-17999.9999999998</v>
      </c>
      <c r="BI190">
        <v>-59249.999999999898</v>
      </c>
      <c r="BJ190">
        <v>-62249.999999999804</v>
      </c>
      <c r="BK190">
        <v>-62249.999999999804</v>
      </c>
      <c r="BL190">
        <v>-17999.9999999998</v>
      </c>
    </row>
    <row r="191" spans="1:64" x14ac:dyDescent="0.2">
      <c r="A191" t="str">
        <f>VLOOKUP(X191,'Security Master'!$A$2:$V$526,COLUMN()+1,FALSE)</f>
        <v>Legacy Positions</v>
      </c>
      <c r="B191" t="str">
        <f>VLOOKUP(X191,'Security Master'!$A$2:$V$526,COLUMN()+1,FALSE)</f>
        <v>Small Legacy</v>
      </c>
      <c r="C191" t="str">
        <f>VLOOKUP(X191,'Security Master'!$A$2:$V$526,COLUMN()+1,FALSE)</f>
        <v>Public Equity</v>
      </c>
      <c r="D191" s="6">
        <f t="shared" si="2"/>
        <v>33562.5</v>
      </c>
      <c r="E191" t="str">
        <f>VLOOKUP(X191,'Security Master'!$A$2:$V$526,COLUMN()+1,FALSE)</f>
        <v>Semi-Liquid</v>
      </c>
      <c r="F191" t="str">
        <f>VLOOKUP(X191,'Security Master'!$A$2:$V$526,COLUMN()+1,FALSE)</f>
        <v>Bristol-Myers Squibb Co</v>
      </c>
      <c r="G191" t="str">
        <f>VLOOKUP(X191,'Security Master'!$A$2:$V$526,COLUMN()+1,FALSE)</f>
        <v>Bristol-Myers Squibb Co Common Stock</v>
      </c>
      <c r="H191" t="str">
        <f>VLOOKUP(X191,'Security Master'!$A$2:$V$526,COLUMN()+1,FALSE)</f>
        <v>BMY US</v>
      </c>
      <c r="I191" t="str">
        <f>VLOOKUP(X191,'Security Master'!$A$2:$V$526,COLUMN()+1,FALSE)</f>
        <v/>
      </c>
      <c r="J191" t="str">
        <f>VLOOKUP(X191,'Security Master'!$A$2:$V$526,COLUMN()+1,FALSE)</f>
        <v/>
      </c>
      <c r="K191" t="str">
        <f>VLOOKUP(X191,'Security Master'!$A$2:$V$526,COLUMN()+1,FALSE)</f>
        <v>110122108</v>
      </c>
      <c r="L191" t="str">
        <f>VLOOKUP(X191,'Security Master'!$A$2:$V$526,COLUMN()+1,FALSE)</f>
        <v>2126335</v>
      </c>
      <c r="M191" t="str">
        <f>VLOOKUP(X191,'Security Master'!$A$2:$V$526,COLUMN()+1,FALSE)</f>
        <v>US1101221083</v>
      </c>
      <c r="N191" t="str">
        <f>VLOOKUP(X191,'Security Master'!$A$2:$V$526,COLUMN()+1,FALSE)</f>
        <v>Common Stock</v>
      </c>
      <c r="O191" t="str">
        <f>VLOOKUP(X191,'Security Master'!$A$2:$V$526,COLUMN()+1,FALSE)</f>
        <v>Medical-Drugs</v>
      </c>
      <c r="P191" t="str">
        <f>VLOOKUP(X191,'Security Master'!$A$2:$V$526,COLUMN()+1,FALSE)</f>
        <v>US</v>
      </c>
      <c r="Q191">
        <f>VLOOKUP($X$3,'Security Master'!$A$2:$V$526,COLUMN()+1,FALSE)</f>
        <v>0</v>
      </c>
      <c r="R191">
        <f>VLOOKUP($X$3,'Security Master'!$A$2:$V$526,COLUMN()+1,FALSE)</f>
        <v>0</v>
      </c>
      <c r="S191" t="str">
        <f>VLOOKUP($X$3,'Security Master'!$A$2:$V$526,COLUMN()+1,FALSE)</f>
        <v/>
      </c>
      <c r="T191">
        <f>VLOOKUP($X$3,'Security Master'!$A$2:$V$526,COLUMN()+1,FALSE)</f>
        <v>0</v>
      </c>
      <c r="U191" t="str">
        <f>VLOOKUP($X$3,'Security Master'!$A$2:$V$526,COLUMN()+1,FALSE)</f>
        <v>No</v>
      </c>
      <c r="V191" t="e">
        <f>VLOOKUP(X191,'Security Master'!$A$2:$V$526,COLUMN()+1,FALSE)</f>
        <v>#REF!</v>
      </c>
      <c r="X191">
        <v>111127</v>
      </c>
      <c r="Y191" t="s">
        <v>70</v>
      </c>
      <c r="Z191">
        <v>16351</v>
      </c>
      <c r="AA191" t="s">
        <v>41</v>
      </c>
      <c r="AB191" t="s">
        <v>615</v>
      </c>
      <c r="AC191" t="s">
        <v>616</v>
      </c>
      <c r="AD191" t="s">
        <v>617</v>
      </c>
      <c r="AE191" t="s">
        <v>618</v>
      </c>
      <c r="AF191" t="s">
        <v>619</v>
      </c>
      <c r="AG191" t="s">
        <v>620</v>
      </c>
      <c r="AJ191" t="s">
        <v>77</v>
      </c>
      <c r="AM191" t="s">
        <v>47</v>
      </c>
      <c r="AO191" t="s">
        <v>48</v>
      </c>
      <c r="AP191" t="s">
        <v>621</v>
      </c>
      <c r="AS191" t="s">
        <v>290</v>
      </c>
      <c r="AT191" t="s">
        <v>622</v>
      </c>
      <c r="AV191">
        <v>1</v>
      </c>
      <c r="AW191" t="s">
        <v>51</v>
      </c>
      <c r="AX191" t="s">
        <v>52</v>
      </c>
      <c r="AZ191">
        <v>44750</v>
      </c>
      <c r="BA191">
        <v>1.1000000000000001</v>
      </c>
      <c r="BB191">
        <v>49225</v>
      </c>
      <c r="BC191">
        <v>0.75</v>
      </c>
      <c r="BD191">
        <v>33562.5</v>
      </c>
      <c r="BE191">
        <v>0</v>
      </c>
      <c r="BF191">
        <v>0</v>
      </c>
      <c r="BG191">
        <v>0</v>
      </c>
      <c r="BH191">
        <v>11865.91</v>
      </c>
      <c r="BI191">
        <v>0</v>
      </c>
      <c r="BJ191">
        <v>0</v>
      </c>
      <c r="BK191">
        <v>0</v>
      </c>
      <c r="BL191">
        <v>11865.91</v>
      </c>
    </row>
    <row r="192" spans="1:64" x14ac:dyDescent="0.2">
      <c r="A192" t="str">
        <f>VLOOKUP(X192,'Security Master'!$A$2:$V$526,COLUMN()+1,FALSE)</f>
        <v>Legacy Positions</v>
      </c>
      <c r="B192" t="str">
        <f>VLOOKUP(X192,'Security Master'!$A$2:$V$526,COLUMN()+1,FALSE)</f>
        <v>Small Legacy</v>
      </c>
      <c r="C192" t="str">
        <f>VLOOKUP(X192,'Security Master'!$A$2:$V$526,COLUMN()+1,FALSE)</f>
        <v>Preferreds</v>
      </c>
      <c r="D192" s="6">
        <f t="shared" si="2"/>
        <v>156750</v>
      </c>
      <c r="E192" t="str">
        <f>VLOOKUP(X192,'Security Master'!$A$2:$V$526,COLUMN()+1,FALSE)</f>
        <v>Illiquid</v>
      </c>
      <c r="F192" t="str">
        <f>VLOOKUP(X192,'Security Master'!$A$2:$V$526,COLUMN()+1,FALSE)</f>
        <v>Capital One Financial Corp</v>
      </c>
      <c r="G192" t="str">
        <f>VLOOKUP(X192,'Security Master'!$A$2:$V$526,COLUMN()+1,FALSE)</f>
        <v>COF 5 PERP (CUSIP: 14040H824)</v>
      </c>
      <c r="H192" t="str">
        <f>VLOOKUP(X192,'Security Master'!$A$2:$V$526,COLUMN()+1,FALSE)</f>
        <v/>
      </c>
      <c r="I192" t="str">
        <f>VLOOKUP(X192,'Security Master'!$A$2:$V$526,COLUMN()+1,FALSE)</f>
        <v>COF I</v>
      </c>
      <c r="J192" t="str">
        <f>VLOOKUP(X192,'Security Master'!$A$2:$V$526,COLUMN()+1,FALSE)</f>
        <v/>
      </c>
      <c r="K192" t="str">
        <f>VLOOKUP(X192,'Security Master'!$A$2:$V$526,COLUMN()+1,FALSE)</f>
        <v>14040H824</v>
      </c>
      <c r="L192" t="str">
        <f>VLOOKUP(X192,'Security Master'!$A$2:$V$526,COLUMN()+1,FALSE)</f>
        <v>BGMJPW3</v>
      </c>
      <c r="M192" t="str">
        <f>VLOOKUP(X192,'Security Master'!$A$2:$V$526,COLUMN()+1,FALSE)</f>
        <v>US14040H8245</v>
      </c>
      <c r="N192" t="str">
        <f>VLOOKUP(X192,'Security Master'!$A$2:$V$526,COLUMN()+1,FALSE)</f>
        <v>Preferred Stock</v>
      </c>
      <c r="O192" t="str">
        <f>VLOOKUP(X192,'Security Master'!$A$2:$V$526,COLUMN()+1,FALSE)</f>
        <v>Finance-Credit Card</v>
      </c>
      <c r="P192" t="str">
        <f>VLOOKUP(X192,'Security Master'!$A$2:$V$526,COLUMN()+1,FALSE)</f>
        <v>US</v>
      </c>
      <c r="Q192">
        <f>VLOOKUP($X$3,'Security Master'!$A$2:$V$526,COLUMN()+1,FALSE)</f>
        <v>0</v>
      </c>
      <c r="R192">
        <f>VLOOKUP($X$3,'Security Master'!$A$2:$V$526,COLUMN()+1,FALSE)</f>
        <v>0</v>
      </c>
      <c r="S192" t="str">
        <f>VLOOKUP($X$3,'Security Master'!$A$2:$V$526,COLUMN()+1,FALSE)</f>
        <v/>
      </c>
      <c r="T192">
        <f>VLOOKUP($X$3,'Security Master'!$A$2:$V$526,COLUMN()+1,FALSE)</f>
        <v>0</v>
      </c>
      <c r="U192" t="str">
        <f>VLOOKUP($X$3,'Security Master'!$A$2:$V$526,COLUMN()+1,FALSE)</f>
        <v>No</v>
      </c>
      <c r="V192" t="e">
        <f>VLOOKUP(X192,'Security Master'!$A$2:$V$526,COLUMN()+1,FALSE)</f>
        <v>#REF!</v>
      </c>
      <c r="X192">
        <v>117063</v>
      </c>
      <c r="Y192" t="s">
        <v>70</v>
      </c>
      <c r="Z192">
        <v>16351</v>
      </c>
      <c r="AA192" t="s">
        <v>41</v>
      </c>
      <c r="AB192" t="s">
        <v>623</v>
      </c>
      <c r="AC192" t="s">
        <v>624</v>
      </c>
      <c r="AD192" t="s">
        <v>77</v>
      </c>
      <c r="AE192" t="s">
        <v>625</v>
      </c>
      <c r="AF192" t="s">
        <v>626</v>
      </c>
      <c r="AG192" t="s">
        <v>627</v>
      </c>
      <c r="AJ192" t="s">
        <v>77</v>
      </c>
      <c r="AM192" t="s">
        <v>47</v>
      </c>
      <c r="AO192" t="s">
        <v>48</v>
      </c>
      <c r="AP192" t="s">
        <v>628</v>
      </c>
      <c r="AS192" t="s">
        <v>50</v>
      </c>
      <c r="AV192">
        <v>1</v>
      </c>
      <c r="AW192" t="s">
        <v>490</v>
      </c>
      <c r="AX192" t="s">
        <v>491</v>
      </c>
      <c r="AZ192">
        <v>627000</v>
      </c>
      <c r="BA192">
        <v>1.20100159489633</v>
      </c>
      <c r="BB192">
        <v>753028</v>
      </c>
      <c r="BC192">
        <v>0.25</v>
      </c>
      <c r="BD192">
        <v>156750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</row>
    <row r="193" spans="1:64" x14ac:dyDescent="0.2">
      <c r="A193" t="str">
        <f>VLOOKUP(X193,'Security Master'!$A$2:$V$526,COLUMN()+1,FALSE)</f>
        <v>Legacy Positions</v>
      </c>
      <c r="B193" t="str">
        <f>VLOOKUP(X193,'Security Master'!$A$2:$V$526,COLUMN()+1,FALSE)</f>
        <v>Small Legacy</v>
      </c>
      <c r="C193" t="str">
        <f>VLOOKUP(X193,'Security Master'!$A$2:$V$526,COLUMN()+1,FALSE)</f>
        <v>Public Equity</v>
      </c>
      <c r="D193" s="6">
        <f t="shared" si="2"/>
        <v>3362788</v>
      </c>
      <c r="E193" t="str">
        <f>VLOOKUP(X193,'Security Master'!$A$2:$V$526,COLUMN()+1,FALSE)</f>
        <v>Semi-Liquid</v>
      </c>
      <c r="F193" t="str">
        <f>VLOOKUP(X193,'Security Master'!$A$2:$V$526,COLUMN()+1,FALSE)</f>
        <v>QUALCOMM Inc</v>
      </c>
      <c r="G193" t="str">
        <f>VLOOKUP(X193,'Security Master'!$A$2:$V$526,COLUMN()+1,FALSE)</f>
        <v>QUALCOMM Inc Common Stock</v>
      </c>
      <c r="H193" t="str">
        <f>VLOOKUP(X193,'Security Master'!$A$2:$V$526,COLUMN()+1,FALSE)</f>
        <v>QCOM US</v>
      </c>
      <c r="I193" t="str">
        <f>VLOOKUP(X193,'Security Master'!$A$2:$V$526,COLUMN()+1,FALSE)</f>
        <v/>
      </c>
      <c r="J193" t="str">
        <f>VLOOKUP(X193,'Security Master'!$A$2:$V$526,COLUMN()+1,FALSE)</f>
        <v/>
      </c>
      <c r="K193" t="str">
        <f>VLOOKUP(X193,'Security Master'!$A$2:$V$526,COLUMN()+1,FALSE)</f>
        <v>747525103</v>
      </c>
      <c r="L193" t="str">
        <f>VLOOKUP(X193,'Security Master'!$A$2:$V$526,COLUMN()+1,FALSE)</f>
        <v>2714923</v>
      </c>
      <c r="M193" t="str">
        <f>VLOOKUP(X193,'Security Master'!$A$2:$V$526,COLUMN()+1,FALSE)</f>
        <v>US7475251036</v>
      </c>
      <c r="N193" t="str">
        <f>VLOOKUP(X193,'Security Master'!$A$2:$V$526,COLUMN()+1,FALSE)</f>
        <v>Common Stock</v>
      </c>
      <c r="O193" t="str">
        <f>VLOOKUP(X193,'Security Master'!$A$2:$V$526,COLUMN()+1,FALSE)</f>
        <v>Semicon Compo-Intg Circu</v>
      </c>
      <c r="P193" t="str">
        <f>VLOOKUP(X193,'Security Master'!$A$2:$V$526,COLUMN()+1,FALSE)</f>
        <v>US</v>
      </c>
      <c r="Q193">
        <f>VLOOKUP($X$3,'Security Master'!$A$2:$V$526,COLUMN()+1,FALSE)</f>
        <v>0</v>
      </c>
      <c r="R193">
        <f>VLOOKUP($X$3,'Security Master'!$A$2:$V$526,COLUMN()+1,FALSE)</f>
        <v>0</v>
      </c>
      <c r="S193" t="str">
        <f>VLOOKUP($X$3,'Security Master'!$A$2:$V$526,COLUMN()+1,FALSE)</f>
        <v/>
      </c>
      <c r="T193">
        <f>VLOOKUP($X$3,'Security Master'!$A$2:$V$526,COLUMN()+1,FALSE)</f>
        <v>0</v>
      </c>
      <c r="U193" t="str">
        <f>VLOOKUP($X$3,'Security Master'!$A$2:$V$526,COLUMN()+1,FALSE)</f>
        <v>No</v>
      </c>
      <c r="V193" t="e">
        <f>VLOOKUP(X193,'Security Master'!$A$2:$V$526,COLUMN()+1,FALSE)</f>
        <v>#REF!</v>
      </c>
      <c r="X193">
        <v>241238</v>
      </c>
      <c r="Y193" t="s">
        <v>70</v>
      </c>
      <c r="Z193">
        <v>16351</v>
      </c>
      <c r="AA193" t="s">
        <v>41</v>
      </c>
      <c r="AB193" t="s">
        <v>450</v>
      </c>
      <c r="AC193" t="s">
        <v>451</v>
      </c>
      <c r="AD193" t="s">
        <v>452</v>
      </c>
      <c r="AE193" t="s">
        <v>453</v>
      </c>
      <c r="AF193" t="s">
        <v>454</v>
      </c>
      <c r="AG193" t="s">
        <v>455</v>
      </c>
      <c r="AJ193" t="s">
        <v>77</v>
      </c>
      <c r="AM193" t="s">
        <v>47</v>
      </c>
      <c r="AO193" t="s">
        <v>48</v>
      </c>
      <c r="AP193" t="s">
        <v>456</v>
      </c>
      <c r="AS193" t="s">
        <v>290</v>
      </c>
      <c r="AT193" t="s">
        <v>457</v>
      </c>
      <c r="AV193">
        <v>1</v>
      </c>
      <c r="AW193" t="s">
        <v>51</v>
      </c>
      <c r="AX193" t="s">
        <v>52</v>
      </c>
      <c r="AZ193">
        <v>152854</v>
      </c>
      <c r="BA193">
        <v>13.092854780051599</v>
      </c>
      <c r="BB193">
        <v>2001295.2245499999</v>
      </c>
      <c r="BC193">
        <v>22</v>
      </c>
      <c r="BD193">
        <v>3362788</v>
      </c>
      <c r="BE193">
        <v>48913.280000000297</v>
      </c>
      <c r="BF193">
        <v>-279722.82</v>
      </c>
      <c r="BG193">
        <v>-279722.82</v>
      </c>
      <c r="BH193">
        <v>1312959.17</v>
      </c>
      <c r="BI193">
        <v>48913.280000000297</v>
      </c>
      <c r="BJ193">
        <v>-279722.82</v>
      </c>
      <c r="BK193">
        <v>-279722.82</v>
      </c>
      <c r="BL193">
        <v>1312959.17</v>
      </c>
    </row>
    <row r="194" spans="1:64" x14ac:dyDescent="0.2">
      <c r="A194" t="str">
        <f>VLOOKUP(X194,'Security Master'!$A$2:$V$526,COLUMN()+1,FALSE)</f>
        <v>Legacy Positions</v>
      </c>
      <c r="B194" t="str">
        <f>VLOOKUP(X194,'Security Master'!$A$2:$V$526,COLUMN()+1,FALSE)</f>
        <v>Small Legacy</v>
      </c>
      <c r="C194" t="str">
        <f>VLOOKUP(X194,'Security Master'!$A$2:$V$526,COLUMN()+1,FALSE)</f>
        <v>Fixed Income</v>
      </c>
      <c r="D194" s="6">
        <f t="shared" si="2"/>
        <v>56087.353374999999</v>
      </c>
      <c r="E194" t="str">
        <f>VLOOKUP(X194,'Security Master'!$A$2:$V$526,COLUMN()+1,FALSE)</f>
        <v>Semi-Liquid</v>
      </c>
      <c r="F194" t="str">
        <f>VLOOKUP(X194,'Security Master'!$A$2:$V$526,COLUMN()+1,FALSE)</f>
        <v>Citigroup Inc</v>
      </c>
      <c r="G194" t="str">
        <f>VLOOKUP(X194,'Security Master'!$A$2:$V$526,COLUMN()+1,FALSE)</f>
        <v>C 3.2 10/21/26 (CUSIP: 172967KY6)</v>
      </c>
      <c r="H194" t="str">
        <f>VLOOKUP(X194,'Security Master'!$A$2:$V$526,COLUMN()+1,FALSE)</f>
        <v/>
      </c>
      <c r="I194" t="str">
        <f>VLOOKUP(X194,'Security Master'!$A$2:$V$526,COLUMN()+1,FALSE)</f>
        <v/>
      </c>
      <c r="J194" t="str">
        <f>VLOOKUP(X194,'Security Master'!$A$2:$V$526,COLUMN()+1,FALSE)</f>
        <v/>
      </c>
      <c r="K194" t="str">
        <f>VLOOKUP(X194,'Security Master'!$A$2:$V$526,COLUMN()+1,FALSE)</f>
        <v>172967KY6</v>
      </c>
      <c r="L194" t="str">
        <f>VLOOKUP(X194,'Security Master'!$A$2:$V$526,COLUMN()+1,FALSE)</f>
        <v>BYP7GJ4</v>
      </c>
      <c r="M194" t="str">
        <f>VLOOKUP(X194,'Security Master'!$A$2:$V$526,COLUMN()+1,FALSE)</f>
        <v>US172967KY63</v>
      </c>
      <c r="N194" t="str">
        <f>VLOOKUP(X194,'Security Master'!$A$2:$V$526,COLUMN()+1,FALSE)</f>
        <v>Corporate Bond</v>
      </c>
      <c r="O194" t="str">
        <f>VLOOKUP(X194,'Security Master'!$A$2:$V$526,COLUMN()+1,FALSE)</f>
        <v>Diversified Banking Inst</v>
      </c>
      <c r="P194" t="str">
        <f>VLOOKUP(X194,'Security Master'!$A$2:$V$526,COLUMN()+1,FALSE)</f>
        <v>US</v>
      </c>
      <c r="Q194">
        <f>VLOOKUP($X$3,'Security Master'!$A$2:$V$526,COLUMN()+1,FALSE)</f>
        <v>0</v>
      </c>
      <c r="R194">
        <f>VLOOKUP($X$3,'Security Master'!$A$2:$V$526,COLUMN()+1,FALSE)</f>
        <v>0</v>
      </c>
      <c r="S194" t="str">
        <f>VLOOKUP($X$3,'Security Master'!$A$2:$V$526,COLUMN()+1,FALSE)</f>
        <v/>
      </c>
      <c r="T194">
        <f>VLOOKUP($X$3,'Security Master'!$A$2:$V$526,COLUMN()+1,FALSE)</f>
        <v>0</v>
      </c>
      <c r="U194" t="str">
        <f>VLOOKUP($X$3,'Security Master'!$A$2:$V$526,COLUMN()+1,FALSE)</f>
        <v>No</v>
      </c>
      <c r="V194" t="e">
        <f>VLOOKUP(X194,'Security Master'!$A$2:$V$526,COLUMN()+1,FALSE)</f>
        <v>#REF!</v>
      </c>
      <c r="X194">
        <v>241762</v>
      </c>
      <c r="Y194" t="s">
        <v>70</v>
      </c>
      <c r="Z194">
        <v>16351</v>
      </c>
      <c r="AA194" t="s">
        <v>41</v>
      </c>
      <c r="AB194" t="s">
        <v>492</v>
      </c>
      <c r="AC194" t="s">
        <v>629</v>
      </c>
      <c r="AD194" t="s">
        <v>77</v>
      </c>
      <c r="AE194" t="s">
        <v>630</v>
      </c>
      <c r="AF194" t="s">
        <v>631</v>
      </c>
      <c r="AG194" t="s">
        <v>632</v>
      </c>
      <c r="AJ194" t="s">
        <v>633</v>
      </c>
      <c r="AM194" t="s">
        <v>47</v>
      </c>
      <c r="AO194" t="s">
        <v>48</v>
      </c>
      <c r="AP194" t="s">
        <v>634</v>
      </c>
      <c r="AS194" t="s">
        <v>50</v>
      </c>
      <c r="AV194">
        <v>1</v>
      </c>
      <c r="AW194" t="s">
        <v>92</v>
      </c>
      <c r="AX194" t="s">
        <v>173</v>
      </c>
      <c r="AZ194">
        <v>41165.03</v>
      </c>
      <c r="BA194">
        <v>76.521260885756703</v>
      </c>
      <c r="BB194">
        <v>31500</v>
      </c>
      <c r="BC194">
        <v>136.25</v>
      </c>
      <c r="BD194">
        <v>56087.353374999999</v>
      </c>
      <c r="BE194">
        <v>205.82515000000399</v>
      </c>
      <c r="BF194">
        <v>-514.56287499999996</v>
      </c>
      <c r="BG194">
        <v>-514.56287499999996</v>
      </c>
      <c r="BH194">
        <v>-1029.1257499999999</v>
      </c>
      <c r="BI194">
        <v>205.82515000000399</v>
      </c>
      <c r="BJ194">
        <v>-514.56287499999996</v>
      </c>
      <c r="BK194">
        <v>-514.56287499999996</v>
      </c>
      <c r="BL194">
        <v>-1029.1257499999999</v>
      </c>
    </row>
    <row r="195" spans="1:64" x14ac:dyDescent="0.2">
      <c r="A195" t="str">
        <f>VLOOKUP(X195,'Security Master'!$A$2:$V$526,COLUMN()+1,FALSE)</f>
        <v>Legacy Positions</v>
      </c>
      <c r="B195" t="str">
        <f>VLOOKUP(X195,'Security Master'!$A$2:$V$526,COLUMN()+1,FALSE)</f>
        <v>Large Legacy</v>
      </c>
      <c r="C195" t="str">
        <f>VLOOKUP(X195,'Security Master'!$A$2:$V$526,COLUMN()+1,FALSE)</f>
        <v>Private Equity</v>
      </c>
      <c r="D195" s="6">
        <f t="shared" ref="D195:D258" si="3">BD195</f>
        <v>0</v>
      </c>
      <c r="E195" t="str">
        <f>VLOOKUP(X195,'Security Master'!$A$2:$V$526,COLUMN()+1,FALSE)</f>
        <v>Illiquid</v>
      </c>
      <c r="F195" t="str">
        <f>VLOOKUP(X195,'Security Master'!$A$2:$V$526,COLUMN()+1,FALSE)</f>
        <v>Pfizer Inc</v>
      </c>
      <c r="G195" t="str">
        <f>VLOOKUP(X195,'Security Master'!$A$2:$V$526,COLUMN()+1,FALSE)</f>
        <v>Pfizer Inc Common Stock</v>
      </c>
      <c r="H195" t="str">
        <f>VLOOKUP(X195,'Security Master'!$A$2:$V$526,COLUMN()+1,FALSE)</f>
        <v>PFE US</v>
      </c>
      <c r="I195" t="str">
        <f>VLOOKUP(X195,'Security Master'!$A$2:$V$526,COLUMN()+1,FALSE)</f>
        <v/>
      </c>
      <c r="J195" t="str">
        <f>VLOOKUP(X195,'Security Master'!$A$2:$V$526,COLUMN()+1,FALSE)</f>
        <v/>
      </c>
      <c r="K195" t="str">
        <f>VLOOKUP(X195,'Security Master'!$A$2:$V$526,COLUMN()+1,FALSE)</f>
        <v>717081103</v>
      </c>
      <c r="L195" t="str">
        <f>VLOOKUP(X195,'Security Master'!$A$2:$V$526,COLUMN()+1,FALSE)</f>
        <v>2684703</v>
      </c>
      <c r="M195" t="str">
        <f>VLOOKUP(X195,'Security Master'!$A$2:$V$526,COLUMN()+1,FALSE)</f>
        <v>US7170811035</v>
      </c>
      <c r="N195" t="str">
        <f>VLOOKUP(X195,'Security Master'!$A$2:$V$526,COLUMN()+1,FALSE)</f>
        <v>Common Stock</v>
      </c>
      <c r="O195" t="str">
        <f>VLOOKUP(X195,'Security Master'!$A$2:$V$526,COLUMN()+1,FALSE)</f>
        <v>Medical-Drugs</v>
      </c>
      <c r="P195" t="str">
        <f>VLOOKUP(X195,'Security Master'!$A$2:$V$526,COLUMN()+1,FALSE)</f>
        <v>US</v>
      </c>
      <c r="Q195">
        <f>VLOOKUP($X$3,'Security Master'!$A$2:$V$526,COLUMN()+1,FALSE)</f>
        <v>0</v>
      </c>
      <c r="R195">
        <f>VLOOKUP($X$3,'Security Master'!$A$2:$V$526,COLUMN()+1,FALSE)</f>
        <v>0</v>
      </c>
      <c r="S195" t="str">
        <f>VLOOKUP($X$3,'Security Master'!$A$2:$V$526,COLUMN()+1,FALSE)</f>
        <v/>
      </c>
      <c r="T195">
        <f>VLOOKUP($X$3,'Security Master'!$A$2:$V$526,COLUMN()+1,FALSE)</f>
        <v>0</v>
      </c>
      <c r="U195" t="str">
        <f>VLOOKUP($X$3,'Security Master'!$A$2:$V$526,COLUMN()+1,FALSE)</f>
        <v>No</v>
      </c>
      <c r="V195" t="e">
        <f>VLOOKUP(X195,'Security Master'!$A$2:$V$526,COLUMN()+1,FALSE)</f>
        <v>#REF!</v>
      </c>
      <c r="X195">
        <v>1209358</v>
      </c>
      <c r="Y195" t="s">
        <v>126</v>
      </c>
      <c r="Z195">
        <v>13565</v>
      </c>
      <c r="AA195" t="s">
        <v>41</v>
      </c>
      <c r="AB195" t="s">
        <v>583</v>
      </c>
      <c r="AC195" t="s">
        <v>584</v>
      </c>
      <c r="AD195" t="s">
        <v>585</v>
      </c>
      <c r="AE195" t="s">
        <v>586</v>
      </c>
      <c r="AF195" t="s">
        <v>587</v>
      </c>
      <c r="AG195" t="s">
        <v>588</v>
      </c>
      <c r="AJ195" t="s">
        <v>77</v>
      </c>
      <c r="AM195" t="s">
        <v>47</v>
      </c>
      <c r="AO195" t="s">
        <v>48</v>
      </c>
      <c r="AP195" t="s">
        <v>589</v>
      </c>
      <c r="AS195" t="s">
        <v>328</v>
      </c>
      <c r="AT195" t="s">
        <v>590</v>
      </c>
      <c r="AV195">
        <v>1</v>
      </c>
      <c r="AW195" t="s">
        <v>51</v>
      </c>
      <c r="AX195" t="s">
        <v>52</v>
      </c>
      <c r="AZ195">
        <v>0</v>
      </c>
      <c r="BD195">
        <v>0</v>
      </c>
      <c r="BE195">
        <v>0</v>
      </c>
      <c r="BF195">
        <v>0</v>
      </c>
      <c r="BG195">
        <v>0</v>
      </c>
      <c r="BH195">
        <v>-4673143.25</v>
      </c>
      <c r="BI195">
        <v>0</v>
      </c>
      <c r="BJ195">
        <v>0</v>
      </c>
      <c r="BK195">
        <v>0</v>
      </c>
      <c r="BL195">
        <v>-4673143.25</v>
      </c>
    </row>
    <row r="196" spans="1:64" x14ac:dyDescent="0.2">
      <c r="A196" t="str">
        <f>VLOOKUP(X196,'Security Master'!$A$2:$V$526,COLUMN()+1,FALSE)</f>
        <v>Legacy Positions</v>
      </c>
      <c r="B196" t="str">
        <f>VLOOKUP(X196,'Security Master'!$A$2:$V$526,COLUMN()+1,FALSE)</f>
        <v>Small Legacy</v>
      </c>
      <c r="C196" t="str">
        <f>VLOOKUP(X196,'Security Master'!$A$2:$V$526,COLUMN()+1,FALSE)</f>
        <v>Preferreds</v>
      </c>
      <c r="D196" s="6">
        <f t="shared" si="3"/>
        <v>4.0615000000000003E-5</v>
      </c>
      <c r="E196" t="str">
        <f>VLOOKUP(X196,'Security Master'!$A$2:$V$526,COLUMN()+1,FALSE)</f>
        <v>Illiquid</v>
      </c>
      <c r="F196" t="str">
        <f>VLOOKUP(X196,'Security Master'!$A$2:$V$526,COLUMN()+1,FALSE)</f>
        <v>MetLife Inc</v>
      </c>
      <c r="G196" t="str">
        <f>VLOOKUP(X196,'Security Master'!$A$2:$V$526,COLUMN()+1,FALSE)</f>
        <v>MET 4 3/4 PERP (CUSIP: 59156R850)</v>
      </c>
      <c r="H196" t="str">
        <f>VLOOKUP(X196,'Security Master'!$A$2:$V$526,COLUMN()+1,FALSE)</f>
        <v/>
      </c>
      <c r="I196" t="str">
        <f>VLOOKUP(X196,'Security Master'!$A$2:$V$526,COLUMN()+1,FALSE)</f>
        <v>MET F</v>
      </c>
      <c r="J196" t="str">
        <f>VLOOKUP(X196,'Security Master'!$A$2:$V$526,COLUMN()+1,FALSE)</f>
        <v/>
      </c>
      <c r="K196" t="str">
        <f>VLOOKUP(X196,'Security Master'!$A$2:$V$526,COLUMN()+1,FALSE)</f>
        <v>59156R850</v>
      </c>
      <c r="L196" t="str">
        <f>VLOOKUP(X196,'Security Master'!$A$2:$V$526,COLUMN()+1,FALSE)</f>
        <v>BL3BQ19</v>
      </c>
      <c r="M196" t="str">
        <f>VLOOKUP(X196,'Security Master'!$A$2:$V$526,COLUMN()+1,FALSE)</f>
        <v>US59156R8503</v>
      </c>
      <c r="N196" t="str">
        <f>VLOOKUP(X196,'Security Master'!$A$2:$V$526,COLUMN()+1,FALSE)</f>
        <v>Preferred Stock</v>
      </c>
      <c r="O196" t="str">
        <f>VLOOKUP(X196,'Security Master'!$A$2:$V$526,COLUMN()+1,FALSE)</f>
        <v>Multi-line Insurance</v>
      </c>
      <c r="P196" t="str">
        <f>VLOOKUP(X196,'Security Master'!$A$2:$V$526,COLUMN()+1,FALSE)</f>
        <v>US</v>
      </c>
      <c r="Q196">
        <f>VLOOKUP($X$3,'Security Master'!$A$2:$V$526,COLUMN()+1,FALSE)</f>
        <v>0</v>
      </c>
      <c r="R196">
        <f>VLOOKUP($X$3,'Security Master'!$A$2:$V$526,COLUMN()+1,FALSE)</f>
        <v>0</v>
      </c>
      <c r="S196" t="str">
        <f>VLOOKUP($X$3,'Security Master'!$A$2:$V$526,COLUMN()+1,FALSE)</f>
        <v/>
      </c>
      <c r="T196">
        <f>VLOOKUP($X$3,'Security Master'!$A$2:$V$526,COLUMN()+1,FALSE)</f>
        <v>0</v>
      </c>
      <c r="U196" t="str">
        <f>VLOOKUP($X$3,'Security Master'!$A$2:$V$526,COLUMN()+1,FALSE)</f>
        <v>No</v>
      </c>
      <c r="V196" t="e">
        <f>VLOOKUP(X196,'Security Master'!$A$2:$V$526,COLUMN()+1,FALSE)</f>
        <v>#REF!</v>
      </c>
      <c r="X196">
        <v>1368344</v>
      </c>
      <c r="Y196" t="s">
        <v>126</v>
      </c>
      <c r="Z196">
        <v>13565</v>
      </c>
      <c r="AA196" t="s">
        <v>41</v>
      </c>
      <c r="AB196" t="s">
        <v>635</v>
      </c>
      <c r="AC196" t="s">
        <v>636</v>
      </c>
      <c r="AD196" t="s">
        <v>77</v>
      </c>
      <c r="AE196" t="s">
        <v>637</v>
      </c>
      <c r="AF196" t="s">
        <v>638</v>
      </c>
      <c r="AG196" t="s">
        <v>639</v>
      </c>
      <c r="AJ196" t="s">
        <v>77</v>
      </c>
      <c r="AM196" t="s">
        <v>47</v>
      </c>
      <c r="AO196" t="s">
        <v>48</v>
      </c>
      <c r="AP196" t="s">
        <v>640</v>
      </c>
      <c r="AS196" t="s">
        <v>328</v>
      </c>
      <c r="AV196">
        <v>1</v>
      </c>
      <c r="AW196" t="s">
        <v>490</v>
      </c>
      <c r="AX196" t="s">
        <v>491</v>
      </c>
      <c r="AZ196">
        <v>40615</v>
      </c>
      <c r="BA196">
        <v>0.5</v>
      </c>
      <c r="BB196">
        <v>20307.5</v>
      </c>
      <c r="BC196">
        <v>1.0000000000000001E-9</v>
      </c>
      <c r="BD196">
        <v>4.0615000000000003E-5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</row>
    <row r="197" spans="1:64" x14ac:dyDescent="0.2">
      <c r="A197" t="str">
        <f>VLOOKUP(X197,'Security Master'!$A$2:$V$526,COLUMN()+1,FALSE)</f>
        <v>Legacy Positions</v>
      </c>
      <c r="B197" t="str">
        <f>VLOOKUP(X197,'Security Master'!$A$2:$V$526,COLUMN()+1,FALSE)</f>
        <v>Small Legacy</v>
      </c>
      <c r="C197" t="str">
        <f>VLOOKUP(X197,'Security Master'!$A$2:$V$526,COLUMN()+1,FALSE)</f>
        <v>Distressed</v>
      </c>
      <c r="D197" s="6">
        <f t="shared" si="3"/>
        <v>3.4137000000000002E-5</v>
      </c>
      <c r="E197" t="str">
        <f>VLOOKUP(X197,'Security Master'!$A$2:$V$526,COLUMN()+1,FALSE)</f>
        <v>Illiquid</v>
      </c>
      <c r="F197" t="str">
        <f>VLOOKUP(X197,'Security Master'!$A$2:$V$526,COLUMN()+1,FALSE)</f>
        <v>Man Inc</v>
      </c>
      <c r="G197" t="str">
        <f>VLOOKUP(X197,'Security Master'!$A$2:$V$526,COLUMN()+1,FALSE)</f>
        <v>Man Inc Common Stock</v>
      </c>
      <c r="H197">
        <f>VLOOKUP(X197,'Security Master'!$A$2:$V$526,COLUMN()+1,FALSE)</f>
        <v>0</v>
      </c>
      <c r="I197">
        <f>VLOOKUP(X197,'Security Master'!$A$2:$V$526,COLUMN()+1,FALSE)</f>
        <v>0</v>
      </c>
      <c r="J197">
        <f>VLOOKUP(X197,'Security Master'!$A$2:$V$526,COLUMN()+1,FALSE)</f>
        <v>0</v>
      </c>
      <c r="K197">
        <f>VLOOKUP(X197,'Security Master'!$A$2:$V$526,COLUMN()+1,FALSE)</f>
        <v>0</v>
      </c>
      <c r="L197">
        <f>VLOOKUP(X197,'Security Master'!$A$2:$V$526,COLUMN()+1,FALSE)</f>
        <v>0</v>
      </c>
      <c r="M197">
        <f>VLOOKUP(X197,'Security Master'!$A$2:$V$526,COLUMN()+1,FALSE)</f>
        <v>0</v>
      </c>
      <c r="N197" t="str">
        <f>VLOOKUP(X197,'Security Master'!$A$2:$V$526,COLUMN()+1,FALSE)</f>
        <v>Private</v>
      </c>
      <c r="O197" t="str">
        <f>VLOOKUP(X197,'Security Master'!$A$2:$V$526,COLUMN()+1,FALSE)</f>
        <v>Telecommunication Equip</v>
      </c>
      <c r="P197" t="str">
        <f>VLOOKUP(X197,'Security Master'!$A$2:$V$526,COLUMN()+1,FALSE)</f>
        <v>US</v>
      </c>
      <c r="Q197">
        <f>VLOOKUP($X$3,'Security Master'!$A$2:$V$526,COLUMN()+1,FALSE)</f>
        <v>0</v>
      </c>
      <c r="R197">
        <f>VLOOKUP($X$3,'Security Master'!$A$2:$V$526,COLUMN()+1,FALSE)</f>
        <v>0</v>
      </c>
      <c r="S197" t="str">
        <f>VLOOKUP($X$3,'Security Master'!$A$2:$V$526,COLUMN()+1,FALSE)</f>
        <v/>
      </c>
      <c r="T197">
        <f>VLOOKUP($X$3,'Security Master'!$A$2:$V$526,COLUMN()+1,FALSE)</f>
        <v>0</v>
      </c>
      <c r="U197" t="str">
        <f>VLOOKUP($X$3,'Security Master'!$A$2:$V$526,COLUMN()+1,FALSE)</f>
        <v>No</v>
      </c>
      <c r="V197" t="e">
        <f>VLOOKUP(X197,'Security Master'!$A$2:$V$526,COLUMN()+1,FALSE)</f>
        <v>#REF!</v>
      </c>
      <c r="X197">
        <v>1368345</v>
      </c>
      <c r="Y197" t="s">
        <v>126</v>
      </c>
      <c r="Z197">
        <v>13565</v>
      </c>
      <c r="AA197" t="s">
        <v>41</v>
      </c>
      <c r="AB197" t="s">
        <v>641</v>
      </c>
      <c r="AC197" t="s">
        <v>642</v>
      </c>
      <c r="AD197">
        <v>0</v>
      </c>
      <c r="AE197">
        <v>0</v>
      </c>
      <c r="AF197">
        <v>0</v>
      </c>
      <c r="AG197">
        <v>0</v>
      </c>
      <c r="AJ197">
        <v>0</v>
      </c>
      <c r="AM197" t="s">
        <v>47</v>
      </c>
      <c r="AO197" t="s">
        <v>48</v>
      </c>
      <c r="AP197" t="s">
        <v>643</v>
      </c>
      <c r="AS197" t="s">
        <v>328</v>
      </c>
      <c r="AV197">
        <v>1</v>
      </c>
      <c r="AW197" t="s">
        <v>51</v>
      </c>
      <c r="AX197" t="s">
        <v>52</v>
      </c>
      <c r="AZ197">
        <v>34137</v>
      </c>
      <c r="BA197">
        <v>0.01</v>
      </c>
      <c r="BB197">
        <v>341.37</v>
      </c>
      <c r="BC197">
        <v>1.0000000000000001E-9</v>
      </c>
      <c r="BD197">
        <v>3.4137000000000002E-5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</row>
    <row r="198" spans="1:64" x14ac:dyDescent="0.2">
      <c r="A198" t="str">
        <f>VLOOKUP(X198,'Security Master'!$A$2:$V$526,COLUMN()+1,FALSE)</f>
        <v>Legacy Positions</v>
      </c>
      <c r="B198" t="str">
        <f>VLOOKUP(X198,'Security Master'!$A$2:$V$526,COLUMN()+1,FALSE)</f>
        <v>Small Legacy</v>
      </c>
      <c r="C198" t="str">
        <f>VLOOKUP(X198,'Security Master'!$A$2:$V$526,COLUMN()+1,FALSE)</f>
        <v>Fixed Income</v>
      </c>
      <c r="D198" s="6">
        <f t="shared" si="3"/>
        <v>0</v>
      </c>
      <c r="E198" t="str">
        <f>VLOOKUP(X198,'Security Master'!$A$2:$V$526,COLUMN()+1,FALSE)</f>
        <v>Semi-Liquid</v>
      </c>
      <c r="F198" t="str">
        <f>VLOOKUP(X198,'Security Master'!$A$2:$V$526,COLUMN()+1,FALSE)</f>
        <v>Citigroup Inc</v>
      </c>
      <c r="G198" t="str">
        <f>VLOOKUP(X198,'Security Master'!$A$2:$V$526,COLUMN()+1,FALSE)</f>
        <v>C 3.2 10/21/26 (CUSIP: 172967KY6)</v>
      </c>
      <c r="H198" t="str">
        <f>VLOOKUP(X198,'Security Master'!$A$2:$V$526,COLUMN()+1,FALSE)</f>
        <v/>
      </c>
      <c r="I198" t="str">
        <f>VLOOKUP(X198,'Security Master'!$A$2:$V$526,COLUMN()+1,FALSE)</f>
        <v/>
      </c>
      <c r="J198" t="str">
        <f>VLOOKUP(X198,'Security Master'!$A$2:$V$526,COLUMN()+1,FALSE)</f>
        <v/>
      </c>
      <c r="K198" t="str">
        <f>VLOOKUP(X198,'Security Master'!$A$2:$V$526,COLUMN()+1,FALSE)</f>
        <v>172967KY6</v>
      </c>
      <c r="L198" t="str">
        <f>VLOOKUP(X198,'Security Master'!$A$2:$V$526,COLUMN()+1,FALSE)</f>
        <v>BYP7GJ4</v>
      </c>
      <c r="M198" t="str">
        <f>VLOOKUP(X198,'Security Master'!$A$2:$V$526,COLUMN()+1,FALSE)</f>
        <v>US172967KY63</v>
      </c>
      <c r="N198" t="str">
        <f>VLOOKUP(X198,'Security Master'!$A$2:$V$526,COLUMN()+1,FALSE)</f>
        <v>Corporate Bond</v>
      </c>
      <c r="O198" t="str">
        <f>VLOOKUP(X198,'Security Master'!$A$2:$V$526,COLUMN()+1,FALSE)</f>
        <v>Diversified Banking Inst</v>
      </c>
      <c r="P198" t="str">
        <f>VLOOKUP(X198,'Security Master'!$A$2:$V$526,COLUMN()+1,FALSE)</f>
        <v>US</v>
      </c>
      <c r="Q198">
        <f>VLOOKUP($X$3,'Security Master'!$A$2:$V$526,COLUMN()+1,FALSE)</f>
        <v>0</v>
      </c>
      <c r="R198">
        <f>VLOOKUP($X$3,'Security Master'!$A$2:$V$526,COLUMN()+1,FALSE)</f>
        <v>0</v>
      </c>
      <c r="S198" t="str">
        <f>VLOOKUP($X$3,'Security Master'!$A$2:$V$526,COLUMN()+1,FALSE)</f>
        <v/>
      </c>
      <c r="T198">
        <f>VLOOKUP($X$3,'Security Master'!$A$2:$V$526,COLUMN()+1,FALSE)</f>
        <v>0</v>
      </c>
      <c r="U198" t="str">
        <f>VLOOKUP($X$3,'Security Master'!$A$2:$V$526,COLUMN()+1,FALSE)</f>
        <v>No</v>
      </c>
      <c r="V198" t="e">
        <f>VLOOKUP(X198,'Security Master'!$A$2:$V$526,COLUMN()+1,FALSE)</f>
        <v>#REF!</v>
      </c>
      <c r="X198">
        <v>241762</v>
      </c>
      <c r="Y198" t="s">
        <v>127</v>
      </c>
      <c r="Z198">
        <v>13080</v>
      </c>
      <c r="AA198" t="s">
        <v>41</v>
      </c>
      <c r="AB198" t="s">
        <v>492</v>
      </c>
      <c r="AC198" t="s">
        <v>629</v>
      </c>
      <c r="AD198" t="s">
        <v>77</v>
      </c>
      <c r="AE198" t="s">
        <v>630</v>
      </c>
      <c r="AF198" t="s">
        <v>631</v>
      </c>
      <c r="AG198" t="s">
        <v>632</v>
      </c>
      <c r="AJ198" t="s">
        <v>633</v>
      </c>
      <c r="AM198" t="s">
        <v>47</v>
      </c>
      <c r="AO198" t="s">
        <v>48</v>
      </c>
      <c r="AP198" t="s">
        <v>634</v>
      </c>
      <c r="AS198" t="s">
        <v>50</v>
      </c>
      <c r="AV198">
        <v>1</v>
      </c>
      <c r="AW198" t="s">
        <v>92</v>
      </c>
      <c r="AX198" t="s">
        <v>173</v>
      </c>
      <c r="AZ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</row>
    <row r="199" spans="1:64" x14ac:dyDescent="0.2">
      <c r="A199" t="str">
        <f>VLOOKUP(X199,'Security Master'!$A$2:$V$526,COLUMN()+1,FALSE)</f>
        <v>Legacy Positions</v>
      </c>
      <c r="B199" t="str">
        <f>VLOOKUP(X199,'Security Master'!$A$2:$V$526,COLUMN()+1,FALSE)</f>
        <v>Large Legacy</v>
      </c>
      <c r="C199" t="str">
        <f>VLOOKUP(X199,'Security Master'!$A$2:$V$526,COLUMN()+1,FALSE)</f>
        <v>Fixed Income</v>
      </c>
      <c r="D199" s="6">
        <f t="shared" si="3"/>
        <v>0</v>
      </c>
      <c r="E199" t="str">
        <f>VLOOKUP(X199,'Security Master'!$A$2:$V$526,COLUMN()+1,FALSE)</f>
        <v>Semi-Liquid</v>
      </c>
      <c r="F199" t="str">
        <f>VLOOKUP(X199,'Security Master'!$A$2:$V$526,COLUMN()+1,FALSE)</f>
        <v>Jpmorgan Chase &amp; Co</v>
      </c>
      <c r="G199" t="str">
        <f>VLOOKUP(X199,'Security Master'!$A$2:$V$526,COLUMN()+1,FALSE)</f>
        <v>JPM 3 3/8 05/01/23 (CUSIP: 46625HJJ0)</v>
      </c>
      <c r="H199" t="str">
        <f>VLOOKUP(X199,'Security Master'!$A$2:$V$526,COLUMN()+1,FALSE)</f>
        <v/>
      </c>
      <c r="I199" t="str">
        <f>VLOOKUP(X199,'Security Master'!$A$2:$V$526,COLUMN()+1,FALSE)</f>
        <v/>
      </c>
      <c r="J199" t="str">
        <f>VLOOKUP(X199,'Security Master'!$A$2:$V$526,COLUMN()+1,FALSE)</f>
        <v/>
      </c>
      <c r="K199" t="str">
        <f>VLOOKUP(X199,'Security Master'!$A$2:$V$526,COLUMN()+1,FALSE)</f>
        <v>46625HJJ0</v>
      </c>
      <c r="L199" t="str">
        <f>VLOOKUP(X199,'Security Master'!$A$2:$V$526,COLUMN()+1,FALSE)</f>
        <v>B8J9575</v>
      </c>
      <c r="M199" t="str">
        <f>VLOOKUP(X199,'Security Master'!$A$2:$V$526,COLUMN()+1,FALSE)</f>
        <v>US46625HJJ05</v>
      </c>
      <c r="N199" t="str">
        <f>VLOOKUP(X199,'Security Master'!$A$2:$V$526,COLUMN()+1,FALSE)</f>
        <v>Corporate Bond</v>
      </c>
      <c r="O199" t="str">
        <f>VLOOKUP(X199,'Security Master'!$A$2:$V$526,COLUMN()+1,FALSE)</f>
        <v>Diversified Banking Inst</v>
      </c>
      <c r="P199" t="str">
        <f>VLOOKUP(X199,'Security Master'!$A$2:$V$526,COLUMN()+1,FALSE)</f>
        <v>US</v>
      </c>
      <c r="Q199">
        <f>VLOOKUP($X$3,'Security Master'!$A$2:$V$526,COLUMN()+1,FALSE)</f>
        <v>0</v>
      </c>
      <c r="R199">
        <f>VLOOKUP($X$3,'Security Master'!$A$2:$V$526,COLUMN()+1,FALSE)</f>
        <v>0</v>
      </c>
      <c r="S199" t="str">
        <f>VLOOKUP($X$3,'Security Master'!$A$2:$V$526,COLUMN()+1,FALSE)</f>
        <v/>
      </c>
      <c r="T199">
        <f>VLOOKUP($X$3,'Security Master'!$A$2:$V$526,COLUMN()+1,FALSE)</f>
        <v>0</v>
      </c>
      <c r="U199" t="str">
        <f>VLOOKUP($X$3,'Security Master'!$A$2:$V$526,COLUMN()+1,FALSE)</f>
        <v>No</v>
      </c>
      <c r="V199" t="e">
        <f>VLOOKUP(X199,'Security Master'!$A$2:$V$526,COLUMN()+1,FALSE)</f>
        <v>#REF!</v>
      </c>
      <c r="X199">
        <v>606102</v>
      </c>
      <c r="Y199" t="s">
        <v>127</v>
      </c>
      <c r="Z199">
        <v>13080</v>
      </c>
      <c r="AA199" t="s">
        <v>41</v>
      </c>
      <c r="AB199" t="s">
        <v>554</v>
      </c>
      <c r="AC199" t="s">
        <v>555</v>
      </c>
      <c r="AD199" t="s">
        <v>77</v>
      </c>
      <c r="AE199" t="s">
        <v>556</v>
      </c>
      <c r="AF199" t="s">
        <v>557</v>
      </c>
      <c r="AG199" t="s">
        <v>558</v>
      </c>
      <c r="AJ199" t="s">
        <v>559</v>
      </c>
      <c r="AM199" t="s">
        <v>47</v>
      </c>
      <c r="AO199" t="s">
        <v>48</v>
      </c>
      <c r="AP199" t="s">
        <v>560</v>
      </c>
      <c r="AS199" t="s">
        <v>561</v>
      </c>
      <c r="AT199" t="s">
        <v>562</v>
      </c>
      <c r="AV199">
        <v>1</v>
      </c>
      <c r="AW199" t="s">
        <v>92</v>
      </c>
      <c r="AX199" t="s">
        <v>173</v>
      </c>
      <c r="AZ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</row>
    <row r="200" spans="1:64" x14ac:dyDescent="0.2">
      <c r="A200" t="str">
        <f>VLOOKUP(X200,'Security Master'!$A$2:$V$526,COLUMN()+1,FALSE)</f>
        <v>Legacy Positions</v>
      </c>
      <c r="B200" t="str">
        <f>VLOOKUP(X200,'Security Master'!$A$2:$V$526,COLUMN()+1,FALSE)</f>
        <v>Small Legacy</v>
      </c>
      <c r="C200" t="str">
        <f>VLOOKUP(X200,'Security Master'!$A$2:$V$526,COLUMN()+1,FALSE)</f>
        <v>Public Equity</v>
      </c>
      <c r="D200" s="6">
        <f t="shared" si="3"/>
        <v>0</v>
      </c>
      <c r="E200" t="str">
        <f>VLOOKUP(X200,'Security Master'!$A$2:$V$526,COLUMN()+1,FALSE)</f>
        <v>Illiquid</v>
      </c>
      <c r="F200" t="str">
        <f>VLOOKUP(X200,'Security Master'!$A$2:$V$526,COLUMN()+1,FALSE)</f>
        <v>Linde PLC</v>
      </c>
      <c r="G200" t="str">
        <f>VLOOKUP(X200,'Security Master'!$A$2:$V$526,COLUMN()+1,FALSE)</f>
        <v>Linde PLC Common Stock</v>
      </c>
      <c r="H200" t="str">
        <f>VLOOKUP(X200,'Security Master'!$A$2:$V$526,COLUMN()+1,FALSE)</f>
        <v>LIN US</v>
      </c>
      <c r="I200" t="str">
        <f>VLOOKUP(X200,'Security Master'!$A$2:$V$526,COLUMN()+1,FALSE)</f>
        <v/>
      </c>
      <c r="J200" t="str">
        <f>VLOOKUP(X200,'Security Master'!$A$2:$V$526,COLUMN()+1,FALSE)</f>
        <v/>
      </c>
      <c r="K200" t="str">
        <f>VLOOKUP(X200,'Security Master'!$A$2:$V$526,COLUMN()+1,FALSE)</f>
        <v>#N/A N/A</v>
      </c>
      <c r="L200" t="str">
        <f>VLOOKUP(X200,'Security Master'!$A$2:$V$526,COLUMN()+1,FALSE)</f>
        <v>BZ12WP8</v>
      </c>
      <c r="M200" t="str">
        <f>VLOOKUP(X200,'Security Master'!$A$2:$V$526,COLUMN()+1,FALSE)</f>
        <v>IE00BZ12WP82</v>
      </c>
      <c r="N200" t="str">
        <f>VLOOKUP(X200,'Security Master'!$A$2:$V$526,COLUMN()+1,FALSE)</f>
        <v>Common Stock</v>
      </c>
      <c r="O200" t="str">
        <f>VLOOKUP(X200,'Security Master'!$A$2:$V$526,COLUMN()+1,FALSE)</f>
        <v>Industrial Gases</v>
      </c>
      <c r="P200" t="str">
        <f>VLOOKUP(X200,'Security Master'!$A$2:$V$526,COLUMN()+1,FALSE)</f>
        <v>GB</v>
      </c>
      <c r="Q200">
        <f>VLOOKUP($X$3,'Security Master'!$A$2:$V$526,COLUMN()+1,FALSE)</f>
        <v>0</v>
      </c>
      <c r="R200">
        <f>VLOOKUP($X$3,'Security Master'!$A$2:$V$526,COLUMN()+1,FALSE)</f>
        <v>0</v>
      </c>
      <c r="S200" t="str">
        <f>VLOOKUP($X$3,'Security Master'!$A$2:$V$526,COLUMN()+1,FALSE)</f>
        <v/>
      </c>
      <c r="T200">
        <f>VLOOKUP($X$3,'Security Master'!$A$2:$V$526,COLUMN()+1,FALSE)</f>
        <v>0</v>
      </c>
      <c r="U200" t="str">
        <f>VLOOKUP($X$3,'Security Master'!$A$2:$V$526,COLUMN()+1,FALSE)</f>
        <v>No</v>
      </c>
      <c r="V200" t="e">
        <f>VLOOKUP(X200,'Security Master'!$A$2:$V$526,COLUMN()+1,FALSE)</f>
        <v>#REF!</v>
      </c>
      <c r="X200">
        <v>1227315</v>
      </c>
      <c r="Y200" t="s">
        <v>127</v>
      </c>
      <c r="Z200">
        <v>13080</v>
      </c>
      <c r="AA200" t="s">
        <v>41</v>
      </c>
      <c r="AB200" t="s">
        <v>541</v>
      </c>
      <c r="AC200" t="s">
        <v>542</v>
      </c>
      <c r="AD200" t="s">
        <v>543</v>
      </c>
      <c r="AE200" t="s">
        <v>544</v>
      </c>
      <c r="AF200" t="s">
        <v>545</v>
      </c>
      <c r="AG200" t="s">
        <v>546</v>
      </c>
      <c r="AJ200" t="s">
        <v>77</v>
      </c>
      <c r="AM200" t="s">
        <v>142</v>
      </c>
      <c r="AO200" t="s">
        <v>48</v>
      </c>
      <c r="AP200" t="s">
        <v>547</v>
      </c>
      <c r="AS200" t="s">
        <v>448</v>
      </c>
      <c r="AT200" t="s">
        <v>481</v>
      </c>
      <c r="AV200">
        <v>1</v>
      </c>
      <c r="AW200" t="s">
        <v>51</v>
      </c>
      <c r="AX200" t="s">
        <v>52</v>
      </c>
      <c r="AZ200">
        <v>0</v>
      </c>
      <c r="BD200">
        <v>0</v>
      </c>
      <c r="BE200">
        <v>0</v>
      </c>
      <c r="BF200">
        <v>0</v>
      </c>
      <c r="BG200">
        <v>0</v>
      </c>
      <c r="BH200">
        <v>-19050.615000000002</v>
      </c>
      <c r="BI200">
        <v>0</v>
      </c>
      <c r="BJ200">
        <v>0</v>
      </c>
      <c r="BK200">
        <v>0</v>
      </c>
      <c r="BL200">
        <v>-19050.615000000002</v>
      </c>
    </row>
    <row r="201" spans="1:64" x14ac:dyDescent="0.2">
      <c r="A201" t="str">
        <f>VLOOKUP(X201,'Security Master'!$A$2:$V$526,COLUMN()+1,FALSE)</f>
        <v>Legacy Positions</v>
      </c>
      <c r="B201" t="str">
        <f>VLOOKUP(X201,'Security Master'!$A$2:$V$526,COLUMN()+1,FALSE)</f>
        <v>Large Legacy</v>
      </c>
      <c r="C201" t="str">
        <f>VLOOKUP(X201,'Security Master'!$A$2:$V$526,COLUMN()+1,FALSE)</f>
        <v>Public Equity</v>
      </c>
      <c r="D201" s="6">
        <f t="shared" si="3"/>
        <v>841802.64</v>
      </c>
      <c r="E201" t="str">
        <f>VLOOKUP(X201,'Security Master'!$A$2:$V$526,COLUMN()+1,FALSE)</f>
        <v>Semi-Liquid</v>
      </c>
      <c r="F201" t="str">
        <f>VLOOKUP(X201,'Security Master'!$A$2:$V$526,COLUMN()+1,FALSE)</f>
        <v>PayPal Holdings Inc</v>
      </c>
      <c r="G201" t="str">
        <f>VLOOKUP(X201,'Security Master'!$A$2:$V$526,COLUMN()+1,FALSE)</f>
        <v>PayPal Holdings Inc Common Stock</v>
      </c>
      <c r="H201" t="str">
        <f>VLOOKUP(X201,'Security Master'!$A$2:$V$526,COLUMN()+1,FALSE)</f>
        <v>PYPL US</v>
      </c>
      <c r="I201" t="str">
        <f>VLOOKUP(X201,'Security Master'!$A$2:$V$526,COLUMN()+1,FALSE)</f>
        <v/>
      </c>
      <c r="J201" t="str">
        <f>VLOOKUP(X201,'Security Master'!$A$2:$V$526,COLUMN()+1,FALSE)</f>
        <v/>
      </c>
      <c r="K201" t="str">
        <f>VLOOKUP(X201,'Security Master'!$A$2:$V$526,COLUMN()+1,FALSE)</f>
        <v>70450Y103</v>
      </c>
      <c r="L201" t="str">
        <f>VLOOKUP(X201,'Security Master'!$A$2:$V$526,COLUMN()+1,FALSE)</f>
        <v>BYW36M8</v>
      </c>
      <c r="M201" t="str">
        <f>VLOOKUP(X201,'Security Master'!$A$2:$V$526,COLUMN()+1,FALSE)</f>
        <v>US70450Y1038</v>
      </c>
      <c r="N201" t="str">
        <f>VLOOKUP(X201,'Security Master'!$A$2:$V$526,COLUMN()+1,FALSE)</f>
        <v>Common Stock</v>
      </c>
      <c r="O201" t="str">
        <f>VLOOKUP(X201,'Security Master'!$A$2:$V$526,COLUMN()+1,FALSE)</f>
        <v>Commercial Serv-Finance</v>
      </c>
      <c r="P201" t="str">
        <f>VLOOKUP(X201,'Security Master'!$A$2:$V$526,COLUMN()+1,FALSE)</f>
        <v>US</v>
      </c>
      <c r="Q201">
        <f>VLOOKUP($X$3,'Security Master'!$A$2:$V$526,COLUMN()+1,FALSE)</f>
        <v>0</v>
      </c>
      <c r="R201">
        <f>VLOOKUP($X$3,'Security Master'!$A$2:$V$526,COLUMN()+1,FALSE)</f>
        <v>0</v>
      </c>
      <c r="S201" t="str">
        <f>VLOOKUP($X$3,'Security Master'!$A$2:$V$526,COLUMN()+1,FALSE)</f>
        <v/>
      </c>
      <c r="T201">
        <f>VLOOKUP($X$3,'Security Master'!$A$2:$V$526,COLUMN()+1,FALSE)</f>
        <v>0</v>
      </c>
      <c r="U201" t="str">
        <f>VLOOKUP($X$3,'Security Master'!$A$2:$V$526,COLUMN()+1,FALSE)</f>
        <v>No</v>
      </c>
      <c r="V201" t="e">
        <f>VLOOKUP(X201,'Security Master'!$A$2:$V$526,COLUMN()+1,FALSE)</f>
        <v>#REF!</v>
      </c>
      <c r="X201">
        <v>94330</v>
      </c>
      <c r="Y201" t="s">
        <v>134</v>
      </c>
      <c r="Z201">
        <v>10796</v>
      </c>
      <c r="AA201" t="s">
        <v>41</v>
      </c>
      <c r="AB201" t="s">
        <v>608</v>
      </c>
      <c r="AC201" t="s">
        <v>609</v>
      </c>
      <c r="AD201" t="s">
        <v>610</v>
      </c>
      <c r="AE201" t="s">
        <v>611</v>
      </c>
      <c r="AF201" t="s">
        <v>612</v>
      </c>
      <c r="AG201" t="s">
        <v>613</v>
      </c>
      <c r="AJ201" t="s">
        <v>77</v>
      </c>
      <c r="AM201" t="s">
        <v>47</v>
      </c>
      <c r="AO201" t="s">
        <v>48</v>
      </c>
      <c r="AP201" t="s">
        <v>614</v>
      </c>
      <c r="AS201" t="s">
        <v>561</v>
      </c>
      <c r="AT201" t="s">
        <v>562</v>
      </c>
      <c r="AV201">
        <v>1</v>
      </c>
      <c r="AW201" t="s">
        <v>51</v>
      </c>
      <c r="AX201" t="s">
        <v>52</v>
      </c>
      <c r="AZ201">
        <v>36776</v>
      </c>
      <c r="BA201">
        <v>12.403441918642599</v>
      </c>
      <c r="BB201">
        <v>456148.98</v>
      </c>
      <c r="BC201">
        <v>22.89</v>
      </c>
      <c r="BD201">
        <v>841802.64</v>
      </c>
      <c r="BE201">
        <v>-29053.040000000001</v>
      </c>
      <c r="BF201">
        <v>-30524.0800000001</v>
      </c>
      <c r="BG201">
        <v>-30524.0800000001</v>
      </c>
      <c r="BH201">
        <v>-8826.2400000005091</v>
      </c>
      <c r="BI201">
        <v>-29053.040000000001</v>
      </c>
      <c r="BJ201">
        <v>-30524.0800000001</v>
      </c>
      <c r="BK201">
        <v>-30524.0800000001</v>
      </c>
      <c r="BL201">
        <v>-8826.2400000005091</v>
      </c>
    </row>
    <row r="202" spans="1:64" x14ac:dyDescent="0.2">
      <c r="A202" t="str">
        <f>VLOOKUP(X202,'Security Master'!$A$2:$V$526,COLUMN()+1,FALSE)</f>
        <v>Legacy Positions</v>
      </c>
      <c r="B202" t="str">
        <f>VLOOKUP(X202,'Security Master'!$A$2:$V$526,COLUMN()+1,FALSE)</f>
        <v>Small Legacy</v>
      </c>
      <c r="C202" t="str">
        <f>VLOOKUP(X202,'Security Master'!$A$2:$V$526,COLUMN()+1,FALSE)</f>
        <v>Public Equity</v>
      </c>
      <c r="D202" s="6">
        <f t="shared" si="3"/>
        <v>5214.78</v>
      </c>
      <c r="E202" t="str">
        <f>VLOOKUP(X202,'Security Master'!$A$2:$V$526,COLUMN()+1,FALSE)</f>
        <v>Semi-Liquid</v>
      </c>
      <c r="F202" t="str">
        <f>VLOOKUP(X202,'Security Master'!$A$2:$V$526,COLUMN()+1,FALSE)</f>
        <v>Adobe Inc</v>
      </c>
      <c r="G202" t="str">
        <f>VLOOKUP(X202,'Security Master'!$A$2:$V$526,COLUMN()+1,FALSE)</f>
        <v>Adobe Inc Common Stock</v>
      </c>
      <c r="H202" t="str">
        <f>VLOOKUP(X202,'Security Master'!$A$2:$V$526,COLUMN()+1,FALSE)</f>
        <v>ADBE US</v>
      </c>
      <c r="I202" t="str">
        <f>VLOOKUP(X202,'Security Master'!$A$2:$V$526,COLUMN()+1,FALSE)</f>
        <v/>
      </c>
      <c r="J202" t="str">
        <f>VLOOKUP(X202,'Security Master'!$A$2:$V$526,COLUMN()+1,FALSE)</f>
        <v/>
      </c>
      <c r="K202" t="str">
        <f>VLOOKUP(X202,'Security Master'!$A$2:$V$526,COLUMN()+1,FALSE)</f>
        <v>00724F101</v>
      </c>
      <c r="L202" t="str">
        <f>VLOOKUP(X202,'Security Master'!$A$2:$V$526,COLUMN()+1,FALSE)</f>
        <v>2008154</v>
      </c>
      <c r="M202" t="str">
        <f>VLOOKUP(X202,'Security Master'!$A$2:$V$526,COLUMN()+1,FALSE)</f>
        <v>US00724F1012</v>
      </c>
      <c r="N202" t="str">
        <f>VLOOKUP(X202,'Security Master'!$A$2:$V$526,COLUMN()+1,FALSE)</f>
        <v>Common Stock</v>
      </c>
      <c r="O202" t="str">
        <f>VLOOKUP(X202,'Security Master'!$A$2:$V$526,COLUMN()+1,FALSE)</f>
        <v>Electronic Forms</v>
      </c>
      <c r="P202" t="str">
        <f>VLOOKUP(X202,'Security Master'!$A$2:$V$526,COLUMN()+1,FALSE)</f>
        <v>US</v>
      </c>
      <c r="Q202">
        <f>VLOOKUP($X$3,'Security Master'!$A$2:$V$526,COLUMN()+1,FALSE)</f>
        <v>0</v>
      </c>
      <c r="R202">
        <f>VLOOKUP($X$3,'Security Master'!$A$2:$V$526,COLUMN()+1,FALSE)</f>
        <v>0</v>
      </c>
      <c r="S202" t="str">
        <f>VLOOKUP($X$3,'Security Master'!$A$2:$V$526,COLUMN()+1,FALSE)</f>
        <v/>
      </c>
      <c r="T202">
        <f>VLOOKUP($X$3,'Security Master'!$A$2:$V$526,COLUMN()+1,FALSE)</f>
        <v>0</v>
      </c>
      <c r="U202" t="str">
        <f>VLOOKUP($X$3,'Security Master'!$A$2:$V$526,COLUMN()+1,FALSE)</f>
        <v>No</v>
      </c>
      <c r="V202" t="e">
        <f>VLOOKUP(X202,'Security Master'!$A$2:$V$526,COLUMN()+1,FALSE)</f>
        <v>#REF!</v>
      </c>
      <c r="X202">
        <v>201912</v>
      </c>
      <c r="Y202" t="s">
        <v>134</v>
      </c>
      <c r="Z202">
        <v>10796</v>
      </c>
      <c r="AA202" t="s">
        <v>41</v>
      </c>
      <c r="AB202" t="s">
        <v>644</v>
      </c>
      <c r="AC202" t="s">
        <v>645</v>
      </c>
      <c r="AD202" t="s">
        <v>646</v>
      </c>
      <c r="AE202" t="s">
        <v>647</v>
      </c>
      <c r="AF202" t="s">
        <v>648</v>
      </c>
      <c r="AG202" t="s">
        <v>649</v>
      </c>
      <c r="AJ202" t="s">
        <v>77</v>
      </c>
      <c r="AM202" t="s">
        <v>47</v>
      </c>
      <c r="AO202" t="s">
        <v>48</v>
      </c>
      <c r="AP202" t="s">
        <v>650</v>
      </c>
      <c r="AS202" t="s">
        <v>328</v>
      </c>
      <c r="AT202" t="s">
        <v>651</v>
      </c>
      <c r="AV202">
        <v>1</v>
      </c>
      <c r="AW202" t="s">
        <v>51</v>
      </c>
      <c r="AX202" t="s">
        <v>52</v>
      </c>
      <c r="AZ202">
        <v>1073</v>
      </c>
      <c r="BA202">
        <v>2.06</v>
      </c>
      <c r="BB202">
        <v>2210.38</v>
      </c>
      <c r="BC202">
        <v>4.8600000000000003</v>
      </c>
      <c r="BD202">
        <v>5214.78</v>
      </c>
      <c r="BE202">
        <v>0</v>
      </c>
      <c r="BF202">
        <v>-1008.62</v>
      </c>
      <c r="BG202">
        <v>-1008.62</v>
      </c>
      <c r="BH202">
        <v>-311.17</v>
      </c>
      <c r="BI202">
        <v>0</v>
      </c>
      <c r="BJ202">
        <v>-1008.62</v>
      </c>
      <c r="BK202">
        <v>-1008.62</v>
      </c>
      <c r="BL202">
        <v>-311.17</v>
      </c>
    </row>
    <row r="203" spans="1:64" x14ac:dyDescent="0.2">
      <c r="A203" t="str">
        <f>VLOOKUP(X203,'Security Master'!$A$2:$V$526,COLUMN()+1,FALSE)</f>
        <v>Legacy Positions</v>
      </c>
      <c r="B203" t="str">
        <f>VLOOKUP(X203,'Security Master'!$A$2:$V$526,COLUMN()+1,FALSE)</f>
        <v>Small Legacy</v>
      </c>
      <c r="C203" t="str">
        <f>VLOOKUP(X203,'Security Master'!$A$2:$V$526,COLUMN()+1,FALSE)</f>
        <v>Public Equity</v>
      </c>
      <c r="D203" s="6">
        <f t="shared" si="3"/>
        <v>493856</v>
      </c>
      <c r="E203" t="str">
        <f>VLOOKUP(X203,'Security Master'!$A$2:$V$526,COLUMN()+1,FALSE)</f>
        <v>Semi-Liquid</v>
      </c>
      <c r="F203" t="str">
        <f>VLOOKUP(X203,'Security Master'!$A$2:$V$526,COLUMN()+1,FALSE)</f>
        <v>QUALCOMM Inc</v>
      </c>
      <c r="G203" t="str">
        <f>VLOOKUP(X203,'Security Master'!$A$2:$V$526,COLUMN()+1,FALSE)</f>
        <v>QUALCOMM Inc Common Stock</v>
      </c>
      <c r="H203" t="str">
        <f>VLOOKUP(X203,'Security Master'!$A$2:$V$526,COLUMN()+1,FALSE)</f>
        <v>QCOM US</v>
      </c>
      <c r="I203" t="str">
        <f>VLOOKUP(X203,'Security Master'!$A$2:$V$526,COLUMN()+1,FALSE)</f>
        <v/>
      </c>
      <c r="J203" t="str">
        <f>VLOOKUP(X203,'Security Master'!$A$2:$V$526,COLUMN()+1,FALSE)</f>
        <v/>
      </c>
      <c r="K203" t="str">
        <f>VLOOKUP(X203,'Security Master'!$A$2:$V$526,COLUMN()+1,FALSE)</f>
        <v>747525103</v>
      </c>
      <c r="L203" t="str">
        <f>VLOOKUP(X203,'Security Master'!$A$2:$V$526,COLUMN()+1,FALSE)</f>
        <v>2714923</v>
      </c>
      <c r="M203" t="str">
        <f>VLOOKUP(X203,'Security Master'!$A$2:$V$526,COLUMN()+1,FALSE)</f>
        <v>US7475251036</v>
      </c>
      <c r="N203" t="str">
        <f>VLOOKUP(X203,'Security Master'!$A$2:$V$526,COLUMN()+1,FALSE)</f>
        <v>Common Stock</v>
      </c>
      <c r="O203" t="str">
        <f>VLOOKUP(X203,'Security Master'!$A$2:$V$526,COLUMN()+1,FALSE)</f>
        <v>Semicon Compo-Intg Circu</v>
      </c>
      <c r="P203" t="str">
        <f>VLOOKUP(X203,'Security Master'!$A$2:$V$526,COLUMN()+1,FALSE)</f>
        <v>US</v>
      </c>
      <c r="Q203">
        <f>VLOOKUP($X$3,'Security Master'!$A$2:$V$526,COLUMN()+1,FALSE)</f>
        <v>0</v>
      </c>
      <c r="R203">
        <f>VLOOKUP($X$3,'Security Master'!$A$2:$V$526,COLUMN()+1,FALSE)</f>
        <v>0</v>
      </c>
      <c r="S203" t="str">
        <f>VLOOKUP($X$3,'Security Master'!$A$2:$V$526,COLUMN()+1,FALSE)</f>
        <v/>
      </c>
      <c r="T203">
        <f>VLOOKUP($X$3,'Security Master'!$A$2:$V$526,COLUMN()+1,FALSE)</f>
        <v>0</v>
      </c>
      <c r="U203" t="str">
        <f>VLOOKUP($X$3,'Security Master'!$A$2:$V$526,COLUMN()+1,FALSE)</f>
        <v>No</v>
      </c>
      <c r="V203" t="e">
        <f>VLOOKUP(X203,'Security Master'!$A$2:$V$526,COLUMN()+1,FALSE)</f>
        <v>#REF!</v>
      </c>
      <c r="X203">
        <v>241238</v>
      </c>
      <c r="Y203" t="s">
        <v>134</v>
      </c>
      <c r="Z203">
        <v>10796</v>
      </c>
      <c r="AA203" t="s">
        <v>41</v>
      </c>
      <c r="AB203" t="s">
        <v>450</v>
      </c>
      <c r="AC203" t="s">
        <v>451</v>
      </c>
      <c r="AD203" t="s">
        <v>452</v>
      </c>
      <c r="AE203" t="s">
        <v>453</v>
      </c>
      <c r="AF203" t="s">
        <v>454</v>
      </c>
      <c r="AG203" t="s">
        <v>455</v>
      </c>
      <c r="AJ203" t="s">
        <v>77</v>
      </c>
      <c r="AM203" t="s">
        <v>47</v>
      </c>
      <c r="AO203" t="s">
        <v>48</v>
      </c>
      <c r="AP203" t="s">
        <v>456</v>
      </c>
      <c r="AS203" t="s">
        <v>290</v>
      </c>
      <c r="AT203" t="s">
        <v>457</v>
      </c>
      <c r="AV203">
        <v>1</v>
      </c>
      <c r="AW203" t="s">
        <v>51</v>
      </c>
      <c r="AX203" t="s">
        <v>52</v>
      </c>
      <c r="AZ203">
        <v>22448</v>
      </c>
      <c r="BA203">
        <v>92.5545585085531</v>
      </c>
      <c r="BB203">
        <v>2077664.7294000001</v>
      </c>
      <c r="BC203">
        <v>22</v>
      </c>
      <c r="BD203">
        <v>493856</v>
      </c>
      <c r="BE203">
        <v>7183.3600000003398</v>
      </c>
      <c r="BF203">
        <v>-41079.839999998199</v>
      </c>
      <c r="BG203">
        <v>-41079.839999998199</v>
      </c>
      <c r="BH203">
        <v>165441.760000006</v>
      </c>
      <c r="BI203">
        <v>7183.3600000003398</v>
      </c>
      <c r="BJ203">
        <v>-41079.839999998199</v>
      </c>
      <c r="BK203">
        <v>-41079.839999998199</v>
      </c>
      <c r="BL203">
        <v>165441.760000006</v>
      </c>
    </row>
    <row r="204" spans="1:64" x14ac:dyDescent="0.2">
      <c r="A204" t="str">
        <f>VLOOKUP(X204,'Security Master'!$A$2:$V$526,COLUMN()+1,FALSE)</f>
        <v>Legacy Positions</v>
      </c>
      <c r="B204" t="str">
        <f>VLOOKUP(X204,'Security Master'!$A$2:$V$526,COLUMN()+1,FALSE)</f>
        <v>Large Legacy</v>
      </c>
      <c r="C204" t="str">
        <f>VLOOKUP(X204,'Security Master'!$A$2:$V$526,COLUMN()+1,FALSE)</f>
        <v>Public Equity</v>
      </c>
      <c r="D204" s="6">
        <f t="shared" si="3"/>
        <v>16753.150000000001</v>
      </c>
      <c r="E204" t="str">
        <f>VLOOKUP(X204,'Security Master'!$A$2:$V$526,COLUMN()+1,FALSE)</f>
        <v>Semi-Liquid</v>
      </c>
      <c r="F204" t="str">
        <f>VLOOKUP(X204,'Security Master'!$A$2:$V$526,COLUMN()+1,FALSE)</f>
        <v>Visa Inc</v>
      </c>
      <c r="G204" t="str">
        <f>VLOOKUP(X204,'Security Master'!$A$2:$V$526,COLUMN()+1,FALSE)</f>
        <v>Visa Inc Common Stock</v>
      </c>
      <c r="H204" t="str">
        <f>VLOOKUP(X204,'Security Master'!$A$2:$V$526,COLUMN()+1,FALSE)</f>
        <v>V US</v>
      </c>
      <c r="I204" t="str">
        <f>VLOOKUP(X204,'Security Master'!$A$2:$V$526,COLUMN()+1,FALSE)</f>
        <v/>
      </c>
      <c r="J204" t="str">
        <f>VLOOKUP(X204,'Security Master'!$A$2:$V$526,COLUMN()+1,FALSE)</f>
        <v/>
      </c>
      <c r="K204" t="str">
        <f>VLOOKUP(X204,'Security Master'!$A$2:$V$526,COLUMN()+1,FALSE)</f>
        <v>92826C839</v>
      </c>
      <c r="L204" t="str">
        <f>VLOOKUP(X204,'Security Master'!$A$2:$V$526,COLUMN()+1,FALSE)</f>
        <v>B2PZN04</v>
      </c>
      <c r="M204" t="str">
        <f>VLOOKUP(X204,'Security Master'!$A$2:$V$526,COLUMN()+1,FALSE)</f>
        <v>US92826C8394</v>
      </c>
      <c r="N204" t="str">
        <f>VLOOKUP(X204,'Security Master'!$A$2:$V$526,COLUMN()+1,FALSE)</f>
        <v>Common Stock</v>
      </c>
      <c r="O204" t="str">
        <f>VLOOKUP(X204,'Security Master'!$A$2:$V$526,COLUMN()+1,FALSE)</f>
        <v>Finance-Credit Card</v>
      </c>
      <c r="P204" t="str">
        <f>VLOOKUP(X204,'Security Master'!$A$2:$V$526,COLUMN()+1,FALSE)</f>
        <v>US</v>
      </c>
      <c r="Q204">
        <f>VLOOKUP($X$3,'Security Master'!$A$2:$V$526,COLUMN()+1,FALSE)</f>
        <v>0</v>
      </c>
      <c r="R204">
        <f>VLOOKUP($X$3,'Security Master'!$A$2:$V$526,COLUMN()+1,FALSE)</f>
        <v>0</v>
      </c>
      <c r="S204" t="str">
        <f>VLOOKUP($X$3,'Security Master'!$A$2:$V$526,COLUMN()+1,FALSE)</f>
        <v/>
      </c>
      <c r="T204">
        <f>VLOOKUP($X$3,'Security Master'!$A$2:$V$526,COLUMN()+1,FALSE)</f>
        <v>0</v>
      </c>
      <c r="U204" t="str">
        <f>VLOOKUP($X$3,'Security Master'!$A$2:$V$526,COLUMN()+1,FALSE)</f>
        <v>No</v>
      </c>
      <c r="V204" t="e">
        <f>VLOOKUP(X204,'Security Master'!$A$2:$V$526,COLUMN()+1,FALSE)</f>
        <v>#REF!</v>
      </c>
      <c r="X204">
        <v>430824</v>
      </c>
      <c r="Y204" t="s">
        <v>134</v>
      </c>
      <c r="Z204">
        <v>10796</v>
      </c>
      <c r="AA204" t="s">
        <v>41</v>
      </c>
      <c r="AB204" t="s">
        <v>526</v>
      </c>
      <c r="AC204" t="s">
        <v>527</v>
      </c>
      <c r="AD204" t="s">
        <v>528</v>
      </c>
      <c r="AE204" t="s">
        <v>529</v>
      </c>
      <c r="AF204" t="s">
        <v>530</v>
      </c>
      <c r="AG204" t="s">
        <v>531</v>
      </c>
      <c r="AJ204" t="s">
        <v>77</v>
      </c>
      <c r="AM204" t="s">
        <v>47</v>
      </c>
      <c r="AO204" t="s">
        <v>48</v>
      </c>
      <c r="AP204" t="s">
        <v>532</v>
      </c>
      <c r="AS204" t="s">
        <v>50</v>
      </c>
      <c r="AT204" t="s">
        <v>473</v>
      </c>
      <c r="AV204">
        <v>1</v>
      </c>
      <c r="AW204" t="s">
        <v>51</v>
      </c>
      <c r="AX204" t="s">
        <v>52</v>
      </c>
      <c r="AZ204">
        <v>235</v>
      </c>
      <c r="BA204">
        <v>2.3260000000000001</v>
      </c>
      <c r="BB204">
        <v>546.61</v>
      </c>
      <c r="BC204">
        <v>71.290000000000006</v>
      </c>
      <c r="BD204">
        <v>16753.150000000001</v>
      </c>
      <c r="BE204">
        <v>258.50000000000199</v>
      </c>
      <c r="BF204">
        <v>7827.53</v>
      </c>
      <c r="BG204">
        <v>7827.53</v>
      </c>
      <c r="BH204">
        <v>37910.951764719997</v>
      </c>
      <c r="BI204">
        <v>258.50000000000199</v>
      </c>
      <c r="BJ204">
        <v>7827.53</v>
      </c>
      <c r="BK204">
        <v>7827.53</v>
      </c>
      <c r="BL204">
        <v>44494.451764719997</v>
      </c>
    </row>
    <row r="205" spans="1:64" x14ac:dyDescent="0.2">
      <c r="A205" t="str">
        <f>VLOOKUP(X205,'Security Master'!$A$2:$V$526,COLUMN()+1,FALSE)</f>
        <v>Legacy Positions</v>
      </c>
      <c r="B205" t="str">
        <f>VLOOKUP(X205,'Security Master'!$A$2:$V$526,COLUMN()+1,FALSE)</f>
        <v>Large Legacy</v>
      </c>
      <c r="C205" t="str">
        <f>VLOOKUP(X205,'Security Master'!$A$2:$V$526,COLUMN()+1,FALSE)</f>
        <v>Fixed Income</v>
      </c>
      <c r="D205" s="6">
        <f t="shared" si="3"/>
        <v>306512.07774509903</v>
      </c>
      <c r="E205" t="str">
        <f>VLOOKUP(X205,'Security Master'!$A$2:$V$526,COLUMN()+1,FALSE)</f>
        <v>Semi-Liquid</v>
      </c>
      <c r="F205" t="str">
        <f>VLOOKUP(X205,'Security Master'!$A$2:$V$526,COLUMN()+1,FALSE)</f>
        <v>Jpmorgan Chase &amp; Co</v>
      </c>
      <c r="G205" t="str">
        <f>VLOOKUP(X205,'Security Master'!$A$2:$V$526,COLUMN()+1,FALSE)</f>
        <v>JPM 3 3/8 05/01/23 (CUSIP: 46625HJJ0)</v>
      </c>
      <c r="H205" t="str">
        <f>VLOOKUP(X205,'Security Master'!$A$2:$V$526,COLUMN()+1,FALSE)</f>
        <v/>
      </c>
      <c r="I205" t="str">
        <f>VLOOKUP(X205,'Security Master'!$A$2:$V$526,COLUMN()+1,FALSE)</f>
        <v/>
      </c>
      <c r="J205" t="str">
        <f>VLOOKUP(X205,'Security Master'!$A$2:$V$526,COLUMN()+1,FALSE)</f>
        <v/>
      </c>
      <c r="K205" t="str">
        <f>VLOOKUP(X205,'Security Master'!$A$2:$V$526,COLUMN()+1,FALSE)</f>
        <v>46625HJJ0</v>
      </c>
      <c r="L205" t="str">
        <f>VLOOKUP(X205,'Security Master'!$A$2:$V$526,COLUMN()+1,FALSE)</f>
        <v>B8J9575</v>
      </c>
      <c r="M205" t="str">
        <f>VLOOKUP(X205,'Security Master'!$A$2:$V$526,COLUMN()+1,FALSE)</f>
        <v>US46625HJJ05</v>
      </c>
      <c r="N205" t="str">
        <f>VLOOKUP(X205,'Security Master'!$A$2:$V$526,COLUMN()+1,FALSE)</f>
        <v>Corporate Bond</v>
      </c>
      <c r="O205" t="str">
        <f>VLOOKUP(X205,'Security Master'!$A$2:$V$526,COLUMN()+1,FALSE)</f>
        <v>Diversified Banking Inst</v>
      </c>
      <c r="P205" t="str">
        <f>VLOOKUP(X205,'Security Master'!$A$2:$V$526,COLUMN()+1,FALSE)</f>
        <v>US</v>
      </c>
      <c r="Q205">
        <f>VLOOKUP($X$3,'Security Master'!$A$2:$V$526,COLUMN()+1,FALSE)</f>
        <v>0</v>
      </c>
      <c r="R205">
        <f>VLOOKUP($X$3,'Security Master'!$A$2:$V$526,COLUMN()+1,FALSE)</f>
        <v>0</v>
      </c>
      <c r="S205" t="str">
        <f>VLOOKUP($X$3,'Security Master'!$A$2:$V$526,COLUMN()+1,FALSE)</f>
        <v/>
      </c>
      <c r="T205">
        <f>VLOOKUP($X$3,'Security Master'!$A$2:$V$526,COLUMN()+1,FALSE)</f>
        <v>0</v>
      </c>
      <c r="U205" t="str">
        <f>VLOOKUP($X$3,'Security Master'!$A$2:$V$526,COLUMN()+1,FALSE)</f>
        <v>No</v>
      </c>
      <c r="V205" t="e">
        <f>VLOOKUP(X205,'Security Master'!$A$2:$V$526,COLUMN()+1,FALSE)</f>
        <v>#REF!</v>
      </c>
      <c r="X205">
        <v>606102</v>
      </c>
      <c r="Y205" t="s">
        <v>134</v>
      </c>
      <c r="Z205">
        <v>10796</v>
      </c>
      <c r="AA205" t="s">
        <v>41</v>
      </c>
      <c r="AB205" t="s">
        <v>554</v>
      </c>
      <c r="AC205" t="s">
        <v>555</v>
      </c>
      <c r="AD205" t="s">
        <v>77</v>
      </c>
      <c r="AE205" t="s">
        <v>556</v>
      </c>
      <c r="AF205" t="s">
        <v>557</v>
      </c>
      <c r="AG205" t="s">
        <v>558</v>
      </c>
      <c r="AJ205" t="s">
        <v>559</v>
      </c>
      <c r="AM205" t="s">
        <v>47</v>
      </c>
      <c r="AO205" t="s">
        <v>48</v>
      </c>
      <c r="AP205" t="s">
        <v>560</v>
      </c>
      <c r="AS205" t="s">
        <v>561</v>
      </c>
      <c r="AT205" t="s">
        <v>562</v>
      </c>
      <c r="AV205">
        <v>1</v>
      </c>
      <c r="AW205" t="s">
        <v>92</v>
      </c>
      <c r="AX205" t="s">
        <v>173</v>
      </c>
      <c r="AZ205">
        <v>333165.30189684703</v>
      </c>
      <c r="BA205">
        <v>70.3462016981467</v>
      </c>
      <c r="BB205">
        <v>234369.13526059501</v>
      </c>
      <c r="BC205">
        <v>92</v>
      </c>
      <c r="BD205">
        <v>306512.07774509903</v>
      </c>
      <c r="BE205">
        <v>-2.91038304567337E-11</v>
      </c>
      <c r="BF205">
        <v>-27369.529550826599</v>
      </c>
      <c r="BG205">
        <v>-27369.529550826599</v>
      </c>
      <c r="BH205">
        <v>-1.93540472537279E-9</v>
      </c>
      <c r="BI205">
        <v>76.349999999971303</v>
      </c>
      <c r="BJ205">
        <v>-25079.019550826601</v>
      </c>
      <c r="BK205">
        <v>-25079.019550826601</v>
      </c>
      <c r="BL205">
        <v>9162.0399999980691</v>
      </c>
    </row>
    <row r="206" spans="1:64" x14ac:dyDescent="0.2">
      <c r="A206" t="str">
        <f>VLOOKUP(X206,'Security Master'!$A$2:$V$526,COLUMN()+1,FALSE)</f>
        <v>Legacy Positions</v>
      </c>
      <c r="B206" t="str">
        <f>VLOOKUP(X206,'Security Master'!$A$2:$V$526,COLUMN()+1,FALSE)</f>
        <v>Large Legacy</v>
      </c>
      <c r="C206" t="str">
        <f>VLOOKUP(X206,'Security Master'!$A$2:$V$526,COLUMN()+1,FALSE)</f>
        <v>Preferreds</v>
      </c>
      <c r="D206" s="6">
        <f t="shared" si="3"/>
        <v>166506.266829186</v>
      </c>
      <c r="E206" t="str">
        <f>VLOOKUP(X206,'Security Master'!$A$2:$V$526,COLUMN()+1,FALSE)</f>
        <v>Illiquid</v>
      </c>
      <c r="F206" t="str">
        <f>VLOOKUP(X206,'Security Master'!$A$2:$V$526,COLUMN()+1,FALSE)</f>
        <v>Lumen Technologies Inc</v>
      </c>
      <c r="G206" t="str">
        <f>VLOOKUP(X206,'Security Master'!$A$2:$V$526,COLUMN()+1,FALSE)</f>
        <v>CTL 6 1/2 (CUSIP: 74913G881)</v>
      </c>
      <c r="H206" t="str">
        <f>VLOOKUP(X206,'Security Master'!$A$2:$V$526,COLUMN()+1,FALSE)</f>
        <v/>
      </c>
      <c r="I206" t="str">
        <f>VLOOKUP(X206,'Security Master'!$A$2:$V$526,COLUMN()+1,FALSE)</f>
        <v>CTBB</v>
      </c>
      <c r="J206" t="str">
        <f>VLOOKUP(X206,'Security Master'!$A$2:$V$526,COLUMN()+1,FALSE)</f>
        <v/>
      </c>
      <c r="K206" t="str">
        <f>VLOOKUP(X206,'Security Master'!$A$2:$V$526,COLUMN()+1,FALSE)</f>
        <v>74913G881</v>
      </c>
      <c r="L206" t="str">
        <f>VLOOKUP(X206,'Security Master'!$A$2:$V$526,COLUMN()+1,FALSE)</f>
        <v>BZ4C835</v>
      </c>
      <c r="M206" t="str">
        <f>VLOOKUP(X206,'Security Master'!$A$2:$V$526,COLUMN()+1,FALSE)</f>
        <v>US74913G8814</v>
      </c>
      <c r="N206" t="str">
        <f>VLOOKUP(X206,'Security Master'!$A$2:$V$526,COLUMN()+1,FALSE)</f>
        <v>Preferred Stock</v>
      </c>
      <c r="O206" t="str">
        <f>VLOOKUP(X206,'Security Master'!$A$2:$V$526,COLUMN()+1,FALSE)</f>
        <v>Telecom Services</v>
      </c>
      <c r="P206" t="str">
        <f>VLOOKUP(X206,'Security Master'!$A$2:$V$526,COLUMN()+1,FALSE)</f>
        <v>US</v>
      </c>
      <c r="Q206">
        <f>VLOOKUP($X$3,'Security Master'!$A$2:$V$526,COLUMN()+1,FALSE)</f>
        <v>0</v>
      </c>
      <c r="R206">
        <f>VLOOKUP($X$3,'Security Master'!$A$2:$V$526,COLUMN()+1,FALSE)</f>
        <v>0</v>
      </c>
      <c r="S206" t="str">
        <f>VLOOKUP($X$3,'Security Master'!$A$2:$V$526,COLUMN()+1,FALSE)</f>
        <v/>
      </c>
      <c r="T206">
        <f>VLOOKUP($X$3,'Security Master'!$A$2:$V$526,COLUMN()+1,FALSE)</f>
        <v>0</v>
      </c>
      <c r="U206" t="str">
        <f>VLOOKUP($X$3,'Security Master'!$A$2:$V$526,COLUMN()+1,FALSE)</f>
        <v>No</v>
      </c>
      <c r="V206" t="e">
        <f>VLOOKUP(X206,'Security Master'!$A$2:$V$526,COLUMN()+1,FALSE)</f>
        <v>#REF!</v>
      </c>
      <c r="X206">
        <v>606103</v>
      </c>
      <c r="Y206" t="s">
        <v>134</v>
      </c>
      <c r="Z206">
        <v>10796</v>
      </c>
      <c r="AA206" t="s">
        <v>41</v>
      </c>
      <c r="AB206" t="s">
        <v>563</v>
      </c>
      <c r="AC206" t="s">
        <v>564</v>
      </c>
      <c r="AD206" t="s">
        <v>77</v>
      </c>
      <c r="AE206" t="s">
        <v>565</v>
      </c>
      <c r="AF206" t="s">
        <v>566</v>
      </c>
      <c r="AG206" t="s">
        <v>567</v>
      </c>
      <c r="AJ206" t="s">
        <v>568</v>
      </c>
      <c r="AM206" t="s">
        <v>47</v>
      </c>
      <c r="AO206" t="s">
        <v>48</v>
      </c>
      <c r="AP206" t="s">
        <v>569</v>
      </c>
      <c r="AS206" t="s">
        <v>561</v>
      </c>
      <c r="AT206" t="s">
        <v>562</v>
      </c>
      <c r="AV206">
        <v>1</v>
      </c>
      <c r="AW206" t="s">
        <v>490</v>
      </c>
      <c r="AX206" t="s">
        <v>491</v>
      </c>
      <c r="AZ206">
        <v>185.00696314353999</v>
      </c>
      <c r="BA206">
        <v>669.71043657786095</v>
      </c>
      <c r="BB206">
        <v>123901.094056804</v>
      </c>
      <c r="BC206">
        <v>900</v>
      </c>
      <c r="BD206">
        <v>166506.266829186</v>
      </c>
      <c r="BE206">
        <v>7.2759576141834308E-12</v>
      </c>
      <c r="BF206">
        <v>1.52795109897852E-10</v>
      </c>
      <c r="BG206">
        <v>1.52795109897852E-10</v>
      </c>
      <c r="BH206">
        <v>4.8021320253610601E-10</v>
      </c>
      <c r="BI206">
        <v>7.2759576141834308E-12</v>
      </c>
      <c r="BJ206">
        <v>1.52795109897852E-10</v>
      </c>
      <c r="BK206">
        <v>1.52795109897852E-10</v>
      </c>
      <c r="BL206">
        <v>4.8021320253610601E-10</v>
      </c>
    </row>
    <row r="207" spans="1:64" x14ac:dyDescent="0.2">
      <c r="A207" t="str">
        <f>VLOOKUP(X207,'Security Master'!$A$2:$V$526,COLUMN()+1,FALSE)</f>
        <v>Legacy Positions</v>
      </c>
      <c r="B207" t="str">
        <f>VLOOKUP(X207,'Security Master'!$A$2:$V$526,COLUMN()+1,FALSE)</f>
        <v>Large Legacy</v>
      </c>
      <c r="C207" t="str">
        <f>VLOOKUP(X207,'Security Master'!$A$2:$V$526,COLUMN()+1,FALSE)</f>
        <v>Public Equity</v>
      </c>
      <c r="D207" s="6">
        <f t="shared" si="3"/>
        <v>2216442.9592470499</v>
      </c>
      <c r="E207" t="str">
        <f>VLOOKUP(X207,'Security Master'!$A$2:$V$526,COLUMN()+1,FALSE)</f>
        <v>Semi-Liquid</v>
      </c>
      <c r="F207" t="str">
        <f>VLOOKUP(X207,'Security Master'!$A$2:$V$526,COLUMN()+1,FALSE)</f>
        <v>Booking Holdings Inc</v>
      </c>
      <c r="G207" t="str">
        <f>VLOOKUP(X207,'Security Master'!$A$2:$V$526,COLUMN()+1,FALSE)</f>
        <v>Booking Holdings Inc Common Stock</v>
      </c>
      <c r="H207" t="str">
        <f>VLOOKUP(X207,'Security Master'!$A$2:$V$526,COLUMN()+1,FALSE)</f>
        <v>BKNG US</v>
      </c>
      <c r="I207" t="str">
        <f>VLOOKUP(X207,'Security Master'!$A$2:$V$526,COLUMN()+1,FALSE)</f>
        <v/>
      </c>
      <c r="J207" t="str">
        <f>VLOOKUP(X207,'Security Master'!$A$2:$V$526,COLUMN()+1,FALSE)</f>
        <v/>
      </c>
      <c r="K207" t="str">
        <f>VLOOKUP(X207,'Security Master'!$A$2:$V$526,COLUMN()+1,FALSE)</f>
        <v>09857L108</v>
      </c>
      <c r="L207" t="str">
        <f>VLOOKUP(X207,'Security Master'!$A$2:$V$526,COLUMN()+1,FALSE)</f>
        <v>BDRXDB4</v>
      </c>
      <c r="M207" t="str">
        <f>VLOOKUP(X207,'Security Master'!$A$2:$V$526,COLUMN()+1,FALSE)</f>
        <v>US09857L1089</v>
      </c>
      <c r="N207" t="str">
        <f>VLOOKUP(X207,'Security Master'!$A$2:$V$526,COLUMN()+1,FALSE)</f>
        <v>Common Stock</v>
      </c>
      <c r="O207" t="str">
        <f>VLOOKUP(X207,'Security Master'!$A$2:$V$526,COLUMN()+1,FALSE)</f>
        <v>E-Commerce/Services</v>
      </c>
      <c r="P207" t="str">
        <f>VLOOKUP(X207,'Security Master'!$A$2:$V$526,COLUMN()+1,FALSE)</f>
        <v>US</v>
      </c>
      <c r="Q207">
        <f>VLOOKUP($X$3,'Security Master'!$A$2:$V$526,COLUMN()+1,FALSE)</f>
        <v>0</v>
      </c>
      <c r="R207">
        <f>VLOOKUP($X$3,'Security Master'!$A$2:$V$526,COLUMN()+1,FALSE)</f>
        <v>0</v>
      </c>
      <c r="S207" t="str">
        <f>VLOOKUP($X$3,'Security Master'!$A$2:$V$526,COLUMN()+1,FALSE)</f>
        <v/>
      </c>
      <c r="T207">
        <f>VLOOKUP($X$3,'Security Master'!$A$2:$V$526,COLUMN()+1,FALSE)</f>
        <v>0</v>
      </c>
      <c r="U207" t="str">
        <f>VLOOKUP($X$3,'Security Master'!$A$2:$V$526,COLUMN()+1,FALSE)</f>
        <v>No</v>
      </c>
      <c r="V207" t="e">
        <f>VLOOKUP(X207,'Security Master'!$A$2:$V$526,COLUMN()+1,FALSE)</f>
        <v>#REF!</v>
      </c>
      <c r="X207">
        <v>693436</v>
      </c>
      <c r="Y207" t="s">
        <v>134</v>
      </c>
      <c r="Z207">
        <v>10796</v>
      </c>
      <c r="AA207" t="s">
        <v>41</v>
      </c>
      <c r="AB207" t="s">
        <v>466</v>
      </c>
      <c r="AC207" t="s">
        <v>467</v>
      </c>
      <c r="AD207" t="s">
        <v>468</v>
      </c>
      <c r="AE207" t="s">
        <v>469</v>
      </c>
      <c r="AF207" t="s">
        <v>470</v>
      </c>
      <c r="AG207" t="s">
        <v>471</v>
      </c>
      <c r="AJ207" t="s">
        <v>77</v>
      </c>
      <c r="AM207" t="s">
        <v>47</v>
      </c>
      <c r="AO207" t="s">
        <v>48</v>
      </c>
      <c r="AP207" t="s">
        <v>472</v>
      </c>
      <c r="AS207" t="s">
        <v>50</v>
      </c>
      <c r="AT207" t="s">
        <v>473</v>
      </c>
      <c r="AV207">
        <v>1</v>
      </c>
      <c r="AW207" t="s">
        <v>51</v>
      </c>
      <c r="AX207" t="s">
        <v>52</v>
      </c>
      <c r="AZ207">
        <v>207823.99992939999</v>
      </c>
      <c r="BA207">
        <v>9.0399999999999991</v>
      </c>
      <c r="BB207">
        <v>1878728.95936178</v>
      </c>
      <c r="BC207">
        <v>10.664999999999999</v>
      </c>
      <c r="BD207">
        <v>2216442.9592470499</v>
      </c>
      <c r="BE207">
        <v>79471.897573002396</v>
      </c>
      <c r="BF207">
        <v>404217.679862683</v>
      </c>
      <c r="BG207">
        <v>404217.679862683</v>
      </c>
      <c r="BH207">
        <v>1187714.15959652</v>
      </c>
      <c r="BI207">
        <v>79471.897573002396</v>
      </c>
      <c r="BJ207">
        <v>404217.679862683</v>
      </c>
      <c r="BK207">
        <v>404217.679862683</v>
      </c>
      <c r="BL207">
        <v>1187714.15959652</v>
      </c>
    </row>
    <row r="208" spans="1:64" x14ac:dyDescent="0.2">
      <c r="A208" t="str">
        <f>VLOOKUP(X208,'Security Master'!$A$2:$V$526,COLUMN()+1,FALSE)</f>
        <v>Legacy Positions</v>
      </c>
      <c r="B208" t="str">
        <f>VLOOKUP(X208,'Security Master'!$A$2:$V$526,COLUMN()+1,FALSE)</f>
        <v>Small Legacy</v>
      </c>
      <c r="C208" t="str">
        <f>VLOOKUP(X208,'Security Master'!$A$2:$V$526,COLUMN()+1,FALSE)</f>
        <v>Distressed</v>
      </c>
      <c r="D208" s="6">
        <f t="shared" si="3"/>
        <v>5.0000000000000002E-5</v>
      </c>
      <c r="E208" t="str">
        <f>VLOOKUP(X208,'Security Master'!$A$2:$V$526,COLUMN()+1,FALSE)</f>
        <v>Illiquid</v>
      </c>
      <c r="F208" t="str">
        <f>VLOOKUP(X208,'Security Master'!$A$2:$V$526,COLUMN()+1,FALSE)</f>
        <v>Citigroup Inc</v>
      </c>
      <c r="G208" t="str">
        <f>VLOOKUP(X208,'Security Master'!$A$2:$V$526,COLUMN()+1,FALSE)</f>
        <v>C 4 1/8 07/25/28 (CUSIP: 172967KU4)</v>
      </c>
      <c r="H208" t="str">
        <f>VLOOKUP(X208,'Security Master'!$A$2:$V$526,COLUMN()+1,FALSE)</f>
        <v/>
      </c>
      <c r="I208" t="str">
        <f>VLOOKUP(X208,'Security Master'!$A$2:$V$526,COLUMN()+1,FALSE)</f>
        <v/>
      </c>
      <c r="J208" t="str">
        <f>VLOOKUP(X208,'Security Master'!$A$2:$V$526,COLUMN()+1,FALSE)</f>
        <v/>
      </c>
      <c r="K208" t="str">
        <f>VLOOKUP(X208,'Security Master'!$A$2:$V$526,COLUMN()+1,FALSE)</f>
        <v>172967KU4</v>
      </c>
      <c r="L208" t="str">
        <f>VLOOKUP(X208,'Security Master'!$A$2:$V$526,COLUMN()+1,FALSE)</f>
        <v>BYYKP97</v>
      </c>
      <c r="M208" t="str">
        <f>VLOOKUP(X208,'Security Master'!$A$2:$V$526,COLUMN()+1,FALSE)</f>
        <v>US172967KU42</v>
      </c>
      <c r="N208" t="str">
        <f>VLOOKUP(X208,'Security Master'!$A$2:$V$526,COLUMN()+1,FALSE)</f>
        <v>Corporate Bond</v>
      </c>
      <c r="O208" t="str">
        <f>VLOOKUP(X208,'Security Master'!$A$2:$V$526,COLUMN()+1,FALSE)</f>
        <v>Diversified Banking Inst</v>
      </c>
      <c r="P208" t="str">
        <f>VLOOKUP(X208,'Security Master'!$A$2:$V$526,COLUMN()+1,FALSE)</f>
        <v>US</v>
      </c>
      <c r="Q208">
        <f>VLOOKUP($X$3,'Security Master'!$A$2:$V$526,COLUMN()+1,FALSE)</f>
        <v>0</v>
      </c>
      <c r="R208">
        <f>VLOOKUP($X$3,'Security Master'!$A$2:$V$526,COLUMN()+1,FALSE)</f>
        <v>0</v>
      </c>
      <c r="S208" t="str">
        <f>VLOOKUP($X$3,'Security Master'!$A$2:$V$526,COLUMN()+1,FALSE)</f>
        <v/>
      </c>
      <c r="T208">
        <f>VLOOKUP($X$3,'Security Master'!$A$2:$V$526,COLUMN()+1,FALSE)</f>
        <v>0</v>
      </c>
      <c r="U208" t="str">
        <f>VLOOKUP($X$3,'Security Master'!$A$2:$V$526,COLUMN()+1,FALSE)</f>
        <v>No</v>
      </c>
      <c r="V208" t="e">
        <f>VLOOKUP(X208,'Security Master'!$A$2:$V$526,COLUMN()+1,FALSE)</f>
        <v>#REF!</v>
      </c>
      <c r="X208">
        <v>1209339</v>
      </c>
      <c r="Y208" t="s">
        <v>134</v>
      </c>
      <c r="Z208">
        <v>10796</v>
      </c>
      <c r="AA208" t="s">
        <v>41</v>
      </c>
      <c r="AB208" t="s">
        <v>492</v>
      </c>
      <c r="AC208" t="s">
        <v>652</v>
      </c>
      <c r="AD208" t="s">
        <v>77</v>
      </c>
      <c r="AE208" t="s">
        <v>653</v>
      </c>
      <c r="AF208" t="s">
        <v>654</v>
      </c>
      <c r="AG208" t="s">
        <v>655</v>
      </c>
      <c r="AJ208" t="s">
        <v>656</v>
      </c>
      <c r="AM208" t="s">
        <v>47</v>
      </c>
      <c r="AO208" t="s">
        <v>48</v>
      </c>
      <c r="AP208" t="s">
        <v>657</v>
      </c>
      <c r="AS208" t="s">
        <v>50</v>
      </c>
      <c r="AV208">
        <v>1</v>
      </c>
      <c r="AW208" t="s">
        <v>92</v>
      </c>
      <c r="AX208" t="s">
        <v>173</v>
      </c>
      <c r="AZ208">
        <v>5000000</v>
      </c>
      <c r="BA208">
        <v>0.25</v>
      </c>
      <c r="BB208">
        <v>12500</v>
      </c>
      <c r="BC208">
        <v>1.0000000000000001E-9</v>
      </c>
      <c r="BD208">
        <v>5.0000000000000002E-5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</row>
    <row r="209" spans="1:64" x14ac:dyDescent="0.2">
      <c r="A209" t="str">
        <f>VLOOKUP(X209,'Security Master'!$A$2:$V$526,COLUMN()+1,FALSE)</f>
        <v>Legacy Positions</v>
      </c>
      <c r="B209" t="str">
        <f>VLOOKUP(X209,'Security Master'!$A$2:$V$526,COLUMN()+1,FALSE)</f>
        <v>Small Legacy</v>
      </c>
      <c r="C209" t="str">
        <f>VLOOKUP(X209,'Security Master'!$A$2:$V$526,COLUMN()+1,FALSE)</f>
        <v>Fixed Income</v>
      </c>
      <c r="D209" s="6">
        <f t="shared" si="3"/>
        <v>2.7718954919999998E-5</v>
      </c>
      <c r="E209" t="str">
        <f>VLOOKUP(X209,'Security Master'!$A$2:$V$526,COLUMN()+1,FALSE)</f>
        <v>Illiquid</v>
      </c>
      <c r="F209" t="str">
        <f>VLOOKUP(X209,'Security Master'!$A$2:$V$526,COLUMN()+1,FALSE)</f>
        <v>American Intl Group</v>
      </c>
      <c r="G209" t="str">
        <f>VLOOKUP(X209,'Security Master'!$A$2:$V$526,COLUMN()+1,FALSE)</f>
        <v>AIG 6 1/4 05/01/36 (CUSIP: 026874AZ0)</v>
      </c>
      <c r="H209" t="str">
        <f>VLOOKUP(X209,'Security Master'!$A$2:$V$526,COLUMN()+1,FALSE)</f>
        <v/>
      </c>
      <c r="I209" t="str">
        <f>VLOOKUP(X209,'Security Master'!$A$2:$V$526,COLUMN()+1,FALSE)</f>
        <v/>
      </c>
      <c r="J209" t="str">
        <f>VLOOKUP(X209,'Security Master'!$A$2:$V$526,COLUMN()+1,FALSE)</f>
        <v/>
      </c>
      <c r="K209" t="str">
        <f>VLOOKUP(X209,'Security Master'!$A$2:$V$526,COLUMN()+1,FALSE)</f>
        <v>026874AZ0</v>
      </c>
      <c r="L209" t="str">
        <f>VLOOKUP(X209,'Security Master'!$A$2:$V$526,COLUMN()+1,FALSE)</f>
        <v>B1CYG08</v>
      </c>
      <c r="M209" t="str">
        <f>VLOOKUP(X209,'Security Master'!$A$2:$V$526,COLUMN()+1,FALSE)</f>
        <v>US026874AZ07</v>
      </c>
      <c r="N209" t="str">
        <f>VLOOKUP(X209,'Security Master'!$A$2:$V$526,COLUMN()+1,FALSE)</f>
        <v>Corporate Bond</v>
      </c>
      <c r="O209" t="str">
        <f>VLOOKUP(X209,'Security Master'!$A$2:$V$526,COLUMN()+1,FALSE)</f>
        <v>Multi-line Insurance</v>
      </c>
      <c r="P209" t="str">
        <f>VLOOKUP(X209,'Security Master'!$A$2:$V$526,COLUMN()+1,FALSE)</f>
        <v>US</v>
      </c>
      <c r="Q209">
        <f>VLOOKUP($X$3,'Security Master'!$A$2:$V$526,COLUMN()+1,FALSE)</f>
        <v>0</v>
      </c>
      <c r="R209">
        <f>VLOOKUP($X$3,'Security Master'!$A$2:$V$526,COLUMN()+1,FALSE)</f>
        <v>0</v>
      </c>
      <c r="S209" t="str">
        <f>VLOOKUP($X$3,'Security Master'!$A$2:$V$526,COLUMN()+1,FALSE)</f>
        <v/>
      </c>
      <c r="T209">
        <f>VLOOKUP($X$3,'Security Master'!$A$2:$V$526,COLUMN()+1,FALSE)</f>
        <v>0</v>
      </c>
      <c r="U209" t="str">
        <f>VLOOKUP($X$3,'Security Master'!$A$2:$V$526,COLUMN()+1,FALSE)</f>
        <v>No</v>
      </c>
      <c r="V209" t="e">
        <f>VLOOKUP(X209,'Security Master'!$A$2:$V$526,COLUMN()+1,FALSE)</f>
        <v>#REF!</v>
      </c>
      <c r="X209">
        <v>1209348</v>
      </c>
      <c r="Y209" t="s">
        <v>134</v>
      </c>
      <c r="Z209">
        <v>10796</v>
      </c>
      <c r="AA209" t="s">
        <v>41</v>
      </c>
      <c r="AB209" t="s">
        <v>658</v>
      </c>
      <c r="AC209" t="s">
        <v>659</v>
      </c>
      <c r="AD209" t="s">
        <v>77</v>
      </c>
      <c r="AE209" t="s">
        <v>660</v>
      </c>
      <c r="AF209" t="s">
        <v>661</v>
      </c>
      <c r="AG209" t="s">
        <v>662</v>
      </c>
      <c r="AJ209" t="s">
        <v>663</v>
      </c>
      <c r="AM209" t="s">
        <v>47</v>
      </c>
      <c r="AO209" t="s">
        <v>48</v>
      </c>
      <c r="AP209" t="s">
        <v>664</v>
      </c>
      <c r="AS209" t="s">
        <v>172</v>
      </c>
      <c r="AV209">
        <v>1</v>
      </c>
      <c r="AW209" t="s">
        <v>92</v>
      </c>
      <c r="AX209" t="s">
        <v>173</v>
      </c>
      <c r="AZ209">
        <v>2771895.4920000001</v>
      </c>
      <c r="BA209">
        <v>28.451625564139</v>
      </c>
      <c r="BB209">
        <v>788649.32641308801</v>
      </c>
      <c r="BC209">
        <v>1.0000000000000001E-9</v>
      </c>
      <c r="BD209">
        <v>2.7718954919999998E-5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</row>
    <row r="210" spans="1:64" x14ac:dyDescent="0.2">
      <c r="A210" t="str">
        <f>VLOOKUP(X210,'Security Master'!$A$2:$V$526,COLUMN()+1,FALSE)</f>
        <v>Legacy Positions</v>
      </c>
      <c r="B210" t="str">
        <f>VLOOKUP(X210,'Security Master'!$A$2:$V$526,COLUMN()+1,FALSE)</f>
        <v>Small Legacy</v>
      </c>
      <c r="C210" t="str">
        <f>VLOOKUP(X210,'Security Master'!$A$2:$V$526,COLUMN()+1,FALSE)</f>
        <v>Public Equity</v>
      </c>
      <c r="D210" s="6">
        <f t="shared" si="3"/>
        <v>2539.2759000000001</v>
      </c>
      <c r="E210" t="str">
        <f>VLOOKUP(X210,'Security Master'!$A$2:$V$526,COLUMN()+1,FALSE)</f>
        <v>Semi-Liquid</v>
      </c>
      <c r="F210" t="str">
        <f>VLOOKUP(X210,'Security Master'!$A$2:$V$526,COLUMN()+1,FALSE)</f>
        <v>Morgan Stanley</v>
      </c>
      <c r="G210" t="str">
        <f>VLOOKUP(X210,'Security Master'!$A$2:$V$526,COLUMN()+1,FALSE)</f>
        <v>Morgan Stanley Common Stock</v>
      </c>
      <c r="H210" t="str">
        <f>VLOOKUP(X210,'Security Master'!$A$2:$V$526,COLUMN()+1,FALSE)</f>
        <v>MS US</v>
      </c>
      <c r="I210" t="str">
        <f>VLOOKUP(X210,'Security Master'!$A$2:$V$526,COLUMN()+1,FALSE)</f>
        <v/>
      </c>
      <c r="J210" t="str">
        <f>VLOOKUP(X210,'Security Master'!$A$2:$V$526,COLUMN()+1,FALSE)</f>
        <v/>
      </c>
      <c r="K210" t="str">
        <f>VLOOKUP(X210,'Security Master'!$A$2:$V$526,COLUMN()+1,FALSE)</f>
        <v>617446448</v>
      </c>
      <c r="L210" t="str">
        <f>VLOOKUP(X210,'Security Master'!$A$2:$V$526,COLUMN()+1,FALSE)</f>
        <v>2262314</v>
      </c>
      <c r="M210" t="str">
        <f>VLOOKUP(X210,'Security Master'!$A$2:$V$526,COLUMN()+1,FALSE)</f>
        <v>US6174464486</v>
      </c>
      <c r="N210" t="str">
        <f>VLOOKUP(X210,'Security Master'!$A$2:$V$526,COLUMN()+1,FALSE)</f>
        <v>Common Stock</v>
      </c>
      <c r="O210" t="str">
        <f>VLOOKUP(X210,'Security Master'!$A$2:$V$526,COLUMN()+1,FALSE)</f>
        <v>Diversified Banking Inst</v>
      </c>
      <c r="P210" t="str">
        <f>VLOOKUP(X210,'Security Master'!$A$2:$V$526,COLUMN()+1,FALSE)</f>
        <v>US</v>
      </c>
      <c r="Q210">
        <f>VLOOKUP($X$3,'Security Master'!$A$2:$V$526,COLUMN()+1,FALSE)</f>
        <v>0</v>
      </c>
      <c r="R210">
        <f>VLOOKUP($X$3,'Security Master'!$A$2:$V$526,COLUMN()+1,FALSE)</f>
        <v>0</v>
      </c>
      <c r="S210" t="str">
        <f>VLOOKUP($X$3,'Security Master'!$A$2:$V$526,COLUMN()+1,FALSE)</f>
        <v/>
      </c>
      <c r="T210">
        <f>VLOOKUP($X$3,'Security Master'!$A$2:$V$526,COLUMN()+1,FALSE)</f>
        <v>0</v>
      </c>
      <c r="U210" t="str">
        <f>VLOOKUP($X$3,'Security Master'!$A$2:$V$526,COLUMN()+1,FALSE)</f>
        <v>No</v>
      </c>
      <c r="V210" t="e">
        <f>VLOOKUP(X210,'Security Master'!$A$2:$V$526,COLUMN()+1,FALSE)</f>
        <v>#REF!</v>
      </c>
      <c r="X210">
        <v>1209349</v>
      </c>
      <c r="Y210" t="s">
        <v>134</v>
      </c>
      <c r="Z210">
        <v>10796</v>
      </c>
      <c r="AA210" t="s">
        <v>41</v>
      </c>
      <c r="AB210" t="s">
        <v>533</v>
      </c>
      <c r="AC210" t="s">
        <v>534</v>
      </c>
      <c r="AD210" t="s">
        <v>535</v>
      </c>
      <c r="AE210" t="s">
        <v>536</v>
      </c>
      <c r="AF210" t="s">
        <v>537</v>
      </c>
      <c r="AG210" t="s">
        <v>538</v>
      </c>
      <c r="AJ210" t="s">
        <v>77</v>
      </c>
      <c r="AM210" t="s">
        <v>47</v>
      </c>
      <c r="AO210" t="s">
        <v>48</v>
      </c>
      <c r="AP210" t="s">
        <v>539</v>
      </c>
      <c r="AS210" t="s">
        <v>448</v>
      </c>
      <c r="AV210">
        <v>1</v>
      </c>
      <c r="AW210" t="s">
        <v>51</v>
      </c>
      <c r="AX210" t="s">
        <v>52</v>
      </c>
      <c r="AZ210">
        <v>157719</v>
      </c>
      <c r="BA210">
        <v>5.0091690918659101E-2</v>
      </c>
      <c r="BB210">
        <v>7900.4114</v>
      </c>
      <c r="BC210">
        <v>1.61E-2</v>
      </c>
      <c r="BD210">
        <v>2539.2759000000001</v>
      </c>
      <c r="BE210">
        <v>-615.10410000000002</v>
      </c>
      <c r="BF210">
        <v>-2176.5221999999999</v>
      </c>
      <c r="BG210">
        <v>-2176.5221999999999</v>
      </c>
      <c r="BH210">
        <v>-299.66609999999201</v>
      </c>
      <c r="BI210">
        <v>-615.10410000000002</v>
      </c>
      <c r="BJ210">
        <v>-2176.5221999999999</v>
      </c>
      <c r="BK210">
        <v>-2176.5221999999999</v>
      </c>
      <c r="BL210">
        <v>-299.66609999999201</v>
      </c>
    </row>
    <row r="211" spans="1:64" x14ac:dyDescent="0.2">
      <c r="A211" t="str">
        <f>VLOOKUP(X211,'Security Master'!$A$2:$V$526,COLUMN()+1,FALSE)</f>
        <v>Legacy Positions</v>
      </c>
      <c r="B211" t="str">
        <f>VLOOKUP(X211,'Security Master'!$A$2:$V$526,COLUMN()+1,FALSE)</f>
        <v>Small Legacy</v>
      </c>
      <c r="C211" t="str">
        <f>VLOOKUP(X211,'Security Master'!$A$2:$V$526,COLUMN()+1,FALSE)</f>
        <v>Public Equity</v>
      </c>
      <c r="D211" s="6">
        <f t="shared" si="3"/>
        <v>284.31599999999997</v>
      </c>
      <c r="E211" t="str">
        <f>VLOOKUP(X211,'Security Master'!$A$2:$V$526,COLUMN()+1,FALSE)</f>
        <v>Semi-Liquid</v>
      </c>
      <c r="F211" t="str">
        <f>VLOOKUP(X211,'Security Master'!$A$2:$V$526,COLUMN()+1,FALSE)</f>
        <v>Verizon Communications Inc</v>
      </c>
      <c r="G211" t="str">
        <f>VLOOKUP(X211,'Security Master'!$A$2:$V$526,COLUMN()+1,FALSE)</f>
        <v>Verizon Communications Inc Common Stock</v>
      </c>
      <c r="H211" t="str">
        <f>VLOOKUP(X211,'Security Master'!$A$2:$V$526,COLUMN()+1,FALSE)</f>
        <v>VZ US</v>
      </c>
      <c r="I211" t="str">
        <f>VLOOKUP(X211,'Security Master'!$A$2:$V$526,COLUMN()+1,FALSE)</f>
        <v/>
      </c>
      <c r="J211" t="str">
        <f>VLOOKUP(X211,'Security Master'!$A$2:$V$526,COLUMN()+1,FALSE)</f>
        <v/>
      </c>
      <c r="K211" t="str">
        <f>VLOOKUP(X211,'Security Master'!$A$2:$V$526,COLUMN()+1,FALSE)</f>
        <v>92343V104</v>
      </c>
      <c r="L211" t="str">
        <f>VLOOKUP(X211,'Security Master'!$A$2:$V$526,COLUMN()+1,FALSE)</f>
        <v>2090571</v>
      </c>
      <c r="M211" t="str">
        <f>VLOOKUP(X211,'Security Master'!$A$2:$V$526,COLUMN()+1,FALSE)</f>
        <v>US92343V1044</v>
      </c>
      <c r="N211" t="str">
        <f>VLOOKUP(X211,'Security Master'!$A$2:$V$526,COLUMN()+1,FALSE)</f>
        <v>Common Stock</v>
      </c>
      <c r="O211" t="str">
        <f>VLOOKUP(X211,'Security Master'!$A$2:$V$526,COLUMN()+1,FALSE)</f>
        <v>Telephone-Integrated</v>
      </c>
      <c r="P211" t="str">
        <f>VLOOKUP(X211,'Security Master'!$A$2:$V$526,COLUMN()+1,FALSE)</f>
        <v>US</v>
      </c>
      <c r="Q211">
        <f>VLOOKUP($X$3,'Security Master'!$A$2:$V$526,COLUMN()+1,FALSE)</f>
        <v>0</v>
      </c>
      <c r="R211">
        <f>VLOOKUP($X$3,'Security Master'!$A$2:$V$526,COLUMN()+1,FALSE)</f>
        <v>0</v>
      </c>
      <c r="S211" t="str">
        <f>VLOOKUP($X$3,'Security Master'!$A$2:$V$526,COLUMN()+1,FALSE)</f>
        <v/>
      </c>
      <c r="T211">
        <f>VLOOKUP($X$3,'Security Master'!$A$2:$V$526,COLUMN()+1,FALSE)</f>
        <v>0</v>
      </c>
      <c r="U211" t="str">
        <f>VLOOKUP($X$3,'Security Master'!$A$2:$V$526,COLUMN()+1,FALSE)</f>
        <v>No</v>
      </c>
      <c r="V211" t="e">
        <f>VLOOKUP(X211,'Security Master'!$A$2:$V$526,COLUMN()+1,FALSE)</f>
        <v>#REF!</v>
      </c>
      <c r="X211">
        <v>1209350</v>
      </c>
      <c r="Y211" t="s">
        <v>134</v>
      </c>
      <c r="Z211">
        <v>10796</v>
      </c>
      <c r="AA211" t="s">
        <v>41</v>
      </c>
      <c r="AB211" t="s">
        <v>665</v>
      </c>
      <c r="AC211" t="s">
        <v>666</v>
      </c>
      <c r="AD211" t="s">
        <v>667</v>
      </c>
      <c r="AE211" t="s">
        <v>668</v>
      </c>
      <c r="AF211" t="s">
        <v>669</v>
      </c>
      <c r="AG211" t="s">
        <v>670</v>
      </c>
      <c r="AJ211" t="s">
        <v>77</v>
      </c>
      <c r="AM211" t="s">
        <v>47</v>
      </c>
      <c r="AO211" t="s">
        <v>48</v>
      </c>
      <c r="AP211" t="s">
        <v>671</v>
      </c>
      <c r="AS211" t="s">
        <v>172</v>
      </c>
      <c r="AT211" t="s">
        <v>672</v>
      </c>
      <c r="AV211">
        <v>1</v>
      </c>
      <c r="AW211" t="s">
        <v>51</v>
      </c>
      <c r="AX211" t="s">
        <v>52</v>
      </c>
      <c r="AZ211">
        <v>14964</v>
      </c>
      <c r="BA211">
        <v>0.12501886792452799</v>
      </c>
      <c r="BB211">
        <v>1870.7823396226399</v>
      </c>
      <c r="BC211">
        <v>1.9E-2</v>
      </c>
      <c r="BD211">
        <v>284.31599999999997</v>
      </c>
      <c r="BE211">
        <v>0</v>
      </c>
      <c r="BF211">
        <v>-13.4675999999999</v>
      </c>
      <c r="BG211">
        <v>-13.4675999999999</v>
      </c>
      <c r="BH211">
        <v>134.67599999999999</v>
      </c>
      <c r="BI211">
        <v>0</v>
      </c>
      <c r="BJ211">
        <v>-13.4675999999999</v>
      </c>
      <c r="BK211">
        <v>-13.4675999999999</v>
      </c>
      <c r="BL211">
        <v>134.67599999999999</v>
      </c>
    </row>
    <row r="212" spans="1:64" x14ac:dyDescent="0.2">
      <c r="A212" t="str">
        <f>VLOOKUP(X212,'Security Master'!$A$2:$V$526,COLUMN()+1,FALSE)</f>
        <v>Legacy Positions</v>
      </c>
      <c r="B212" t="str">
        <f>VLOOKUP(X212,'Security Master'!$A$2:$V$526,COLUMN()+1,FALSE)</f>
        <v>Large Legacy</v>
      </c>
      <c r="C212" t="str">
        <f>VLOOKUP(X212,'Security Master'!$A$2:$V$526,COLUMN()+1,FALSE)</f>
        <v>Private Equity</v>
      </c>
      <c r="D212" s="6">
        <f t="shared" si="3"/>
        <v>2436</v>
      </c>
      <c r="E212" t="str">
        <f>VLOOKUP(X212,'Security Master'!$A$2:$V$526,COLUMN()+1,FALSE)</f>
        <v>Illiquid</v>
      </c>
      <c r="F212" t="str">
        <f>VLOOKUP(X212,'Security Master'!$A$2:$V$526,COLUMN()+1,FALSE)</f>
        <v>FedEx Corp</v>
      </c>
      <c r="G212" t="str">
        <f>VLOOKUP(X212,'Security Master'!$A$2:$V$526,COLUMN()+1,FALSE)</f>
        <v>FedEx Corp Common Stock</v>
      </c>
      <c r="H212" t="str">
        <f>VLOOKUP(X212,'Security Master'!$A$2:$V$526,COLUMN()+1,FALSE)</f>
        <v>FDX US</v>
      </c>
      <c r="I212" t="str">
        <f>VLOOKUP(X212,'Security Master'!$A$2:$V$526,COLUMN()+1,FALSE)</f>
        <v/>
      </c>
      <c r="J212" t="str">
        <f>VLOOKUP(X212,'Security Master'!$A$2:$V$526,COLUMN()+1,FALSE)</f>
        <v/>
      </c>
      <c r="K212" t="str">
        <f>VLOOKUP(X212,'Security Master'!$A$2:$V$526,COLUMN()+1,FALSE)</f>
        <v>31428X106</v>
      </c>
      <c r="L212" t="str">
        <f>VLOOKUP(X212,'Security Master'!$A$2:$V$526,COLUMN()+1,FALSE)</f>
        <v>2142784</v>
      </c>
      <c r="M212" t="str">
        <f>VLOOKUP(X212,'Security Master'!$A$2:$V$526,COLUMN()+1,FALSE)</f>
        <v>US31428X1063</v>
      </c>
      <c r="N212" t="str">
        <f>VLOOKUP(X212,'Security Master'!$A$2:$V$526,COLUMN()+1,FALSE)</f>
        <v>Common Stock</v>
      </c>
      <c r="O212" t="str">
        <f>VLOOKUP(X212,'Security Master'!$A$2:$V$526,COLUMN()+1,FALSE)</f>
        <v>Transport-Services</v>
      </c>
      <c r="P212" t="str">
        <f>VLOOKUP(X212,'Security Master'!$A$2:$V$526,COLUMN()+1,FALSE)</f>
        <v>US</v>
      </c>
      <c r="Q212">
        <f>VLOOKUP($X$3,'Security Master'!$A$2:$V$526,COLUMN()+1,FALSE)</f>
        <v>0</v>
      </c>
      <c r="R212">
        <f>VLOOKUP($X$3,'Security Master'!$A$2:$V$526,COLUMN()+1,FALSE)</f>
        <v>0</v>
      </c>
      <c r="S212" t="str">
        <f>VLOOKUP($X$3,'Security Master'!$A$2:$V$526,COLUMN()+1,FALSE)</f>
        <v/>
      </c>
      <c r="T212">
        <f>VLOOKUP($X$3,'Security Master'!$A$2:$V$526,COLUMN()+1,FALSE)</f>
        <v>0</v>
      </c>
      <c r="U212" t="str">
        <f>VLOOKUP($X$3,'Security Master'!$A$2:$V$526,COLUMN()+1,FALSE)</f>
        <v>No</v>
      </c>
      <c r="V212" t="e">
        <f>VLOOKUP(X212,'Security Master'!$A$2:$V$526,COLUMN()+1,FALSE)</f>
        <v>#REF!</v>
      </c>
      <c r="X212">
        <v>1209353</v>
      </c>
      <c r="Y212" t="s">
        <v>134</v>
      </c>
      <c r="Z212">
        <v>10796</v>
      </c>
      <c r="AA212" t="s">
        <v>41</v>
      </c>
      <c r="AB212" t="s">
        <v>504</v>
      </c>
      <c r="AC212" t="s">
        <v>505</v>
      </c>
      <c r="AD212" t="s">
        <v>506</v>
      </c>
      <c r="AE212" t="s">
        <v>507</v>
      </c>
      <c r="AF212" t="s">
        <v>508</v>
      </c>
      <c r="AG212" t="s">
        <v>509</v>
      </c>
      <c r="AJ212" t="s">
        <v>77</v>
      </c>
      <c r="AM212" t="s">
        <v>47</v>
      </c>
      <c r="AO212" t="s">
        <v>48</v>
      </c>
      <c r="AP212" t="s">
        <v>510</v>
      </c>
      <c r="AS212" t="s">
        <v>464</v>
      </c>
      <c r="AV212">
        <v>1</v>
      </c>
      <c r="AW212" t="s">
        <v>51</v>
      </c>
      <c r="AX212" t="s">
        <v>52</v>
      </c>
      <c r="AZ212">
        <v>300</v>
      </c>
      <c r="BA212">
        <v>18.4233333333333</v>
      </c>
      <c r="BB212">
        <v>5527</v>
      </c>
      <c r="BC212">
        <v>8.1199999999999992</v>
      </c>
      <c r="BD212">
        <v>2436</v>
      </c>
      <c r="BE212">
        <v>0</v>
      </c>
      <c r="BF212">
        <v>33</v>
      </c>
      <c r="BG212">
        <v>33</v>
      </c>
      <c r="BH212">
        <v>-564.00000000000102</v>
      </c>
      <c r="BI212">
        <v>0</v>
      </c>
      <c r="BJ212">
        <v>33</v>
      </c>
      <c r="BK212">
        <v>33</v>
      </c>
      <c r="BL212">
        <v>-564.00000000000102</v>
      </c>
    </row>
    <row r="213" spans="1:64" x14ac:dyDescent="0.2">
      <c r="A213" t="str">
        <f>VLOOKUP(X213,'Security Master'!$A$2:$V$526,COLUMN()+1,FALSE)</f>
        <v>Legacy Positions</v>
      </c>
      <c r="B213" t="str">
        <f>VLOOKUP(X213,'Security Master'!$A$2:$V$526,COLUMN()+1,FALSE)</f>
        <v>Small Legacy</v>
      </c>
      <c r="C213" t="str">
        <f>VLOOKUP(X213,'Security Master'!$A$2:$V$526,COLUMN()+1,FALSE)</f>
        <v>Public Equity</v>
      </c>
      <c r="D213" s="6">
        <f t="shared" si="3"/>
        <v>37845</v>
      </c>
      <c r="E213" t="str">
        <f>VLOOKUP(X213,'Security Master'!$A$2:$V$526,COLUMN()+1,FALSE)</f>
        <v>Semi-Liquid</v>
      </c>
      <c r="F213" t="str">
        <f>VLOOKUP(X213,'Security Master'!$A$2:$V$526,COLUMN()+1,FALSE)</f>
        <v>Zoetis Inc</v>
      </c>
      <c r="G213" t="str">
        <f>VLOOKUP(X213,'Security Master'!$A$2:$V$526,COLUMN()+1,FALSE)</f>
        <v>Zoetis Inc Common Stock</v>
      </c>
      <c r="H213" t="str">
        <f>VLOOKUP(X213,'Security Master'!$A$2:$V$526,COLUMN()+1,FALSE)</f>
        <v>ZTS US</v>
      </c>
      <c r="I213" t="str">
        <f>VLOOKUP(X213,'Security Master'!$A$2:$V$526,COLUMN()+1,FALSE)</f>
        <v/>
      </c>
      <c r="J213" t="str">
        <f>VLOOKUP(X213,'Security Master'!$A$2:$V$526,COLUMN()+1,FALSE)</f>
        <v/>
      </c>
      <c r="K213" t="str">
        <f>VLOOKUP(X213,'Security Master'!$A$2:$V$526,COLUMN()+1,FALSE)</f>
        <v>98978V103</v>
      </c>
      <c r="L213" t="str">
        <f>VLOOKUP(X213,'Security Master'!$A$2:$V$526,COLUMN()+1,FALSE)</f>
        <v>B95WG16</v>
      </c>
      <c r="M213" t="str">
        <f>VLOOKUP(X213,'Security Master'!$A$2:$V$526,COLUMN()+1,FALSE)</f>
        <v>US98978V1035</v>
      </c>
      <c r="N213" t="str">
        <f>VLOOKUP(X213,'Security Master'!$A$2:$V$526,COLUMN()+1,FALSE)</f>
        <v>Common Stock</v>
      </c>
      <c r="O213" t="str">
        <f>VLOOKUP(X213,'Security Master'!$A$2:$V$526,COLUMN()+1,FALSE)</f>
        <v>Medical-Drugs</v>
      </c>
      <c r="P213" t="str">
        <f>VLOOKUP(X213,'Security Master'!$A$2:$V$526,COLUMN()+1,FALSE)</f>
        <v>US</v>
      </c>
      <c r="Q213">
        <f>VLOOKUP($X$3,'Security Master'!$A$2:$V$526,COLUMN()+1,FALSE)</f>
        <v>0</v>
      </c>
      <c r="R213">
        <f>VLOOKUP($X$3,'Security Master'!$A$2:$V$526,COLUMN()+1,FALSE)</f>
        <v>0</v>
      </c>
      <c r="S213" t="str">
        <f>VLOOKUP($X$3,'Security Master'!$A$2:$V$526,COLUMN()+1,FALSE)</f>
        <v/>
      </c>
      <c r="T213">
        <f>VLOOKUP($X$3,'Security Master'!$A$2:$V$526,COLUMN()+1,FALSE)</f>
        <v>0</v>
      </c>
      <c r="U213" t="str">
        <f>VLOOKUP($X$3,'Security Master'!$A$2:$V$526,COLUMN()+1,FALSE)</f>
        <v>No</v>
      </c>
      <c r="V213" t="e">
        <f>VLOOKUP(X213,'Security Master'!$A$2:$V$526,COLUMN()+1,FALSE)</f>
        <v>#REF!</v>
      </c>
      <c r="X213">
        <v>1209355</v>
      </c>
      <c r="Y213" t="s">
        <v>134</v>
      </c>
      <c r="Z213">
        <v>10796</v>
      </c>
      <c r="AA213" t="s">
        <v>41</v>
      </c>
      <c r="AB213" t="s">
        <v>673</v>
      </c>
      <c r="AC213" t="s">
        <v>674</v>
      </c>
      <c r="AD213" t="s">
        <v>675</v>
      </c>
      <c r="AE213" t="s">
        <v>676</v>
      </c>
      <c r="AF213" t="s">
        <v>677</v>
      </c>
      <c r="AG213" t="s">
        <v>678</v>
      </c>
      <c r="AJ213" t="s">
        <v>77</v>
      </c>
      <c r="AM213" t="s">
        <v>47</v>
      </c>
      <c r="AO213" t="s">
        <v>48</v>
      </c>
      <c r="AP213" t="s">
        <v>679</v>
      </c>
      <c r="AS213" t="s">
        <v>50</v>
      </c>
      <c r="AT213" t="s">
        <v>680</v>
      </c>
      <c r="AV213">
        <v>1</v>
      </c>
      <c r="AW213" t="s">
        <v>51</v>
      </c>
      <c r="AX213" t="s">
        <v>52</v>
      </c>
      <c r="AZ213">
        <v>1305</v>
      </c>
      <c r="BA213">
        <v>212.192352490421</v>
      </c>
      <c r="BB213">
        <v>276911.02</v>
      </c>
      <c r="BC213">
        <v>29</v>
      </c>
      <c r="BD213">
        <v>37845</v>
      </c>
      <c r="BE213">
        <v>5.8207660913467401E-11</v>
      </c>
      <c r="BF213">
        <v>2610.0000000005198</v>
      </c>
      <c r="BG213">
        <v>2610.0000000005198</v>
      </c>
      <c r="BH213">
        <v>4893.7500000011896</v>
      </c>
      <c r="BI213">
        <v>5.8207660913467401E-11</v>
      </c>
      <c r="BJ213">
        <v>2610.0000000005198</v>
      </c>
      <c r="BK213">
        <v>2610.0000000005198</v>
      </c>
      <c r="BL213">
        <v>4893.7500000011896</v>
      </c>
    </row>
    <row r="214" spans="1:64" x14ac:dyDescent="0.2">
      <c r="A214" t="str">
        <f>VLOOKUP(X214,'Security Master'!$A$2:$V$526,COLUMN()+1,FALSE)</f>
        <v>Legacy Positions</v>
      </c>
      <c r="B214" t="str">
        <f>VLOOKUP(X214,'Security Master'!$A$2:$V$526,COLUMN()+1,FALSE)</f>
        <v>Small Legacy</v>
      </c>
      <c r="C214" t="str">
        <f>VLOOKUP(X214,'Security Master'!$A$2:$V$526,COLUMN()+1,FALSE)</f>
        <v>Public Equity</v>
      </c>
      <c r="D214" s="6">
        <f t="shared" si="3"/>
        <v>23556.676500000001</v>
      </c>
      <c r="E214" t="str">
        <f>VLOOKUP(X214,'Security Master'!$A$2:$V$526,COLUMN()+1,FALSE)</f>
        <v>Semi-Liquid</v>
      </c>
      <c r="F214" t="str">
        <f>VLOOKUP(X214,'Security Master'!$A$2:$V$526,COLUMN()+1,FALSE)</f>
        <v>Walt Disney Co/The</v>
      </c>
      <c r="G214" t="str">
        <f>VLOOKUP(X214,'Security Master'!$A$2:$V$526,COLUMN()+1,FALSE)</f>
        <v>Walt Disney Co/The Common Stock</v>
      </c>
      <c r="H214" t="str">
        <f>VLOOKUP(X214,'Security Master'!$A$2:$V$526,COLUMN()+1,FALSE)</f>
        <v>DIS US</v>
      </c>
      <c r="I214" t="str">
        <f>VLOOKUP(X214,'Security Master'!$A$2:$V$526,COLUMN()+1,FALSE)</f>
        <v/>
      </c>
      <c r="J214" t="str">
        <f>VLOOKUP(X214,'Security Master'!$A$2:$V$526,COLUMN()+1,FALSE)</f>
        <v/>
      </c>
      <c r="K214" t="str">
        <f>VLOOKUP(X214,'Security Master'!$A$2:$V$526,COLUMN()+1,FALSE)</f>
        <v>254687106</v>
      </c>
      <c r="L214" t="str">
        <f>VLOOKUP(X214,'Security Master'!$A$2:$V$526,COLUMN()+1,FALSE)</f>
        <v>2270726</v>
      </c>
      <c r="M214" t="str">
        <f>VLOOKUP(X214,'Security Master'!$A$2:$V$526,COLUMN()+1,FALSE)</f>
        <v>US2546871060</v>
      </c>
      <c r="N214" t="str">
        <f>VLOOKUP(X214,'Security Master'!$A$2:$V$526,COLUMN()+1,FALSE)</f>
        <v>Common Stock</v>
      </c>
      <c r="O214" t="str">
        <f>VLOOKUP(X214,'Security Master'!$A$2:$V$526,COLUMN()+1,FALSE)</f>
        <v>Multimedia</v>
      </c>
      <c r="P214" t="str">
        <f>VLOOKUP(X214,'Security Master'!$A$2:$V$526,COLUMN()+1,FALSE)</f>
        <v>US</v>
      </c>
      <c r="Q214">
        <f>VLOOKUP($X$3,'Security Master'!$A$2:$V$526,COLUMN()+1,FALSE)</f>
        <v>0</v>
      </c>
      <c r="R214">
        <f>VLOOKUP($X$3,'Security Master'!$A$2:$V$526,COLUMN()+1,FALSE)</f>
        <v>0</v>
      </c>
      <c r="S214" t="str">
        <f>VLOOKUP($X$3,'Security Master'!$A$2:$V$526,COLUMN()+1,FALSE)</f>
        <v/>
      </c>
      <c r="T214">
        <f>VLOOKUP($X$3,'Security Master'!$A$2:$V$526,COLUMN()+1,FALSE)</f>
        <v>0</v>
      </c>
      <c r="U214" t="str">
        <f>VLOOKUP($X$3,'Security Master'!$A$2:$V$526,COLUMN()+1,FALSE)</f>
        <v>No</v>
      </c>
      <c r="V214" t="e">
        <f>VLOOKUP(X214,'Security Master'!$A$2:$V$526,COLUMN()+1,FALSE)</f>
        <v>#REF!</v>
      </c>
      <c r="X214">
        <v>1209365</v>
      </c>
      <c r="Y214" t="s">
        <v>134</v>
      </c>
      <c r="Z214">
        <v>10796</v>
      </c>
      <c r="AA214" t="s">
        <v>41</v>
      </c>
      <c r="AB214" t="s">
        <v>600</v>
      </c>
      <c r="AC214" t="s">
        <v>601</v>
      </c>
      <c r="AD214" t="s">
        <v>602</v>
      </c>
      <c r="AE214" t="s">
        <v>603</v>
      </c>
      <c r="AF214" t="s">
        <v>604</v>
      </c>
      <c r="AG214" t="s">
        <v>605</v>
      </c>
      <c r="AJ214" t="s">
        <v>77</v>
      </c>
      <c r="AM214" t="s">
        <v>47</v>
      </c>
      <c r="AO214" t="s">
        <v>48</v>
      </c>
      <c r="AP214" t="s">
        <v>606</v>
      </c>
      <c r="AS214" t="s">
        <v>226</v>
      </c>
      <c r="AT214" t="s">
        <v>607</v>
      </c>
      <c r="AV214">
        <v>1</v>
      </c>
      <c r="AW214" t="s">
        <v>51</v>
      </c>
      <c r="AX214" t="s">
        <v>52</v>
      </c>
      <c r="AZ214">
        <v>640.99800000000005</v>
      </c>
      <c r="BA214">
        <v>383.03815387367399</v>
      </c>
      <c r="BB214">
        <v>245526.69055671699</v>
      </c>
      <c r="BC214">
        <v>36.75</v>
      </c>
      <c r="BD214">
        <v>23556.676500000001</v>
      </c>
      <c r="BE214">
        <v>-5.8207660913467401E-11</v>
      </c>
      <c r="BF214">
        <v>1762.7444999992399</v>
      </c>
      <c r="BG214">
        <v>1762.7444999992399</v>
      </c>
      <c r="BH214">
        <v>1762.7444999981999</v>
      </c>
      <c r="BI214">
        <v>-5.8207660913467401E-11</v>
      </c>
      <c r="BJ214">
        <v>1762.7444999992399</v>
      </c>
      <c r="BK214">
        <v>1762.7444999992399</v>
      </c>
      <c r="BL214">
        <v>1762.7444999981999</v>
      </c>
    </row>
    <row r="215" spans="1:64" x14ac:dyDescent="0.2">
      <c r="A215" t="str">
        <f>VLOOKUP(X215,'Security Master'!$A$2:$V$526,COLUMN()+1,FALSE)</f>
        <v>Legacy Positions</v>
      </c>
      <c r="B215" t="str">
        <f>VLOOKUP(X215,'Security Master'!$A$2:$V$526,COLUMN()+1,FALSE)</f>
        <v>Small Legacy</v>
      </c>
      <c r="C215" t="str">
        <f>VLOOKUP(X215,'Security Master'!$A$2:$V$526,COLUMN()+1,FALSE)</f>
        <v>Public Equity</v>
      </c>
      <c r="D215" s="6">
        <f t="shared" si="3"/>
        <v>17.850000000000001</v>
      </c>
      <c r="E215" t="str">
        <f>VLOOKUP(X215,'Security Master'!$A$2:$V$526,COLUMN()+1,FALSE)</f>
        <v>Semi-Liquid</v>
      </c>
      <c r="F215" t="str">
        <f>VLOOKUP(X215,'Security Master'!$A$2:$V$526,COLUMN()+1,FALSE)</f>
        <v>NextEra Energy Inc</v>
      </c>
      <c r="G215" t="str">
        <f>VLOOKUP(X215,'Security Master'!$A$2:$V$526,COLUMN()+1,FALSE)</f>
        <v>NextEra Energy Inc Common Stock</v>
      </c>
      <c r="H215" t="str">
        <f>VLOOKUP(X215,'Security Master'!$A$2:$V$526,COLUMN()+1,FALSE)</f>
        <v>NEE US</v>
      </c>
      <c r="I215" t="str">
        <f>VLOOKUP(X215,'Security Master'!$A$2:$V$526,COLUMN()+1,FALSE)</f>
        <v/>
      </c>
      <c r="J215" t="str">
        <f>VLOOKUP(X215,'Security Master'!$A$2:$V$526,COLUMN()+1,FALSE)</f>
        <v/>
      </c>
      <c r="K215" t="str">
        <f>VLOOKUP(X215,'Security Master'!$A$2:$V$526,COLUMN()+1,FALSE)</f>
        <v>65339F101</v>
      </c>
      <c r="L215" t="str">
        <f>VLOOKUP(X215,'Security Master'!$A$2:$V$526,COLUMN()+1,FALSE)</f>
        <v>2328915</v>
      </c>
      <c r="M215" t="str">
        <f>VLOOKUP(X215,'Security Master'!$A$2:$V$526,COLUMN()+1,FALSE)</f>
        <v>US65339F1012</v>
      </c>
      <c r="N215" t="str">
        <f>VLOOKUP(X215,'Security Master'!$A$2:$V$526,COLUMN()+1,FALSE)</f>
        <v>Common Stock</v>
      </c>
      <c r="O215" t="str">
        <f>VLOOKUP(X215,'Security Master'!$A$2:$V$526,COLUMN()+1,FALSE)</f>
        <v>Electric-Integrated</v>
      </c>
      <c r="P215" t="str">
        <f>VLOOKUP(X215,'Security Master'!$A$2:$V$526,COLUMN()+1,FALSE)</f>
        <v>US</v>
      </c>
      <c r="Q215">
        <f>VLOOKUP($X$3,'Security Master'!$A$2:$V$526,COLUMN()+1,FALSE)</f>
        <v>0</v>
      </c>
      <c r="R215">
        <f>VLOOKUP($X$3,'Security Master'!$A$2:$V$526,COLUMN()+1,FALSE)</f>
        <v>0</v>
      </c>
      <c r="S215" t="str">
        <f>VLOOKUP($X$3,'Security Master'!$A$2:$V$526,COLUMN()+1,FALSE)</f>
        <v/>
      </c>
      <c r="T215">
        <f>VLOOKUP($X$3,'Security Master'!$A$2:$V$526,COLUMN()+1,FALSE)</f>
        <v>0</v>
      </c>
      <c r="U215" t="str">
        <f>VLOOKUP($X$3,'Security Master'!$A$2:$V$526,COLUMN()+1,FALSE)</f>
        <v>No</v>
      </c>
      <c r="V215" t="e">
        <f>VLOOKUP(X215,'Security Master'!$A$2:$V$526,COLUMN()+1,FALSE)</f>
        <v>#REF!</v>
      </c>
      <c r="X215">
        <v>1209369</v>
      </c>
      <c r="Y215" t="s">
        <v>134</v>
      </c>
      <c r="Z215">
        <v>10796</v>
      </c>
      <c r="AA215" t="s">
        <v>41</v>
      </c>
      <c r="AB215" t="s">
        <v>681</v>
      </c>
      <c r="AC215" t="s">
        <v>682</v>
      </c>
      <c r="AD215" t="s">
        <v>683</v>
      </c>
      <c r="AE215" t="s">
        <v>684</v>
      </c>
      <c r="AF215" t="s">
        <v>685</v>
      </c>
      <c r="AG215" t="s">
        <v>686</v>
      </c>
      <c r="AJ215" t="s">
        <v>77</v>
      </c>
      <c r="AM215" t="s">
        <v>47</v>
      </c>
      <c r="AO215" t="s">
        <v>48</v>
      </c>
      <c r="AP215" t="s">
        <v>687</v>
      </c>
      <c r="AS215" t="s">
        <v>328</v>
      </c>
      <c r="AV215">
        <v>1</v>
      </c>
      <c r="AW215" t="s">
        <v>51</v>
      </c>
      <c r="AX215" t="s">
        <v>52</v>
      </c>
      <c r="AZ215">
        <v>17</v>
      </c>
      <c r="BA215">
        <v>45.857307716299601</v>
      </c>
      <c r="BB215">
        <v>779.57423117709402</v>
      </c>
      <c r="BC215">
        <v>1.05</v>
      </c>
      <c r="BD215">
        <v>17.850000000000001</v>
      </c>
      <c r="BE215">
        <v>0</v>
      </c>
      <c r="BF215">
        <v>-2.55000000000007</v>
      </c>
      <c r="BG215">
        <v>-2.55000000000007</v>
      </c>
      <c r="BH215">
        <v>4.25</v>
      </c>
      <c r="BI215">
        <v>0</v>
      </c>
      <c r="BJ215">
        <v>-2.55000000000007</v>
      </c>
      <c r="BK215">
        <v>-2.55000000000007</v>
      </c>
      <c r="BL215">
        <v>4.25</v>
      </c>
    </row>
    <row r="216" spans="1:64" x14ac:dyDescent="0.2">
      <c r="A216" t="str">
        <f>VLOOKUP(X216,'Security Master'!$A$2:$V$526,COLUMN()+1,FALSE)</f>
        <v>Legacy Positions</v>
      </c>
      <c r="B216" t="str">
        <f>VLOOKUP(X216,'Security Master'!$A$2:$V$526,COLUMN()+1,FALSE)</f>
        <v>Small Legacy</v>
      </c>
      <c r="C216" t="str">
        <f>VLOOKUP(X216,'Security Master'!$A$2:$V$526,COLUMN()+1,FALSE)</f>
        <v>Private Equity</v>
      </c>
      <c r="D216" s="6">
        <f t="shared" si="3"/>
        <v>1.2669999999999999E-6</v>
      </c>
      <c r="E216" t="str">
        <f>VLOOKUP(X216,'Security Master'!$A$2:$V$526,COLUMN()+1,FALSE)</f>
        <v>Illiquid</v>
      </c>
      <c r="F216" t="str">
        <f>VLOOKUP(X216,'Security Master'!$A$2:$V$526,COLUMN()+1,FALSE)</f>
        <v>Philip Morris International In</v>
      </c>
      <c r="G216" t="str">
        <f>VLOOKUP(X216,'Security Master'!$A$2:$V$526,COLUMN()+1,FALSE)</f>
        <v>Philip Morris International In Common Stock</v>
      </c>
      <c r="H216" t="str">
        <f>VLOOKUP(X216,'Security Master'!$A$2:$V$526,COLUMN()+1,FALSE)</f>
        <v>PM US</v>
      </c>
      <c r="I216" t="str">
        <f>VLOOKUP(X216,'Security Master'!$A$2:$V$526,COLUMN()+1,FALSE)</f>
        <v/>
      </c>
      <c r="J216" t="str">
        <f>VLOOKUP(X216,'Security Master'!$A$2:$V$526,COLUMN()+1,FALSE)</f>
        <v/>
      </c>
      <c r="K216" t="str">
        <f>VLOOKUP(X216,'Security Master'!$A$2:$V$526,COLUMN()+1,FALSE)</f>
        <v>718172109</v>
      </c>
      <c r="L216" t="str">
        <f>VLOOKUP(X216,'Security Master'!$A$2:$V$526,COLUMN()+1,FALSE)</f>
        <v>B2PKRQ3</v>
      </c>
      <c r="M216" t="str">
        <f>VLOOKUP(X216,'Security Master'!$A$2:$V$526,COLUMN()+1,FALSE)</f>
        <v>US7181721090</v>
      </c>
      <c r="N216" t="str">
        <f>VLOOKUP(X216,'Security Master'!$A$2:$V$526,COLUMN()+1,FALSE)</f>
        <v>Common Stock</v>
      </c>
      <c r="O216" t="str">
        <f>VLOOKUP(X216,'Security Master'!$A$2:$V$526,COLUMN()+1,FALSE)</f>
        <v>Tobacco</v>
      </c>
      <c r="P216" t="str">
        <f>VLOOKUP(X216,'Security Master'!$A$2:$V$526,COLUMN()+1,FALSE)</f>
        <v>US</v>
      </c>
      <c r="Q216">
        <f>VLOOKUP($X$3,'Security Master'!$A$2:$V$526,COLUMN()+1,FALSE)</f>
        <v>0</v>
      </c>
      <c r="R216">
        <f>VLOOKUP($X$3,'Security Master'!$A$2:$V$526,COLUMN()+1,FALSE)</f>
        <v>0</v>
      </c>
      <c r="S216" t="str">
        <f>VLOOKUP($X$3,'Security Master'!$A$2:$V$526,COLUMN()+1,FALSE)</f>
        <v/>
      </c>
      <c r="T216">
        <f>VLOOKUP($X$3,'Security Master'!$A$2:$V$526,COLUMN()+1,FALSE)</f>
        <v>0</v>
      </c>
      <c r="U216" t="str">
        <f>VLOOKUP($X$3,'Security Master'!$A$2:$V$526,COLUMN()+1,FALSE)</f>
        <v>No</v>
      </c>
      <c r="V216" t="e">
        <f>VLOOKUP(X216,'Security Master'!$A$2:$V$526,COLUMN()+1,FALSE)</f>
        <v>#REF!</v>
      </c>
      <c r="X216">
        <v>1209741</v>
      </c>
      <c r="Y216" t="s">
        <v>134</v>
      </c>
      <c r="Z216">
        <v>10796</v>
      </c>
      <c r="AA216" t="s">
        <v>41</v>
      </c>
      <c r="AB216" t="s">
        <v>688</v>
      </c>
      <c r="AC216" t="s">
        <v>689</v>
      </c>
      <c r="AD216" t="s">
        <v>690</v>
      </c>
      <c r="AE216" t="s">
        <v>691</v>
      </c>
      <c r="AF216" t="s">
        <v>692</v>
      </c>
      <c r="AG216" t="s">
        <v>693</v>
      </c>
      <c r="AJ216" t="s">
        <v>77</v>
      </c>
      <c r="AM216" t="s">
        <v>47</v>
      </c>
      <c r="AO216" t="s">
        <v>48</v>
      </c>
      <c r="AP216" t="s">
        <v>694</v>
      </c>
      <c r="AS216" t="s">
        <v>290</v>
      </c>
      <c r="AV216">
        <v>1</v>
      </c>
      <c r="AW216" t="s">
        <v>51</v>
      </c>
      <c r="AX216" t="s">
        <v>52</v>
      </c>
      <c r="AZ216">
        <v>1267</v>
      </c>
      <c r="BA216">
        <v>1.21</v>
      </c>
      <c r="BB216">
        <v>1533.07</v>
      </c>
      <c r="BC216">
        <v>1.0000000000000001E-9</v>
      </c>
      <c r="BD216">
        <v>1.2669999999999999E-6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</row>
    <row r="217" spans="1:64" x14ac:dyDescent="0.2">
      <c r="A217" t="str">
        <f>VLOOKUP(X217,'Security Master'!$A$2:$V$526,COLUMN()+1,FALSE)</f>
        <v>Legacy Positions</v>
      </c>
      <c r="B217" t="str">
        <f>VLOOKUP(X217,'Security Master'!$A$2:$V$526,COLUMN()+1,FALSE)</f>
        <v>Small Legacy</v>
      </c>
      <c r="C217" t="str">
        <f>VLOOKUP(X217,'Security Master'!$A$2:$V$526,COLUMN()+1,FALSE)</f>
        <v>Private Equity</v>
      </c>
      <c r="D217" s="6">
        <f t="shared" si="3"/>
        <v>324.3</v>
      </c>
      <c r="E217" t="str">
        <f>VLOOKUP(X217,'Security Master'!$A$2:$V$526,COLUMN()+1,FALSE)</f>
        <v>Illiquid</v>
      </c>
      <c r="F217" t="str">
        <f>VLOOKUP(X217,'Security Master'!$A$2:$V$526,COLUMN()+1,FALSE)</f>
        <v>D</v>
      </c>
      <c r="G217" t="str">
        <f>VLOOKUP(X217,'Security Master'!$A$2:$V$526,COLUMN()+1,FALSE)</f>
        <v>D Escrow Common Stock (Ref CUSIP: 107)</v>
      </c>
      <c r="H217">
        <f>VLOOKUP(X217,'Security Master'!$A$2:$V$526,COLUMN()+1,FALSE)</f>
        <v>0</v>
      </c>
      <c r="I217">
        <f>VLOOKUP(X217,'Security Master'!$A$2:$V$526,COLUMN()+1,FALSE)</f>
        <v>0</v>
      </c>
      <c r="J217">
        <f>VLOOKUP(X217,'Security Master'!$A$2:$V$526,COLUMN()+1,FALSE)</f>
        <v>0</v>
      </c>
      <c r="K217">
        <f>VLOOKUP(X217,'Security Master'!$A$2:$V$526,COLUMN()+1,FALSE)</f>
        <v>0</v>
      </c>
      <c r="L217">
        <f>VLOOKUP(X217,'Security Master'!$A$2:$V$526,COLUMN()+1,FALSE)</f>
        <v>0</v>
      </c>
      <c r="M217">
        <f>VLOOKUP(X217,'Security Master'!$A$2:$V$526,COLUMN()+1,FALSE)</f>
        <v>0</v>
      </c>
      <c r="N217" t="str">
        <f>VLOOKUP(X217,'Security Master'!$A$2:$V$526,COLUMN()+1,FALSE)</f>
        <v>Escrow</v>
      </c>
      <c r="O217" t="str">
        <f>VLOOKUP(X217,'Security Master'!$A$2:$V$526,COLUMN()+1,FALSE)</f>
        <v>Enterprise Software/Serv</v>
      </c>
      <c r="P217" t="str">
        <f>VLOOKUP(X217,'Security Master'!$A$2:$V$526,COLUMN()+1,FALSE)</f>
        <v>US</v>
      </c>
      <c r="Q217">
        <f>VLOOKUP($X$3,'Security Master'!$A$2:$V$526,COLUMN()+1,FALSE)</f>
        <v>0</v>
      </c>
      <c r="R217">
        <f>VLOOKUP($X$3,'Security Master'!$A$2:$V$526,COLUMN()+1,FALSE)</f>
        <v>0</v>
      </c>
      <c r="S217" t="str">
        <f>VLOOKUP($X$3,'Security Master'!$A$2:$V$526,COLUMN()+1,FALSE)</f>
        <v/>
      </c>
      <c r="T217">
        <f>VLOOKUP($X$3,'Security Master'!$A$2:$V$526,COLUMN()+1,FALSE)</f>
        <v>0</v>
      </c>
      <c r="U217" t="str">
        <f>VLOOKUP($X$3,'Security Master'!$A$2:$V$526,COLUMN()+1,FALSE)</f>
        <v>No</v>
      </c>
      <c r="V217" t="e">
        <f>VLOOKUP(X217,'Security Master'!$A$2:$V$526,COLUMN()+1,FALSE)</f>
        <v>#REF!</v>
      </c>
      <c r="X217">
        <v>1210006</v>
      </c>
      <c r="Y217" t="s">
        <v>134</v>
      </c>
      <c r="Z217">
        <v>10796</v>
      </c>
      <c r="AA217" t="s">
        <v>41</v>
      </c>
      <c r="AB217" t="s">
        <v>695</v>
      </c>
      <c r="AC217" t="s">
        <v>696</v>
      </c>
      <c r="AD217">
        <v>0</v>
      </c>
      <c r="AE217">
        <v>0</v>
      </c>
      <c r="AF217">
        <v>0</v>
      </c>
      <c r="AG217">
        <v>0</v>
      </c>
      <c r="AJ217">
        <v>0</v>
      </c>
      <c r="AM217" t="s">
        <v>47</v>
      </c>
      <c r="AO217" t="s">
        <v>48</v>
      </c>
      <c r="AP217" t="s">
        <v>697</v>
      </c>
      <c r="AS217" t="s">
        <v>328</v>
      </c>
      <c r="AT217" t="s">
        <v>698</v>
      </c>
      <c r="AV217">
        <v>1</v>
      </c>
      <c r="AW217" t="s">
        <v>51</v>
      </c>
      <c r="AX217" t="s">
        <v>52</v>
      </c>
      <c r="AZ217">
        <v>32430</v>
      </c>
      <c r="BA217">
        <v>0</v>
      </c>
      <c r="BB217">
        <v>0</v>
      </c>
      <c r="BC217">
        <v>0.01</v>
      </c>
      <c r="BD217">
        <v>324.3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</row>
    <row r="218" spans="1:64" x14ac:dyDescent="0.2">
      <c r="A218" t="str">
        <f>VLOOKUP(X218,'Security Master'!$A$2:$V$526,COLUMN()+1,FALSE)</f>
        <v>Legacy Positions</v>
      </c>
      <c r="B218" t="str">
        <f>VLOOKUP(X218,'Security Master'!$A$2:$V$526,COLUMN()+1,FALSE)</f>
        <v>Small Legacy</v>
      </c>
      <c r="C218" t="str">
        <f>VLOOKUP(X218,'Security Master'!$A$2:$V$526,COLUMN()+1,FALSE)</f>
        <v>Public Equity</v>
      </c>
      <c r="D218" s="6">
        <f t="shared" si="3"/>
        <v>14579.938399999999</v>
      </c>
      <c r="E218" t="str">
        <f>VLOOKUP(X218,'Security Master'!$A$2:$V$526,COLUMN()+1,FALSE)</f>
        <v>Semi-Liquid</v>
      </c>
      <c r="F218" t="str">
        <f>VLOOKUP(X218,'Security Master'!$A$2:$V$526,COLUMN()+1,FALSE)</f>
        <v>Costco Wholesale Corp</v>
      </c>
      <c r="G218" t="str">
        <f>VLOOKUP(X218,'Security Master'!$A$2:$V$526,COLUMN()+1,FALSE)</f>
        <v>Costco Wholesale Corp Common Stock</v>
      </c>
      <c r="H218" t="str">
        <f>VLOOKUP(X218,'Security Master'!$A$2:$V$526,COLUMN()+1,FALSE)</f>
        <v>COST US</v>
      </c>
      <c r="I218" t="str">
        <f>VLOOKUP(X218,'Security Master'!$A$2:$V$526,COLUMN()+1,FALSE)</f>
        <v/>
      </c>
      <c r="J218" t="str">
        <f>VLOOKUP(X218,'Security Master'!$A$2:$V$526,COLUMN()+1,FALSE)</f>
        <v/>
      </c>
      <c r="K218" t="str">
        <f>VLOOKUP(X218,'Security Master'!$A$2:$V$526,COLUMN()+1,FALSE)</f>
        <v>22160K105</v>
      </c>
      <c r="L218" t="str">
        <f>VLOOKUP(X218,'Security Master'!$A$2:$V$526,COLUMN()+1,FALSE)</f>
        <v>2701271</v>
      </c>
      <c r="M218" t="str">
        <f>VLOOKUP(X218,'Security Master'!$A$2:$V$526,COLUMN()+1,FALSE)</f>
        <v>US22160K1051</v>
      </c>
      <c r="N218" t="str">
        <f>VLOOKUP(X218,'Security Master'!$A$2:$V$526,COLUMN()+1,FALSE)</f>
        <v>Common Stock</v>
      </c>
      <c r="O218" t="str">
        <f>VLOOKUP(X218,'Security Master'!$A$2:$V$526,COLUMN()+1,FALSE)</f>
        <v>Retail-Discount</v>
      </c>
      <c r="P218" t="str">
        <f>VLOOKUP(X218,'Security Master'!$A$2:$V$526,COLUMN()+1,FALSE)</f>
        <v>US</v>
      </c>
      <c r="Q218">
        <f>VLOOKUP($X$3,'Security Master'!$A$2:$V$526,COLUMN()+1,FALSE)</f>
        <v>0</v>
      </c>
      <c r="R218">
        <f>VLOOKUP($X$3,'Security Master'!$A$2:$V$526,COLUMN()+1,FALSE)</f>
        <v>0</v>
      </c>
      <c r="S218" t="str">
        <f>VLOOKUP($X$3,'Security Master'!$A$2:$V$526,COLUMN()+1,FALSE)</f>
        <v/>
      </c>
      <c r="T218">
        <f>VLOOKUP($X$3,'Security Master'!$A$2:$V$526,COLUMN()+1,FALSE)</f>
        <v>0</v>
      </c>
      <c r="U218" t="str">
        <f>VLOOKUP($X$3,'Security Master'!$A$2:$V$526,COLUMN()+1,FALSE)</f>
        <v>No</v>
      </c>
      <c r="V218" t="e">
        <f>VLOOKUP(X218,'Security Master'!$A$2:$V$526,COLUMN()+1,FALSE)</f>
        <v>#REF!</v>
      </c>
      <c r="X218">
        <v>1209351</v>
      </c>
      <c r="Y218" t="s">
        <v>136</v>
      </c>
      <c r="Z218">
        <v>14159</v>
      </c>
      <c r="AA218" t="s">
        <v>41</v>
      </c>
      <c r="AB218" t="s">
        <v>699</v>
      </c>
      <c r="AC218" t="s">
        <v>700</v>
      </c>
      <c r="AD218" t="s">
        <v>701</v>
      </c>
      <c r="AE218" t="s">
        <v>702</v>
      </c>
      <c r="AF218" t="s">
        <v>703</v>
      </c>
      <c r="AG218" t="s">
        <v>704</v>
      </c>
      <c r="AJ218" t="s">
        <v>77</v>
      </c>
      <c r="AM218" t="s">
        <v>47</v>
      </c>
      <c r="AO218" t="s">
        <v>48</v>
      </c>
      <c r="AP218" t="s">
        <v>705</v>
      </c>
      <c r="AS218" t="s">
        <v>328</v>
      </c>
      <c r="AV218">
        <v>1</v>
      </c>
      <c r="AW218" t="s">
        <v>51</v>
      </c>
      <c r="AX218" t="s">
        <v>52</v>
      </c>
      <c r="AZ218">
        <v>707764</v>
      </c>
      <c r="BA218">
        <v>0.16566832703312301</v>
      </c>
      <c r="BB218">
        <v>117254.077814271</v>
      </c>
      <c r="BC218">
        <v>2.06E-2</v>
      </c>
      <c r="BD218">
        <v>14579.938399999999</v>
      </c>
      <c r="BE218">
        <v>0</v>
      </c>
      <c r="BF218">
        <v>-5237.4535999999898</v>
      </c>
      <c r="BG218">
        <v>-5237.4535999999898</v>
      </c>
      <c r="BH218">
        <v>11253.4476</v>
      </c>
      <c r="BI218">
        <v>0</v>
      </c>
      <c r="BJ218">
        <v>-5237.4535999999898</v>
      </c>
      <c r="BK218">
        <v>-5237.4535999999898</v>
      </c>
      <c r="BL218">
        <v>11253.4476</v>
      </c>
    </row>
    <row r="219" spans="1:64" x14ac:dyDescent="0.2">
      <c r="A219" t="str">
        <f>VLOOKUP(X219,'Security Master'!$A$2:$V$526,COLUMN()+1,FALSE)</f>
        <v>Legacy Positions</v>
      </c>
      <c r="B219" t="str">
        <f>VLOOKUP(X219,'Security Master'!$A$2:$V$526,COLUMN()+1,FALSE)</f>
        <v>Small Legacy</v>
      </c>
      <c r="C219" t="str">
        <f>VLOOKUP(X219,'Security Master'!$A$2:$V$526,COLUMN()+1,FALSE)</f>
        <v>Private Equity</v>
      </c>
      <c r="D219" s="6">
        <f t="shared" si="3"/>
        <v>1E-4</v>
      </c>
      <c r="E219" t="str">
        <f>VLOOKUP(X219,'Security Master'!$A$2:$V$526,COLUMN()+1,FALSE)</f>
        <v>Illiquid</v>
      </c>
      <c r="F219" t="str">
        <f>VLOOKUP(X219,'Security Master'!$A$2:$V$526,COLUMN()+1,FALSE)</f>
        <v>US Bancorp</v>
      </c>
      <c r="G219" t="str">
        <f>VLOOKUP(X219,'Security Master'!$A$2:$V$526,COLUMN()+1,FALSE)</f>
        <v>US Bancorp Common Stock</v>
      </c>
      <c r="H219" t="str">
        <f>VLOOKUP(X219,'Security Master'!$A$2:$V$526,COLUMN()+1,FALSE)</f>
        <v>USB US</v>
      </c>
      <c r="I219" t="str">
        <f>VLOOKUP(X219,'Security Master'!$A$2:$V$526,COLUMN()+1,FALSE)</f>
        <v/>
      </c>
      <c r="J219" t="str">
        <f>VLOOKUP(X219,'Security Master'!$A$2:$V$526,COLUMN()+1,FALSE)</f>
        <v/>
      </c>
      <c r="K219" t="str">
        <f>VLOOKUP(X219,'Security Master'!$A$2:$V$526,COLUMN()+1,FALSE)</f>
        <v>902973304</v>
      </c>
      <c r="L219" t="str">
        <f>VLOOKUP(X219,'Security Master'!$A$2:$V$526,COLUMN()+1,FALSE)</f>
        <v>2736035</v>
      </c>
      <c r="M219" t="str">
        <f>VLOOKUP(X219,'Security Master'!$A$2:$V$526,COLUMN()+1,FALSE)</f>
        <v>US9029733048</v>
      </c>
      <c r="N219" t="str">
        <f>VLOOKUP(X219,'Security Master'!$A$2:$V$526,COLUMN()+1,FALSE)</f>
        <v>Common Stock</v>
      </c>
      <c r="O219" t="str">
        <f>VLOOKUP(X219,'Security Master'!$A$2:$V$526,COLUMN()+1,FALSE)</f>
        <v>Super-Regional Banks-US</v>
      </c>
      <c r="P219" t="str">
        <f>VLOOKUP(X219,'Security Master'!$A$2:$V$526,COLUMN()+1,FALSE)</f>
        <v>US</v>
      </c>
      <c r="Q219">
        <f>VLOOKUP($X$3,'Security Master'!$A$2:$V$526,COLUMN()+1,FALSE)</f>
        <v>0</v>
      </c>
      <c r="R219">
        <f>VLOOKUP($X$3,'Security Master'!$A$2:$V$526,COLUMN()+1,FALSE)</f>
        <v>0</v>
      </c>
      <c r="S219" t="str">
        <f>VLOOKUP($X$3,'Security Master'!$A$2:$V$526,COLUMN()+1,FALSE)</f>
        <v/>
      </c>
      <c r="T219">
        <f>VLOOKUP($X$3,'Security Master'!$A$2:$V$526,COLUMN()+1,FALSE)</f>
        <v>0</v>
      </c>
      <c r="U219" t="str">
        <f>VLOOKUP($X$3,'Security Master'!$A$2:$V$526,COLUMN()+1,FALSE)</f>
        <v>No</v>
      </c>
      <c r="V219" t="e">
        <f>VLOOKUP(X219,'Security Master'!$A$2:$V$526,COLUMN()+1,FALSE)</f>
        <v>#REF!</v>
      </c>
      <c r="X219">
        <v>1209742</v>
      </c>
      <c r="Y219" t="s">
        <v>137</v>
      </c>
      <c r="Z219">
        <v>10799</v>
      </c>
      <c r="AA219" t="s">
        <v>41</v>
      </c>
      <c r="AB219" t="s">
        <v>706</v>
      </c>
      <c r="AC219" t="s">
        <v>707</v>
      </c>
      <c r="AD219" t="s">
        <v>708</v>
      </c>
      <c r="AE219" t="s">
        <v>709</v>
      </c>
      <c r="AF219" t="s">
        <v>710</v>
      </c>
      <c r="AG219" t="s">
        <v>711</v>
      </c>
      <c r="AJ219" t="s">
        <v>77</v>
      </c>
      <c r="AM219" t="s">
        <v>47</v>
      </c>
      <c r="AO219" t="s">
        <v>48</v>
      </c>
      <c r="AP219" t="s">
        <v>712</v>
      </c>
      <c r="AS219" t="s">
        <v>328</v>
      </c>
      <c r="AV219">
        <v>1</v>
      </c>
      <c r="AW219" t="s">
        <v>51</v>
      </c>
      <c r="AX219" t="s">
        <v>52</v>
      </c>
      <c r="AZ219">
        <v>100000</v>
      </c>
      <c r="BA219">
        <v>0</v>
      </c>
      <c r="BB219">
        <v>0</v>
      </c>
      <c r="BC219">
        <v>1.0000000000000001E-9</v>
      </c>
      <c r="BD219">
        <v>1E-4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</row>
    <row r="220" spans="1:64" x14ac:dyDescent="0.2">
      <c r="A220" t="str">
        <f>VLOOKUP(X220,'Security Master'!$A$2:$V$526,COLUMN()+1,FALSE)</f>
        <v>Legacy Positions</v>
      </c>
      <c r="B220" t="str">
        <f>VLOOKUP(X220,'Security Master'!$A$2:$V$526,COLUMN()+1,FALSE)</f>
        <v>Small Legacy</v>
      </c>
      <c r="C220" t="str">
        <f>VLOOKUP(X220,'Security Master'!$A$2:$V$526,COLUMN()+1,FALSE)</f>
        <v>Private Equity</v>
      </c>
      <c r="D220" s="6">
        <f t="shared" si="3"/>
        <v>5.0000000000000002E-5</v>
      </c>
      <c r="E220" t="str">
        <f>VLOOKUP(X220,'Security Master'!$A$2:$V$526,COLUMN()+1,FALSE)</f>
        <v>Semi-Liquid</v>
      </c>
      <c r="F220" t="str">
        <f>VLOOKUP(X220,'Security Master'!$A$2:$V$526,COLUMN()+1,FALSE)</f>
        <v>Crown Castle International Cor</v>
      </c>
      <c r="G220" t="str">
        <f>VLOOKUP(X220,'Security Master'!$A$2:$V$526,COLUMN()+1,FALSE)</f>
        <v>Crown Castle International Cor REIT</v>
      </c>
      <c r="H220" t="str">
        <f>VLOOKUP(X220,'Security Master'!$A$2:$V$526,COLUMN()+1,FALSE)</f>
        <v>CCI US</v>
      </c>
      <c r="I220" t="str">
        <f>VLOOKUP(X220,'Security Master'!$A$2:$V$526,COLUMN()+1,FALSE)</f>
        <v/>
      </c>
      <c r="J220" t="str">
        <f>VLOOKUP(X220,'Security Master'!$A$2:$V$526,COLUMN()+1,FALSE)</f>
        <v/>
      </c>
      <c r="K220" t="str">
        <f>VLOOKUP(X220,'Security Master'!$A$2:$V$526,COLUMN()+1,FALSE)</f>
        <v>22822V101</v>
      </c>
      <c r="L220" t="str">
        <f>VLOOKUP(X220,'Security Master'!$A$2:$V$526,COLUMN()+1,FALSE)</f>
        <v>BTGQCX1</v>
      </c>
      <c r="M220" t="str">
        <f>VLOOKUP(X220,'Security Master'!$A$2:$V$526,COLUMN()+1,FALSE)</f>
        <v>US22822V1017</v>
      </c>
      <c r="N220" t="str">
        <f>VLOOKUP(X220,'Security Master'!$A$2:$V$526,COLUMN()+1,FALSE)</f>
        <v>REIT</v>
      </c>
      <c r="O220" t="str">
        <f>VLOOKUP(X220,'Security Master'!$A$2:$V$526,COLUMN()+1,FALSE)</f>
        <v>REITS-Diversified</v>
      </c>
      <c r="P220" t="str">
        <f>VLOOKUP(X220,'Security Master'!$A$2:$V$526,COLUMN()+1,FALSE)</f>
        <v>US</v>
      </c>
      <c r="Q220">
        <f>VLOOKUP($X$3,'Security Master'!$A$2:$V$526,COLUMN()+1,FALSE)</f>
        <v>0</v>
      </c>
      <c r="R220">
        <f>VLOOKUP($X$3,'Security Master'!$A$2:$V$526,COLUMN()+1,FALSE)</f>
        <v>0</v>
      </c>
      <c r="S220" t="str">
        <f>VLOOKUP($X$3,'Security Master'!$A$2:$V$526,COLUMN()+1,FALSE)</f>
        <v/>
      </c>
      <c r="T220">
        <f>VLOOKUP($X$3,'Security Master'!$A$2:$V$526,COLUMN()+1,FALSE)</f>
        <v>0</v>
      </c>
      <c r="U220" t="str">
        <f>VLOOKUP($X$3,'Security Master'!$A$2:$V$526,COLUMN()+1,FALSE)</f>
        <v>No</v>
      </c>
      <c r="V220" t="e">
        <f>VLOOKUP(X220,'Security Master'!$A$2:$V$526,COLUMN()+1,FALSE)</f>
        <v>#REF!</v>
      </c>
      <c r="X220">
        <v>1209744</v>
      </c>
      <c r="Y220" t="s">
        <v>137</v>
      </c>
      <c r="Z220">
        <v>10799</v>
      </c>
      <c r="AA220" t="s">
        <v>41</v>
      </c>
      <c r="AB220" t="s">
        <v>713</v>
      </c>
      <c r="AC220" t="s">
        <v>714</v>
      </c>
      <c r="AD220" t="s">
        <v>715</v>
      </c>
      <c r="AE220" t="s">
        <v>716</v>
      </c>
      <c r="AF220" t="s">
        <v>717</v>
      </c>
      <c r="AG220" t="s">
        <v>718</v>
      </c>
      <c r="AJ220" t="s">
        <v>77</v>
      </c>
      <c r="AM220" t="s">
        <v>47</v>
      </c>
      <c r="AO220" t="s">
        <v>48</v>
      </c>
      <c r="AP220" t="s">
        <v>719</v>
      </c>
      <c r="AS220" t="s">
        <v>172</v>
      </c>
      <c r="AV220">
        <v>1</v>
      </c>
      <c r="AW220" t="s">
        <v>51</v>
      </c>
      <c r="AX220" t="s">
        <v>52</v>
      </c>
      <c r="AZ220">
        <v>50000</v>
      </c>
      <c r="BA220">
        <v>0</v>
      </c>
      <c r="BB220">
        <v>0</v>
      </c>
      <c r="BC220">
        <v>1.0000000000000001E-9</v>
      </c>
      <c r="BD220">
        <v>5.0000000000000002E-5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</row>
    <row r="221" spans="1:64" x14ac:dyDescent="0.2">
      <c r="A221" t="str">
        <f>VLOOKUP(X221,'Security Master'!$A$2:$V$526,COLUMN()+1,FALSE)</f>
        <v>Legacy Positions</v>
      </c>
      <c r="B221" t="str">
        <f>VLOOKUP(X221,'Security Master'!$A$2:$V$526,COLUMN()+1,FALSE)</f>
        <v>Small Legacy</v>
      </c>
      <c r="C221" t="str">
        <f>VLOOKUP(X221,'Security Master'!$A$2:$V$526,COLUMN()+1,FALSE)</f>
        <v>Venture Capital</v>
      </c>
      <c r="D221" s="6">
        <f t="shared" si="3"/>
        <v>263.52658408141099</v>
      </c>
      <c r="E221" t="str">
        <f>VLOOKUP(X221,'Security Master'!$A$2:$V$526,COLUMN()+1,FALSE)</f>
        <v>Illiquid</v>
      </c>
      <c r="F221" t="str">
        <f>VLOOKUP(X221,'Security Master'!$A$2:$V$526,COLUMN()+1,FALSE)</f>
        <v>ZR</v>
      </c>
      <c r="G221" t="str">
        <f>VLOOKUP(X221,'Security Master'!$A$2:$V$526,COLUMN()+1,FALSE)</f>
        <v>ZR Earnout Interest (PZ)</v>
      </c>
      <c r="H221">
        <f>VLOOKUP(X221,'Security Master'!$A$2:$V$526,COLUMN()+1,FALSE)</f>
        <v>0</v>
      </c>
      <c r="I221">
        <f>VLOOKUP(X221,'Security Master'!$A$2:$V$526,COLUMN()+1,FALSE)</f>
        <v>0</v>
      </c>
      <c r="J221">
        <f>VLOOKUP(X221,'Security Master'!$A$2:$V$526,COLUMN()+1,FALSE)</f>
        <v>0</v>
      </c>
      <c r="K221">
        <f>VLOOKUP(X221,'Security Master'!$A$2:$V$526,COLUMN()+1,FALSE)</f>
        <v>0</v>
      </c>
      <c r="L221">
        <f>VLOOKUP(X221,'Security Master'!$A$2:$V$526,COLUMN()+1,FALSE)</f>
        <v>0</v>
      </c>
      <c r="M221">
        <f>VLOOKUP(X221,'Security Master'!$A$2:$V$526,COLUMN()+1,FALSE)</f>
        <v>0</v>
      </c>
      <c r="N221" t="str">
        <f>VLOOKUP(X221,'Security Master'!$A$2:$V$526,COLUMN()+1,FALSE)</f>
        <v>Private</v>
      </c>
      <c r="O221" t="str">
        <f>VLOOKUP(X221,'Security Master'!$A$2:$V$526,COLUMN()+1,FALSE)</f>
        <v>Private Equity</v>
      </c>
      <c r="P221" t="str">
        <f>VLOOKUP(X221,'Security Master'!$A$2:$V$526,COLUMN()+1,FALSE)</f>
        <v>US</v>
      </c>
      <c r="Q221">
        <f>VLOOKUP($X$3,'Security Master'!$A$2:$V$526,COLUMN()+1,FALSE)</f>
        <v>0</v>
      </c>
      <c r="R221">
        <f>VLOOKUP($X$3,'Security Master'!$A$2:$V$526,COLUMN()+1,FALSE)</f>
        <v>0</v>
      </c>
      <c r="S221" t="str">
        <f>VLOOKUP($X$3,'Security Master'!$A$2:$V$526,COLUMN()+1,FALSE)</f>
        <v/>
      </c>
      <c r="T221">
        <f>VLOOKUP($X$3,'Security Master'!$A$2:$V$526,COLUMN()+1,FALSE)</f>
        <v>0</v>
      </c>
      <c r="U221" t="str">
        <f>VLOOKUP($X$3,'Security Master'!$A$2:$V$526,COLUMN()+1,FALSE)</f>
        <v>No</v>
      </c>
      <c r="V221" t="e">
        <f>VLOOKUP(X221,'Security Master'!$A$2:$V$526,COLUMN()+1,FALSE)</f>
        <v>#REF!</v>
      </c>
      <c r="X221">
        <v>1210290</v>
      </c>
      <c r="Y221" t="s">
        <v>138</v>
      </c>
      <c r="Z221">
        <v>11606</v>
      </c>
      <c r="AA221" t="s">
        <v>41</v>
      </c>
      <c r="AB221" t="s">
        <v>720</v>
      </c>
      <c r="AC221" t="s">
        <v>721</v>
      </c>
      <c r="AD221">
        <v>0</v>
      </c>
      <c r="AE221">
        <v>0</v>
      </c>
      <c r="AF221">
        <v>0</v>
      </c>
      <c r="AG221">
        <v>0</v>
      </c>
      <c r="AJ221">
        <v>0</v>
      </c>
      <c r="AM221" t="s">
        <v>47</v>
      </c>
      <c r="AO221" t="s">
        <v>48</v>
      </c>
      <c r="AP221" t="s">
        <v>722</v>
      </c>
      <c r="AS221" t="s">
        <v>50</v>
      </c>
      <c r="AV221">
        <v>1</v>
      </c>
      <c r="AW221" t="s">
        <v>66</v>
      </c>
      <c r="AX221" t="s">
        <v>67</v>
      </c>
      <c r="AZ221">
        <v>3812</v>
      </c>
      <c r="BA221">
        <v>0</v>
      </c>
      <c r="BB221">
        <v>0</v>
      </c>
      <c r="BC221">
        <v>6.9130793305721597E-2</v>
      </c>
      <c r="BD221">
        <v>263.52658408141099</v>
      </c>
      <c r="BE221">
        <v>0</v>
      </c>
      <c r="BF221">
        <v>0</v>
      </c>
      <c r="BG221">
        <v>0</v>
      </c>
      <c r="BH221">
        <v>414.71</v>
      </c>
      <c r="BI221">
        <v>0</v>
      </c>
      <c r="BJ221">
        <v>0</v>
      </c>
      <c r="BK221">
        <v>0</v>
      </c>
      <c r="BL221">
        <v>414.71</v>
      </c>
    </row>
    <row r="222" spans="1:64" x14ac:dyDescent="0.2">
      <c r="A222" t="str">
        <f>VLOOKUP(X222,'Security Master'!$A$2:$V$526,COLUMN()+1,FALSE)</f>
        <v>Legacy Positions</v>
      </c>
      <c r="B222" t="str">
        <f>VLOOKUP(X222,'Security Master'!$A$2:$V$526,COLUMN()+1,FALSE)</f>
        <v>Small Legacy</v>
      </c>
      <c r="C222" t="str">
        <f>VLOOKUP(X222,'Security Master'!$A$2:$V$526,COLUMN()+1,FALSE)</f>
        <v>Private Equity</v>
      </c>
      <c r="D222" s="6">
        <f t="shared" si="3"/>
        <v>2000000</v>
      </c>
      <c r="E222" t="str">
        <f>VLOOKUP(X222,'Security Master'!$A$2:$V$526,COLUMN()+1,FALSE)</f>
        <v>Illiquid</v>
      </c>
      <c r="F222" t="str">
        <f>VLOOKUP(X222,'Security Master'!$A$2:$V$526,COLUMN()+1,FALSE)</f>
        <v>Lending Inc</v>
      </c>
      <c r="G222" t="str">
        <f>VLOOKUP(X222,'Security Master'!$A$2:$V$526,COLUMN()+1,FALSE)</f>
        <v>Lending Member Units</v>
      </c>
      <c r="H222">
        <f>VLOOKUP(X222,'Security Master'!$A$2:$V$526,COLUMN()+1,FALSE)</f>
        <v>0</v>
      </c>
      <c r="I222">
        <f>VLOOKUP(X222,'Security Master'!$A$2:$V$526,COLUMN()+1,FALSE)</f>
        <v>0</v>
      </c>
      <c r="J222">
        <f>VLOOKUP(X222,'Security Master'!$A$2:$V$526,COLUMN()+1,FALSE)</f>
        <v>0</v>
      </c>
      <c r="K222">
        <f>VLOOKUP(X222,'Security Master'!$A$2:$V$526,COLUMN()+1,FALSE)</f>
        <v>0</v>
      </c>
      <c r="L222">
        <f>VLOOKUP(X222,'Security Master'!$A$2:$V$526,COLUMN()+1,FALSE)</f>
        <v>0</v>
      </c>
      <c r="M222">
        <f>VLOOKUP(X222,'Security Master'!$A$2:$V$526,COLUMN()+1,FALSE)</f>
        <v>0</v>
      </c>
      <c r="N222" t="str">
        <f>VLOOKUP(X222,'Security Master'!$A$2:$V$526,COLUMN()+1,FALSE)</f>
        <v>Private</v>
      </c>
      <c r="O222" t="str">
        <f>VLOOKUP(X222,'Security Master'!$A$2:$V$526,COLUMN()+1,FALSE)</f>
        <v>Private Equity</v>
      </c>
      <c r="P222" t="str">
        <f>VLOOKUP(X222,'Security Master'!$A$2:$V$526,COLUMN()+1,FALSE)</f>
        <v>US</v>
      </c>
      <c r="Q222">
        <f>VLOOKUP($X$3,'Security Master'!$A$2:$V$526,COLUMN()+1,FALSE)</f>
        <v>0</v>
      </c>
      <c r="R222">
        <f>VLOOKUP($X$3,'Security Master'!$A$2:$V$526,COLUMN()+1,FALSE)</f>
        <v>0</v>
      </c>
      <c r="S222" t="str">
        <f>VLOOKUP($X$3,'Security Master'!$A$2:$V$526,COLUMN()+1,FALSE)</f>
        <v/>
      </c>
      <c r="T222">
        <f>VLOOKUP($X$3,'Security Master'!$A$2:$V$526,COLUMN()+1,FALSE)</f>
        <v>0</v>
      </c>
      <c r="U222" t="str">
        <f>VLOOKUP($X$3,'Security Master'!$A$2:$V$526,COLUMN()+1,FALSE)</f>
        <v>No</v>
      </c>
      <c r="V222" t="e">
        <f>VLOOKUP(X222,'Security Master'!$A$2:$V$526,COLUMN()+1,FALSE)</f>
        <v>#REF!</v>
      </c>
      <c r="X222">
        <v>1211020</v>
      </c>
      <c r="Y222" t="s">
        <v>138</v>
      </c>
      <c r="Z222">
        <v>11606</v>
      </c>
      <c r="AA222" t="s">
        <v>41</v>
      </c>
      <c r="AB222" t="s">
        <v>723</v>
      </c>
      <c r="AC222" t="s">
        <v>724</v>
      </c>
      <c r="AD222">
        <v>0</v>
      </c>
      <c r="AE222">
        <v>0</v>
      </c>
      <c r="AF222">
        <v>0</v>
      </c>
      <c r="AG222">
        <v>0</v>
      </c>
      <c r="AJ222">
        <v>0</v>
      </c>
      <c r="AM222" t="s">
        <v>47</v>
      </c>
      <c r="AO222" t="s">
        <v>48</v>
      </c>
      <c r="AP222" t="s">
        <v>725</v>
      </c>
      <c r="AS222" t="s">
        <v>50</v>
      </c>
      <c r="AV222">
        <v>1</v>
      </c>
      <c r="AW222" t="s">
        <v>66</v>
      </c>
      <c r="AX222" t="s">
        <v>67</v>
      </c>
      <c r="AZ222">
        <v>1</v>
      </c>
      <c r="BA222">
        <v>50000</v>
      </c>
      <c r="BB222">
        <v>50000</v>
      </c>
      <c r="BC222">
        <v>2000000</v>
      </c>
      <c r="BD222">
        <v>2000000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</row>
    <row r="223" spans="1:64" x14ac:dyDescent="0.2">
      <c r="A223" t="str">
        <f>VLOOKUP(X223,'Security Master'!$A$2:$V$526,COLUMN()+1,FALSE)</f>
        <v>Legacy Positions</v>
      </c>
      <c r="B223" t="str">
        <f>VLOOKUP(X223,'Security Master'!$A$2:$V$526,COLUMN()+1,FALSE)</f>
        <v>Small Legacy</v>
      </c>
      <c r="C223" t="str">
        <f>VLOOKUP(X223,'Security Master'!$A$2:$V$526,COLUMN()+1,FALSE)</f>
        <v>Public Equity</v>
      </c>
      <c r="D223" s="6">
        <f t="shared" si="3"/>
        <v>23147.439999999999</v>
      </c>
      <c r="E223" t="str">
        <f>VLOOKUP(X223,'Security Master'!$A$2:$V$526,COLUMN()+1,FALSE)</f>
        <v>Illiquid</v>
      </c>
      <c r="F223" t="str">
        <f>VLOOKUP(X223,'Security Master'!$A$2:$V$526,COLUMN()+1,FALSE)</f>
        <v>Alphabet Inc</v>
      </c>
      <c r="G223" t="str">
        <f>VLOOKUP(X223,'Security Master'!$A$2:$V$526,COLUMN()+1,FALSE)</f>
        <v>Alphabet Inc Common Stock</v>
      </c>
      <c r="H223" t="str">
        <f>VLOOKUP(X223,'Security Master'!$A$2:$V$526,COLUMN()+1,FALSE)</f>
        <v>GOOGL US</v>
      </c>
      <c r="I223" t="str">
        <f>VLOOKUP(X223,'Security Master'!$A$2:$V$526,COLUMN()+1,FALSE)</f>
        <v/>
      </c>
      <c r="J223" t="str">
        <f>VLOOKUP(X223,'Security Master'!$A$2:$V$526,COLUMN()+1,FALSE)</f>
        <v/>
      </c>
      <c r="K223" t="str">
        <f>VLOOKUP(X223,'Security Master'!$A$2:$V$526,COLUMN()+1,FALSE)</f>
        <v>02079K305</v>
      </c>
      <c r="L223" t="str">
        <f>VLOOKUP(X223,'Security Master'!$A$2:$V$526,COLUMN()+1,FALSE)</f>
        <v>BYVY8G0</v>
      </c>
      <c r="M223" t="str">
        <f>VLOOKUP(X223,'Security Master'!$A$2:$V$526,COLUMN()+1,FALSE)</f>
        <v>US02079K3059</v>
      </c>
      <c r="N223" t="str">
        <f>VLOOKUP(X223,'Security Master'!$A$2:$V$526,COLUMN()+1,FALSE)</f>
        <v>Common Stock</v>
      </c>
      <c r="O223" t="str">
        <f>VLOOKUP(X223,'Security Master'!$A$2:$V$526,COLUMN()+1,FALSE)</f>
        <v>Web Portals/ISP</v>
      </c>
      <c r="P223" t="str">
        <f>VLOOKUP(X223,'Security Master'!$A$2:$V$526,COLUMN()+1,FALSE)</f>
        <v>US</v>
      </c>
      <c r="Q223">
        <f>VLOOKUP($X$3,'Security Master'!$A$2:$V$526,COLUMN()+1,FALSE)</f>
        <v>0</v>
      </c>
      <c r="R223">
        <f>VLOOKUP($X$3,'Security Master'!$A$2:$V$526,COLUMN()+1,FALSE)</f>
        <v>0</v>
      </c>
      <c r="S223" t="str">
        <f>VLOOKUP($X$3,'Security Master'!$A$2:$V$526,COLUMN()+1,FALSE)</f>
        <v/>
      </c>
      <c r="T223">
        <f>VLOOKUP($X$3,'Security Master'!$A$2:$V$526,COLUMN()+1,FALSE)</f>
        <v>0</v>
      </c>
      <c r="U223" t="str">
        <f>VLOOKUP($X$3,'Security Master'!$A$2:$V$526,COLUMN()+1,FALSE)</f>
        <v>No</v>
      </c>
      <c r="V223" t="e">
        <f>VLOOKUP(X223,'Security Master'!$A$2:$V$526,COLUMN()+1,FALSE)</f>
        <v>#REF!</v>
      </c>
      <c r="X223">
        <v>1369757</v>
      </c>
      <c r="Y223" t="s">
        <v>138</v>
      </c>
      <c r="Z223">
        <v>11606</v>
      </c>
      <c r="AA223" t="s">
        <v>41</v>
      </c>
      <c r="AB223" t="s">
        <v>726</v>
      </c>
      <c r="AC223" t="s">
        <v>727</v>
      </c>
      <c r="AD223" t="s">
        <v>728</v>
      </c>
      <c r="AE223" t="s">
        <v>729</v>
      </c>
      <c r="AF223" t="s">
        <v>730</v>
      </c>
      <c r="AG223" t="s">
        <v>731</v>
      </c>
      <c r="AJ223" t="s">
        <v>77</v>
      </c>
      <c r="AM223" t="s">
        <v>47</v>
      </c>
      <c r="AO223" t="s">
        <v>48</v>
      </c>
      <c r="AP223" t="s">
        <v>732</v>
      </c>
      <c r="AS223" t="s">
        <v>226</v>
      </c>
      <c r="AT223" t="s">
        <v>733</v>
      </c>
      <c r="AV223">
        <v>1</v>
      </c>
      <c r="AW223" t="s">
        <v>51</v>
      </c>
      <c r="AX223" t="s">
        <v>52</v>
      </c>
      <c r="AZ223">
        <v>289343</v>
      </c>
      <c r="BA223">
        <v>9.9998963168281291E-10</v>
      </c>
      <c r="BB223">
        <v>2.8934000000000002E-4</v>
      </c>
      <c r="BC223">
        <v>0.08</v>
      </c>
      <c r="BD223">
        <v>23147.439999999999</v>
      </c>
      <c r="BE223">
        <v>-2835.5614</v>
      </c>
      <c r="BF223">
        <v>-5497.5169999999998</v>
      </c>
      <c r="BG223">
        <v>-5497.5169999999998</v>
      </c>
      <c r="BH223">
        <v>-18807.294999999998</v>
      </c>
      <c r="BI223">
        <v>-2835.5614</v>
      </c>
      <c r="BJ223">
        <v>-5497.5169999999998</v>
      </c>
      <c r="BK223">
        <v>-5497.5169999999998</v>
      </c>
      <c r="BL223">
        <v>-18807.294999999998</v>
      </c>
    </row>
    <row r="224" spans="1:64" x14ac:dyDescent="0.2">
      <c r="A224" t="str">
        <f>VLOOKUP(X224,'Security Master'!$A$2:$V$526,COLUMN()+1,FALSE)</f>
        <v>Legacy Positions</v>
      </c>
      <c r="B224" t="str">
        <f>VLOOKUP(X224,'Security Master'!$A$2:$V$526,COLUMN()+1,FALSE)</f>
        <v>Small Legacy</v>
      </c>
      <c r="C224" t="str">
        <f>VLOOKUP(X224,'Security Master'!$A$2:$V$526,COLUMN()+1,FALSE)</f>
        <v>Public Equity</v>
      </c>
      <c r="D224" s="6">
        <f t="shared" si="3"/>
        <v>1.01599E-4</v>
      </c>
      <c r="E224" t="str">
        <f>VLOOKUP(X224,'Security Master'!$A$2:$V$526,COLUMN()+1,FALSE)</f>
        <v>Illiquid</v>
      </c>
      <c r="F224" t="str">
        <f>VLOOKUP(X224,'Security Master'!$A$2:$V$526,COLUMN()+1,FALSE)</f>
        <v>ns Inc</v>
      </c>
      <c r="G224" t="str">
        <f>VLOOKUP(X224,'Security Master'!$A$2:$V$526,COLUMN()+1,FALSE)</f>
        <v>ns Inc Warrant ($0.25, EXP 04/21/2025)</v>
      </c>
      <c r="H224">
        <f>VLOOKUP(X224,'Security Master'!$A$2:$V$526,COLUMN()+1,FALSE)</f>
        <v>0</v>
      </c>
      <c r="I224">
        <f>VLOOKUP(X224,'Security Master'!$A$2:$V$526,COLUMN()+1,FALSE)</f>
        <v>0</v>
      </c>
      <c r="J224">
        <f>VLOOKUP(X224,'Security Master'!$A$2:$V$526,COLUMN()+1,FALSE)</f>
        <v>0</v>
      </c>
      <c r="K224">
        <f>VLOOKUP(X224,'Security Master'!$A$2:$V$526,COLUMN()+1,FALSE)</f>
        <v>0</v>
      </c>
      <c r="L224">
        <f>VLOOKUP(X224,'Security Master'!$A$2:$V$526,COLUMN()+1,FALSE)</f>
        <v>0</v>
      </c>
      <c r="M224">
        <f>VLOOKUP(X224,'Security Master'!$A$2:$V$526,COLUMN()+1,FALSE)</f>
        <v>0</v>
      </c>
      <c r="N224" t="str">
        <f>VLOOKUP(X224,'Security Master'!$A$2:$V$526,COLUMN()+1,FALSE)</f>
        <v>Warrants</v>
      </c>
      <c r="O224" t="str">
        <f>VLOOKUP(X224,'Security Master'!$A$2:$V$526,COLUMN()+1,FALSE)</f>
        <v>Phys Therapy/Rehab Cntrs</v>
      </c>
      <c r="P224">
        <f>VLOOKUP(X224,'Security Master'!$A$2:$V$526,COLUMN()+1,FALSE)</f>
        <v>0</v>
      </c>
      <c r="Q224">
        <f>VLOOKUP($X$3,'Security Master'!$A$2:$V$526,COLUMN()+1,FALSE)</f>
        <v>0</v>
      </c>
      <c r="R224">
        <f>VLOOKUP($X$3,'Security Master'!$A$2:$V$526,COLUMN()+1,FALSE)</f>
        <v>0</v>
      </c>
      <c r="S224" t="str">
        <f>VLOOKUP($X$3,'Security Master'!$A$2:$V$526,COLUMN()+1,FALSE)</f>
        <v/>
      </c>
      <c r="T224">
        <f>VLOOKUP($X$3,'Security Master'!$A$2:$V$526,COLUMN()+1,FALSE)</f>
        <v>0</v>
      </c>
      <c r="U224" t="str">
        <f>VLOOKUP($X$3,'Security Master'!$A$2:$V$526,COLUMN()+1,FALSE)</f>
        <v>No</v>
      </c>
      <c r="V224" t="e">
        <f>VLOOKUP(X224,'Security Master'!$A$2:$V$526,COLUMN()+1,FALSE)</f>
        <v>#REF!</v>
      </c>
      <c r="X224">
        <v>1447775</v>
      </c>
      <c r="Y224" t="s">
        <v>138</v>
      </c>
      <c r="Z224">
        <v>11606</v>
      </c>
      <c r="AA224" t="s">
        <v>41</v>
      </c>
      <c r="AB224" t="s">
        <v>734</v>
      </c>
      <c r="AC224" t="s">
        <v>735</v>
      </c>
      <c r="AD224">
        <v>0</v>
      </c>
      <c r="AE224">
        <v>0</v>
      </c>
      <c r="AF224">
        <v>0</v>
      </c>
      <c r="AG224">
        <v>0</v>
      </c>
      <c r="AJ224">
        <v>45768</v>
      </c>
      <c r="AM224">
        <v>0</v>
      </c>
      <c r="AN224">
        <v>0.25</v>
      </c>
      <c r="AO224" t="s">
        <v>48</v>
      </c>
      <c r="AP224" t="s">
        <v>736</v>
      </c>
      <c r="AS224" t="s">
        <v>226</v>
      </c>
      <c r="AT224" t="s">
        <v>733</v>
      </c>
      <c r="AV224">
        <v>1</v>
      </c>
      <c r="AW224" t="s">
        <v>737</v>
      </c>
      <c r="AX224" t="s">
        <v>738</v>
      </c>
      <c r="AZ224">
        <v>101599</v>
      </c>
      <c r="BA224">
        <v>1.0000098426165601E-9</v>
      </c>
      <c r="BB224">
        <v>1.016E-4</v>
      </c>
      <c r="BC224">
        <v>1.0000000000000001E-9</v>
      </c>
      <c r="BD224">
        <v>1.01599E-4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</row>
    <row r="225" spans="1:64" x14ac:dyDescent="0.2">
      <c r="A225" t="str">
        <f>VLOOKUP(X225,'Security Master'!$A$2:$V$526,COLUMN()+1,FALSE)</f>
        <v>Legacy Positions</v>
      </c>
      <c r="B225" t="str">
        <f>VLOOKUP(X225,'Security Master'!$A$2:$V$526,COLUMN()+1,FALSE)</f>
        <v>Small Legacy</v>
      </c>
      <c r="C225" t="str">
        <f>VLOOKUP(X225,'Security Master'!$A$2:$V$526,COLUMN()+1,FALSE)</f>
        <v>Fixed Income</v>
      </c>
      <c r="D225" s="6">
        <f t="shared" si="3"/>
        <v>3.5000000000000001E-3</v>
      </c>
      <c r="E225" t="str">
        <f>VLOOKUP(X225,'Security Master'!$A$2:$V$526,COLUMN()+1,FALSE)</f>
        <v>Illiquid</v>
      </c>
      <c r="F225" t="str">
        <f>VLOOKUP(X225,'Security Master'!$A$2:$V$526,COLUMN()+1,FALSE)</f>
        <v>At&amp;T Inc</v>
      </c>
      <c r="G225" t="str">
        <f>VLOOKUP(X225,'Security Master'!$A$2:$V$526,COLUMN()+1,FALSE)</f>
        <v>T 3.8 12/01/57 (CUSIP: 00206RMG4)</v>
      </c>
      <c r="H225" t="str">
        <f>VLOOKUP(X225,'Security Master'!$A$2:$V$526,COLUMN()+1,FALSE)</f>
        <v/>
      </c>
      <c r="I225" t="str">
        <f>VLOOKUP(X225,'Security Master'!$A$2:$V$526,COLUMN()+1,FALSE)</f>
        <v/>
      </c>
      <c r="J225" t="str">
        <f>VLOOKUP(X225,'Security Master'!$A$2:$V$526,COLUMN()+1,FALSE)</f>
        <v/>
      </c>
      <c r="K225" t="str">
        <f>VLOOKUP(X225,'Security Master'!$A$2:$V$526,COLUMN()+1,FALSE)</f>
        <v>00206RMG4</v>
      </c>
      <c r="L225" t="str">
        <f>VLOOKUP(X225,'Security Master'!$A$2:$V$526,COLUMN()+1,FALSE)</f>
        <v>BM8YZ24</v>
      </c>
      <c r="M225" t="str">
        <f>VLOOKUP(X225,'Security Master'!$A$2:$V$526,COLUMN()+1,FALSE)</f>
        <v>US00206RMG47</v>
      </c>
      <c r="N225" t="str">
        <f>VLOOKUP(X225,'Security Master'!$A$2:$V$526,COLUMN()+1,FALSE)</f>
        <v>Corporate Bond</v>
      </c>
      <c r="O225" t="str">
        <f>VLOOKUP(X225,'Security Master'!$A$2:$V$526,COLUMN()+1,FALSE)</f>
        <v>Telephone-Integrated</v>
      </c>
      <c r="P225" t="str">
        <f>VLOOKUP(X225,'Security Master'!$A$2:$V$526,COLUMN()+1,FALSE)</f>
        <v>US</v>
      </c>
      <c r="Q225">
        <f>VLOOKUP($X$3,'Security Master'!$A$2:$V$526,COLUMN()+1,FALSE)</f>
        <v>0</v>
      </c>
      <c r="R225">
        <f>VLOOKUP($X$3,'Security Master'!$A$2:$V$526,COLUMN()+1,FALSE)</f>
        <v>0</v>
      </c>
      <c r="S225" t="str">
        <f>VLOOKUP($X$3,'Security Master'!$A$2:$V$526,COLUMN()+1,FALSE)</f>
        <v/>
      </c>
      <c r="T225">
        <f>VLOOKUP($X$3,'Security Master'!$A$2:$V$526,COLUMN()+1,FALSE)</f>
        <v>0</v>
      </c>
      <c r="U225" t="str">
        <f>VLOOKUP($X$3,'Security Master'!$A$2:$V$526,COLUMN()+1,FALSE)</f>
        <v>No</v>
      </c>
      <c r="V225" t="e">
        <f>VLOOKUP(X225,'Security Master'!$A$2:$V$526,COLUMN()+1,FALSE)</f>
        <v>#REF!</v>
      </c>
      <c r="X225">
        <v>1351371</v>
      </c>
      <c r="Y225" t="s">
        <v>140</v>
      </c>
      <c r="Z225">
        <v>13138</v>
      </c>
      <c r="AA225" t="s">
        <v>41</v>
      </c>
      <c r="AB225" t="s">
        <v>739</v>
      </c>
      <c r="AC225" t="s">
        <v>740</v>
      </c>
      <c r="AD225" t="s">
        <v>77</v>
      </c>
      <c r="AE225" t="s">
        <v>741</v>
      </c>
      <c r="AF225" t="s">
        <v>742</v>
      </c>
      <c r="AG225" t="s">
        <v>743</v>
      </c>
      <c r="AJ225" t="s">
        <v>744</v>
      </c>
      <c r="AM225" t="s">
        <v>47</v>
      </c>
      <c r="AO225" t="s">
        <v>48</v>
      </c>
      <c r="AP225" t="s">
        <v>745</v>
      </c>
      <c r="AS225" t="s">
        <v>448</v>
      </c>
      <c r="AV225">
        <v>1</v>
      </c>
      <c r="AW225" t="s">
        <v>92</v>
      </c>
      <c r="AX225" t="s">
        <v>173</v>
      </c>
      <c r="AZ225">
        <v>3500000</v>
      </c>
      <c r="BA225">
        <v>0</v>
      </c>
      <c r="BB225">
        <v>0</v>
      </c>
      <c r="BC225">
        <v>9.9999999999999995E-8</v>
      </c>
      <c r="BD225">
        <v>3.5000000000000001E-3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</row>
    <row r="226" spans="1:64" x14ac:dyDescent="0.2">
      <c r="A226" t="str">
        <f>VLOOKUP(X226,'Security Master'!$A$2:$V$526,COLUMN()+1,FALSE)</f>
        <v>Legacy Positions</v>
      </c>
      <c r="B226" t="str">
        <f>VLOOKUP(X226,'Security Master'!$A$2:$V$526,COLUMN()+1,FALSE)</f>
        <v>Small Legacy</v>
      </c>
      <c r="C226" t="str">
        <f>VLOOKUP(X226,'Security Master'!$A$2:$V$526,COLUMN()+1,FALSE)</f>
        <v>Distressed</v>
      </c>
      <c r="D226" s="6">
        <f t="shared" si="3"/>
        <v>283.05874999999997</v>
      </c>
      <c r="E226" t="str">
        <f>VLOOKUP(X226,'Security Master'!$A$2:$V$526,COLUMN()+1,FALSE)</f>
        <v>Illiquid</v>
      </c>
      <c r="F226" t="str">
        <f>VLOOKUP(X226,'Security Master'!$A$2:$V$526,COLUMN()+1,FALSE)</f>
        <v>Natwest Group Plc</v>
      </c>
      <c r="G226" t="str">
        <f>VLOOKUP(X226,'Security Master'!$A$2:$V$526,COLUMN()+1,FALSE)</f>
        <v>NWG 4.519 06/25/24 (CUSIP: 780097BJ9)</v>
      </c>
      <c r="H226" t="str">
        <f>VLOOKUP(X226,'Security Master'!$A$2:$V$526,COLUMN()+1,FALSE)</f>
        <v/>
      </c>
      <c r="I226" t="str">
        <f>VLOOKUP(X226,'Security Master'!$A$2:$V$526,COLUMN()+1,FALSE)</f>
        <v/>
      </c>
      <c r="J226" t="str">
        <f>VLOOKUP(X226,'Security Master'!$A$2:$V$526,COLUMN()+1,FALSE)</f>
        <v/>
      </c>
      <c r="K226" t="str">
        <f>VLOOKUP(X226,'Security Master'!$A$2:$V$526,COLUMN()+1,FALSE)</f>
        <v>780097BJ9</v>
      </c>
      <c r="L226" t="str">
        <f>VLOOKUP(X226,'Security Master'!$A$2:$V$526,COLUMN()+1,FALSE)</f>
        <v>BFYK691</v>
      </c>
      <c r="M226" t="str">
        <f>VLOOKUP(X226,'Security Master'!$A$2:$V$526,COLUMN()+1,FALSE)</f>
        <v>US780097BJ90</v>
      </c>
      <c r="N226" t="str">
        <f>VLOOKUP(X226,'Security Master'!$A$2:$V$526,COLUMN()+1,FALSE)</f>
        <v>Corporate Bond</v>
      </c>
      <c r="O226" t="str">
        <f>VLOOKUP(X226,'Security Master'!$A$2:$V$526,COLUMN()+1,FALSE)</f>
        <v>Diversified Banking Inst</v>
      </c>
      <c r="P226" t="str">
        <f>VLOOKUP(X226,'Security Master'!$A$2:$V$526,COLUMN()+1,FALSE)</f>
        <v>EN</v>
      </c>
      <c r="Q226">
        <f>VLOOKUP($X$3,'Security Master'!$A$2:$V$526,COLUMN()+1,FALSE)</f>
        <v>0</v>
      </c>
      <c r="R226">
        <f>VLOOKUP($X$3,'Security Master'!$A$2:$V$526,COLUMN()+1,FALSE)</f>
        <v>0</v>
      </c>
      <c r="S226" t="str">
        <f>VLOOKUP($X$3,'Security Master'!$A$2:$V$526,COLUMN()+1,FALSE)</f>
        <v/>
      </c>
      <c r="T226">
        <f>VLOOKUP($X$3,'Security Master'!$A$2:$V$526,COLUMN()+1,FALSE)</f>
        <v>0</v>
      </c>
      <c r="U226" t="str">
        <f>VLOOKUP($X$3,'Security Master'!$A$2:$V$526,COLUMN()+1,FALSE)</f>
        <v>No</v>
      </c>
      <c r="V226" t="e">
        <f>VLOOKUP(X226,'Security Master'!$A$2:$V$526,COLUMN()+1,FALSE)</f>
        <v>#REF!</v>
      </c>
      <c r="X226">
        <v>1351372</v>
      </c>
      <c r="Y226" t="s">
        <v>140</v>
      </c>
      <c r="Z226">
        <v>13138</v>
      </c>
      <c r="AA226" t="s">
        <v>41</v>
      </c>
      <c r="AB226" t="s">
        <v>746</v>
      </c>
      <c r="AC226" t="s">
        <v>747</v>
      </c>
      <c r="AD226" t="s">
        <v>77</v>
      </c>
      <c r="AE226" t="s">
        <v>748</v>
      </c>
      <c r="AF226" t="s">
        <v>749</v>
      </c>
      <c r="AG226" t="s">
        <v>750</v>
      </c>
      <c r="AJ226" t="s">
        <v>751</v>
      </c>
      <c r="AM226" t="s">
        <v>303</v>
      </c>
      <c r="AO226" t="s">
        <v>48</v>
      </c>
      <c r="AP226" t="s">
        <v>752</v>
      </c>
      <c r="AS226" t="s">
        <v>50</v>
      </c>
      <c r="AV226">
        <v>1</v>
      </c>
      <c r="AW226" t="s">
        <v>92</v>
      </c>
      <c r="AX226" t="s">
        <v>173</v>
      </c>
      <c r="AZ226">
        <v>812500</v>
      </c>
      <c r="BA226">
        <v>0.33</v>
      </c>
      <c r="BB226">
        <v>2681.25</v>
      </c>
      <c r="BC226">
        <v>3.4838000000000001E-2</v>
      </c>
      <c r="BD226">
        <v>283.05874999999997</v>
      </c>
      <c r="BE226">
        <v>-8.7018749999997507</v>
      </c>
      <c r="BF226">
        <v>-3828.1912499999999</v>
      </c>
      <c r="BG226">
        <v>-3828.1912499999999</v>
      </c>
      <c r="BH226">
        <v>-3259.4412499999999</v>
      </c>
      <c r="BI226">
        <v>-8.7018749999997507</v>
      </c>
      <c r="BJ226">
        <v>-3828.1912499999999</v>
      </c>
      <c r="BK226">
        <v>-3828.1912499999999</v>
      </c>
      <c r="BL226">
        <v>-3259.4412499999999</v>
      </c>
    </row>
    <row r="227" spans="1:64" x14ac:dyDescent="0.2">
      <c r="A227" t="str">
        <f>VLOOKUP(X227,'Security Master'!$A$2:$V$526,COLUMN()+1,FALSE)</f>
        <v>Legacy Positions</v>
      </c>
      <c r="B227" t="str">
        <f>VLOOKUP(X227,'Security Master'!$A$2:$V$526,COLUMN()+1,FALSE)</f>
        <v>Small Legacy</v>
      </c>
      <c r="C227" t="str">
        <f>VLOOKUP(X227,'Security Master'!$A$2:$V$526,COLUMN()+1,FALSE)</f>
        <v>Private Equity</v>
      </c>
      <c r="D227" s="6">
        <f t="shared" si="3"/>
        <v>9.7750000000000004E-6</v>
      </c>
      <c r="E227" t="str">
        <f>VLOOKUP(X227,'Security Master'!$A$2:$V$526,COLUMN()+1,FALSE)</f>
        <v>Illiquid</v>
      </c>
      <c r="F227" t="str">
        <f>VLOOKUP(X227,'Security Master'!$A$2:$V$526,COLUMN()+1,FALSE)</f>
        <v>No Info / Defunct Security</v>
      </c>
      <c r="G227" t="str">
        <f>VLOOKUP(X227,'Security Master'!$A$2:$V$526,COLUMN()+1,FALSE)</f>
        <v>No Info / Defunct Security (Name: R row)</v>
      </c>
      <c r="H227">
        <f>VLOOKUP(X227,'Security Master'!$A$2:$V$526,COLUMN()+1,FALSE)</f>
        <v>0</v>
      </c>
      <c r="I227">
        <f>VLOOKUP(X227,'Security Master'!$A$2:$V$526,COLUMN()+1,FALSE)</f>
        <v>0</v>
      </c>
      <c r="J227">
        <f>VLOOKUP(X227,'Security Master'!$A$2:$V$526,COLUMN()+1,FALSE)</f>
        <v>0</v>
      </c>
      <c r="K227">
        <f>VLOOKUP(X227,'Security Master'!$A$2:$V$526,COLUMN()+1,FALSE)</f>
        <v>0</v>
      </c>
      <c r="L227">
        <f>VLOOKUP(X227,'Security Master'!$A$2:$V$526,COLUMN()+1,FALSE)</f>
        <v>0</v>
      </c>
      <c r="M227">
        <f>VLOOKUP(X227,'Security Master'!$A$2:$V$526,COLUMN()+1,FALSE)</f>
        <v>0</v>
      </c>
      <c r="N227" t="str">
        <f>VLOOKUP(X227,'Security Master'!$A$2:$V$526,COLUMN()+1,FALSE)</f>
        <v>Private Equity</v>
      </c>
      <c r="O227" t="str">
        <f>VLOOKUP(X227,'Security Master'!$A$2:$V$526,COLUMN()+1,FALSE)</f>
        <v>Medical Devices</v>
      </c>
      <c r="P227" t="str">
        <f>VLOOKUP(X227,'Security Master'!$A$2:$V$526,COLUMN()+1,FALSE)</f>
        <v>US</v>
      </c>
      <c r="Q227">
        <f>VLOOKUP($X$3,'Security Master'!$A$2:$V$526,COLUMN()+1,FALSE)</f>
        <v>0</v>
      </c>
      <c r="R227">
        <f>VLOOKUP($X$3,'Security Master'!$A$2:$V$526,COLUMN()+1,FALSE)</f>
        <v>0</v>
      </c>
      <c r="S227" t="str">
        <f>VLOOKUP($X$3,'Security Master'!$A$2:$V$526,COLUMN()+1,FALSE)</f>
        <v/>
      </c>
      <c r="T227">
        <f>VLOOKUP($X$3,'Security Master'!$A$2:$V$526,COLUMN()+1,FALSE)</f>
        <v>0</v>
      </c>
      <c r="U227" t="str">
        <f>VLOOKUP($X$3,'Security Master'!$A$2:$V$526,COLUMN()+1,FALSE)</f>
        <v>No</v>
      </c>
      <c r="V227" t="e">
        <f>VLOOKUP(X227,'Security Master'!$A$2:$V$526,COLUMN()+1,FALSE)</f>
        <v>#REF!</v>
      </c>
      <c r="X227">
        <v>1351373</v>
      </c>
      <c r="Y227" t="s">
        <v>140</v>
      </c>
      <c r="Z227">
        <v>13138</v>
      </c>
      <c r="AA227" t="s">
        <v>41</v>
      </c>
      <c r="AB227" t="s">
        <v>753</v>
      </c>
      <c r="AC227" t="s">
        <v>754</v>
      </c>
      <c r="AD227">
        <v>0</v>
      </c>
      <c r="AE227">
        <v>0</v>
      </c>
      <c r="AF227">
        <v>0</v>
      </c>
      <c r="AG227">
        <v>0</v>
      </c>
      <c r="AJ227">
        <v>0</v>
      </c>
      <c r="AM227" t="s">
        <v>47</v>
      </c>
      <c r="AO227" t="s">
        <v>48</v>
      </c>
      <c r="AP227" t="s">
        <v>755</v>
      </c>
      <c r="AS227" t="s">
        <v>226</v>
      </c>
      <c r="AV227">
        <v>1</v>
      </c>
      <c r="AW227" t="s">
        <v>51</v>
      </c>
      <c r="AX227" t="s">
        <v>52</v>
      </c>
      <c r="AZ227">
        <v>9775</v>
      </c>
      <c r="BA227">
        <v>0</v>
      </c>
      <c r="BB227">
        <v>0</v>
      </c>
      <c r="BC227">
        <v>1.0000000000000001E-9</v>
      </c>
      <c r="BD227">
        <v>9.7750000000000004E-6</v>
      </c>
      <c r="BE227">
        <v>0</v>
      </c>
      <c r="BF227">
        <v>0</v>
      </c>
      <c r="BG227">
        <v>0</v>
      </c>
      <c r="BH227">
        <v>4.7433845046240801E-20</v>
      </c>
      <c r="BI227">
        <v>0</v>
      </c>
      <c r="BJ227">
        <v>0</v>
      </c>
      <c r="BK227">
        <v>0</v>
      </c>
      <c r="BL227">
        <v>4.7433845046240801E-20</v>
      </c>
    </row>
    <row r="228" spans="1:64" x14ac:dyDescent="0.2">
      <c r="A228" t="str">
        <f>VLOOKUP(X228,'Security Master'!$A$2:$V$526,COLUMN()+1,FALSE)</f>
        <v>Legacy Positions</v>
      </c>
      <c r="B228" t="str">
        <f>VLOOKUP(X228,'Security Master'!$A$2:$V$526,COLUMN()+1,FALSE)</f>
        <v>Small Legacy</v>
      </c>
      <c r="C228" t="str">
        <f>VLOOKUP(X228,'Security Master'!$A$2:$V$526,COLUMN()+1,FALSE)</f>
        <v>Private Equity</v>
      </c>
      <c r="D228" s="6">
        <f t="shared" si="3"/>
        <v>1.2500000000000001E-5</v>
      </c>
      <c r="E228" t="str">
        <f>VLOOKUP(X228,'Security Master'!$A$2:$V$526,COLUMN()+1,FALSE)</f>
        <v>Illiquid</v>
      </c>
      <c r="F228" t="str">
        <f>VLOOKUP(X228,'Security Master'!$A$2:$V$526,COLUMN()+1,FALSE)</f>
        <v>Automatic Data Processing Inc</v>
      </c>
      <c r="G228" t="str">
        <f>VLOOKUP(X228,'Security Master'!$A$2:$V$526,COLUMN()+1,FALSE)</f>
        <v>Automatic Data Processing Inc Common Stock</v>
      </c>
      <c r="H228" t="str">
        <f>VLOOKUP(X228,'Security Master'!$A$2:$V$526,COLUMN()+1,FALSE)</f>
        <v>ADP US</v>
      </c>
      <c r="I228" t="str">
        <f>VLOOKUP(X228,'Security Master'!$A$2:$V$526,COLUMN()+1,FALSE)</f>
        <v/>
      </c>
      <c r="J228" t="str">
        <f>VLOOKUP(X228,'Security Master'!$A$2:$V$526,COLUMN()+1,FALSE)</f>
        <v/>
      </c>
      <c r="K228" t="str">
        <f>VLOOKUP(X228,'Security Master'!$A$2:$V$526,COLUMN()+1,FALSE)</f>
        <v>053015103</v>
      </c>
      <c r="L228" t="str">
        <f>VLOOKUP(X228,'Security Master'!$A$2:$V$526,COLUMN()+1,FALSE)</f>
        <v>2065308</v>
      </c>
      <c r="M228" t="str">
        <f>VLOOKUP(X228,'Security Master'!$A$2:$V$526,COLUMN()+1,FALSE)</f>
        <v>US0530151036</v>
      </c>
      <c r="N228" t="str">
        <f>VLOOKUP(X228,'Security Master'!$A$2:$V$526,COLUMN()+1,FALSE)</f>
        <v>Common Stock</v>
      </c>
      <c r="O228" t="str">
        <f>VLOOKUP(X228,'Security Master'!$A$2:$V$526,COLUMN()+1,FALSE)</f>
        <v>Commercial Serv-Finance</v>
      </c>
      <c r="P228" t="str">
        <f>VLOOKUP(X228,'Security Master'!$A$2:$V$526,COLUMN()+1,FALSE)</f>
        <v>US</v>
      </c>
      <c r="Q228">
        <f>VLOOKUP($X$3,'Security Master'!$A$2:$V$526,COLUMN()+1,FALSE)</f>
        <v>0</v>
      </c>
      <c r="R228">
        <f>VLOOKUP($X$3,'Security Master'!$A$2:$V$526,COLUMN()+1,FALSE)</f>
        <v>0</v>
      </c>
      <c r="S228" t="str">
        <f>VLOOKUP($X$3,'Security Master'!$A$2:$V$526,COLUMN()+1,FALSE)</f>
        <v/>
      </c>
      <c r="T228">
        <f>VLOOKUP($X$3,'Security Master'!$A$2:$V$526,COLUMN()+1,FALSE)</f>
        <v>0</v>
      </c>
      <c r="U228" t="str">
        <f>VLOOKUP($X$3,'Security Master'!$A$2:$V$526,COLUMN()+1,FALSE)</f>
        <v>No</v>
      </c>
      <c r="V228" t="e">
        <f>VLOOKUP(X228,'Security Master'!$A$2:$V$526,COLUMN()+1,FALSE)</f>
        <v>#REF!</v>
      </c>
      <c r="X228">
        <v>1351376</v>
      </c>
      <c r="Y228" t="s">
        <v>140</v>
      </c>
      <c r="Z228">
        <v>13138</v>
      </c>
      <c r="AA228" t="s">
        <v>41</v>
      </c>
      <c r="AB228" t="s">
        <v>756</v>
      </c>
      <c r="AC228" t="s">
        <v>757</v>
      </c>
      <c r="AD228" t="s">
        <v>758</v>
      </c>
      <c r="AE228" t="s">
        <v>759</v>
      </c>
      <c r="AF228" t="s">
        <v>760</v>
      </c>
      <c r="AG228" t="s">
        <v>761</v>
      </c>
      <c r="AJ228" t="s">
        <v>77</v>
      </c>
      <c r="AM228" t="s">
        <v>47</v>
      </c>
      <c r="AO228" t="s">
        <v>48</v>
      </c>
      <c r="AP228" t="s">
        <v>762</v>
      </c>
      <c r="AS228" t="s">
        <v>328</v>
      </c>
      <c r="AV228">
        <v>1</v>
      </c>
      <c r="AW228" t="s">
        <v>51</v>
      </c>
      <c r="AX228" t="s">
        <v>52</v>
      </c>
      <c r="AZ228">
        <v>12500</v>
      </c>
      <c r="BA228">
        <v>0</v>
      </c>
      <c r="BB228">
        <v>0</v>
      </c>
      <c r="BC228">
        <v>1.0000000000000001E-9</v>
      </c>
      <c r="BD228">
        <v>1.2500000000000001E-5</v>
      </c>
      <c r="BE228">
        <v>0</v>
      </c>
      <c r="BF228">
        <v>0</v>
      </c>
      <c r="BG228">
        <v>0</v>
      </c>
      <c r="BH228">
        <v>5.0821976835257998E-21</v>
      </c>
      <c r="BI228">
        <v>0</v>
      </c>
      <c r="BJ228">
        <v>0</v>
      </c>
      <c r="BK228">
        <v>0</v>
      </c>
      <c r="BL228">
        <v>5.0821976835257998E-21</v>
      </c>
    </row>
    <row r="229" spans="1:64" x14ac:dyDescent="0.2">
      <c r="A229" t="str">
        <f>VLOOKUP(X229,'Security Master'!$A$2:$V$526,COLUMN()+1,FALSE)</f>
        <v>Legacy Positions</v>
      </c>
      <c r="B229" t="str">
        <f>VLOOKUP(X229,'Security Master'!$A$2:$V$526,COLUMN()+1,FALSE)</f>
        <v>Small Legacy</v>
      </c>
      <c r="C229" t="str">
        <f>VLOOKUP(X229,'Security Master'!$A$2:$V$526,COLUMN()+1,FALSE)</f>
        <v>Public Equity</v>
      </c>
      <c r="D229" s="6">
        <f t="shared" si="3"/>
        <v>966.52440000000001</v>
      </c>
      <c r="E229" t="str">
        <f>VLOOKUP(X229,'Security Master'!$A$2:$V$526,COLUMN()+1,FALSE)</f>
        <v>Semi-Liquid</v>
      </c>
      <c r="F229" t="str">
        <f>VLOOKUP(X229,'Security Master'!$A$2:$V$526,COLUMN()+1,FALSE)</f>
        <v>Activision Blizzard Inc</v>
      </c>
      <c r="G229" t="str">
        <f>VLOOKUP(X229,'Security Master'!$A$2:$V$526,COLUMN()+1,FALSE)</f>
        <v>Activision Blizzard Inc Common Stock</v>
      </c>
      <c r="H229" t="str">
        <f>VLOOKUP(X229,'Security Master'!$A$2:$V$526,COLUMN()+1,FALSE)</f>
        <v>ATVI US</v>
      </c>
      <c r="I229" t="str">
        <f>VLOOKUP(X229,'Security Master'!$A$2:$V$526,COLUMN()+1,FALSE)</f>
        <v/>
      </c>
      <c r="J229" t="str">
        <f>VLOOKUP(X229,'Security Master'!$A$2:$V$526,COLUMN()+1,FALSE)</f>
        <v/>
      </c>
      <c r="K229" t="str">
        <f>VLOOKUP(X229,'Security Master'!$A$2:$V$526,COLUMN()+1,FALSE)</f>
        <v>00507V109</v>
      </c>
      <c r="L229" t="str">
        <f>VLOOKUP(X229,'Security Master'!$A$2:$V$526,COLUMN()+1,FALSE)</f>
        <v>2575818</v>
      </c>
      <c r="M229" t="str">
        <f>VLOOKUP(X229,'Security Master'!$A$2:$V$526,COLUMN()+1,FALSE)</f>
        <v>US00507V1098</v>
      </c>
      <c r="N229" t="str">
        <f>VLOOKUP(X229,'Security Master'!$A$2:$V$526,COLUMN()+1,FALSE)</f>
        <v>Common Stock</v>
      </c>
      <c r="O229" t="str">
        <f>VLOOKUP(X229,'Security Master'!$A$2:$V$526,COLUMN()+1,FALSE)</f>
        <v>Entertainment Software</v>
      </c>
      <c r="P229" t="str">
        <f>VLOOKUP(X229,'Security Master'!$A$2:$V$526,COLUMN()+1,FALSE)</f>
        <v>US</v>
      </c>
      <c r="Q229">
        <f>VLOOKUP($X$3,'Security Master'!$A$2:$V$526,COLUMN()+1,FALSE)</f>
        <v>0</v>
      </c>
      <c r="R229">
        <f>VLOOKUP($X$3,'Security Master'!$A$2:$V$526,COLUMN()+1,FALSE)</f>
        <v>0</v>
      </c>
      <c r="S229" t="str">
        <f>VLOOKUP($X$3,'Security Master'!$A$2:$V$526,COLUMN()+1,FALSE)</f>
        <v/>
      </c>
      <c r="T229">
        <f>VLOOKUP($X$3,'Security Master'!$A$2:$V$526,COLUMN()+1,FALSE)</f>
        <v>0</v>
      </c>
      <c r="U229" t="str">
        <f>VLOOKUP($X$3,'Security Master'!$A$2:$V$526,COLUMN()+1,FALSE)</f>
        <v>No</v>
      </c>
      <c r="V229" t="e">
        <f>VLOOKUP(X229,'Security Master'!$A$2:$V$526,COLUMN()+1,FALSE)</f>
        <v>#REF!</v>
      </c>
      <c r="X229">
        <v>1351379</v>
      </c>
      <c r="Y229" t="s">
        <v>140</v>
      </c>
      <c r="Z229">
        <v>13138</v>
      </c>
      <c r="AA229" t="s">
        <v>41</v>
      </c>
      <c r="AB229" t="s">
        <v>763</v>
      </c>
      <c r="AC229" t="s">
        <v>764</v>
      </c>
      <c r="AD229" t="s">
        <v>765</v>
      </c>
      <c r="AE229" t="s">
        <v>766</v>
      </c>
      <c r="AF229" t="s">
        <v>767</v>
      </c>
      <c r="AG229" t="s">
        <v>768</v>
      </c>
      <c r="AJ229" t="s">
        <v>77</v>
      </c>
      <c r="AM229" t="s">
        <v>47</v>
      </c>
      <c r="AO229" t="s">
        <v>48</v>
      </c>
      <c r="AP229" t="s">
        <v>769</v>
      </c>
      <c r="AS229" t="s">
        <v>172</v>
      </c>
      <c r="AT229" t="s">
        <v>770</v>
      </c>
      <c r="AV229">
        <v>1</v>
      </c>
      <c r="AW229" t="s">
        <v>51</v>
      </c>
      <c r="AX229" t="s">
        <v>52</v>
      </c>
      <c r="AZ229">
        <v>105057</v>
      </c>
      <c r="BA229">
        <v>3.1118962301417301E-2</v>
      </c>
      <c r="BB229">
        <v>3269.2648224999998</v>
      </c>
      <c r="BC229">
        <v>9.1999999999999998E-3</v>
      </c>
      <c r="BD229">
        <v>966.52440000000001</v>
      </c>
      <c r="BE229">
        <v>0</v>
      </c>
      <c r="BF229">
        <v>-84.045599999999695</v>
      </c>
      <c r="BG229">
        <v>-84.045599999999695</v>
      </c>
      <c r="BH229">
        <v>388.71090000000402</v>
      </c>
      <c r="BI229">
        <v>0</v>
      </c>
      <c r="BJ229">
        <v>-84.045599999999695</v>
      </c>
      <c r="BK229">
        <v>-84.045599999999695</v>
      </c>
      <c r="BL229">
        <v>388.71090000000402</v>
      </c>
    </row>
    <row r="230" spans="1:64" x14ac:dyDescent="0.2">
      <c r="A230" t="str">
        <f>VLOOKUP(X230,'Security Master'!$A$2:$V$526,COLUMN()+1,FALSE)</f>
        <v>Legacy Positions</v>
      </c>
      <c r="B230" t="str">
        <f>VLOOKUP(X230,'Security Master'!$A$2:$V$526,COLUMN()+1,FALSE)</f>
        <v>Small Legacy</v>
      </c>
      <c r="C230" t="str">
        <f>VLOOKUP(X230,'Security Master'!$A$2:$V$526,COLUMN()+1,FALSE)</f>
        <v>Private Equity</v>
      </c>
      <c r="D230" s="6">
        <f t="shared" si="3"/>
        <v>6.25</v>
      </c>
      <c r="E230" t="str">
        <f>VLOOKUP(X230,'Security Master'!$A$2:$V$526,COLUMN()+1,FALSE)</f>
        <v>Semi-Liquid</v>
      </c>
      <c r="F230" t="str">
        <f>VLOOKUP(X230,'Security Master'!$A$2:$V$526,COLUMN()+1,FALSE)</f>
        <v>Goldman Sachs Group Inc/The</v>
      </c>
      <c r="G230" t="str">
        <f>VLOOKUP(X230,'Security Master'!$A$2:$V$526,COLUMN()+1,FALSE)</f>
        <v>Goldman Sachs Group Inc/The Common Stock</v>
      </c>
      <c r="H230" t="str">
        <f>VLOOKUP(X230,'Security Master'!$A$2:$V$526,COLUMN()+1,FALSE)</f>
        <v>GS US</v>
      </c>
      <c r="I230" t="str">
        <f>VLOOKUP(X230,'Security Master'!$A$2:$V$526,COLUMN()+1,FALSE)</f>
        <v/>
      </c>
      <c r="J230" t="str">
        <f>VLOOKUP(X230,'Security Master'!$A$2:$V$526,COLUMN()+1,FALSE)</f>
        <v/>
      </c>
      <c r="K230" t="str">
        <f>VLOOKUP(X230,'Security Master'!$A$2:$V$526,COLUMN()+1,FALSE)</f>
        <v>38141G104</v>
      </c>
      <c r="L230" t="str">
        <f>VLOOKUP(X230,'Security Master'!$A$2:$V$526,COLUMN()+1,FALSE)</f>
        <v>2407966</v>
      </c>
      <c r="M230" t="str">
        <f>VLOOKUP(X230,'Security Master'!$A$2:$V$526,COLUMN()+1,FALSE)</f>
        <v>US38141G1040</v>
      </c>
      <c r="N230" t="str">
        <f>VLOOKUP(X230,'Security Master'!$A$2:$V$526,COLUMN()+1,FALSE)</f>
        <v>Common Stock</v>
      </c>
      <c r="O230" t="str">
        <f>VLOOKUP(X230,'Security Master'!$A$2:$V$526,COLUMN()+1,FALSE)</f>
        <v>Diversified Banking Inst</v>
      </c>
      <c r="P230" t="str">
        <f>VLOOKUP(X230,'Security Master'!$A$2:$V$526,COLUMN()+1,FALSE)</f>
        <v>US</v>
      </c>
      <c r="Q230">
        <f>VLOOKUP($X$3,'Security Master'!$A$2:$V$526,COLUMN()+1,FALSE)</f>
        <v>0</v>
      </c>
      <c r="R230">
        <f>VLOOKUP($X$3,'Security Master'!$A$2:$V$526,COLUMN()+1,FALSE)</f>
        <v>0</v>
      </c>
      <c r="S230" t="str">
        <f>VLOOKUP($X$3,'Security Master'!$A$2:$V$526,COLUMN()+1,FALSE)</f>
        <v/>
      </c>
      <c r="T230">
        <f>VLOOKUP($X$3,'Security Master'!$A$2:$V$526,COLUMN()+1,FALSE)</f>
        <v>0</v>
      </c>
      <c r="U230" t="str">
        <f>VLOOKUP($X$3,'Security Master'!$A$2:$V$526,COLUMN()+1,FALSE)</f>
        <v>No</v>
      </c>
      <c r="V230" t="e">
        <f>VLOOKUP(X230,'Security Master'!$A$2:$V$526,COLUMN()+1,FALSE)</f>
        <v>#REF!</v>
      </c>
      <c r="X230">
        <v>1351445</v>
      </c>
      <c r="Y230" t="s">
        <v>140</v>
      </c>
      <c r="Z230">
        <v>13138</v>
      </c>
      <c r="AA230" t="s">
        <v>41</v>
      </c>
      <c r="AB230" t="s">
        <v>771</v>
      </c>
      <c r="AC230" t="s">
        <v>772</v>
      </c>
      <c r="AD230" t="s">
        <v>773</v>
      </c>
      <c r="AE230" t="s">
        <v>774</v>
      </c>
      <c r="AF230" t="s">
        <v>775</v>
      </c>
      <c r="AG230" t="s">
        <v>776</v>
      </c>
      <c r="AJ230" t="s">
        <v>77</v>
      </c>
      <c r="AM230" t="s">
        <v>47</v>
      </c>
      <c r="AO230" t="s">
        <v>48</v>
      </c>
      <c r="AP230" t="s">
        <v>777</v>
      </c>
      <c r="AS230" t="s">
        <v>328</v>
      </c>
      <c r="AV230">
        <v>1</v>
      </c>
      <c r="AW230" t="s">
        <v>51</v>
      </c>
      <c r="AX230" t="s">
        <v>52</v>
      </c>
      <c r="AZ230">
        <v>62500</v>
      </c>
      <c r="BA230">
        <v>4.8599999999999997E-2</v>
      </c>
      <c r="BB230">
        <v>3037.5</v>
      </c>
      <c r="BC230">
        <v>1E-4</v>
      </c>
      <c r="BD230">
        <v>6.25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</row>
    <row r="231" spans="1:64" x14ac:dyDescent="0.2">
      <c r="A231" t="str">
        <f>VLOOKUP(X231,'Security Master'!$A$2:$V$526,COLUMN()+1,FALSE)</f>
        <v>Legacy Positions</v>
      </c>
      <c r="B231" t="str">
        <f>VLOOKUP(X231,'Security Master'!$A$2:$V$526,COLUMN()+1,FALSE)</f>
        <v>Small Legacy</v>
      </c>
      <c r="C231" t="str">
        <f>VLOOKUP(X231,'Security Master'!$A$2:$V$526,COLUMN()+1,FALSE)</f>
        <v>Public Equity</v>
      </c>
      <c r="D231" s="6">
        <f t="shared" si="3"/>
        <v>1.766</v>
      </c>
      <c r="E231" t="str">
        <f>VLOOKUP(X231,'Security Master'!$A$2:$V$526,COLUMN()+1,FALSE)</f>
        <v>Semi-Liquid</v>
      </c>
      <c r="F231" t="str">
        <f>VLOOKUP(X231,'Security Master'!$A$2:$V$526,COLUMN()+1,FALSE)</f>
        <v>Apple Inc</v>
      </c>
      <c r="G231" t="str">
        <f>VLOOKUP(X231,'Security Master'!$A$2:$V$526,COLUMN()+1,FALSE)</f>
        <v>Apple Inc Common Stock</v>
      </c>
      <c r="H231" t="str">
        <f>VLOOKUP(X231,'Security Master'!$A$2:$V$526,COLUMN()+1,FALSE)</f>
        <v>AAPL US</v>
      </c>
      <c r="I231" t="str">
        <f>VLOOKUP(X231,'Security Master'!$A$2:$V$526,COLUMN()+1,FALSE)</f>
        <v/>
      </c>
      <c r="J231" t="str">
        <f>VLOOKUP(X231,'Security Master'!$A$2:$V$526,COLUMN()+1,FALSE)</f>
        <v/>
      </c>
      <c r="K231" t="str">
        <f>VLOOKUP(X231,'Security Master'!$A$2:$V$526,COLUMN()+1,FALSE)</f>
        <v>037833100</v>
      </c>
      <c r="L231" t="str">
        <f>VLOOKUP(X231,'Security Master'!$A$2:$V$526,COLUMN()+1,FALSE)</f>
        <v>2046251</v>
      </c>
      <c r="M231" t="str">
        <f>VLOOKUP(X231,'Security Master'!$A$2:$V$526,COLUMN()+1,FALSE)</f>
        <v>US0378331005</v>
      </c>
      <c r="N231" t="str">
        <f>VLOOKUP(X231,'Security Master'!$A$2:$V$526,COLUMN()+1,FALSE)</f>
        <v>Common Stock</v>
      </c>
      <c r="O231" t="str">
        <f>VLOOKUP(X231,'Security Master'!$A$2:$V$526,COLUMN()+1,FALSE)</f>
        <v>Computers</v>
      </c>
      <c r="P231" t="str">
        <f>VLOOKUP(X231,'Security Master'!$A$2:$V$526,COLUMN()+1,FALSE)</f>
        <v>US</v>
      </c>
      <c r="Q231">
        <f>VLOOKUP($X$3,'Security Master'!$A$2:$V$526,COLUMN()+1,FALSE)</f>
        <v>0</v>
      </c>
      <c r="R231">
        <f>VLOOKUP($X$3,'Security Master'!$A$2:$V$526,COLUMN()+1,FALSE)</f>
        <v>0</v>
      </c>
      <c r="S231" t="str">
        <f>VLOOKUP($X$3,'Security Master'!$A$2:$V$526,COLUMN()+1,FALSE)</f>
        <v/>
      </c>
      <c r="T231">
        <f>VLOOKUP($X$3,'Security Master'!$A$2:$V$526,COLUMN()+1,FALSE)</f>
        <v>0</v>
      </c>
      <c r="U231" t="str">
        <f>VLOOKUP($X$3,'Security Master'!$A$2:$V$526,COLUMN()+1,FALSE)</f>
        <v>No</v>
      </c>
      <c r="V231" t="e">
        <f>VLOOKUP(X231,'Security Master'!$A$2:$V$526,COLUMN()+1,FALSE)</f>
        <v>#REF!</v>
      </c>
      <c r="X231">
        <v>1351530</v>
      </c>
      <c r="Y231" t="s">
        <v>140</v>
      </c>
      <c r="Z231">
        <v>13138</v>
      </c>
      <c r="AA231" t="s">
        <v>41</v>
      </c>
      <c r="AB231" t="s">
        <v>778</v>
      </c>
      <c r="AC231" t="s">
        <v>779</v>
      </c>
      <c r="AD231" t="s">
        <v>780</v>
      </c>
      <c r="AE231" t="s">
        <v>781</v>
      </c>
      <c r="AF231" t="s">
        <v>782</v>
      </c>
      <c r="AG231" t="s">
        <v>783</v>
      </c>
      <c r="AJ231" t="s">
        <v>77</v>
      </c>
      <c r="AM231" t="s">
        <v>47</v>
      </c>
      <c r="AO231" t="s">
        <v>48</v>
      </c>
      <c r="AP231" t="s">
        <v>784</v>
      </c>
      <c r="AS231" t="s">
        <v>172</v>
      </c>
      <c r="AV231">
        <v>1</v>
      </c>
      <c r="AW231" t="s">
        <v>51</v>
      </c>
      <c r="AX231" t="s">
        <v>52</v>
      </c>
      <c r="AZ231">
        <v>883</v>
      </c>
      <c r="BA231">
        <v>0.20200000000000001</v>
      </c>
      <c r="BB231">
        <v>178.36600000000001</v>
      </c>
      <c r="BC231">
        <v>2E-3</v>
      </c>
      <c r="BD231">
        <v>1.766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</row>
    <row r="232" spans="1:64" x14ac:dyDescent="0.2">
      <c r="A232" t="str">
        <f>VLOOKUP(X232,'Security Master'!$A$2:$V$526,COLUMN()+1,FALSE)</f>
        <v>Legacy Positions</v>
      </c>
      <c r="B232" t="str">
        <f>VLOOKUP(X232,'Security Master'!$A$2:$V$526,COLUMN()+1,FALSE)</f>
        <v>Small Legacy</v>
      </c>
      <c r="C232" t="str">
        <f>VLOOKUP(X232,'Security Master'!$A$2:$V$526,COLUMN()+1,FALSE)</f>
        <v>Private Equity</v>
      </c>
      <c r="D232" s="6">
        <f t="shared" si="3"/>
        <v>0</v>
      </c>
      <c r="E232" t="str">
        <f>VLOOKUP(X232,'Security Master'!$A$2:$V$526,COLUMN()+1,FALSE)</f>
        <v>Illiquid</v>
      </c>
      <c r="F232" t="str">
        <f>VLOOKUP(X232,'Security Master'!$A$2:$V$526,COLUMN()+1,FALSE)</f>
        <v>AT&amp;T Inc</v>
      </c>
      <c r="G232" t="str">
        <f>VLOOKUP(X232,'Security Master'!$A$2:$V$526,COLUMN()+1,FALSE)</f>
        <v>AT&amp;T Inc Common Stock</v>
      </c>
      <c r="H232" t="str">
        <f>VLOOKUP(X232,'Security Master'!$A$2:$V$526,COLUMN()+1,FALSE)</f>
        <v>T US</v>
      </c>
      <c r="I232" t="str">
        <f>VLOOKUP(X232,'Security Master'!$A$2:$V$526,COLUMN()+1,FALSE)</f>
        <v/>
      </c>
      <c r="J232" t="str">
        <f>VLOOKUP(X232,'Security Master'!$A$2:$V$526,COLUMN()+1,FALSE)</f>
        <v/>
      </c>
      <c r="K232" t="str">
        <f>VLOOKUP(X232,'Security Master'!$A$2:$V$526,COLUMN()+1,FALSE)</f>
        <v>00206R102</v>
      </c>
      <c r="L232" t="str">
        <f>VLOOKUP(X232,'Security Master'!$A$2:$V$526,COLUMN()+1,FALSE)</f>
        <v>2831811</v>
      </c>
      <c r="M232" t="str">
        <f>VLOOKUP(X232,'Security Master'!$A$2:$V$526,COLUMN()+1,FALSE)</f>
        <v>US00206R1023</v>
      </c>
      <c r="N232" t="str">
        <f>VLOOKUP(X232,'Security Master'!$A$2:$V$526,COLUMN()+1,FALSE)</f>
        <v>Common Stock</v>
      </c>
      <c r="O232" t="str">
        <f>VLOOKUP(X232,'Security Master'!$A$2:$V$526,COLUMN()+1,FALSE)</f>
        <v>Telephone-Integrated</v>
      </c>
      <c r="P232" t="str">
        <f>VLOOKUP(X232,'Security Master'!$A$2:$V$526,COLUMN()+1,FALSE)</f>
        <v>US</v>
      </c>
      <c r="Q232">
        <f>VLOOKUP($X$3,'Security Master'!$A$2:$V$526,COLUMN()+1,FALSE)</f>
        <v>0</v>
      </c>
      <c r="R232">
        <f>VLOOKUP($X$3,'Security Master'!$A$2:$V$526,COLUMN()+1,FALSE)</f>
        <v>0</v>
      </c>
      <c r="S232" t="str">
        <f>VLOOKUP($X$3,'Security Master'!$A$2:$V$526,COLUMN()+1,FALSE)</f>
        <v/>
      </c>
      <c r="T232">
        <f>VLOOKUP($X$3,'Security Master'!$A$2:$V$526,COLUMN()+1,FALSE)</f>
        <v>0</v>
      </c>
      <c r="U232" t="str">
        <f>VLOOKUP($X$3,'Security Master'!$A$2:$V$526,COLUMN()+1,FALSE)</f>
        <v>No</v>
      </c>
      <c r="V232" t="e">
        <f>VLOOKUP(X232,'Security Master'!$A$2:$V$526,COLUMN()+1,FALSE)</f>
        <v>#REF!</v>
      </c>
      <c r="X232">
        <v>1351544</v>
      </c>
      <c r="Y232" t="s">
        <v>140</v>
      </c>
      <c r="Z232">
        <v>13138</v>
      </c>
      <c r="AA232" t="s">
        <v>41</v>
      </c>
      <c r="AB232" t="s">
        <v>785</v>
      </c>
      <c r="AC232" t="s">
        <v>786</v>
      </c>
      <c r="AD232" t="s">
        <v>787</v>
      </c>
      <c r="AE232" t="s">
        <v>788</v>
      </c>
      <c r="AF232" t="s">
        <v>789</v>
      </c>
      <c r="AG232" t="s">
        <v>790</v>
      </c>
      <c r="AJ232" t="s">
        <v>77</v>
      </c>
      <c r="AM232" t="s">
        <v>47</v>
      </c>
      <c r="AO232" t="s">
        <v>48</v>
      </c>
      <c r="AP232" t="s">
        <v>791</v>
      </c>
      <c r="AS232" t="s">
        <v>561</v>
      </c>
      <c r="AV232">
        <v>1</v>
      </c>
      <c r="AW232" t="s">
        <v>51</v>
      </c>
      <c r="AX232" t="s">
        <v>52</v>
      </c>
      <c r="AZ232">
        <v>0</v>
      </c>
      <c r="BD232">
        <v>0</v>
      </c>
      <c r="BE232">
        <v>0</v>
      </c>
      <c r="BF232">
        <v>0</v>
      </c>
      <c r="BG232">
        <v>0</v>
      </c>
      <c r="BH232">
        <v>0.999997255999999</v>
      </c>
      <c r="BI232">
        <v>0</v>
      </c>
      <c r="BJ232">
        <v>0</v>
      </c>
      <c r="BK232">
        <v>0</v>
      </c>
      <c r="BL232">
        <v>0.999997255999999</v>
      </c>
    </row>
    <row r="233" spans="1:64" x14ac:dyDescent="0.2">
      <c r="A233" t="str">
        <f>VLOOKUP(X233,'Security Master'!$A$2:$V$526,COLUMN()+1,FALSE)</f>
        <v>Legacy Positions</v>
      </c>
      <c r="B233" t="str">
        <f>VLOOKUP(X233,'Security Master'!$A$2:$V$526,COLUMN()+1,FALSE)</f>
        <v>Small Legacy</v>
      </c>
      <c r="C233" t="str">
        <f>VLOOKUP(X233,'Security Master'!$A$2:$V$526,COLUMN()+1,FALSE)</f>
        <v>Private Equity</v>
      </c>
      <c r="D233" s="6">
        <f t="shared" si="3"/>
        <v>4.7500000000000003E-6</v>
      </c>
      <c r="E233" t="str">
        <f>VLOOKUP(X233,'Security Master'!$A$2:$V$526,COLUMN()+1,FALSE)</f>
        <v>Illiquid</v>
      </c>
      <c r="F233" t="str">
        <f>VLOOKUP(X233,'Security Master'!$A$2:$V$526,COLUMN()+1,FALSE)</f>
        <v>No Info / Defunct Security</v>
      </c>
      <c r="G233" t="str">
        <f>VLOOKUP(X233,'Security Master'!$A$2:$V$526,COLUMN()+1,FALSE)</f>
        <v>No Info / Defunct Security (Name: E row)</v>
      </c>
      <c r="H233">
        <f>VLOOKUP(X233,'Security Master'!$A$2:$V$526,COLUMN()+1,FALSE)</f>
        <v>0</v>
      </c>
      <c r="I233">
        <f>VLOOKUP(X233,'Security Master'!$A$2:$V$526,COLUMN()+1,FALSE)</f>
        <v>0</v>
      </c>
      <c r="J233">
        <f>VLOOKUP(X233,'Security Master'!$A$2:$V$526,COLUMN()+1,FALSE)</f>
        <v>0</v>
      </c>
      <c r="K233">
        <f>VLOOKUP(X233,'Security Master'!$A$2:$V$526,COLUMN()+1,FALSE)</f>
        <v>0</v>
      </c>
      <c r="L233">
        <f>VLOOKUP(X233,'Security Master'!$A$2:$V$526,COLUMN()+1,FALSE)</f>
        <v>0</v>
      </c>
      <c r="M233">
        <f>VLOOKUP(X233,'Security Master'!$A$2:$V$526,COLUMN()+1,FALSE)</f>
        <v>0</v>
      </c>
      <c r="N233" t="str">
        <f>VLOOKUP(X233,'Security Master'!$A$2:$V$526,COLUMN()+1,FALSE)</f>
        <v>Escrow</v>
      </c>
      <c r="O233" t="str">
        <f>VLOOKUP(X233,'Security Master'!$A$2:$V$526,COLUMN()+1,FALSE)</f>
        <v>Financial Services</v>
      </c>
      <c r="P233" t="str">
        <f>VLOOKUP(X233,'Security Master'!$A$2:$V$526,COLUMN()+1,FALSE)</f>
        <v>US</v>
      </c>
      <c r="Q233">
        <f>VLOOKUP($X$3,'Security Master'!$A$2:$V$526,COLUMN()+1,FALSE)</f>
        <v>0</v>
      </c>
      <c r="R233">
        <f>VLOOKUP($X$3,'Security Master'!$A$2:$V$526,COLUMN()+1,FALSE)</f>
        <v>0</v>
      </c>
      <c r="S233" t="str">
        <f>VLOOKUP($X$3,'Security Master'!$A$2:$V$526,COLUMN()+1,FALSE)</f>
        <v/>
      </c>
      <c r="T233">
        <f>VLOOKUP($X$3,'Security Master'!$A$2:$V$526,COLUMN()+1,FALSE)</f>
        <v>0</v>
      </c>
      <c r="U233" t="str">
        <f>VLOOKUP($X$3,'Security Master'!$A$2:$V$526,COLUMN()+1,FALSE)</f>
        <v>No</v>
      </c>
      <c r="V233" t="e">
        <f>VLOOKUP(X233,'Security Master'!$A$2:$V$526,COLUMN()+1,FALSE)</f>
        <v>#REF!</v>
      </c>
      <c r="X233">
        <v>1443978</v>
      </c>
      <c r="Y233" t="s">
        <v>140</v>
      </c>
      <c r="Z233">
        <v>13138</v>
      </c>
      <c r="AA233" t="s">
        <v>41</v>
      </c>
      <c r="AB233" t="s">
        <v>753</v>
      </c>
      <c r="AC233" t="s">
        <v>792</v>
      </c>
      <c r="AD233">
        <v>0</v>
      </c>
      <c r="AE233">
        <v>0</v>
      </c>
      <c r="AF233">
        <v>0</v>
      </c>
      <c r="AG233">
        <v>0</v>
      </c>
      <c r="AJ233">
        <v>0</v>
      </c>
      <c r="AM233" t="s">
        <v>47</v>
      </c>
      <c r="AO233" t="s">
        <v>48</v>
      </c>
      <c r="AP233" t="s">
        <v>793</v>
      </c>
      <c r="AS233" t="s">
        <v>50</v>
      </c>
      <c r="AV233">
        <v>1</v>
      </c>
      <c r="AW233" t="s">
        <v>490</v>
      </c>
      <c r="AX233" t="s">
        <v>491</v>
      </c>
      <c r="AZ233">
        <v>4750</v>
      </c>
      <c r="BA233">
        <v>0.11212</v>
      </c>
      <c r="BB233">
        <v>532.57000000000005</v>
      </c>
      <c r="BC233">
        <v>1.0000000000000001E-9</v>
      </c>
      <c r="BD233">
        <v>4.7500000000000003E-6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</row>
    <row r="234" spans="1:64" x14ac:dyDescent="0.2">
      <c r="A234" t="str">
        <f>VLOOKUP(X234,'Security Master'!$A$2:$V$526,COLUMN()+1,FALSE)</f>
        <v>Legacy Positions</v>
      </c>
      <c r="B234" t="str">
        <f>VLOOKUP(X234,'Security Master'!$A$2:$V$526,COLUMN()+1,FALSE)</f>
        <v>Small Legacy</v>
      </c>
      <c r="C234" t="str">
        <f>VLOOKUP(X234,'Security Master'!$A$2:$V$526,COLUMN()+1,FALSE)</f>
        <v>Public Equity</v>
      </c>
      <c r="D234" s="6">
        <f t="shared" si="3"/>
        <v>33893.002221000002</v>
      </c>
      <c r="E234" t="str">
        <f>VLOOKUP(X234,'Security Master'!$A$2:$V$526,COLUMN()+1,FALSE)</f>
        <v>Semi-Liquid</v>
      </c>
      <c r="F234" t="str">
        <f>VLOOKUP(X234,'Security Master'!$A$2:$V$526,COLUMN()+1,FALSE)</f>
        <v>Facebook Inc</v>
      </c>
      <c r="G234" t="str">
        <f>VLOOKUP(X234,'Security Master'!$A$2:$V$526,COLUMN()+1,FALSE)</f>
        <v>Facebook Inc Common Stock</v>
      </c>
      <c r="H234" t="str">
        <f>VLOOKUP(X234,'Security Master'!$A$2:$V$526,COLUMN()+1,FALSE)</f>
        <v>FB US</v>
      </c>
      <c r="I234" t="str">
        <f>VLOOKUP(X234,'Security Master'!$A$2:$V$526,COLUMN()+1,FALSE)</f>
        <v/>
      </c>
      <c r="J234" t="str">
        <f>VLOOKUP(X234,'Security Master'!$A$2:$V$526,COLUMN()+1,FALSE)</f>
        <v/>
      </c>
      <c r="K234" t="str">
        <f>VLOOKUP(X234,'Security Master'!$A$2:$V$526,COLUMN()+1,FALSE)</f>
        <v>30303M102</v>
      </c>
      <c r="L234" t="str">
        <f>VLOOKUP(X234,'Security Master'!$A$2:$V$526,COLUMN()+1,FALSE)</f>
        <v>B7TL820</v>
      </c>
      <c r="M234" t="str">
        <f>VLOOKUP(X234,'Security Master'!$A$2:$V$526,COLUMN()+1,FALSE)</f>
        <v>US30303M1027</v>
      </c>
      <c r="N234" t="str">
        <f>VLOOKUP(X234,'Security Master'!$A$2:$V$526,COLUMN()+1,FALSE)</f>
        <v>Common Stock</v>
      </c>
      <c r="O234" t="str">
        <f>VLOOKUP(X234,'Security Master'!$A$2:$V$526,COLUMN()+1,FALSE)</f>
        <v>Internet Content-Entmnt</v>
      </c>
      <c r="P234" t="str">
        <f>VLOOKUP(X234,'Security Master'!$A$2:$V$526,COLUMN()+1,FALSE)</f>
        <v>US</v>
      </c>
      <c r="Q234">
        <f>VLOOKUP($X$3,'Security Master'!$A$2:$V$526,COLUMN()+1,FALSE)</f>
        <v>0</v>
      </c>
      <c r="R234">
        <f>VLOOKUP($X$3,'Security Master'!$A$2:$V$526,COLUMN()+1,FALSE)</f>
        <v>0</v>
      </c>
      <c r="S234" t="str">
        <f>VLOOKUP($X$3,'Security Master'!$A$2:$V$526,COLUMN()+1,FALSE)</f>
        <v/>
      </c>
      <c r="T234">
        <f>VLOOKUP($X$3,'Security Master'!$A$2:$V$526,COLUMN()+1,FALSE)</f>
        <v>0</v>
      </c>
      <c r="U234" t="str">
        <f>VLOOKUP($X$3,'Security Master'!$A$2:$V$526,COLUMN()+1,FALSE)</f>
        <v>No</v>
      </c>
      <c r="V234" t="e">
        <f>VLOOKUP(X234,'Security Master'!$A$2:$V$526,COLUMN()+1,FALSE)</f>
        <v>#REF!</v>
      </c>
      <c r="X234">
        <v>1522958</v>
      </c>
      <c r="Y234" t="s">
        <v>140</v>
      </c>
      <c r="Z234">
        <v>13138</v>
      </c>
      <c r="AA234" t="s">
        <v>141</v>
      </c>
      <c r="AB234" t="s">
        <v>794</v>
      </c>
      <c r="AC234" t="s">
        <v>795</v>
      </c>
      <c r="AD234" t="s">
        <v>796</v>
      </c>
      <c r="AE234" t="s">
        <v>797</v>
      </c>
      <c r="AF234" t="s">
        <v>798</v>
      </c>
      <c r="AG234" t="s">
        <v>799</v>
      </c>
      <c r="AJ234" t="s">
        <v>77</v>
      </c>
      <c r="AM234" t="s">
        <v>47</v>
      </c>
      <c r="AO234" t="s">
        <v>48</v>
      </c>
      <c r="AP234" t="s">
        <v>800</v>
      </c>
      <c r="AS234" t="s">
        <v>448</v>
      </c>
      <c r="AT234" t="s">
        <v>801</v>
      </c>
      <c r="AV234">
        <v>1.3822000000000001</v>
      </c>
      <c r="AW234" t="s">
        <v>51</v>
      </c>
      <c r="AX234" t="s">
        <v>52</v>
      </c>
      <c r="AZ234">
        <v>19346</v>
      </c>
      <c r="BA234">
        <v>3.0673422369349499</v>
      </c>
      <c r="BB234">
        <v>59340.802915743501</v>
      </c>
      <c r="BC234">
        <v>1.7519385000000001</v>
      </c>
      <c r="BD234">
        <v>33893.002221000002</v>
      </c>
      <c r="BE234">
        <v>172.92422100000101</v>
      </c>
      <c r="BF234">
        <v>2228.7994585000001</v>
      </c>
      <c r="BG234">
        <v>2228.7994585000001</v>
      </c>
      <c r="BH234">
        <v>1101.67962100003</v>
      </c>
      <c r="BI234">
        <v>172.92422100000101</v>
      </c>
      <c r="BJ234">
        <v>2228.7994585000001</v>
      </c>
      <c r="BK234">
        <v>2228.7994585000001</v>
      </c>
      <c r="BL234">
        <v>1101.67962100003</v>
      </c>
    </row>
    <row r="235" spans="1:64" x14ac:dyDescent="0.2">
      <c r="A235" t="str">
        <f>VLOOKUP(X235,'Security Master'!$A$2:$V$526,COLUMN()+1,FALSE)</f>
        <v>Legacy Positions</v>
      </c>
      <c r="B235" t="str">
        <f>VLOOKUP(X235,'Security Master'!$A$2:$V$526,COLUMN()+1,FALSE)</f>
        <v>Small Legacy</v>
      </c>
      <c r="C235" t="str">
        <f>VLOOKUP(X235,'Security Master'!$A$2:$V$526,COLUMN()+1,FALSE)</f>
        <v>Public Equity</v>
      </c>
      <c r="D235" s="6">
        <f t="shared" si="3"/>
        <v>898601.01974999905</v>
      </c>
      <c r="E235" t="str">
        <f>VLOOKUP(X235,'Security Master'!$A$2:$V$526,COLUMN()+1,FALSE)</f>
        <v>Semi-Liquid</v>
      </c>
      <c r="F235" t="str">
        <f>VLOOKUP(X235,'Security Master'!$A$2:$V$526,COLUMN()+1,FALSE)</f>
        <v>PepsiCo Inc</v>
      </c>
      <c r="G235" t="str">
        <f>VLOOKUP(X235,'Security Master'!$A$2:$V$526,COLUMN()+1,FALSE)</f>
        <v>PepsiCo Inc Common Stock</v>
      </c>
      <c r="H235" t="str">
        <f>VLOOKUP(X235,'Security Master'!$A$2:$V$526,COLUMN()+1,FALSE)</f>
        <v>PEP US</v>
      </c>
      <c r="I235" t="str">
        <f>VLOOKUP(X235,'Security Master'!$A$2:$V$526,COLUMN()+1,FALSE)</f>
        <v/>
      </c>
      <c r="J235" t="str">
        <f>VLOOKUP(X235,'Security Master'!$A$2:$V$526,COLUMN()+1,FALSE)</f>
        <v/>
      </c>
      <c r="K235" t="str">
        <f>VLOOKUP(X235,'Security Master'!$A$2:$V$526,COLUMN()+1,FALSE)</f>
        <v>713448108</v>
      </c>
      <c r="L235" t="str">
        <f>VLOOKUP(X235,'Security Master'!$A$2:$V$526,COLUMN()+1,FALSE)</f>
        <v>2681511</v>
      </c>
      <c r="M235" t="str">
        <f>VLOOKUP(X235,'Security Master'!$A$2:$V$526,COLUMN()+1,FALSE)</f>
        <v>US7134481081</v>
      </c>
      <c r="N235" t="str">
        <f>VLOOKUP(X235,'Security Master'!$A$2:$V$526,COLUMN()+1,FALSE)</f>
        <v>Common Stock</v>
      </c>
      <c r="O235" t="str">
        <f>VLOOKUP(X235,'Security Master'!$A$2:$V$526,COLUMN()+1,FALSE)</f>
        <v>Beverages-Non-alcoholic</v>
      </c>
      <c r="P235" t="str">
        <f>VLOOKUP(X235,'Security Master'!$A$2:$V$526,COLUMN()+1,FALSE)</f>
        <v>US</v>
      </c>
      <c r="Q235">
        <f>VLOOKUP($X$3,'Security Master'!$A$2:$V$526,COLUMN()+1,FALSE)</f>
        <v>0</v>
      </c>
      <c r="R235">
        <f>VLOOKUP($X$3,'Security Master'!$A$2:$V$526,COLUMN()+1,FALSE)</f>
        <v>0</v>
      </c>
      <c r="S235" t="str">
        <f>VLOOKUP($X$3,'Security Master'!$A$2:$V$526,COLUMN()+1,FALSE)</f>
        <v/>
      </c>
      <c r="T235">
        <f>VLOOKUP($X$3,'Security Master'!$A$2:$V$526,COLUMN()+1,FALSE)</f>
        <v>0</v>
      </c>
      <c r="U235" t="str">
        <f>VLOOKUP($X$3,'Security Master'!$A$2:$V$526,COLUMN()+1,FALSE)</f>
        <v>No</v>
      </c>
      <c r="V235" t="e">
        <f>VLOOKUP(X235,'Security Master'!$A$2:$V$526,COLUMN()+1,FALSE)</f>
        <v>#REF!</v>
      </c>
      <c r="X235">
        <v>194087</v>
      </c>
      <c r="Y235" t="s">
        <v>140</v>
      </c>
      <c r="Z235">
        <v>13138</v>
      </c>
      <c r="AA235" t="s">
        <v>143</v>
      </c>
      <c r="AB235" t="s">
        <v>802</v>
      </c>
      <c r="AC235" t="s">
        <v>803</v>
      </c>
      <c r="AD235" t="s">
        <v>804</v>
      </c>
      <c r="AE235" t="s">
        <v>805</v>
      </c>
      <c r="AF235" t="s">
        <v>806</v>
      </c>
      <c r="AG235" t="s">
        <v>807</v>
      </c>
      <c r="AJ235" t="s">
        <v>77</v>
      </c>
      <c r="AM235" t="s">
        <v>47</v>
      </c>
      <c r="AO235" t="s">
        <v>48</v>
      </c>
      <c r="AP235" t="s">
        <v>808</v>
      </c>
      <c r="AS235" t="s">
        <v>448</v>
      </c>
      <c r="AT235" t="s">
        <v>809</v>
      </c>
      <c r="AV235">
        <v>0.77159999999999995</v>
      </c>
      <c r="AW235" t="s">
        <v>51</v>
      </c>
      <c r="AX235" t="s">
        <v>52</v>
      </c>
      <c r="AZ235">
        <v>3697125</v>
      </c>
      <c r="BA235">
        <v>0.32203364760067599</v>
      </c>
      <c r="BB235">
        <v>1190598.6493856499</v>
      </c>
      <c r="BC235">
        <v>0.24305399999999999</v>
      </c>
      <c r="BD235">
        <v>898601.01974999905</v>
      </c>
      <c r="BE235">
        <v>51600.773624999798</v>
      </c>
      <c r="BF235">
        <v>98014.480874999499</v>
      </c>
      <c r="BG235">
        <v>98014.480874999499</v>
      </c>
      <c r="BH235">
        <v>-68552.091750000298</v>
      </c>
      <c r="BI235">
        <v>51600.773624999798</v>
      </c>
      <c r="BJ235">
        <v>98014.480874999499</v>
      </c>
      <c r="BK235">
        <v>98014.480874999499</v>
      </c>
      <c r="BL235">
        <v>-68552.091750000298</v>
      </c>
    </row>
    <row r="236" spans="1:64" x14ac:dyDescent="0.2">
      <c r="A236" t="str">
        <f>VLOOKUP(X236,'Security Master'!$A$2:$V$526,COLUMN()+1,FALSE)</f>
        <v>Legacy Positions</v>
      </c>
      <c r="B236" t="str">
        <f>VLOOKUP(X236,'Security Master'!$A$2:$V$526,COLUMN()+1,FALSE)</f>
        <v>Small Legacy</v>
      </c>
      <c r="C236" t="str">
        <f>VLOOKUP(X236,'Security Master'!$A$2:$V$526,COLUMN()+1,FALSE)</f>
        <v>Public Equity</v>
      </c>
      <c r="D236" s="6">
        <f t="shared" si="3"/>
        <v>5040.8715000000002</v>
      </c>
      <c r="E236" t="str">
        <f>VLOOKUP(X236,'Security Master'!$A$2:$V$526,COLUMN()+1,FALSE)</f>
        <v>Semi-Liquid</v>
      </c>
      <c r="F236" t="str">
        <f>VLOOKUP(X236,'Security Master'!$A$2:$V$526,COLUMN()+1,FALSE)</f>
        <v>Citigroup Inc</v>
      </c>
      <c r="G236" t="str">
        <f>VLOOKUP(X236,'Security Master'!$A$2:$V$526,COLUMN()+1,FALSE)</f>
        <v>Citigroup Inc Common Stock</v>
      </c>
      <c r="H236" t="str">
        <f>VLOOKUP(X236,'Security Master'!$A$2:$V$526,COLUMN()+1,FALSE)</f>
        <v>C US</v>
      </c>
      <c r="I236" t="str">
        <f>VLOOKUP(X236,'Security Master'!$A$2:$V$526,COLUMN()+1,FALSE)</f>
        <v/>
      </c>
      <c r="J236" t="str">
        <f>VLOOKUP(X236,'Security Master'!$A$2:$V$526,COLUMN()+1,FALSE)</f>
        <v/>
      </c>
      <c r="K236" t="str">
        <f>VLOOKUP(X236,'Security Master'!$A$2:$V$526,COLUMN()+1,FALSE)</f>
        <v>172967424</v>
      </c>
      <c r="L236" t="str">
        <f>VLOOKUP(X236,'Security Master'!$A$2:$V$526,COLUMN()+1,FALSE)</f>
        <v>2297907</v>
      </c>
      <c r="M236" t="str">
        <f>VLOOKUP(X236,'Security Master'!$A$2:$V$526,COLUMN()+1,FALSE)</f>
        <v>US1729674242</v>
      </c>
      <c r="N236" t="str">
        <f>VLOOKUP(X236,'Security Master'!$A$2:$V$526,COLUMN()+1,FALSE)</f>
        <v>Common Stock</v>
      </c>
      <c r="O236" t="str">
        <f>VLOOKUP(X236,'Security Master'!$A$2:$V$526,COLUMN()+1,FALSE)</f>
        <v>Diversified Banking Inst</v>
      </c>
      <c r="P236" t="str">
        <f>VLOOKUP(X236,'Security Master'!$A$2:$V$526,COLUMN()+1,FALSE)</f>
        <v>US</v>
      </c>
      <c r="Q236">
        <f>VLOOKUP($X$3,'Security Master'!$A$2:$V$526,COLUMN()+1,FALSE)</f>
        <v>0</v>
      </c>
      <c r="R236">
        <f>VLOOKUP($X$3,'Security Master'!$A$2:$V$526,COLUMN()+1,FALSE)</f>
        <v>0</v>
      </c>
      <c r="S236" t="str">
        <f>VLOOKUP($X$3,'Security Master'!$A$2:$V$526,COLUMN()+1,FALSE)</f>
        <v/>
      </c>
      <c r="T236">
        <f>VLOOKUP($X$3,'Security Master'!$A$2:$V$526,COLUMN()+1,FALSE)</f>
        <v>0</v>
      </c>
      <c r="U236" t="str">
        <f>VLOOKUP($X$3,'Security Master'!$A$2:$V$526,COLUMN()+1,FALSE)</f>
        <v>No</v>
      </c>
      <c r="V236" t="e">
        <f>VLOOKUP(X236,'Security Master'!$A$2:$V$526,COLUMN()+1,FALSE)</f>
        <v>#REF!</v>
      </c>
      <c r="X236">
        <v>181422</v>
      </c>
      <c r="Y236" t="s">
        <v>140</v>
      </c>
      <c r="Z236">
        <v>13138</v>
      </c>
      <c r="AA236" t="s">
        <v>145</v>
      </c>
      <c r="AB236" t="s">
        <v>492</v>
      </c>
      <c r="AC236" t="s">
        <v>810</v>
      </c>
      <c r="AD236" t="s">
        <v>811</v>
      </c>
      <c r="AE236" t="s">
        <v>812</v>
      </c>
      <c r="AF236" t="s">
        <v>813</v>
      </c>
      <c r="AG236" t="s">
        <v>814</v>
      </c>
      <c r="AJ236" t="s">
        <v>77</v>
      </c>
      <c r="AM236" t="s">
        <v>47</v>
      </c>
      <c r="AO236" t="s">
        <v>48</v>
      </c>
      <c r="AP236" t="s">
        <v>815</v>
      </c>
      <c r="AS236" t="s">
        <v>448</v>
      </c>
      <c r="AT236" t="s">
        <v>481</v>
      </c>
      <c r="AV236">
        <v>0.81369999999999998</v>
      </c>
      <c r="AW236" t="s">
        <v>51</v>
      </c>
      <c r="AX236" t="s">
        <v>52</v>
      </c>
      <c r="AZ236">
        <v>8850</v>
      </c>
      <c r="BA236">
        <v>7.5750096490075904</v>
      </c>
      <c r="BB236">
        <v>67038.835393717105</v>
      </c>
      <c r="BC236">
        <v>0.56959000000000004</v>
      </c>
      <c r="BD236">
        <v>5040.8715000000002</v>
      </c>
      <c r="BE236">
        <v>-3.7170000000232899</v>
      </c>
      <c r="BF236">
        <v>461.30624999993699</v>
      </c>
      <c r="BG236">
        <v>461.30624999993699</v>
      </c>
      <c r="BH236">
        <v>3060.1485750000302</v>
      </c>
      <c r="BI236">
        <v>-3.7170000000232899</v>
      </c>
      <c r="BJ236">
        <v>461.30624999993699</v>
      </c>
      <c r="BK236">
        <v>461.30624999993699</v>
      </c>
      <c r="BL236">
        <v>3060.1485750000302</v>
      </c>
    </row>
    <row r="237" spans="1:64" x14ac:dyDescent="0.2">
      <c r="A237" t="str">
        <f>VLOOKUP(X237,'Security Master'!$A$2:$V$526,COLUMN()+1,FALSE)</f>
        <v>Legacy Positions</v>
      </c>
      <c r="B237" t="str">
        <f>VLOOKUP(X237,'Security Master'!$A$2:$V$526,COLUMN()+1,FALSE)</f>
        <v>Small Legacy</v>
      </c>
      <c r="C237" t="str">
        <f>VLOOKUP(X237,'Security Master'!$A$2:$V$526,COLUMN()+1,FALSE)</f>
        <v>Public Equity</v>
      </c>
      <c r="D237" s="6">
        <f t="shared" si="3"/>
        <v>51649.558678000001</v>
      </c>
      <c r="E237" t="str">
        <f>VLOOKUP(X237,'Security Master'!$A$2:$V$526,COLUMN()+1,FALSE)</f>
        <v>Semi-Liquid</v>
      </c>
      <c r="F237" t="str">
        <f>VLOOKUP(X237,'Security Master'!$A$2:$V$526,COLUMN()+1,FALSE)</f>
        <v>Exxon Mobil Corp</v>
      </c>
      <c r="G237" t="str">
        <f>VLOOKUP(X237,'Security Master'!$A$2:$V$526,COLUMN()+1,FALSE)</f>
        <v>Exxon Mobil Corp Common Stock</v>
      </c>
      <c r="H237" t="str">
        <f>VLOOKUP(X237,'Security Master'!$A$2:$V$526,COLUMN()+1,FALSE)</f>
        <v>XOM US</v>
      </c>
      <c r="I237" t="str">
        <f>VLOOKUP(X237,'Security Master'!$A$2:$V$526,COLUMN()+1,FALSE)</f>
        <v/>
      </c>
      <c r="J237" t="str">
        <f>VLOOKUP(X237,'Security Master'!$A$2:$V$526,COLUMN()+1,FALSE)</f>
        <v/>
      </c>
      <c r="K237" t="str">
        <f>VLOOKUP(X237,'Security Master'!$A$2:$V$526,COLUMN()+1,FALSE)</f>
        <v>30231G102</v>
      </c>
      <c r="L237" t="str">
        <f>VLOOKUP(X237,'Security Master'!$A$2:$V$526,COLUMN()+1,FALSE)</f>
        <v>2326618</v>
      </c>
      <c r="M237" t="str">
        <f>VLOOKUP(X237,'Security Master'!$A$2:$V$526,COLUMN()+1,FALSE)</f>
        <v>US30231G1022</v>
      </c>
      <c r="N237" t="str">
        <f>VLOOKUP(X237,'Security Master'!$A$2:$V$526,COLUMN()+1,FALSE)</f>
        <v>Common Stock</v>
      </c>
      <c r="O237" t="str">
        <f>VLOOKUP(X237,'Security Master'!$A$2:$V$526,COLUMN()+1,FALSE)</f>
        <v>Oil Comp-Integrated</v>
      </c>
      <c r="P237" t="str">
        <f>VLOOKUP(X237,'Security Master'!$A$2:$V$526,COLUMN()+1,FALSE)</f>
        <v>US</v>
      </c>
      <c r="Q237">
        <f>VLOOKUP($X$3,'Security Master'!$A$2:$V$526,COLUMN()+1,FALSE)</f>
        <v>0</v>
      </c>
      <c r="R237">
        <f>VLOOKUP($X$3,'Security Master'!$A$2:$V$526,COLUMN()+1,FALSE)</f>
        <v>0</v>
      </c>
      <c r="S237" t="str">
        <f>VLOOKUP($X$3,'Security Master'!$A$2:$V$526,COLUMN()+1,FALSE)</f>
        <v/>
      </c>
      <c r="T237">
        <f>VLOOKUP($X$3,'Security Master'!$A$2:$V$526,COLUMN()+1,FALSE)</f>
        <v>0</v>
      </c>
      <c r="U237" t="str">
        <f>VLOOKUP($X$3,'Security Master'!$A$2:$V$526,COLUMN()+1,FALSE)</f>
        <v>No</v>
      </c>
      <c r="V237" t="e">
        <f>VLOOKUP(X237,'Security Master'!$A$2:$V$526,COLUMN()+1,FALSE)</f>
        <v>#REF!</v>
      </c>
      <c r="X237">
        <v>508944</v>
      </c>
      <c r="Y237" t="s">
        <v>140</v>
      </c>
      <c r="Z237">
        <v>13138</v>
      </c>
      <c r="AA237" t="s">
        <v>145</v>
      </c>
      <c r="AB237" t="s">
        <v>816</v>
      </c>
      <c r="AC237" t="s">
        <v>817</v>
      </c>
      <c r="AD237" t="s">
        <v>818</v>
      </c>
      <c r="AE237" t="s">
        <v>819</v>
      </c>
      <c r="AF237" t="s">
        <v>820</v>
      </c>
      <c r="AG237" t="s">
        <v>821</v>
      </c>
      <c r="AJ237" t="s">
        <v>77</v>
      </c>
      <c r="AM237" t="s">
        <v>47</v>
      </c>
      <c r="AO237" t="s">
        <v>48</v>
      </c>
      <c r="AP237" t="s">
        <v>822</v>
      </c>
      <c r="AS237" t="s">
        <v>561</v>
      </c>
      <c r="AV237">
        <v>0.81369999999999998</v>
      </c>
      <c r="AW237" t="s">
        <v>51</v>
      </c>
      <c r="AX237" t="s">
        <v>52</v>
      </c>
      <c r="AZ237">
        <v>186691</v>
      </c>
      <c r="BA237">
        <v>1.0911248603409101</v>
      </c>
      <c r="BB237">
        <v>203703.19130190401</v>
      </c>
      <c r="BC237">
        <v>0.27665800000000002</v>
      </c>
      <c r="BD237">
        <v>51649.558678000001</v>
      </c>
      <c r="BE237">
        <v>-3078.5345899999702</v>
      </c>
      <c r="BF237">
        <v>-11515.940989500001</v>
      </c>
      <c r="BG237">
        <v>-11515.940989500001</v>
      </c>
      <c r="BH237">
        <v>-396.438338500047</v>
      </c>
      <c r="BI237">
        <v>-3078.5345899999702</v>
      </c>
      <c r="BJ237">
        <v>-11515.940989500001</v>
      </c>
      <c r="BK237">
        <v>-11515.940989500001</v>
      </c>
      <c r="BL237">
        <v>-396.438338500047</v>
      </c>
    </row>
    <row r="238" spans="1:64" x14ac:dyDescent="0.2">
      <c r="A238" t="str">
        <f>VLOOKUP(X238,'Security Master'!$A$2:$V$526,COLUMN()+1,FALSE)</f>
        <v>Legacy Positions</v>
      </c>
      <c r="B238" t="str">
        <f>VLOOKUP(X238,'Security Master'!$A$2:$V$526,COLUMN()+1,FALSE)</f>
        <v>Small Legacy</v>
      </c>
      <c r="C238" t="str">
        <f>VLOOKUP(X238,'Security Master'!$A$2:$V$526,COLUMN()+1,FALSE)</f>
        <v>Public Equity</v>
      </c>
      <c r="D238" s="6">
        <f t="shared" si="3"/>
        <v>7.6528484996948496</v>
      </c>
      <c r="E238" t="str">
        <f>VLOOKUP(X238,'Security Master'!$A$2:$V$526,COLUMN()+1,FALSE)</f>
        <v>Semi-Liquid</v>
      </c>
      <c r="F238" t="str">
        <f>VLOOKUP(X238,'Security Master'!$A$2:$V$526,COLUMN()+1,FALSE)</f>
        <v>Cisco Systems Inc/Delaware</v>
      </c>
      <c r="G238" t="str">
        <f>VLOOKUP(X238,'Security Master'!$A$2:$V$526,COLUMN()+1,FALSE)</f>
        <v>Cisco Systems Inc/Delaware Common Stock</v>
      </c>
      <c r="H238" t="str">
        <f>VLOOKUP(X238,'Security Master'!$A$2:$V$526,COLUMN()+1,FALSE)</f>
        <v>CSCO US</v>
      </c>
      <c r="I238" t="str">
        <f>VLOOKUP(X238,'Security Master'!$A$2:$V$526,COLUMN()+1,FALSE)</f>
        <v/>
      </c>
      <c r="J238" t="str">
        <f>VLOOKUP(X238,'Security Master'!$A$2:$V$526,COLUMN()+1,FALSE)</f>
        <v/>
      </c>
      <c r="K238" t="str">
        <f>VLOOKUP(X238,'Security Master'!$A$2:$V$526,COLUMN()+1,FALSE)</f>
        <v>17275R102</v>
      </c>
      <c r="L238" t="str">
        <f>VLOOKUP(X238,'Security Master'!$A$2:$V$526,COLUMN()+1,FALSE)</f>
        <v>2198163</v>
      </c>
      <c r="M238" t="str">
        <f>VLOOKUP(X238,'Security Master'!$A$2:$V$526,COLUMN()+1,FALSE)</f>
        <v>US17275R1023</v>
      </c>
      <c r="N238" t="str">
        <f>VLOOKUP(X238,'Security Master'!$A$2:$V$526,COLUMN()+1,FALSE)</f>
        <v>Common Stock</v>
      </c>
      <c r="O238" t="str">
        <f>VLOOKUP(X238,'Security Master'!$A$2:$V$526,COLUMN()+1,FALSE)</f>
        <v>Networking Products</v>
      </c>
      <c r="P238" t="str">
        <f>VLOOKUP(X238,'Security Master'!$A$2:$V$526,COLUMN()+1,FALSE)</f>
        <v>US</v>
      </c>
      <c r="Q238">
        <f>VLOOKUP($X$3,'Security Master'!$A$2:$V$526,COLUMN()+1,FALSE)</f>
        <v>0</v>
      </c>
      <c r="R238">
        <f>VLOOKUP($X$3,'Security Master'!$A$2:$V$526,COLUMN()+1,FALSE)</f>
        <v>0</v>
      </c>
      <c r="S238" t="str">
        <f>VLOOKUP($X$3,'Security Master'!$A$2:$V$526,COLUMN()+1,FALSE)</f>
        <v/>
      </c>
      <c r="T238">
        <f>VLOOKUP($X$3,'Security Master'!$A$2:$V$526,COLUMN()+1,FALSE)</f>
        <v>0</v>
      </c>
      <c r="U238" t="str">
        <f>VLOOKUP($X$3,'Security Master'!$A$2:$V$526,COLUMN()+1,FALSE)</f>
        <v>No</v>
      </c>
      <c r="V238" t="e">
        <f>VLOOKUP(X238,'Security Master'!$A$2:$V$526,COLUMN()+1,FALSE)</f>
        <v>#REF!</v>
      </c>
      <c r="X238">
        <v>522184</v>
      </c>
      <c r="Y238" t="s">
        <v>140</v>
      </c>
      <c r="Z238">
        <v>13138</v>
      </c>
      <c r="AA238" t="s">
        <v>145</v>
      </c>
      <c r="AB238" t="s">
        <v>823</v>
      </c>
      <c r="AC238" t="s">
        <v>824</v>
      </c>
      <c r="AD238" t="s">
        <v>825</v>
      </c>
      <c r="AE238" t="s">
        <v>826</v>
      </c>
      <c r="AF238" t="s">
        <v>827</v>
      </c>
      <c r="AG238" t="s">
        <v>828</v>
      </c>
      <c r="AJ238" t="s">
        <v>77</v>
      </c>
      <c r="AM238" t="s">
        <v>47</v>
      </c>
      <c r="AO238" t="s">
        <v>48</v>
      </c>
      <c r="AP238" t="s">
        <v>829</v>
      </c>
      <c r="AS238" t="s">
        <v>290</v>
      </c>
      <c r="AT238" t="s">
        <v>305</v>
      </c>
      <c r="AV238">
        <v>0.81369999999999998</v>
      </c>
      <c r="AW238" t="s">
        <v>51</v>
      </c>
      <c r="AX238" t="s">
        <v>52</v>
      </c>
      <c r="AZ238">
        <v>626.99999997499901</v>
      </c>
      <c r="BA238">
        <v>0</v>
      </c>
      <c r="BB238">
        <v>0</v>
      </c>
      <c r="BC238">
        <v>1.2205499999999999E-2</v>
      </c>
      <c r="BD238">
        <v>7.6528484996948496</v>
      </c>
      <c r="BE238">
        <v>-5.6429999997762402E-3</v>
      </c>
      <c r="BF238">
        <v>0.16552799999340201</v>
      </c>
      <c r="BG238">
        <v>0.16552799999340201</v>
      </c>
      <c r="BH238">
        <v>0.26710199998934803</v>
      </c>
      <c r="BI238">
        <v>-5.6429999997762402E-3</v>
      </c>
      <c r="BJ238">
        <v>0.16552799999340201</v>
      </c>
      <c r="BK238">
        <v>0.16552799999340201</v>
      </c>
      <c r="BL238">
        <v>0.26710199998934803</v>
      </c>
    </row>
    <row r="239" spans="1:64" x14ac:dyDescent="0.2">
      <c r="A239" t="str">
        <f>VLOOKUP(X239,'Security Master'!$A$2:$V$526,COLUMN()+1,FALSE)</f>
        <v>Legacy Positions</v>
      </c>
      <c r="B239" t="str">
        <f>VLOOKUP(X239,'Security Master'!$A$2:$V$526,COLUMN()+1,FALSE)</f>
        <v>Small Legacy</v>
      </c>
      <c r="C239" t="str">
        <f>VLOOKUP(X239,'Security Master'!$A$2:$V$526,COLUMN()+1,FALSE)</f>
        <v>Private Equity</v>
      </c>
      <c r="D239" s="6">
        <f t="shared" si="3"/>
        <v>1.423975E-6</v>
      </c>
      <c r="E239" t="str">
        <f>VLOOKUP(X239,'Security Master'!$A$2:$V$526,COLUMN()+1,FALSE)</f>
        <v>Illiquid</v>
      </c>
      <c r="F239" t="str">
        <f>VLOOKUP(X239,'Security Master'!$A$2:$V$526,COLUMN()+1,FALSE)</f>
        <v>CME Group Inc</v>
      </c>
      <c r="G239" t="str">
        <f>VLOOKUP(X239,'Security Master'!$A$2:$V$526,COLUMN()+1,FALSE)</f>
        <v>CME Group Inc Common Stock</v>
      </c>
      <c r="H239" t="str">
        <f>VLOOKUP(X239,'Security Master'!$A$2:$V$526,COLUMN()+1,FALSE)</f>
        <v>CME US</v>
      </c>
      <c r="I239" t="str">
        <f>VLOOKUP(X239,'Security Master'!$A$2:$V$526,COLUMN()+1,FALSE)</f>
        <v/>
      </c>
      <c r="J239" t="str">
        <f>VLOOKUP(X239,'Security Master'!$A$2:$V$526,COLUMN()+1,FALSE)</f>
        <v/>
      </c>
      <c r="K239" t="str">
        <f>VLOOKUP(X239,'Security Master'!$A$2:$V$526,COLUMN()+1,FALSE)</f>
        <v>12572Q105</v>
      </c>
      <c r="L239" t="str">
        <f>VLOOKUP(X239,'Security Master'!$A$2:$V$526,COLUMN()+1,FALSE)</f>
        <v>2965839</v>
      </c>
      <c r="M239" t="str">
        <f>VLOOKUP(X239,'Security Master'!$A$2:$V$526,COLUMN()+1,FALSE)</f>
        <v>US12572Q1058</v>
      </c>
      <c r="N239" t="str">
        <f>VLOOKUP(X239,'Security Master'!$A$2:$V$526,COLUMN()+1,FALSE)</f>
        <v>Common Stock</v>
      </c>
      <c r="O239" t="str">
        <f>VLOOKUP(X239,'Security Master'!$A$2:$V$526,COLUMN()+1,FALSE)</f>
        <v>Finance-Other Services</v>
      </c>
      <c r="P239" t="str">
        <f>VLOOKUP(X239,'Security Master'!$A$2:$V$526,COLUMN()+1,FALSE)</f>
        <v>US</v>
      </c>
      <c r="Q239">
        <f>VLOOKUP($X$3,'Security Master'!$A$2:$V$526,COLUMN()+1,FALSE)</f>
        <v>0</v>
      </c>
      <c r="R239">
        <f>VLOOKUP($X$3,'Security Master'!$A$2:$V$526,COLUMN()+1,FALSE)</f>
        <v>0</v>
      </c>
      <c r="S239" t="str">
        <f>VLOOKUP($X$3,'Security Master'!$A$2:$V$526,COLUMN()+1,FALSE)</f>
        <v/>
      </c>
      <c r="T239">
        <f>VLOOKUP($X$3,'Security Master'!$A$2:$V$526,COLUMN()+1,FALSE)</f>
        <v>0</v>
      </c>
      <c r="U239" t="str">
        <f>VLOOKUP($X$3,'Security Master'!$A$2:$V$526,COLUMN()+1,FALSE)</f>
        <v>No</v>
      </c>
      <c r="V239" t="e">
        <f>VLOOKUP(X239,'Security Master'!$A$2:$V$526,COLUMN()+1,FALSE)</f>
        <v>#REF!</v>
      </c>
      <c r="X239">
        <v>524750</v>
      </c>
      <c r="Y239" t="s">
        <v>140</v>
      </c>
      <c r="Z239">
        <v>13138</v>
      </c>
      <c r="AA239" t="s">
        <v>145</v>
      </c>
      <c r="AB239" t="s">
        <v>830</v>
      </c>
      <c r="AC239" t="s">
        <v>831</v>
      </c>
      <c r="AD239" t="s">
        <v>832</v>
      </c>
      <c r="AE239" t="s">
        <v>833</v>
      </c>
      <c r="AF239" t="s">
        <v>834</v>
      </c>
      <c r="AG239" t="s">
        <v>835</v>
      </c>
      <c r="AJ239" t="s">
        <v>77</v>
      </c>
      <c r="AM239" t="s">
        <v>47</v>
      </c>
      <c r="AO239" t="s">
        <v>48</v>
      </c>
      <c r="AP239" t="s">
        <v>836</v>
      </c>
      <c r="AS239" t="s">
        <v>561</v>
      </c>
      <c r="AT239" t="s">
        <v>837</v>
      </c>
      <c r="AV239">
        <v>0.81369999999999998</v>
      </c>
      <c r="AW239" t="s">
        <v>51</v>
      </c>
      <c r="AX239" t="s">
        <v>52</v>
      </c>
      <c r="AZ239">
        <v>1750</v>
      </c>
      <c r="BA239">
        <v>0.156605498831517</v>
      </c>
      <c r="BB239">
        <v>274.05962295515502</v>
      </c>
      <c r="BC239">
        <v>8.1369999999999999E-10</v>
      </c>
      <c r="BD239">
        <v>1.423975E-6</v>
      </c>
      <c r="BE239">
        <v>-1.0499761060600599E-9</v>
      </c>
      <c r="BF239">
        <v>3.0800020311971801E-8</v>
      </c>
      <c r="BG239">
        <v>3.0800020311971801E-8</v>
      </c>
      <c r="BH239">
        <v>4.9699993454055402E-8</v>
      </c>
      <c r="BI239">
        <v>-1.0499761060600599E-9</v>
      </c>
      <c r="BJ239">
        <v>3.0800020311971801E-8</v>
      </c>
      <c r="BK239">
        <v>3.0800020311971801E-8</v>
      </c>
      <c r="BL239">
        <v>4.9699993454055402E-8</v>
      </c>
    </row>
    <row r="240" spans="1:64" x14ac:dyDescent="0.2">
      <c r="A240" t="str">
        <f>VLOOKUP(X240,'Security Master'!$A$2:$V$526,COLUMN()+1,FALSE)</f>
        <v>Legacy Positions</v>
      </c>
      <c r="B240" t="str">
        <f>VLOOKUP(X240,'Security Master'!$A$2:$V$526,COLUMN()+1,FALSE)</f>
        <v>Small Legacy</v>
      </c>
      <c r="C240" t="str">
        <f>VLOOKUP(X240,'Security Master'!$A$2:$V$526,COLUMN()+1,FALSE)</f>
        <v>Public Equity</v>
      </c>
      <c r="D240" s="6">
        <f t="shared" si="3"/>
        <v>21400.228630000001</v>
      </c>
      <c r="E240" t="str">
        <f>VLOOKUP(X240,'Security Master'!$A$2:$V$526,COLUMN()+1,FALSE)</f>
        <v>Illiquid</v>
      </c>
      <c r="F240" t="str">
        <f>VLOOKUP(X240,'Security Master'!$A$2:$V$526,COLUMN()+1,FALSE)</f>
        <v>Anthem Inc</v>
      </c>
      <c r="G240" t="str">
        <f>VLOOKUP(X240,'Security Master'!$A$2:$V$526,COLUMN()+1,FALSE)</f>
        <v>Anthem Inc Common Stock</v>
      </c>
      <c r="H240" t="str">
        <f>VLOOKUP(X240,'Security Master'!$A$2:$V$526,COLUMN()+1,FALSE)</f>
        <v>ANTM US</v>
      </c>
      <c r="I240" t="str">
        <f>VLOOKUP(X240,'Security Master'!$A$2:$V$526,COLUMN()+1,FALSE)</f>
        <v/>
      </c>
      <c r="J240" t="str">
        <f>VLOOKUP(X240,'Security Master'!$A$2:$V$526,COLUMN()+1,FALSE)</f>
        <v/>
      </c>
      <c r="K240" t="str">
        <f>VLOOKUP(X240,'Security Master'!$A$2:$V$526,COLUMN()+1,FALSE)</f>
        <v>036752103</v>
      </c>
      <c r="L240" t="str">
        <f>VLOOKUP(X240,'Security Master'!$A$2:$V$526,COLUMN()+1,FALSE)</f>
        <v>BSPHGL4</v>
      </c>
      <c r="M240" t="str">
        <f>VLOOKUP(X240,'Security Master'!$A$2:$V$526,COLUMN()+1,FALSE)</f>
        <v>US0367521038</v>
      </c>
      <c r="N240" t="str">
        <f>VLOOKUP(X240,'Security Master'!$A$2:$V$526,COLUMN()+1,FALSE)</f>
        <v>Common Stock</v>
      </c>
      <c r="O240" t="str">
        <f>VLOOKUP(X240,'Security Master'!$A$2:$V$526,COLUMN()+1,FALSE)</f>
        <v>Medical-HMO</v>
      </c>
      <c r="P240" t="str">
        <f>VLOOKUP(X240,'Security Master'!$A$2:$V$526,COLUMN()+1,FALSE)</f>
        <v>US</v>
      </c>
      <c r="Q240">
        <f>VLOOKUP($X$3,'Security Master'!$A$2:$V$526,COLUMN()+1,FALSE)</f>
        <v>0</v>
      </c>
      <c r="R240">
        <f>VLOOKUP($X$3,'Security Master'!$A$2:$V$526,COLUMN()+1,FALSE)</f>
        <v>0</v>
      </c>
      <c r="S240" t="str">
        <f>VLOOKUP($X$3,'Security Master'!$A$2:$V$526,COLUMN()+1,FALSE)</f>
        <v/>
      </c>
      <c r="T240">
        <f>VLOOKUP($X$3,'Security Master'!$A$2:$V$526,COLUMN()+1,FALSE)</f>
        <v>0</v>
      </c>
      <c r="U240" t="str">
        <f>VLOOKUP($X$3,'Security Master'!$A$2:$V$526,COLUMN()+1,FALSE)</f>
        <v>No</v>
      </c>
      <c r="V240" t="e">
        <f>VLOOKUP(X240,'Security Master'!$A$2:$V$526,COLUMN()+1,FALSE)</f>
        <v>#REF!</v>
      </c>
      <c r="X240">
        <v>526173</v>
      </c>
      <c r="Y240" t="s">
        <v>140</v>
      </c>
      <c r="Z240">
        <v>13138</v>
      </c>
      <c r="AA240" t="s">
        <v>145</v>
      </c>
      <c r="AB240" t="s">
        <v>269</v>
      </c>
      <c r="AC240" t="s">
        <v>838</v>
      </c>
      <c r="AD240" t="s">
        <v>839</v>
      </c>
      <c r="AE240" t="s">
        <v>840</v>
      </c>
      <c r="AF240" t="s">
        <v>841</v>
      </c>
      <c r="AG240" t="s">
        <v>842</v>
      </c>
      <c r="AJ240" t="s">
        <v>77</v>
      </c>
      <c r="AM240" t="s">
        <v>47</v>
      </c>
      <c r="AO240" t="s">
        <v>48</v>
      </c>
      <c r="AP240" t="s">
        <v>843</v>
      </c>
      <c r="AS240" t="s">
        <v>448</v>
      </c>
      <c r="AT240" t="s">
        <v>801</v>
      </c>
      <c r="AV240">
        <v>0.81369999999999998</v>
      </c>
      <c r="AW240" t="s">
        <v>51</v>
      </c>
      <c r="AX240" t="s">
        <v>52</v>
      </c>
      <c r="AZ240">
        <v>47818</v>
      </c>
      <c r="BA240">
        <v>1.5214934849199799</v>
      </c>
      <c r="BB240">
        <v>72754.775461903802</v>
      </c>
      <c r="BC240">
        <v>0.44753500000000002</v>
      </c>
      <c r="BD240">
        <v>21400.228630000001</v>
      </c>
      <c r="BE240">
        <v>-15.779939999998501</v>
      </c>
      <c r="BF240">
        <v>462.87823999998898</v>
      </c>
      <c r="BG240">
        <v>462.87823999998898</v>
      </c>
      <c r="BH240">
        <v>-3008.23037999999</v>
      </c>
      <c r="BI240">
        <v>-15.779939999998501</v>
      </c>
      <c r="BJ240">
        <v>462.87823999998898</v>
      </c>
      <c r="BK240">
        <v>462.87823999998898</v>
      </c>
      <c r="BL240">
        <v>-3008.23037999999</v>
      </c>
    </row>
    <row r="241" spans="1:64" x14ac:dyDescent="0.2">
      <c r="A241" t="str">
        <f>VLOOKUP(X241,'Security Master'!$A$2:$V$526,COLUMN()+1,FALSE)</f>
        <v>Legacy Positions</v>
      </c>
      <c r="B241" t="str">
        <f>VLOOKUP(X241,'Security Master'!$A$2:$V$526,COLUMN()+1,FALSE)</f>
        <v>Small Legacy</v>
      </c>
      <c r="C241" t="str">
        <f>VLOOKUP(X241,'Security Master'!$A$2:$V$526,COLUMN()+1,FALSE)</f>
        <v>Public Equity</v>
      </c>
      <c r="D241" s="6">
        <f t="shared" si="3"/>
        <v>0.9602270275</v>
      </c>
      <c r="E241" t="str">
        <f>VLOOKUP(X241,'Security Master'!$A$2:$V$526,COLUMN()+1,FALSE)</f>
        <v>Semi-Liquid</v>
      </c>
      <c r="F241" t="str">
        <f>VLOOKUP(X241,'Security Master'!$A$2:$V$526,COLUMN()+1,FALSE)</f>
        <v>Union Pacific Corp</v>
      </c>
      <c r="G241" t="str">
        <f>VLOOKUP(X241,'Security Master'!$A$2:$V$526,COLUMN()+1,FALSE)</f>
        <v>Union Pacific Corp Common Stock</v>
      </c>
      <c r="H241" t="str">
        <f>VLOOKUP(X241,'Security Master'!$A$2:$V$526,COLUMN()+1,FALSE)</f>
        <v>UNP US</v>
      </c>
      <c r="I241" t="str">
        <f>VLOOKUP(X241,'Security Master'!$A$2:$V$526,COLUMN()+1,FALSE)</f>
        <v/>
      </c>
      <c r="J241" t="str">
        <f>VLOOKUP(X241,'Security Master'!$A$2:$V$526,COLUMN()+1,FALSE)</f>
        <v/>
      </c>
      <c r="K241" t="str">
        <f>VLOOKUP(X241,'Security Master'!$A$2:$V$526,COLUMN()+1,FALSE)</f>
        <v>907818108</v>
      </c>
      <c r="L241" t="str">
        <f>VLOOKUP(X241,'Security Master'!$A$2:$V$526,COLUMN()+1,FALSE)</f>
        <v>2914734</v>
      </c>
      <c r="M241" t="str">
        <f>VLOOKUP(X241,'Security Master'!$A$2:$V$526,COLUMN()+1,FALSE)</f>
        <v>US9078181081</v>
      </c>
      <c r="N241" t="str">
        <f>VLOOKUP(X241,'Security Master'!$A$2:$V$526,COLUMN()+1,FALSE)</f>
        <v>Common Stock</v>
      </c>
      <c r="O241" t="str">
        <f>VLOOKUP(X241,'Security Master'!$A$2:$V$526,COLUMN()+1,FALSE)</f>
        <v>Transport-Rail</v>
      </c>
      <c r="P241" t="str">
        <f>VLOOKUP(X241,'Security Master'!$A$2:$V$526,COLUMN()+1,FALSE)</f>
        <v>US</v>
      </c>
      <c r="Q241">
        <f>VLOOKUP($X$3,'Security Master'!$A$2:$V$526,COLUMN()+1,FALSE)</f>
        <v>0</v>
      </c>
      <c r="R241">
        <f>VLOOKUP($X$3,'Security Master'!$A$2:$V$526,COLUMN()+1,FALSE)</f>
        <v>0</v>
      </c>
      <c r="S241" t="str">
        <f>VLOOKUP($X$3,'Security Master'!$A$2:$V$526,COLUMN()+1,FALSE)</f>
        <v/>
      </c>
      <c r="T241">
        <f>VLOOKUP($X$3,'Security Master'!$A$2:$V$526,COLUMN()+1,FALSE)</f>
        <v>0</v>
      </c>
      <c r="U241" t="str">
        <f>VLOOKUP($X$3,'Security Master'!$A$2:$V$526,COLUMN()+1,FALSE)</f>
        <v>No</v>
      </c>
      <c r="V241" t="e">
        <f>VLOOKUP(X241,'Security Master'!$A$2:$V$526,COLUMN()+1,FALSE)</f>
        <v>#REF!</v>
      </c>
      <c r="X241">
        <v>1251728</v>
      </c>
      <c r="Y241" t="s">
        <v>140</v>
      </c>
      <c r="Z241">
        <v>13138</v>
      </c>
      <c r="AA241" t="s">
        <v>145</v>
      </c>
      <c r="AB241" t="s">
        <v>844</v>
      </c>
      <c r="AC241" t="s">
        <v>845</v>
      </c>
      <c r="AD241" t="s">
        <v>846</v>
      </c>
      <c r="AE241" t="s">
        <v>847</v>
      </c>
      <c r="AF241" t="s">
        <v>848</v>
      </c>
      <c r="AG241" t="s">
        <v>849</v>
      </c>
      <c r="AJ241" t="s">
        <v>77</v>
      </c>
      <c r="AM241" t="s">
        <v>47</v>
      </c>
      <c r="AO241" t="s">
        <v>48</v>
      </c>
      <c r="AP241" t="s">
        <v>850</v>
      </c>
      <c r="AS241" t="s">
        <v>561</v>
      </c>
      <c r="AT241" t="s">
        <v>837</v>
      </c>
      <c r="AV241">
        <v>0.81369999999999998</v>
      </c>
      <c r="AW241" t="s">
        <v>51</v>
      </c>
      <c r="AX241" t="s">
        <v>52</v>
      </c>
      <c r="AZ241">
        <v>907750</v>
      </c>
      <c r="BA241">
        <v>9.7122999999999998E-5</v>
      </c>
      <c r="BB241">
        <v>88.163403250000002</v>
      </c>
      <c r="BC241">
        <v>1.0578099999999999E-6</v>
      </c>
      <c r="BD241">
        <v>0.9602270275</v>
      </c>
      <c r="BE241">
        <v>-7.0804500000676296E-4</v>
      </c>
      <c r="BF241">
        <v>2.0769319999994099E-2</v>
      </c>
      <c r="BG241">
        <v>2.0769319999994099E-2</v>
      </c>
      <c r="BH241">
        <v>3.3514129999677997E-2</v>
      </c>
      <c r="BI241">
        <v>-7.0804500000676296E-4</v>
      </c>
      <c r="BJ241">
        <v>2.0769319999994099E-2</v>
      </c>
      <c r="BK241">
        <v>2.0769319999994099E-2</v>
      </c>
      <c r="BL241">
        <v>3.3514129999677997E-2</v>
      </c>
    </row>
    <row r="242" spans="1:64" x14ac:dyDescent="0.2">
      <c r="A242" t="str">
        <f>VLOOKUP(X242,'Security Master'!$A$2:$V$526,COLUMN()+1,FALSE)</f>
        <v>Legacy Positions</v>
      </c>
      <c r="B242" t="str">
        <f>VLOOKUP(X242,'Security Master'!$A$2:$V$526,COLUMN()+1,FALSE)</f>
        <v>Small Legacy</v>
      </c>
      <c r="C242" t="str">
        <f>VLOOKUP(X242,'Security Master'!$A$2:$V$526,COLUMN()+1,FALSE)</f>
        <v>Public Equity</v>
      </c>
      <c r="D242" s="6">
        <f t="shared" si="3"/>
        <v>587906.22</v>
      </c>
      <c r="E242" t="str">
        <f>VLOOKUP(X242,'Security Master'!$A$2:$V$526,COLUMN()+1,FALSE)</f>
        <v>Semi-Liquid</v>
      </c>
      <c r="F242" t="str">
        <f>VLOOKUP(X242,'Security Master'!$A$2:$V$526,COLUMN()+1,FALSE)</f>
        <v>Home Depot Inc/The</v>
      </c>
      <c r="G242" t="str">
        <f>VLOOKUP(X242,'Security Master'!$A$2:$V$526,COLUMN()+1,FALSE)</f>
        <v>Home Depot Inc/The Common Stock</v>
      </c>
      <c r="H242" t="str">
        <f>VLOOKUP(X242,'Security Master'!$A$2:$V$526,COLUMN()+1,FALSE)</f>
        <v>HD US</v>
      </c>
      <c r="I242" t="str">
        <f>VLOOKUP(X242,'Security Master'!$A$2:$V$526,COLUMN()+1,FALSE)</f>
        <v/>
      </c>
      <c r="J242" t="str">
        <f>VLOOKUP(X242,'Security Master'!$A$2:$V$526,COLUMN()+1,FALSE)</f>
        <v/>
      </c>
      <c r="K242" t="str">
        <f>VLOOKUP(X242,'Security Master'!$A$2:$V$526,COLUMN()+1,FALSE)</f>
        <v>437076102</v>
      </c>
      <c r="L242" t="str">
        <f>VLOOKUP(X242,'Security Master'!$A$2:$V$526,COLUMN()+1,FALSE)</f>
        <v>2434209</v>
      </c>
      <c r="M242" t="str">
        <f>VLOOKUP(X242,'Security Master'!$A$2:$V$526,COLUMN()+1,FALSE)</f>
        <v>US4370761029</v>
      </c>
      <c r="N242" t="str">
        <f>VLOOKUP(X242,'Security Master'!$A$2:$V$526,COLUMN()+1,FALSE)</f>
        <v>Common Stock</v>
      </c>
      <c r="O242" t="str">
        <f>VLOOKUP(X242,'Security Master'!$A$2:$V$526,COLUMN()+1,FALSE)</f>
        <v>Retail-Building Products</v>
      </c>
      <c r="P242" t="str">
        <f>VLOOKUP(X242,'Security Master'!$A$2:$V$526,COLUMN()+1,FALSE)</f>
        <v>US</v>
      </c>
      <c r="Q242">
        <f>VLOOKUP($X$3,'Security Master'!$A$2:$V$526,COLUMN()+1,FALSE)</f>
        <v>0</v>
      </c>
      <c r="R242">
        <f>VLOOKUP($X$3,'Security Master'!$A$2:$V$526,COLUMN()+1,FALSE)</f>
        <v>0</v>
      </c>
      <c r="S242" t="str">
        <f>VLOOKUP($X$3,'Security Master'!$A$2:$V$526,COLUMN()+1,FALSE)</f>
        <v/>
      </c>
      <c r="T242">
        <f>VLOOKUP($X$3,'Security Master'!$A$2:$V$526,COLUMN()+1,FALSE)</f>
        <v>0</v>
      </c>
      <c r="U242" t="str">
        <f>VLOOKUP($X$3,'Security Master'!$A$2:$V$526,COLUMN()+1,FALSE)</f>
        <v>No</v>
      </c>
      <c r="V242" t="e">
        <f>VLOOKUP(X242,'Security Master'!$A$2:$V$526,COLUMN()+1,FALSE)</f>
        <v>#REF!</v>
      </c>
      <c r="X242">
        <v>94262</v>
      </c>
      <c r="Y242" t="s">
        <v>140</v>
      </c>
      <c r="Z242">
        <v>13138</v>
      </c>
      <c r="AA242" t="s">
        <v>41</v>
      </c>
      <c r="AB242" t="s">
        <v>851</v>
      </c>
      <c r="AC242" t="s">
        <v>852</v>
      </c>
      <c r="AD242" t="s">
        <v>853</v>
      </c>
      <c r="AE242" t="s">
        <v>854</v>
      </c>
      <c r="AF242" t="s">
        <v>855</v>
      </c>
      <c r="AG242" t="s">
        <v>856</v>
      </c>
      <c r="AJ242" t="s">
        <v>77</v>
      </c>
      <c r="AM242" t="s">
        <v>47</v>
      </c>
      <c r="AO242" t="s">
        <v>48</v>
      </c>
      <c r="AP242" t="s">
        <v>857</v>
      </c>
      <c r="AS242" t="s">
        <v>290</v>
      </c>
      <c r="AT242" t="s">
        <v>858</v>
      </c>
      <c r="AV242">
        <v>1</v>
      </c>
      <c r="AW242" t="s">
        <v>51</v>
      </c>
      <c r="AX242" t="s">
        <v>52</v>
      </c>
      <c r="AZ242">
        <v>116187</v>
      </c>
      <c r="BA242">
        <v>4.1757782602614801</v>
      </c>
      <c r="BB242">
        <v>485171.14872499998</v>
      </c>
      <c r="BC242">
        <v>5.0599999999999996</v>
      </c>
      <c r="BD242">
        <v>587906.22</v>
      </c>
      <c r="BE242">
        <v>-51122.28</v>
      </c>
      <c r="BF242">
        <v>-27884.880000000001</v>
      </c>
      <c r="BG242">
        <v>-27884.880000000001</v>
      </c>
      <c r="BH242">
        <v>6971.2199999999402</v>
      </c>
      <c r="BI242">
        <v>-51122.28</v>
      </c>
      <c r="BJ242">
        <v>-27884.880000000001</v>
      </c>
      <c r="BK242">
        <v>-27884.880000000001</v>
      </c>
      <c r="BL242">
        <v>13942.4399999999</v>
      </c>
    </row>
    <row r="243" spans="1:64" x14ac:dyDescent="0.2">
      <c r="A243" t="str">
        <f>VLOOKUP(X243,'Security Master'!$A$2:$V$526,COLUMN()+1,FALSE)</f>
        <v>Legacy Positions</v>
      </c>
      <c r="B243" t="str">
        <f>VLOOKUP(X243,'Security Master'!$A$2:$V$526,COLUMN()+1,FALSE)</f>
        <v>Large Legacy</v>
      </c>
      <c r="C243" t="str">
        <f>VLOOKUP(X243,'Security Master'!$A$2:$V$526,COLUMN()+1,FALSE)</f>
        <v>Public Equity</v>
      </c>
      <c r="D243" s="6">
        <f t="shared" si="3"/>
        <v>1097094.81</v>
      </c>
      <c r="E243" t="str">
        <f>VLOOKUP(X243,'Security Master'!$A$2:$V$526,COLUMN()+1,FALSE)</f>
        <v>Semi-Liquid</v>
      </c>
      <c r="F243" t="str">
        <f>VLOOKUP(X243,'Security Master'!$A$2:$V$526,COLUMN()+1,FALSE)</f>
        <v>PayPal Holdings Inc</v>
      </c>
      <c r="G243" t="str">
        <f>VLOOKUP(X243,'Security Master'!$A$2:$V$526,COLUMN()+1,FALSE)</f>
        <v>PayPal Holdings Inc Common Stock</v>
      </c>
      <c r="H243" t="str">
        <f>VLOOKUP(X243,'Security Master'!$A$2:$V$526,COLUMN()+1,FALSE)</f>
        <v>PYPL US</v>
      </c>
      <c r="I243" t="str">
        <f>VLOOKUP(X243,'Security Master'!$A$2:$V$526,COLUMN()+1,FALSE)</f>
        <v/>
      </c>
      <c r="J243" t="str">
        <f>VLOOKUP(X243,'Security Master'!$A$2:$V$526,COLUMN()+1,FALSE)</f>
        <v/>
      </c>
      <c r="K243" t="str">
        <f>VLOOKUP(X243,'Security Master'!$A$2:$V$526,COLUMN()+1,FALSE)</f>
        <v>70450Y103</v>
      </c>
      <c r="L243" t="str">
        <f>VLOOKUP(X243,'Security Master'!$A$2:$V$526,COLUMN()+1,FALSE)</f>
        <v>BYW36M8</v>
      </c>
      <c r="M243" t="str">
        <f>VLOOKUP(X243,'Security Master'!$A$2:$V$526,COLUMN()+1,FALSE)</f>
        <v>US70450Y1038</v>
      </c>
      <c r="N243" t="str">
        <f>VLOOKUP(X243,'Security Master'!$A$2:$V$526,COLUMN()+1,FALSE)</f>
        <v>Common Stock</v>
      </c>
      <c r="O243" t="str">
        <f>VLOOKUP(X243,'Security Master'!$A$2:$V$526,COLUMN()+1,FALSE)</f>
        <v>Commercial Serv-Finance</v>
      </c>
      <c r="P243" t="str">
        <f>VLOOKUP(X243,'Security Master'!$A$2:$V$526,COLUMN()+1,FALSE)</f>
        <v>US</v>
      </c>
      <c r="Q243">
        <f>VLOOKUP($X$3,'Security Master'!$A$2:$V$526,COLUMN()+1,FALSE)</f>
        <v>0</v>
      </c>
      <c r="R243">
        <f>VLOOKUP($X$3,'Security Master'!$A$2:$V$526,COLUMN()+1,FALSE)</f>
        <v>0</v>
      </c>
      <c r="S243" t="str">
        <f>VLOOKUP($X$3,'Security Master'!$A$2:$V$526,COLUMN()+1,FALSE)</f>
        <v/>
      </c>
      <c r="T243">
        <f>VLOOKUP($X$3,'Security Master'!$A$2:$V$526,COLUMN()+1,FALSE)</f>
        <v>0</v>
      </c>
      <c r="U243" t="str">
        <f>VLOOKUP($X$3,'Security Master'!$A$2:$V$526,COLUMN()+1,FALSE)</f>
        <v>No</v>
      </c>
      <c r="V243" t="e">
        <f>VLOOKUP(X243,'Security Master'!$A$2:$V$526,COLUMN()+1,FALSE)</f>
        <v>#REF!</v>
      </c>
      <c r="X243">
        <v>94330</v>
      </c>
      <c r="Y243" t="s">
        <v>140</v>
      </c>
      <c r="Z243">
        <v>13138</v>
      </c>
      <c r="AA243" t="s">
        <v>41</v>
      </c>
      <c r="AB243" t="s">
        <v>608</v>
      </c>
      <c r="AC243" t="s">
        <v>609</v>
      </c>
      <c r="AD243" t="s">
        <v>610</v>
      </c>
      <c r="AE243" t="s">
        <v>611</v>
      </c>
      <c r="AF243" t="s">
        <v>612</v>
      </c>
      <c r="AG243" t="s">
        <v>613</v>
      </c>
      <c r="AJ243" t="s">
        <v>77</v>
      </c>
      <c r="AM243" t="s">
        <v>47</v>
      </c>
      <c r="AO243" t="s">
        <v>48</v>
      </c>
      <c r="AP243" t="s">
        <v>614</v>
      </c>
      <c r="AS243" t="s">
        <v>561</v>
      </c>
      <c r="AT243" t="s">
        <v>562</v>
      </c>
      <c r="AV243">
        <v>1</v>
      </c>
      <c r="AW243" t="s">
        <v>51</v>
      </c>
      <c r="AX243" t="s">
        <v>52</v>
      </c>
      <c r="AZ243">
        <v>47929</v>
      </c>
      <c r="BA243">
        <v>6.4873800089716003</v>
      </c>
      <c r="BB243">
        <v>310933.63644999999</v>
      </c>
      <c r="BC243">
        <v>22.89</v>
      </c>
      <c r="BD243">
        <v>1097094.81</v>
      </c>
      <c r="BE243">
        <v>-37863.909999999698</v>
      </c>
      <c r="BF243">
        <v>-39781.069999999701</v>
      </c>
      <c r="BG243">
        <v>-39781.069999999701</v>
      </c>
      <c r="BH243">
        <v>-11502.959999999701</v>
      </c>
      <c r="BI243">
        <v>-37863.909999999698</v>
      </c>
      <c r="BJ243">
        <v>-39781.069999999701</v>
      </c>
      <c r="BK243">
        <v>-39781.069999999701</v>
      </c>
      <c r="BL243">
        <v>-11502.959999999701</v>
      </c>
    </row>
    <row r="244" spans="1:64" x14ac:dyDescent="0.2">
      <c r="A244" t="str">
        <f>VLOOKUP(X244,'Security Master'!$A$2:$V$526,COLUMN()+1,FALSE)</f>
        <v>Legacy Positions</v>
      </c>
      <c r="B244" t="str">
        <f>VLOOKUP(X244,'Security Master'!$A$2:$V$526,COLUMN()+1,FALSE)</f>
        <v>Small Legacy</v>
      </c>
      <c r="C244" t="str">
        <f>VLOOKUP(X244,'Security Master'!$A$2:$V$526,COLUMN()+1,FALSE)</f>
        <v>Public Equity</v>
      </c>
      <c r="D244" s="6">
        <f t="shared" si="3"/>
        <v>280518.75</v>
      </c>
      <c r="E244" t="str">
        <f>VLOOKUP(X244,'Security Master'!$A$2:$V$526,COLUMN()+1,FALSE)</f>
        <v>Semi-Liquid</v>
      </c>
      <c r="F244" t="str">
        <f>VLOOKUP(X244,'Security Master'!$A$2:$V$526,COLUMN()+1,FALSE)</f>
        <v>Bristol-Myers Squibb Co</v>
      </c>
      <c r="G244" t="str">
        <f>VLOOKUP(X244,'Security Master'!$A$2:$V$526,COLUMN()+1,FALSE)</f>
        <v>Bristol-Myers Squibb Co Common Stock</v>
      </c>
      <c r="H244" t="str">
        <f>VLOOKUP(X244,'Security Master'!$A$2:$V$526,COLUMN()+1,FALSE)</f>
        <v>BMY US</v>
      </c>
      <c r="I244" t="str">
        <f>VLOOKUP(X244,'Security Master'!$A$2:$V$526,COLUMN()+1,FALSE)</f>
        <v/>
      </c>
      <c r="J244" t="str">
        <f>VLOOKUP(X244,'Security Master'!$A$2:$V$526,COLUMN()+1,FALSE)</f>
        <v/>
      </c>
      <c r="K244" t="str">
        <f>VLOOKUP(X244,'Security Master'!$A$2:$V$526,COLUMN()+1,FALSE)</f>
        <v>110122108</v>
      </c>
      <c r="L244" t="str">
        <f>VLOOKUP(X244,'Security Master'!$A$2:$V$526,COLUMN()+1,FALSE)</f>
        <v>2126335</v>
      </c>
      <c r="M244" t="str">
        <f>VLOOKUP(X244,'Security Master'!$A$2:$V$526,COLUMN()+1,FALSE)</f>
        <v>US1101221083</v>
      </c>
      <c r="N244" t="str">
        <f>VLOOKUP(X244,'Security Master'!$A$2:$V$526,COLUMN()+1,FALSE)</f>
        <v>Common Stock</v>
      </c>
      <c r="O244" t="str">
        <f>VLOOKUP(X244,'Security Master'!$A$2:$V$526,COLUMN()+1,FALSE)</f>
        <v>Medical-Drugs</v>
      </c>
      <c r="P244" t="str">
        <f>VLOOKUP(X244,'Security Master'!$A$2:$V$526,COLUMN()+1,FALSE)</f>
        <v>US</v>
      </c>
      <c r="Q244">
        <f>VLOOKUP($X$3,'Security Master'!$A$2:$V$526,COLUMN()+1,FALSE)</f>
        <v>0</v>
      </c>
      <c r="R244">
        <f>VLOOKUP($X$3,'Security Master'!$A$2:$V$526,COLUMN()+1,FALSE)</f>
        <v>0</v>
      </c>
      <c r="S244" t="str">
        <f>VLOOKUP($X$3,'Security Master'!$A$2:$V$526,COLUMN()+1,FALSE)</f>
        <v/>
      </c>
      <c r="T244">
        <f>VLOOKUP($X$3,'Security Master'!$A$2:$V$526,COLUMN()+1,FALSE)</f>
        <v>0</v>
      </c>
      <c r="U244" t="str">
        <f>VLOOKUP($X$3,'Security Master'!$A$2:$V$526,COLUMN()+1,FALSE)</f>
        <v>No</v>
      </c>
      <c r="V244" t="e">
        <f>VLOOKUP(X244,'Security Master'!$A$2:$V$526,COLUMN()+1,FALSE)</f>
        <v>#REF!</v>
      </c>
      <c r="X244">
        <v>111127</v>
      </c>
      <c r="Y244" t="s">
        <v>140</v>
      </c>
      <c r="Z244">
        <v>13138</v>
      </c>
      <c r="AA244" t="s">
        <v>41</v>
      </c>
      <c r="AB244" t="s">
        <v>615</v>
      </c>
      <c r="AC244" t="s">
        <v>616</v>
      </c>
      <c r="AD244" t="s">
        <v>617</v>
      </c>
      <c r="AE244" t="s">
        <v>618</v>
      </c>
      <c r="AF244" t="s">
        <v>619</v>
      </c>
      <c r="AG244" t="s">
        <v>620</v>
      </c>
      <c r="AJ244" t="s">
        <v>77</v>
      </c>
      <c r="AM244" t="s">
        <v>47</v>
      </c>
      <c r="AO244" t="s">
        <v>48</v>
      </c>
      <c r="AP244" t="s">
        <v>621</v>
      </c>
      <c r="AS244" t="s">
        <v>290</v>
      </c>
      <c r="AT244" t="s">
        <v>622</v>
      </c>
      <c r="AV244">
        <v>1</v>
      </c>
      <c r="AW244" t="s">
        <v>51</v>
      </c>
      <c r="AX244" t="s">
        <v>52</v>
      </c>
      <c r="AZ244">
        <v>374025</v>
      </c>
      <c r="BA244">
        <v>1.3422446561058801</v>
      </c>
      <c r="BB244">
        <v>502033.0575</v>
      </c>
      <c r="BC244">
        <v>0.75</v>
      </c>
      <c r="BD244">
        <v>280518.75</v>
      </c>
      <c r="BE244">
        <v>0</v>
      </c>
      <c r="BF244">
        <v>-8.7311491370201098E-11</v>
      </c>
      <c r="BG244">
        <v>-8.7311491370201098E-11</v>
      </c>
      <c r="BH244">
        <v>99176.469000001205</v>
      </c>
      <c r="BI244">
        <v>0</v>
      </c>
      <c r="BJ244">
        <v>-8.7311491370201098E-11</v>
      </c>
      <c r="BK244">
        <v>-8.7311491370201098E-11</v>
      </c>
      <c r="BL244">
        <v>99176.469000001205</v>
      </c>
    </row>
    <row r="245" spans="1:64" x14ac:dyDescent="0.2">
      <c r="A245" t="str">
        <f>VLOOKUP(X245,'Security Master'!$A$2:$V$526,COLUMN()+1,FALSE)</f>
        <v>Legacy Positions</v>
      </c>
      <c r="B245" t="str">
        <f>VLOOKUP(X245,'Security Master'!$A$2:$V$526,COLUMN()+1,FALSE)</f>
        <v>Small Legacy</v>
      </c>
      <c r="C245" t="str">
        <f>VLOOKUP(X245,'Security Master'!$A$2:$V$526,COLUMN()+1,FALSE)</f>
        <v>Distressed</v>
      </c>
      <c r="D245" s="6">
        <f t="shared" si="3"/>
        <v>1074.0876000000001</v>
      </c>
      <c r="E245" t="str">
        <f>VLOOKUP(X245,'Security Master'!$A$2:$V$526,COLUMN()+1,FALSE)</f>
        <v>Illiquid</v>
      </c>
      <c r="F245" t="str">
        <f>VLOOKUP(X245,'Security Master'!$A$2:$V$526,COLUMN()+1,FALSE)</f>
        <v>Intuit Inc</v>
      </c>
      <c r="G245" t="str">
        <f>VLOOKUP(X245,'Security Master'!$A$2:$V$526,COLUMN()+1,FALSE)</f>
        <v>Intuit Inc Common Stock</v>
      </c>
      <c r="H245" t="str">
        <f>VLOOKUP(X245,'Security Master'!$A$2:$V$526,COLUMN()+1,FALSE)</f>
        <v>INTU US</v>
      </c>
      <c r="I245" t="str">
        <f>VLOOKUP(X245,'Security Master'!$A$2:$V$526,COLUMN()+1,FALSE)</f>
        <v/>
      </c>
      <c r="J245" t="str">
        <f>VLOOKUP(X245,'Security Master'!$A$2:$V$526,COLUMN()+1,FALSE)</f>
        <v/>
      </c>
      <c r="K245" t="str">
        <f>VLOOKUP(X245,'Security Master'!$A$2:$V$526,COLUMN()+1,FALSE)</f>
        <v>461202103</v>
      </c>
      <c r="L245" t="str">
        <f>VLOOKUP(X245,'Security Master'!$A$2:$V$526,COLUMN()+1,FALSE)</f>
        <v>2459020</v>
      </c>
      <c r="M245" t="str">
        <f>VLOOKUP(X245,'Security Master'!$A$2:$V$526,COLUMN()+1,FALSE)</f>
        <v>US4612021034</v>
      </c>
      <c r="N245" t="str">
        <f>VLOOKUP(X245,'Security Master'!$A$2:$V$526,COLUMN()+1,FALSE)</f>
        <v>Common Stock</v>
      </c>
      <c r="O245" t="str">
        <f>VLOOKUP(X245,'Security Master'!$A$2:$V$526,COLUMN()+1,FALSE)</f>
        <v>Applications Software</v>
      </c>
      <c r="P245" t="str">
        <f>VLOOKUP(X245,'Security Master'!$A$2:$V$526,COLUMN()+1,FALSE)</f>
        <v>US</v>
      </c>
      <c r="Q245">
        <f>VLOOKUP($X$3,'Security Master'!$A$2:$V$526,COLUMN()+1,FALSE)</f>
        <v>0</v>
      </c>
      <c r="R245">
        <f>VLOOKUP($X$3,'Security Master'!$A$2:$V$526,COLUMN()+1,FALSE)</f>
        <v>0</v>
      </c>
      <c r="S245" t="str">
        <f>VLOOKUP($X$3,'Security Master'!$A$2:$V$526,COLUMN()+1,FALSE)</f>
        <v/>
      </c>
      <c r="T245">
        <f>VLOOKUP($X$3,'Security Master'!$A$2:$V$526,COLUMN()+1,FALSE)</f>
        <v>0</v>
      </c>
      <c r="U245" t="str">
        <f>VLOOKUP($X$3,'Security Master'!$A$2:$V$526,COLUMN()+1,FALSE)</f>
        <v>No</v>
      </c>
      <c r="V245" t="e">
        <f>VLOOKUP(X245,'Security Master'!$A$2:$V$526,COLUMN()+1,FALSE)</f>
        <v>#REF!</v>
      </c>
      <c r="X245">
        <v>128443</v>
      </c>
      <c r="Y245" t="s">
        <v>140</v>
      </c>
      <c r="Z245">
        <v>13138</v>
      </c>
      <c r="AA245" t="s">
        <v>41</v>
      </c>
      <c r="AB245" t="s">
        <v>859</v>
      </c>
      <c r="AC245" t="s">
        <v>860</v>
      </c>
      <c r="AD245" t="s">
        <v>861</v>
      </c>
      <c r="AE245" t="s">
        <v>862</v>
      </c>
      <c r="AF245" t="s">
        <v>863</v>
      </c>
      <c r="AG245" t="s">
        <v>864</v>
      </c>
      <c r="AJ245" t="s">
        <v>77</v>
      </c>
      <c r="AM245" t="s">
        <v>47</v>
      </c>
      <c r="AO245" t="s">
        <v>48</v>
      </c>
      <c r="AP245" t="s">
        <v>865</v>
      </c>
      <c r="AS245" t="s">
        <v>448</v>
      </c>
      <c r="AT245" t="s">
        <v>481</v>
      </c>
      <c r="AV245">
        <v>1</v>
      </c>
      <c r="AW245" t="s">
        <v>51</v>
      </c>
      <c r="AX245" t="s">
        <v>52</v>
      </c>
      <c r="AZ245">
        <v>120684</v>
      </c>
      <c r="BA245">
        <v>5.0796788099499501</v>
      </c>
      <c r="BB245">
        <v>613035.95750000002</v>
      </c>
      <c r="BC245">
        <v>8.8999999999999999E-3</v>
      </c>
      <c r="BD245">
        <v>1074.0876000000001</v>
      </c>
      <c r="BE245">
        <v>0</v>
      </c>
      <c r="BF245">
        <v>-132.75240000046301</v>
      </c>
      <c r="BG245">
        <v>-132.75240000046301</v>
      </c>
      <c r="BH245">
        <v>362.05199999711499</v>
      </c>
      <c r="BI245">
        <v>0</v>
      </c>
      <c r="BJ245">
        <v>-132.75240000046301</v>
      </c>
      <c r="BK245">
        <v>-132.75240000046301</v>
      </c>
      <c r="BL245">
        <v>362.05199999711499</v>
      </c>
    </row>
    <row r="246" spans="1:64" x14ac:dyDescent="0.2">
      <c r="A246" t="str">
        <f>VLOOKUP(X246,'Security Master'!$A$2:$V$526,COLUMN()+1,FALSE)</f>
        <v>Legacy Positions</v>
      </c>
      <c r="B246" t="str">
        <f>VLOOKUP(X246,'Security Master'!$A$2:$V$526,COLUMN()+1,FALSE)</f>
        <v>Small Legacy</v>
      </c>
      <c r="C246" t="str">
        <f>VLOOKUP(X246,'Security Master'!$A$2:$V$526,COLUMN()+1,FALSE)</f>
        <v>Private Equity</v>
      </c>
      <c r="D246" s="6">
        <f t="shared" si="3"/>
        <v>34.551000000000002</v>
      </c>
      <c r="E246" t="str">
        <f>VLOOKUP(X246,'Security Master'!$A$2:$V$526,COLUMN()+1,FALSE)</f>
        <v>Semi-Liquid</v>
      </c>
      <c r="F246" t="str">
        <f>VLOOKUP(X246,'Security Master'!$A$2:$V$526,COLUMN()+1,FALSE)</f>
        <v>Deere &amp; Co</v>
      </c>
      <c r="G246" t="str">
        <f>VLOOKUP(X246,'Security Master'!$A$2:$V$526,COLUMN()+1,FALSE)</f>
        <v>Deere &amp; Co Common Stock</v>
      </c>
      <c r="H246" t="str">
        <f>VLOOKUP(X246,'Security Master'!$A$2:$V$526,COLUMN()+1,FALSE)</f>
        <v>DE US</v>
      </c>
      <c r="I246" t="str">
        <f>VLOOKUP(X246,'Security Master'!$A$2:$V$526,COLUMN()+1,FALSE)</f>
        <v/>
      </c>
      <c r="J246" t="str">
        <f>VLOOKUP(X246,'Security Master'!$A$2:$V$526,COLUMN()+1,FALSE)</f>
        <v/>
      </c>
      <c r="K246" t="str">
        <f>VLOOKUP(X246,'Security Master'!$A$2:$V$526,COLUMN()+1,FALSE)</f>
        <v>244199105</v>
      </c>
      <c r="L246" t="str">
        <f>VLOOKUP(X246,'Security Master'!$A$2:$V$526,COLUMN()+1,FALSE)</f>
        <v>2261203</v>
      </c>
      <c r="M246" t="str">
        <f>VLOOKUP(X246,'Security Master'!$A$2:$V$526,COLUMN()+1,FALSE)</f>
        <v>US2441991054</v>
      </c>
      <c r="N246" t="str">
        <f>VLOOKUP(X246,'Security Master'!$A$2:$V$526,COLUMN()+1,FALSE)</f>
        <v>Common Stock</v>
      </c>
      <c r="O246" t="str">
        <f>VLOOKUP(X246,'Security Master'!$A$2:$V$526,COLUMN()+1,FALSE)</f>
        <v>Machinery-Farm</v>
      </c>
      <c r="P246" t="str">
        <f>VLOOKUP(X246,'Security Master'!$A$2:$V$526,COLUMN()+1,FALSE)</f>
        <v>US</v>
      </c>
      <c r="Q246">
        <f>VLOOKUP($X$3,'Security Master'!$A$2:$V$526,COLUMN()+1,FALSE)</f>
        <v>0</v>
      </c>
      <c r="R246">
        <f>VLOOKUP($X$3,'Security Master'!$A$2:$V$526,COLUMN()+1,FALSE)</f>
        <v>0</v>
      </c>
      <c r="S246" t="str">
        <f>VLOOKUP($X$3,'Security Master'!$A$2:$V$526,COLUMN()+1,FALSE)</f>
        <v/>
      </c>
      <c r="T246">
        <f>VLOOKUP($X$3,'Security Master'!$A$2:$V$526,COLUMN()+1,FALSE)</f>
        <v>0</v>
      </c>
      <c r="U246" t="str">
        <f>VLOOKUP($X$3,'Security Master'!$A$2:$V$526,COLUMN()+1,FALSE)</f>
        <v>No</v>
      </c>
      <c r="V246" t="e">
        <f>VLOOKUP(X246,'Security Master'!$A$2:$V$526,COLUMN()+1,FALSE)</f>
        <v>#REF!</v>
      </c>
      <c r="X246">
        <v>131624</v>
      </c>
      <c r="Y246" t="s">
        <v>140</v>
      </c>
      <c r="Z246">
        <v>13138</v>
      </c>
      <c r="AA246" t="s">
        <v>41</v>
      </c>
      <c r="AB246" t="s">
        <v>441</v>
      </c>
      <c r="AC246" t="s">
        <v>442</v>
      </c>
      <c r="AD246" t="s">
        <v>443</v>
      </c>
      <c r="AE246" t="s">
        <v>444</v>
      </c>
      <c r="AF246" t="s">
        <v>445</v>
      </c>
      <c r="AG246" t="s">
        <v>446</v>
      </c>
      <c r="AJ246" t="s">
        <v>77</v>
      </c>
      <c r="AM246" t="s">
        <v>47</v>
      </c>
      <c r="AO246" t="s">
        <v>48</v>
      </c>
      <c r="AP246" t="s">
        <v>447</v>
      </c>
      <c r="AS246" t="s">
        <v>448</v>
      </c>
      <c r="AT246" t="s">
        <v>449</v>
      </c>
      <c r="AV246">
        <v>1</v>
      </c>
      <c r="AW246" t="s">
        <v>51</v>
      </c>
      <c r="AX246" t="s">
        <v>52</v>
      </c>
      <c r="AZ246">
        <v>11517</v>
      </c>
      <c r="BA246">
        <v>2.11441390987236</v>
      </c>
      <c r="BB246">
        <v>24351.705000000002</v>
      </c>
      <c r="BC246">
        <v>3.0000000000000001E-3</v>
      </c>
      <c r="BD246">
        <v>34.551000000000002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</row>
    <row r="247" spans="1:64" x14ac:dyDescent="0.2">
      <c r="A247" t="str">
        <f>VLOOKUP(X247,'Security Master'!$A$2:$V$526,COLUMN()+1,FALSE)</f>
        <v>Legacy Positions</v>
      </c>
      <c r="B247" t="str">
        <f>VLOOKUP(X247,'Security Master'!$A$2:$V$526,COLUMN()+1,FALSE)</f>
        <v>Small Legacy</v>
      </c>
      <c r="C247" t="str">
        <f>VLOOKUP(X247,'Security Master'!$A$2:$V$526,COLUMN()+1,FALSE)</f>
        <v>Distressed</v>
      </c>
      <c r="D247" s="6">
        <f t="shared" si="3"/>
        <v>2500.7425001974302</v>
      </c>
      <c r="E247" t="str">
        <f>VLOOKUP(X247,'Security Master'!$A$2:$V$526,COLUMN()+1,FALSE)</f>
        <v>Illiquid</v>
      </c>
      <c r="F247" t="str">
        <f>VLOOKUP(X247,'Security Master'!$A$2:$V$526,COLUMN()+1,FALSE)</f>
        <v>CVS Health Corp</v>
      </c>
      <c r="G247" t="str">
        <f>VLOOKUP(X247,'Security Master'!$A$2:$V$526,COLUMN()+1,FALSE)</f>
        <v>CVS Health Corp Common Stock</v>
      </c>
      <c r="H247" t="str">
        <f>VLOOKUP(X247,'Security Master'!$A$2:$V$526,COLUMN()+1,FALSE)</f>
        <v>CVS US</v>
      </c>
      <c r="I247" t="str">
        <f>VLOOKUP(X247,'Security Master'!$A$2:$V$526,COLUMN()+1,FALSE)</f>
        <v/>
      </c>
      <c r="J247" t="str">
        <f>VLOOKUP(X247,'Security Master'!$A$2:$V$526,COLUMN()+1,FALSE)</f>
        <v/>
      </c>
      <c r="K247" t="str">
        <f>VLOOKUP(X247,'Security Master'!$A$2:$V$526,COLUMN()+1,FALSE)</f>
        <v>126650100</v>
      </c>
      <c r="L247" t="str">
        <f>VLOOKUP(X247,'Security Master'!$A$2:$V$526,COLUMN()+1,FALSE)</f>
        <v>2577609</v>
      </c>
      <c r="M247" t="str">
        <f>VLOOKUP(X247,'Security Master'!$A$2:$V$526,COLUMN()+1,FALSE)</f>
        <v>US1266501006</v>
      </c>
      <c r="N247" t="str">
        <f>VLOOKUP(X247,'Security Master'!$A$2:$V$526,COLUMN()+1,FALSE)</f>
        <v>Common Stock</v>
      </c>
      <c r="O247" t="str">
        <f>VLOOKUP(X247,'Security Master'!$A$2:$V$526,COLUMN()+1,FALSE)</f>
        <v>Pharmacy Services</v>
      </c>
      <c r="P247" t="str">
        <f>VLOOKUP(X247,'Security Master'!$A$2:$V$526,COLUMN()+1,FALSE)</f>
        <v>US</v>
      </c>
      <c r="Q247">
        <f>VLOOKUP($X$3,'Security Master'!$A$2:$V$526,COLUMN()+1,FALSE)</f>
        <v>0</v>
      </c>
      <c r="R247">
        <f>VLOOKUP($X$3,'Security Master'!$A$2:$V$526,COLUMN()+1,FALSE)</f>
        <v>0</v>
      </c>
      <c r="S247" t="str">
        <f>VLOOKUP($X$3,'Security Master'!$A$2:$V$526,COLUMN()+1,FALSE)</f>
        <v/>
      </c>
      <c r="T247">
        <f>VLOOKUP($X$3,'Security Master'!$A$2:$V$526,COLUMN()+1,FALSE)</f>
        <v>0</v>
      </c>
      <c r="U247" t="str">
        <f>VLOOKUP($X$3,'Security Master'!$A$2:$V$526,COLUMN()+1,FALSE)</f>
        <v>No</v>
      </c>
      <c r="V247" t="e">
        <f>VLOOKUP(X247,'Security Master'!$A$2:$V$526,COLUMN()+1,FALSE)</f>
        <v>#REF!</v>
      </c>
      <c r="X247">
        <v>168452</v>
      </c>
      <c r="Y247" t="s">
        <v>140</v>
      </c>
      <c r="Z247">
        <v>13138</v>
      </c>
      <c r="AA247" t="s">
        <v>41</v>
      </c>
      <c r="AB247" t="s">
        <v>866</v>
      </c>
      <c r="AC247" t="s">
        <v>867</v>
      </c>
      <c r="AD247" t="s">
        <v>868</v>
      </c>
      <c r="AE247" t="s">
        <v>869</v>
      </c>
      <c r="AF247" t="s">
        <v>870</v>
      </c>
      <c r="AG247" t="s">
        <v>871</v>
      </c>
      <c r="AJ247" t="s">
        <v>77</v>
      </c>
      <c r="AM247" t="s">
        <v>47</v>
      </c>
      <c r="AO247" t="s">
        <v>48</v>
      </c>
      <c r="AP247" t="s">
        <v>872</v>
      </c>
      <c r="AS247" t="s">
        <v>464</v>
      </c>
      <c r="AT247" t="s">
        <v>873</v>
      </c>
      <c r="AV247">
        <v>1</v>
      </c>
      <c r="AW247" t="s">
        <v>51</v>
      </c>
      <c r="AX247" t="s">
        <v>52</v>
      </c>
      <c r="AZ247">
        <v>6331</v>
      </c>
      <c r="BA247">
        <v>0.26360990456562899</v>
      </c>
      <c r="BB247">
        <v>1668.9143058049999</v>
      </c>
      <c r="BC247">
        <v>0.39499960514885901</v>
      </c>
      <c r="BD247">
        <v>2500.7425001974302</v>
      </c>
      <c r="BE247">
        <v>0</v>
      </c>
      <c r="BF247">
        <v>-221.587499802574</v>
      </c>
      <c r="BG247">
        <v>-221.587499802574</v>
      </c>
      <c r="BH247">
        <v>-221.587499802574</v>
      </c>
      <c r="BI247">
        <v>0</v>
      </c>
      <c r="BJ247">
        <v>-221.587499802574</v>
      </c>
      <c r="BK247">
        <v>-221.587499802574</v>
      </c>
      <c r="BL247">
        <v>-221.587499802574</v>
      </c>
    </row>
    <row r="248" spans="1:64" x14ac:dyDescent="0.2">
      <c r="A248" t="str">
        <f>VLOOKUP(X248,'Security Master'!$A$2:$V$526,COLUMN()+1,FALSE)</f>
        <v>Legacy Positions</v>
      </c>
      <c r="B248" t="str">
        <f>VLOOKUP(X248,'Security Master'!$A$2:$V$526,COLUMN()+1,FALSE)</f>
        <v>Small Legacy</v>
      </c>
      <c r="C248" t="str">
        <f>VLOOKUP(X248,'Security Master'!$A$2:$V$526,COLUMN()+1,FALSE)</f>
        <v>Distressed</v>
      </c>
      <c r="D248" s="6">
        <f t="shared" si="3"/>
        <v>0</v>
      </c>
      <c r="E248" t="str">
        <f>VLOOKUP(X248,'Security Master'!$A$2:$V$526,COLUMN()+1,FALSE)</f>
        <v>Illiquid</v>
      </c>
      <c r="F248" t="str">
        <f>VLOOKUP(X248,'Security Master'!$A$2:$V$526,COLUMN()+1,FALSE)</f>
        <v>M</v>
      </c>
      <c r="G248" t="str">
        <f>VLOOKUP(X248,'Security Master'!$A$2:$V$526,COLUMN()+1,FALSE)</f>
        <v>M Escrow Preferred Stock (Ref CUSIP: 717)</v>
      </c>
      <c r="H248">
        <f>VLOOKUP(X248,'Security Master'!$A$2:$V$526,COLUMN()+1,FALSE)</f>
        <v>0</v>
      </c>
      <c r="I248">
        <f>VLOOKUP(X248,'Security Master'!$A$2:$V$526,COLUMN()+1,FALSE)</f>
        <v>0</v>
      </c>
      <c r="J248">
        <f>VLOOKUP(X248,'Security Master'!$A$2:$V$526,COLUMN()+1,FALSE)</f>
        <v>0</v>
      </c>
      <c r="K248">
        <f>VLOOKUP(X248,'Security Master'!$A$2:$V$526,COLUMN()+1,FALSE)</f>
        <v>0</v>
      </c>
      <c r="L248">
        <f>VLOOKUP(X248,'Security Master'!$A$2:$V$526,COLUMN()+1,FALSE)</f>
        <v>0</v>
      </c>
      <c r="M248">
        <f>VLOOKUP(X248,'Security Master'!$A$2:$V$526,COLUMN()+1,FALSE)</f>
        <v>0</v>
      </c>
      <c r="N248" t="str">
        <f>VLOOKUP(X248,'Security Master'!$A$2:$V$526,COLUMN()+1,FALSE)</f>
        <v>Escrow</v>
      </c>
      <c r="O248" t="str">
        <f>VLOOKUP(X248,'Security Master'!$A$2:$V$526,COLUMN()+1,FALSE)</f>
        <v>Auto-Cars/Light Trucks</v>
      </c>
      <c r="P248" t="str">
        <f>VLOOKUP(X248,'Security Master'!$A$2:$V$526,COLUMN()+1,FALSE)</f>
        <v>US</v>
      </c>
      <c r="Q248">
        <f>VLOOKUP($X$3,'Security Master'!$A$2:$V$526,COLUMN()+1,FALSE)</f>
        <v>0</v>
      </c>
      <c r="R248">
        <f>VLOOKUP($X$3,'Security Master'!$A$2:$V$526,COLUMN()+1,FALSE)</f>
        <v>0</v>
      </c>
      <c r="S248" t="str">
        <f>VLOOKUP($X$3,'Security Master'!$A$2:$V$526,COLUMN()+1,FALSE)</f>
        <v/>
      </c>
      <c r="T248">
        <f>VLOOKUP($X$3,'Security Master'!$A$2:$V$526,COLUMN()+1,FALSE)</f>
        <v>0</v>
      </c>
      <c r="U248" t="str">
        <f>VLOOKUP($X$3,'Security Master'!$A$2:$V$526,COLUMN()+1,FALSE)</f>
        <v>No</v>
      </c>
      <c r="V248" t="e">
        <f>VLOOKUP(X248,'Security Master'!$A$2:$V$526,COLUMN()+1,FALSE)</f>
        <v>#REF!</v>
      </c>
      <c r="X248">
        <v>176914</v>
      </c>
      <c r="Y248" t="s">
        <v>140</v>
      </c>
      <c r="Z248">
        <v>13138</v>
      </c>
      <c r="AA248" t="s">
        <v>41</v>
      </c>
      <c r="AB248" t="s">
        <v>874</v>
      </c>
      <c r="AC248" t="s">
        <v>875</v>
      </c>
      <c r="AD248">
        <v>0</v>
      </c>
      <c r="AE248">
        <v>0</v>
      </c>
      <c r="AF248">
        <v>0</v>
      </c>
      <c r="AG248">
        <v>0</v>
      </c>
      <c r="AJ248">
        <v>0</v>
      </c>
      <c r="AM248" t="s">
        <v>47</v>
      </c>
      <c r="AO248" t="s">
        <v>48</v>
      </c>
      <c r="AP248" t="s">
        <v>876</v>
      </c>
      <c r="AS248" t="s">
        <v>50</v>
      </c>
      <c r="AT248" t="s">
        <v>877</v>
      </c>
      <c r="AV248">
        <v>1</v>
      </c>
      <c r="AW248" t="s">
        <v>490</v>
      </c>
      <c r="AX248" t="s">
        <v>491</v>
      </c>
      <c r="AZ248">
        <v>0</v>
      </c>
      <c r="BD248">
        <v>0</v>
      </c>
      <c r="BE248">
        <v>0</v>
      </c>
      <c r="BF248">
        <v>0</v>
      </c>
      <c r="BG248">
        <v>0</v>
      </c>
      <c r="BH248">
        <v>-172.83</v>
      </c>
      <c r="BI248">
        <v>0</v>
      </c>
      <c r="BJ248">
        <v>0</v>
      </c>
      <c r="BK248">
        <v>0</v>
      </c>
      <c r="BL248">
        <v>-172.83</v>
      </c>
    </row>
    <row r="249" spans="1:64" x14ac:dyDescent="0.2">
      <c r="A249" t="str">
        <f>VLOOKUP(X249,'Security Master'!$A$2:$V$526,COLUMN()+1,FALSE)</f>
        <v>Legacy Positions</v>
      </c>
      <c r="B249" t="str">
        <f>VLOOKUP(X249,'Security Master'!$A$2:$V$526,COLUMN()+1,FALSE)</f>
        <v>Small Legacy</v>
      </c>
      <c r="C249" t="str">
        <f>VLOOKUP(X249,'Security Master'!$A$2:$V$526,COLUMN()+1,FALSE)</f>
        <v>Preferreds</v>
      </c>
      <c r="D249" s="6">
        <f t="shared" si="3"/>
        <v>5378.25</v>
      </c>
      <c r="E249" t="str">
        <f>VLOOKUP(X249,'Security Master'!$A$2:$V$526,COLUMN()+1,FALSE)</f>
        <v>Semi-Liquid</v>
      </c>
      <c r="F249" t="str">
        <f>VLOOKUP(X249,'Security Master'!$A$2:$V$526,COLUMN()+1,FALSE)</f>
        <v>Capital One Financial Corp</v>
      </c>
      <c r="G249" t="str">
        <f>VLOOKUP(X249,'Security Master'!$A$2:$V$526,COLUMN()+1,FALSE)</f>
        <v>COF 4.8 PERP (CUSIP: 14040H782)</v>
      </c>
      <c r="H249" t="str">
        <f>VLOOKUP(X249,'Security Master'!$A$2:$V$526,COLUMN()+1,FALSE)</f>
        <v/>
      </c>
      <c r="I249" t="str">
        <f>VLOOKUP(X249,'Security Master'!$A$2:$V$526,COLUMN()+1,FALSE)</f>
        <v>COF J</v>
      </c>
      <c r="J249" t="str">
        <f>VLOOKUP(X249,'Security Master'!$A$2:$V$526,COLUMN()+1,FALSE)</f>
        <v/>
      </c>
      <c r="K249" t="str">
        <f>VLOOKUP(X249,'Security Master'!$A$2:$V$526,COLUMN()+1,FALSE)</f>
        <v>14040H782</v>
      </c>
      <c r="L249" t="str">
        <f>VLOOKUP(X249,'Security Master'!$A$2:$V$526,COLUMN()+1,FALSE)</f>
        <v>BK9PWX2</v>
      </c>
      <c r="M249" t="str">
        <f>VLOOKUP(X249,'Security Master'!$A$2:$V$526,COLUMN()+1,FALSE)</f>
        <v>US14040H7825</v>
      </c>
      <c r="N249" t="str">
        <f>VLOOKUP(X249,'Security Master'!$A$2:$V$526,COLUMN()+1,FALSE)</f>
        <v>Preferred Stock</v>
      </c>
      <c r="O249" t="str">
        <f>VLOOKUP(X249,'Security Master'!$A$2:$V$526,COLUMN()+1,FALSE)</f>
        <v>Finance-Credit Card</v>
      </c>
      <c r="P249" t="str">
        <f>VLOOKUP(X249,'Security Master'!$A$2:$V$526,COLUMN()+1,FALSE)</f>
        <v>US</v>
      </c>
      <c r="Q249">
        <f>VLOOKUP($X$3,'Security Master'!$A$2:$V$526,COLUMN()+1,FALSE)</f>
        <v>0</v>
      </c>
      <c r="R249">
        <f>VLOOKUP($X$3,'Security Master'!$A$2:$V$526,COLUMN()+1,FALSE)</f>
        <v>0</v>
      </c>
      <c r="S249" t="str">
        <f>VLOOKUP($X$3,'Security Master'!$A$2:$V$526,COLUMN()+1,FALSE)</f>
        <v/>
      </c>
      <c r="T249">
        <f>VLOOKUP($X$3,'Security Master'!$A$2:$V$526,COLUMN()+1,FALSE)</f>
        <v>0</v>
      </c>
      <c r="U249" t="str">
        <f>VLOOKUP($X$3,'Security Master'!$A$2:$V$526,COLUMN()+1,FALSE)</f>
        <v>No</v>
      </c>
      <c r="V249" t="e">
        <f>VLOOKUP(X249,'Security Master'!$A$2:$V$526,COLUMN()+1,FALSE)</f>
        <v>#REF!</v>
      </c>
      <c r="X249">
        <v>176987</v>
      </c>
      <c r="Y249" t="s">
        <v>140</v>
      </c>
      <c r="Z249">
        <v>13138</v>
      </c>
      <c r="AA249" t="s">
        <v>41</v>
      </c>
      <c r="AB249" t="s">
        <v>623</v>
      </c>
      <c r="AC249" t="s">
        <v>878</v>
      </c>
      <c r="AD249" t="s">
        <v>77</v>
      </c>
      <c r="AE249" t="s">
        <v>879</v>
      </c>
      <c r="AF249" t="s">
        <v>880</v>
      </c>
      <c r="AG249" t="s">
        <v>881</v>
      </c>
      <c r="AJ249" t="s">
        <v>77</v>
      </c>
      <c r="AM249" t="s">
        <v>47</v>
      </c>
      <c r="AO249" t="s">
        <v>48</v>
      </c>
      <c r="AP249" t="s">
        <v>882</v>
      </c>
      <c r="AS249" t="s">
        <v>50</v>
      </c>
      <c r="AT249" t="s">
        <v>883</v>
      </c>
      <c r="AV249">
        <v>1</v>
      </c>
      <c r="AW249" t="s">
        <v>490</v>
      </c>
      <c r="AX249" t="s">
        <v>491</v>
      </c>
      <c r="AZ249">
        <v>213</v>
      </c>
      <c r="BA249">
        <v>12.55</v>
      </c>
      <c r="BB249">
        <v>2673.15</v>
      </c>
      <c r="BC249">
        <v>25.25</v>
      </c>
      <c r="BD249">
        <v>5378.25</v>
      </c>
      <c r="BE249">
        <v>0</v>
      </c>
      <c r="BF249">
        <v>0</v>
      </c>
      <c r="BG249">
        <v>0</v>
      </c>
      <c r="BH249">
        <v>-155.49</v>
      </c>
      <c r="BI249">
        <v>-3.11</v>
      </c>
      <c r="BJ249">
        <v>27.95</v>
      </c>
      <c r="BK249">
        <v>27.95</v>
      </c>
      <c r="BL249">
        <v>-43.690000000000197</v>
      </c>
    </row>
    <row r="250" spans="1:64" x14ac:dyDescent="0.2">
      <c r="A250" t="str">
        <f>VLOOKUP(X250,'Security Master'!$A$2:$V$526,COLUMN()+1,FALSE)</f>
        <v>Legacy Positions</v>
      </c>
      <c r="B250" t="str">
        <f>VLOOKUP(X250,'Security Master'!$A$2:$V$526,COLUMN()+1,FALSE)</f>
        <v>Small Legacy</v>
      </c>
      <c r="C250" t="str">
        <f>VLOOKUP(X250,'Security Master'!$A$2:$V$526,COLUMN()+1,FALSE)</f>
        <v>Preferreds</v>
      </c>
      <c r="D250" s="6">
        <f t="shared" si="3"/>
        <v>13256.25</v>
      </c>
      <c r="E250" t="str">
        <f>VLOOKUP(X250,'Security Master'!$A$2:$V$526,COLUMN()+1,FALSE)</f>
        <v>Semi-Liquid</v>
      </c>
      <c r="F250" t="str">
        <f>VLOOKUP(X250,'Security Master'!$A$2:$V$526,COLUMN()+1,FALSE)</f>
        <v>AT&amp;T Inc</v>
      </c>
      <c r="G250" t="str">
        <f>VLOOKUP(X250,'Security Master'!$A$2:$V$526,COLUMN()+1,FALSE)</f>
        <v>T 5.35 (CUSIP: 00206R300)</v>
      </c>
      <c r="H250" t="str">
        <f>VLOOKUP(X250,'Security Master'!$A$2:$V$526,COLUMN()+1,FALSE)</f>
        <v/>
      </c>
      <c r="I250" t="str">
        <f>VLOOKUP(X250,'Security Master'!$A$2:$V$526,COLUMN()+1,FALSE)</f>
        <v>TBB</v>
      </c>
      <c r="J250" t="str">
        <f>VLOOKUP(X250,'Security Master'!$A$2:$V$526,COLUMN()+1,FALSE)</f>
        <v/>
      </c>
      <c r="K250" t="str">
        <f>VLOOKUP(X250,'Security Master'!$A$2:$V$526,COLUMN()+1,FALSE)</f>
        <v>00206R300</v>
      </c>
      <c r="L250" t="str">
        <f>VLOOKUP(X250,'Security Master'!$A$2:$V$526,COLUMN()+1,FALSE)</f>
        <v>BF545Q2</v>
      </c>
      <c r="M250" t="str">
        <f>VLOOKUP(X250,'Security Master'!$A$2:$V$526,COLUMN()+1,FALSE)</f>
        <v>US00206R3003</v>
      </c>
      <c r="N250" t="str">
        <f>VLOOKUP(X250,'Security Master'!$A$2:$V$526,COLUMN()+1,FALSE)</f>
        <v>Preferred Stock</v>
      </c>
      <c r="O250" t="str">
        <f>VLOOKUP(X250,'Security Master'!$A$2:$V$526,COLUMN()+1,FALSE)</f>
        <v>Telephone-Integrated</v>
      </c>
      <c r="P250" t="str">
        <f>VLOOKUP(X250,'Security Master'!$A$2:$V$526,COLUMN()+1,FALSE)</f>
        <v>US</v>
      </c>
      <c r="Q250">
        <f>VLOOKUP($X$3,'Security Master'!$A$2:$V$526,COLUMN()+1,FALSE)</f>
        <v>0</v>
      </c>
      <c r="R250">
        <f>VLOOKUP($X$3,'Security Master'!$A$2:$V$526,COLUMN()+1,FALSE)</f>
        <v>0</v>
      </c>
      <c r="S250" t="str">
        <f>VLOOKUP($X$3,'Security Master'!$A$2:$V$526,COLUMN()+1,FALSE)</f>
        <v/>
      </c>
      <c r="T250">
        <f>VLOOKUP($X$3,'Security Master'!$A$2:$V$526,COLUMN()+1,FALSE)</f>
        <v>0</v>
      </c>
      <c r="U250" t="str">
        <f>VLOOKUP($X$3,'Security Master'!$A$2:$V$526,COLUMN()+1,FALSE)</f>
        <v>No</v>
      </c>
      <c r="V250" t="e">
        <f>VLOOKUP(X250,'Security Master'!$A$2:$V$526,COLUMN()+1,FALSE)</f>
        <v>#REF!</v>
      </c>
      <c r="X250">
        <v>176988</v>
      </c>
      <c r="Y250" t="s">
        <v>140</v>
      </c>
      <c r="Z250">
        <v>13138</v>
      </c>
      <c r="AA250" t="s">
        <v>41</v>
      </c>
      <c r="AB250" t="s">
        <v>785</v>
      </c>
      <c r="AC250" t="s">
        <v>884</v>
      </c>
      <c r="AD250" t="s">
        <v>77</v>
      </c>
      <c r="AE250" t="s">
        <v>885</v>
      </c>
      <c r="AF250" t="s">
        <v>886</v>
      </c>
      <c r="AG250" t="s">
        <v>887</v>
      </c>
      <c r="AJ250" t="s">
        <v>888</v>
      </c>
      <c r="AM250" t="s">
        <v>47</v>
      </c>
      <c r="AO250" t="s">
        <v>48</v>
      </c>
      <c r="AP250" t="s">
        <v>889</v>
      </c>
      <c r="AS250" t="s">
        <v>50</v>
      </c>
      <c r="AT250" t="s">
        <v>883</v>
      </c>
      <c r="AV250">
        <v>1</v>
      </c>
      <c r="AW250" t="s">
        <v>490</v>
      </c>
      <c r="AX250" t="s">
        <v>491</v>
      </c>
      <c r="AZ250">
        <v>525</v>
      </c>
      <c r="BA250">
        <v>12.5571428571429</v>
      </c>
      <c r="BB250">
        <v>6592.5</v>
      </c>
      <c r="BC250">
        <v>25.25</v>
      </c>
      <c r="BD250">
        <v>13256.25</v>
      </c>
      <c r="BE250">
        <v>21</v>
      </c>
      <c r="BF250">
        <v>105</v>
      </c>
      <c r="BG250">
        <v>105</v>
      </c>
      <c r="BH250">
        <v>-393.75</v>
      </c>
      <c r="BI250">
        <v>13.07</v>
      </c>
      <c r="BJ250">
        <v>176.37</v>
      </c>
      <c r="BK250">
        <v>176.37</v>
      </c>
      <c r="BL250">
        <v>-108.27</v>
      </c>
    </row>
    <row r="251" spans="1:64" x14ac:dyDescent="0.2">
      <c r="A251" t="str">
        <f>VLOOKUP(X251,'Security Master'!$A$2:$V$526,COLUMN()+1,FALSE)</f>
        <v>Legacy Positions</v>
      </c>
      <c r="B251" t="str">
        <f>VLOOKUP(X251,'Security Master'!$A$2:$V$526,COLUMN()+1,FALSE)</f>
        <v>Small Legacy</v>
      </c>
      <c r="C251" t="str">
        <f>VLOOKUP(X251,'Security Master'!$A$2:$V$526,COLUMN()+1,FALSE)</f>
        <v>Public Equity</v>
      </c>
      <c r="D251" s="6">
        <f t="shared" si="3"/>
        <v>12012</v>
      </c>
      <c r="E251" t="str">
        <f>VLOOKUP(X251,'Security Master'!$A$2:$V$526,COLUMN()+1,FALSE)</f>
        <v>Semi-Liquid</v>
      </c>
      <c r="F251" t="str">
        <f>VLOOKUP(X251,'Security Master'!$A$2:$V$526,COLUMN()+1,FALSE)</f>
        <v>Fidelity National Information</v>
      </c>
      <c r="G251" t="str">
        <f>VLOOKUP(X251,'Security Master'!$A$2:$V$526,COLUMN()+1,FALSE)</f>
        <v>Fidelity National Information Common Stock</v>
      </c>
      <c r="H251" t="str">
        <f>VLOOKUP(X251,'Security Master'!$A$2:$V$526,COLUMN()+1,FALSE)</f>
        <v>FIS US</v>
      </c>
      <c r="I251" t="str">
        <f>VLOOKUP(X251,'Security Master'!$A$2:$V$526,COLUMN()+1,FALSE)</f>
        <v/>
      </c>
      <c r="J251" t="str">
        <f>VLOOKUP(X251,'Security Master'!$A$2:$V$526,COLUMN()+1,FALSE)</f>
        <v/>
      </c>
      <c r="K251" t="str">
        <f>VLOOKUP(X251,'Security Master'!$A$2:$V$526,COLUMN()+1,FALSE)</f>
        <v>31620M106</v>
      </c>
      <c r="L251" t="str">
        <f>VLOOKUP(X251,'Security Master'!$A$2:$V$526,COLUMN()+1,FALSE)</f>
        <v>2769796</v>
      </c>
      <c r="M251" t="str">
        <f>VLOOKUP(X251,'Security Master'!$A$2:$V$526,COLUMN()+1,FALSE)</f>
        <v>US31620M1062</v>
      </c>
      <c r="N251" t="str">
        <f>VLOOKUP(X251,'Security Master'!$A$2:$V$526,COLUMN()+1,FALSE)</f>
        <v>Common Stock</v>
      </c>
      <c r="O251" t="str">
        <f>VLOOKUP(X251,'Security Master'!$A$2:$V$526,COLUMN()+1,FALSE)</f>
        <v>Data Processing/Mgmt</v>
      </c>
      <c r="P251" t="str">
        <f>VLOOKUP(X251,'Security Master'!$A$2:$V$526,COLUMN()+1,FALSE)</f>
        <v>US</v>
      </c>
      <c r="Q251">
        <f>VLOOKUP($X$3,'Security Master'!$A$2:$V$526,COLUMN()+1,FALSE)</f>
        <v>0</v>
      </c>
      <c r="R251">
        <f>VLOOKUP($X$3,'Security Master'!$A$2:$V$526,COLUMN()+1,FALSE)</f>
        <v>0</v>
      </c>
      <c r="S251" t="str">
        <f>VLOOKUP($X$3,'Security Master'!$A$2:$V$526,COLUMN()+1,FALSE)</f>
        <v/>
      </c>
      <c r="T251">
        <f>VLOOKUP($X$3,'Security Master'!$A$2:$V$526,COLUMN()+1,FALSE)</f>
        <v>0</v>
      </c>
      <c r="U251" t="str">
        <f>VLOOKUP($X$3,'Security Master'!$A$2:$V$526,COLUMN()+1,FALSE)</f>
        <v>No</v>
      </c>
      <c r="V251" t="e">
        <f>VLOOKUP(X251,'Security Master'!$A$2:$V$526,COLUMN()+1,FALSE)</f>
        <v>#REF!</v>
      </c>
      <c r="X251">
        <v>201623</v>
      </c>
      <c r="Y251" t="s">
        <v>140</v>
      </c>
      <c r="Z251">
        <v>13138</v>
      </c>
      <c r="AA251" t="s">
        <v>41</v>
      </c>
      <c r="AB251" t="s">
        <v>890</v>
      </c>
      <c r="AC251" t="s">
        <v>891</v>
      </c>
      <c r="AD251" t="s">
        <v>892</v>
      </c>
      <c r="AE251" t="s">
        <v>893</v>
      </c>
      <c r="AF251" t="s">
        <v>894</v>
      </c>
      <c r="AG251" t="s">
        <v>895</v>
      </c>
      <c r="AJ251" t="s">
        <v>77</v>
      </c>
      <c r="AM251" t="s">
        <v>47</v>
      </c>
      <c r="AO251" t="s">
        <v>48</v>
      </c>
      <c r="AP251" t="s">
        <v>896</v>
      </c>
      <c r="AS251" t="s">
        <v>897</v>
      </c>
      <c r="AT251" t="s">
        <v>898</v>
      </c>
      <c r="AV251">
        <v>1</v>
      </c>
      <c r="AW251" t="s">
        <v>51</v>
      </c>
      <c r="AX251" t="s">
        <v>52</v>
      </c>
      <c r="AZ251">
        <v>4290</v>
      </c>
      <c r="BA251">
        <v>1.1312</v>
      </c>
      <c r="BB251">
        <v>4852.848</v>
      </c>
      <c r="BC251">
        <v>2.8</v>
      </c>
      <c r="BD251">
        <v>12012</v>
      </c>
      <c r="BE251">
        <v>0</v>
      </c>
      <c r="BF251">
        <v>-943.80000000000098</v>
      </c>
      <c r="BG251">
        <v>-943.80000000000098</v>
      </c>
      <c r="BH251">
        <v>686.39999999999895</v>
      </c>
      <c r="BI251">
        <v>0</v>
      </c>
      <c r="BJ251">
        <v>-943.80000000000098</v>
      </c>
      <c r="BK251">
        <v>-943.80000000000098</v>
      </c>
      <c r="BL251">
        <v>686.39999999999895</v>
      </c>
    </row>
    <row r="252" spans="1:64" x14ac:dyDescent="0.2">
      <c r="A252" t="str">
        <f>VLOOKUP(X252,'Security Master'!$A$2:$V$526,COLUMN()+1,FALSE)</f>
        <v>Legacy Positions</v>
      </c>
      <c r="B252" t="str">
        <f>VLOOKUP(X252,'Security Master'!$A$2:$V$526,COLUMN()+1,FALSE)</f>
        <v>Small Legacy</v>
      </c>
      <c r="C252" t="str">
        <f>VLOOKUP(X252,'Security Master'!$A$2:$V$526,COLUMN()+1,FALSE)</f>
        <v>Public Equity</v>
      </c>
      <c r="D252" s="6">
        <f t="shared" si="3"/>
        <v>628.92999999999995</v>
      </c>
      <c r="E252" t="str">
        <f>VLOOKUP(X252,'Security Master'!$A$2:$V$526,COLUMN()+1,FALSE)</f>
        <v>Illiquid</v>
      </c>
      <c r="F252" t="str">
        <f>VLOOKUP(X252,'Security Master'!$A$2:$V$526,COLUMN()+1,FALSE)</f>
        <v>Corp</v>
      </c>
      <c r="G252" t="str">
        <f>VLOOKUP(X252,'Security Master'!$A$2:$V$526,COLUMN()+1,FALSE)</f>
        <v>Corp Residual Value Obligations</v>
      </c>
      <c r="H252">
        <f>VLOOKUP(X252,'Security Master'!$A$2:$V$526,COLUMN()+1,FALSE)</f>
        <v>0</v>
      </c>
      <c r="I252">
        <f>VLOOKUP(X252,'Security Master'!$A$2:$V$526,COLUMN()+1,FALSE)</f>
        <v>0</v>
      </c>
      <c r="J252">
        <f>VLOOKUP(X252,'Security Master'!$A$2:$V$526,COLUMN()+1,FALSE)</f>
        <v>0</v>
      </c>
      <c r="K252">
        <f>VLOOKUP(X252,'Security Master'!$A$2:$V$526,COLUMN()+1,FALSE)</f>
        <v>0</v>
      </c>
      <c r="L252">
        <f>VLOOKUP(X252,'Security Master'!$A$2:$V$526,COLUMN()+1,FALSE)</f>
        <v>0</v>
      </c>
      <c r="M252">
        <f>VLOOKUP(X252,'Security Master'!$A$2:$V$526,COLUMN()+1,FALSE)</f>
        <v>0</v>
      </c>
      <c r="N252" t="str">
        <f>VLOOKUP(X252,'Security Master'!$A$2:$V$526,COLUMN()+1,FALSE)</f>
        <v>Misc.</v>
      </c>
      <c r="O252" t="str">
        <f>VLOOKUP(X252,'Security Master'!$A$2:$V$526,COLUMN()+1,FALSE)</f>
        <v>Diversified Finan Serv</v>
      </c>
      <c r="P252" t="str">
        <f>VLOOKUP(X252,'Security Master'!$A$2:$V$526,COLUMN()+1,FALSE)</f>
        <v>US</v>
      </c>
      <c r="Q252">
        <f>VLOOKUP($X$3,'Security Master'!$A$2:$V$526,COLUMN()+1,FALSE)</f>
        <v>0</v>
      </c>
      <c r="R252">
        <f>VLOOKUP($X$3,'Security Master'!$A$2:$V$526,COLUMN()+1,FALSE)</f>
        <v>0</v>
      </c>
      <c r="S252" t="str">
        <f>VLOOKUP($X$3,'Security Master'!$A$2:$V$526,COLUMN()+1,FALSE)</f>
        <v/>
      </c>
      <c r="T252">
        <f>VLOOKUP($X$3,'Security Master'!$A$2:$V$526,COLUMN()+1,FALSE)</f>
        <v>0</v>
      </c>
      <c r="U252" t="str">
        <f>VLOOKUP($X$3,'Security Master'!$A$2:$V$526,COLUMN()+1,FALSE)</f>
        <v>No</v>
      </c>
      <c r="V252" t="e">
        <f>VLOOKUP(X252,'Security Master'!$A$2:$V$526,COLUMN()+1,FALSE)</f>
        <v>#REF!</v>
      </c>
      <c r="X252">
        <v>201686</v>
      </c>
      <c r="Y252" t="s">
        <v>140</v>
      </c>
      <c r="Z252">
        <v>13138</v>
      </c>
      <c r="AA252" t="s">
        <v>41</v>
      </c>
      <c r="AB252" t="s">
        <v>899</v>
      </c>
      <c r="AC252" t="s">
        <v>900</v>
      </c>
      <c r="AD252">
        <v>0</v>
      </c>
      <c r="AE252">
        <v>0</v>
      </c>
      <c r="AF252">
        <v>0</v>
      </c>
      <c r="AG252">
        <v>0</v>
      </c>
      <c r="AJ252">
        <v>0</v>
      </c>
      <c r="AM252" t="s">
        <v>47</v>
      </c>
      <c r="AO252" t="s">
        <v>48</v>
      </c>
      <c r="AP252" t="s">
        <v>901</v>
      </c>
      <c r="AS252" t="s">
        <v>50</v>
      </c>
      <c r="AV252">
        <v>1</v>
      </c>
      <c r="AW252" t="s">
        <v>51</v>
      </c>
      <c r="AX252" t="s">
        <v>52</v>
      </c>
      <c r="AZ252">
        <v>314465</v>
      </c>
      <c r="BA252">
        <v>2.2840318477413999E-2</v>
      </c>
      <c r="BB252">
        <v>7182.4807499999997</v>
      </c>
      <c r="BC252">
        <v>2E-3</v>
      </c>
      <c r="BD252">
        <v>628.92999999999995</v>
      </c>
      <c r="BE252">
        <v>314.46499999999901</v>
      </c>
      <c r="BF252">
        <v>-78.616249999997294</v>
      </c>
      <c r="BG252">
        <v>-78.616249999997294</v>
      </c>
      <c r="BH252">
        <v>471.69749999999902</v>
      </c>
      <c r="BI252">
        <v>314.46499999999901</v>
      </c>
      <c r="BJ252">
        <v>-78.616249999997294</v>
      </c>
      <c r="BK252">
        <v>-78.616249999997294</v>
      </c>
      <c r="BL252">
        <v>471.69749999999902</v>
      </c>
    </row>
    <row r="253" spans="1:64" x14ac:dyDescent="0.2">
      <c r="A253" t="str">
        <f>VLOOKUP(X253,'Security Master'!$A$2:$V$526,COLUMN()+1,FALSE)</f>
        <v>Legacy Positions</v>
      </c>
      <c r="B253" t="str">
        <f>VLOOKUP(X253,'Security Master'!$A$2:$V$526,COLUMN()+1,FALSE)</f>
        <v>Small Legacy</v>
      </c>
      <c r="C253" t="str">
        <f>VLOOKUP(X253,'Security Master'!$A$2:$V$526,COLUMN()+1,FALSE)</f>
        <v>Public Equity</v>
      </c>
      <c r="D253" s="6">
        <f t="shared" si="3"/>
        <v>4481.4629999999997</v>
      </c>
      <c r="E253" t="str">
        <f>VLOOKUP(X253,'Security Master'!$A$2:$V$526,COLUMN()+1,FALSE)</f>
        <v>Semi-Liquid</v>
      </c>
      <c r="F253" t="str">
        <f>VLOOKUP(X253,'Security Master'!$A$2:$V$526,COLUMN()+1,FALSE)</f>
        <v>General Electric Co</v>
      </c>
      <c r="G253" t="str">
        <f>VLOOKUP(X253,'Security Master'!$A$2:$V$526,COLUMN()+1,FALSE)</f>
        <v>General Electric Co Common Stock</v>
      </c>
      <c r="H253" t="str">
        <f>VLOOKUP(X253,'Security Master'!$A$2:$V$526,COLUMN()+1,FALSE)</f>
        <v>GE US</v>
      </c>
      <c r="I253" t="str">
        <f>VLOOKUP(X253,'Security Master'!$A$2:$V$526,COLUMN()+1,FALSE)</f>
        <v/>
      </c>
      <c r="J253" t="str">
        <f>VLOOKUP(X253,'Security Master'!$A$2:$V$526,COLUMN()+1,FALSE)</f>
        <v/>
      </c>
      <c r="K253" t="str">
        <f>VLOOKUP(X253,'Security Master'!$A$2:$V$526,COLUMN()+1,FALSE)</f>
        <v>369604103</v>
      </c>
      <c r="L253" t="str">
        <f>VLOOKUP(X253,'Security Master'!$A$2:$V$526,COLUMN()+1,FALSE)</f>
        <v>2380498</v>
      </c>
      <c r="M253" t="str">
        <f>VLOOKUP(X253,'Security Master'!$A$2:$V$526,COLUMN()+1,FALSE)</f>
        <v>US3696041033</v>
      </c>
      <c r="N253" t="str">
        <f>VLOOKUP(X253,'Security Master'!$A$2:$V$526,COLUMN()+1,FALSE)</f>
        <v>Common Stock</v>
      </c>
      <c r="O253" t="str">
        <f>VLOOKUP(X253,'Security Master'!$A$2:$V$526,COLUMN()+1,FALSE)</f>
        <v>Diversified Manufact Op</v>
      </c>
      <c r="P253" t="str">
        <f>VLOOKUP(X253,'Security Master'!$A$2:$V$526,COLUMN()+1,FALSE)</f>
        <v>US</v>
      </c>
      <c r="Q253">
        <f>VLOOKUP($X$3,'Security Master'!$A$2:$V$526,COLUMN()+1,FALSE)</f>
        <v>0</v>
      </c>
      <c r="R253">
        <f>VLOOKUP($X$3,'Security Master'!$A$2:$V$526,COLUMN()+1,FALSE)</f>
        <v>0</v>
      </c>
      <c r="S253" t="str">
        <f>VLOOKUP($X$3,'Security Master'!$A$2:$V$526,COLUMN()+1,FALSE)</f>
        <v/>
      </c>
      <c r="T253">
        <f>VLOOKUP($X$3,'Security Master'!$A$2:$V$526,COLUMN()+1,FALSE)</f>
        <v>0</v>
      </c>
      <c r="U253" t="str">
        <f>VLOOKUP($X$3,'Security Master'!$A$2:$V$526,COLUMN()+1,FALSE)</f>
        <v>No</v>
      </c>
      <c r="V253" t="e">
        <f>VLOOKUP(X253,'Security Master'!$A$2:$V$526,COLUMN()+1,FALSE)</f>
        <v>#REF!</v>
      </c>
      <c r="X253">
        <v>201889</v>
      </c>
      <c r="Y253" t="s">
        <v>140</v>
      </c>
      <c r="Z253">
        <v>13138</v>
      </c>
      <c r="AA253" t="s">
        <v>41</v>
      </c>
      <c r="AB253" t="s">
        <v>313</v>
      </c>
      <c r="AC253" t="s">
        <v>902</v>
      </c>
      <c r="AD253" t="s">
        <v>903</v>
      </c>
      <c r="AE253" t="s">
        <v>904</v>
      </c>
      <c r="AF253" t="s">
        <v>905</v>
      </c>
      <c r="AG253" t="s">
        <v>906</v>
      </c>
      <c r="AJ253" t="s">
        <v>77</v>
      </c>
      <c r="AM253" t="s">
        <v>47</v>
      </c>
      <c r="AO253" t="s">
        <v>48</v>
      </c>
      <c r="AP253" t="s">
        <v>907</v>
      </c>
      <c r="AS253" t="s">
        <v>328</v>
      </c>
      <c r="AT253" t="s">
        <v>590</v>
      </c>
      <c r="AV253">
        <v>1</v>
      </c>
      <c r="AW253" t="s">
        <v>51</v>
      </c>
      <c r="AX253" t="s">
        <v>52</v>
      </c>
      <c r="AZ253">
        <v>75957</v>
      </c>
      <c r="BA253">
        <v>1.6976086710244001</v>
      </c>
      <c r="BB253">
        <v>128945.26182499999</v>
      </c>
      <c r="BC253">
        <v>5.8999999999999997E-2</v>
      </c>
      <c r="BD253">
        <v>4481.4629999999997</v>
      </c>
      <c r="BE253">
        <v>311.42370000001398</v>
      </c>
      <c r="BF253">
        <v>-220.27530000031399</v>
      </c>
      <c r="BG253">
        <v>-220.27530000031399</v>
      </c>
      <c r="BH253">
        <v>2468.6024999989299</v>
      </c>
      <c r="BI253">
        <v>311.42370000001398</v>
      </c>
      <c r="BJ253">
        <v>-220.27530000031399</v>
      </c>
      <c r="BK253">
        <v>-220.27530000031399</v>
      </c>
      <c r="BL253">
        <v>2468.6024999989299</v>
      </c>
    </row>
    <row r="254" spans="1:64" x14ac:dyDescent="0.2">
      <c r="A254" t="str">
        <f>VLOOKUP(X254,'Security Master'!$A$2:$V$526,COLUMN()+1,FALSE)</f>
        <v>Legacy Positions</v>
      </c>
      <c r="B254" t="str">
        <f>VLOOKUP(X254,'Security Master'!$A$2:$V$526,COLUMN()+1,FALSE)</f>
        <v>Small Legacy</v>
      </c>
      <c r="C254" t="str">
        <f>VLOOKUP(X254,'Security Master'!$A$2:$V$526,COLUMN()+1,FALSE)</f>
        <v>Public Equity</v>
      </c>
      <c r="D254" s="6">
        <f t="shared" si="3"/>
        <v>284922.36</v>
      </c>
      <c r="E254" t="str">
        <f>VLOOKUP(X254,'Security Master'!$A$2:$V$526,COLUMN()+1,FALSE)</f>
        <v>Semi-Liquid</v>
      </c>
      <c r="F254" t="str">
        <f>VLOOKUP(X254,'Security Master'!$A$2:$V$526,COLUMN()+1,FALSE)</f>
        <v>Adobe Inc</v>
      </c>
      <c r="G254" t="str">
        <f>VLOOKUP(X254,'Security Master'!$A$2:$V$526,COLUMN()+1,FALSE)</f>
        <v>Adobe Inc Common Stock</v>
      </c>
      <c r="H254" t="str">
        <f>VLOOKUP(X254,'Security Master'!$A$2:$V$526,COLUMN()+1,FALSE)</f>
        <v>ADBE US</v>
      </c>
      <c r="I254" t="str">
        <f>VLOOKUP(X254,'Security Master'!$A$2:$V$526,COLUMN()+1,FALSE)</f>
        <v/>
      </c>
      <c r="J254" t="str">
        <f>VLOOKUP(X254,'Security Master'!$A$2:$V$526,COLUMN()+1,FALSE)</f>
        <v/>
      </c>
      <c r="K254" t="str">
        <f>VLOOKUP(X254,'Security Master'!$A$2:$V$526,COLUMN()+1,FALSE)</f>
        <v>00724F101</v>
      </c>
      <c r="L254" t="str">
        <f>VLOOKUP(X254,'Security Master'!$A$2:$V$526,COLUMN()+1,FALSE)</f>
        <v>2008154</v>
      </c>
      <c r="M254" t="str">
        <f>VLOOKUP(X254,'Security Master'!$A$2:$V$526,COLUMN()+1,FALSE)</f>
        <v>US00724F1012</v>
      </c>
      <c r="N254" t="str">
        <f>VLOOKUP(X254,'Security Master'!$A$2:$V$526,COLUMN()+1,FALSE)</f>
        <v>Common Stock</v>
      </c>
      <c r="O254" t="str">
        <f>VLOOKUP(X254,'Security Master'!$A$2:$V$526,COLUMN()+1,FALSE)</f>
        <v>Electronic Forms</v>
      </c>
      <c r="P254" t="str">
        <f>VLOOKUP(X254,'Security Master'!$A$2:$V$526,COLUMN()+1,FALSE)</f>
        <v>US</v>
      </c>
      <c r="Q254">
        <f>VLOOKUP($X$3,'Security Master'!$A$2:$V$526,COLUMN()+1,FALSE)</f>
        <v>0</v>
      </c>
      <c r="R254">
        <f>VLOOKUP($X$3,'Security Master'!$A$2:$V$526,COLUMN()+1,FALSE)</f>
        <v>0</v>
      </c>
      <c r="S254" t="str">
        <f>VLOOKUP($X$3,'Security Master'!$A$2:$V$526,COLUMN()+1,FALSE)</f>
        <v/>
      </c>
      <c r="T254">
        <f>VLOOKUP($X$3,'Security Master'!$A$2:$V$526,COLUMN()+1,FALSE)</f>
        <v>0</v>
      </c>
      <c r="U254" t="str">
        <f>VLOOKUP($X$3,'Security Master'!$A$2:$V$526,COLUMN()+1,FALSE)</f>
        <v>No</v>
      </c>
      <c r="V254" t="e">
        <f>VLOOKUP(X254,'Security Master'!$A$2:$V$526,COLUMN()+1,FALSE)</f>
        <v>#REF!</v>
      </c>
      <c r="X254">
        <v>201912</v>
      </c>
      <c r="Y254" t="s">
        <v>140</v>
      </c>
      <c r="Z254">
        <v>13138</v>
      </c>
      <c r="AA254" t="s">
        <v>41</v>
      </c>
      <c r="AB254" t="s">
        <v>644</v>
      </c>
      <c r="AC254" t="s">
        <v>645</v>
      </c>
      <c r="AD254" t="s">
        <v>646</v>
      </c>
      <c r="AE254" t="s">
        <v>647</v>
      </c>
      <c r="AF254" t="s">
        <v>648</v>
      </c>
      <c r="AG254" t="s">
        <v>649</v>
      </c>
      <c r="AJ254" t="s">
        <v>77</v>
      </c>
      <c r="AM254" t="s">
        <v>47</v>
      </c>
      <c r="AO254" t="s">
        <v>48</v>
      </c>
      <c r="AP254" t="s">
        <v>650</v>
      </c>
      <c r="AS254" t="s">
        <v>328</v>
      </c>
      <c r="AT254" t="s">
        <v>651</v>
      </c>
      <c r="AV254">
        <v>1</v>
      </c>
      <c r="AW254" t="s">
        <v>51</v>
      </c>
      <c r="AX254" t="s">
        <v>52</v>
      </c>
      <c r="AZ254">
        <v>58626</v>
      </c>
      <c r="BA254">
        <v>4.6334834877017004</v>
      </c>
      <c r="BB254">
        <v>271642.60294999997</v>
      </c>
      <c r="BC254">
        <v>4.8600000000000003</v>
      </c>
      <c r="BD254">
        <v>284922.36</v>
      </c>
      <c r="BE254">
        <v>6.1845639720559094E-11</v>
      </c>
      <c r="BF254">
        <v>-55108.439999999602</v>
      </c>
      <c r="BG254">
        <v>-55108.439999999602</v>
      </c>
      <c r="BH254">
        <v>-17001.539999999499</v>
      </c>
      <c r="BI254">
        <v>6.1845639720559094E-11</v>
      </c>
      <c r="BJ254">
        <v>-55108.439999999602</v>
      </c>
      <c r="BK254">
        <v>-55108.439999999602</v>
      </c>
      <c r="BL254">
        <v>-17001.539999999499</v>
      </c>
    </row>
    <row r="255" spans="1:64" x14ac:dyDescent="0.2">
      <c r="A255" t="str">
        <f>VLOOKUP(X255,'Security Master'!$A$2:$V$526,COLUMN()+1,FALSE)</f>
        <v>Legacy Positions</v>
      </c>
      <c r="B255" t="str">
        <f>VLOOKUP(X255,'Security Master'!$A$2:$V$526,COLUMN()+1,FALSE)</f>
        <v>Small Legacy</v>
      </c>
      <c r="C255" t="str">
        <f>VLOOKUP(X255,'Security Master'!$A$2:$V$526,COLUMN()+1,FALSE)</f>
        <v>Distressed</v>
      </c>
      <c r="D255" s="6">
        <f t="shared" si="3"/>
        <v>50224.959999999999</v>
      </c>
      <c r="E255" t="str">
        <f>VLOOKUP(X255,'Security Master'!$A$2:$V$526,COLUMN()+1,FALSE)</f>
        <v>Illiquid</v>
      </c>
      <c r="F255" t="str">
        <f>VLOOKUP(X255,'Security Master'!$A$2:$V$526,COLUMN()+1,FALSE)</f>
        <v>BlackRock Inc</v>
      </c>
      <c r="G255" t="str">
        <f>VLOOKUP(X255,'Security Master'!$A$2:$V$526,COLUMN()+1,FALSE)</f>
        <v>BlackRock Inc Common Stock</v>
      </c>
      <c r="H255" t="str">
        <f>VLOOKUP(X255,'Security Master'!$A$2:$V$526,COLUMN()+1,FALSE)</f>
        <v>BLK US</v>
      </c>
      <c r="I255" t="str">
        <f>VLOOKUP(X255,'Security Master'!$A$2:$V$526,COLUMN()+1,FALSE)</f>
        <v/>
      </c>
      <c r="J255" t="str">
        <f>VLOOKUP(X255,'Security Master'!$A$2:$V$526,COLUMN()+1,FALSE)</f>
        <v/>
      </c>
      <c r="K255" t="str">
        <f>VLOOKUP(X255,'Security Master'!$A$2:$V$526,COLUMN()+1,FALSE)</f>
        <v>09247X101</v>
      </c>
      <c r="L255" t="str">
        <f>VLOOKUP(X255,'Security Master'!$A$2:$V$526,COLUMN()+1,FALSE)</f>
        <v>2494504</v>
      </c>
      <c r="M255" t="str">
        <f>VLOOKUP(X255,'Security Master'!$A$2:$V$526,COLUMN()+1,FALSE)</f>
        <v>US09247X1019</v>
      </c>
      <c r="N255" t="str">
        <f>VLOOKUP(X255,'Security Master'!$A$2:$V$526,COLUMN()+1,FALSE)</f>
        <v>Common Stock</v>
      </c>
      <c r="O255" t="str">
        <f>VLOOKUP(X255,'Security Master'!$A$2:$V$526,COLUMN()+1,FALSE)</f>
        <v>Invest Mgmnt/Advis Serv</v>
      </c>
      <c r="P255" t="str">
        <f>VLOOKUP(X255,'Security Master'!$A$2:$V$526,COLUMN()+1,FALSE)</f>
        <v>US</v>
      </c>
      <c r="Q255">
        <f>VLOOKUP($X$3,'Security Master'!$A$2:$V$526,COLUMN()+1,FALSE)</f>
        <v>0</v>
      </c>
      <c r="R255">
        <f>VLOOKUP($X$3,'Security Master'!$A$2:$V$526,COLUMN()+1,FALSE)</f>
        <v>0</v>
      </c>
      <c r="S255" t="str">
        <f>VLOOKUP($X$3,'Security Master'!$A$2:$V$526,COLUMN()+1,FALSE)</f>
        <v/>
      </c>
      <c r="T255">
        <f>VLOOKUP($X$3,'Security Master'!$A$2:$V$526,COLUMN()+1,FALSE)</f>
        <v>0</v>
      </c>
      <c r="U255" t="str">
        <f>VLOOKUP($X$3,'Security Master'!$A$2:$V$526,COLUMN()+1,FALSE)</f>
        <v>No</v>
      </c>
      <c r="V255" t="e">
        <f>VLOOKUP(X255,'Security Master'!$A$2:$V$526,COLUMN()+1,FALSE)</f>
        <v>#REF!</v>
      </c>
      <c r="X255">
        <v>208581</v>
      </c>
      <c r="Y255" t="s">
        <v>140</v>
      </c>
      <c r="Z255">
        <v>13138</v>
      </c>
      <c r="AA255" t="s">
        <v>41</v>
      </c>
      <c r="AB255" t="s">
        <v>908</v>
      </c>
      <c r="AC255" t="s">
        <v>909</v>
      </c>
      <c r="AD255" t="s">
        <v>910</v>
      </c>
      <c r="AE255" t="s">
        <v>911</v>
      </c>
      <c r="AF255" t="s">
        <v>912</v>
      </c>
      <c r="AG255" t="s">
        <v>913</v>
      </c>
      <c r="AJ255" t="s">
        <v>77</v>
      </c>
      <c r="AM255" t="s">
        <v>47</v>
      </c>
      <c r="AO255" t="s">
        <v>48</v>
      </c>
      <c r="AP255" t="s">
        <v>914</v>
      </c>
      <c r="AS255" t="s">
        <v>50</v>
      </c>
      <c r="AV255">
        <v>1</v>
      </c>
      <c r="AW255" t="s">
        <v>51</v>
      </c>
      <c r="AX255" t="s">
        <v>52</v>
      </c>
      <c r="AZ255">
        <v>60512</v>
      </c>
      <c r="BA255">
        <v>0.75620727087189299</v>
      </c>
      <c r="BB255">
        <v>45759.614374999997</v>
      </c>
      <c r="BC255">
        <v>0.83</v>
      </c>
      <c r="BD255">
        <v>50224.959999999999</v>
      </c>
      <c r="BE255">
        <v>0</v>
      </c>
      <c r="BF255">
        <v>-9.0949470177292804E-13</v>
      </c>
      <c r="BG255">
        <v>-9.0949470177292804E-13</v>
      </c>
      <c r="BH255">
        <v>0</v>
      </c>
      <c r="BI255">
        <v>0</v>
      </c>
      <c r="BJ255">
        <v>-9.0949470177292804E-13</v>
      </c>
      <c r="BK255">
        <v>-9.0949470177292804E-13</v>
      </c>
      <c r="BL255">
        <v>0</v>
      </c>
    </row>
    <row r="256" spans="1:64" x14ac:dyDescent="0.2">
      <c r="A256" t="str">
        <f>VLOOKUP(X256,'Security Master'!$A$2:$V$526,COLUMN()+1,FALSE)</f>
        <v>Legacy Positions</v>
      </c>
      <c r="B256" t="str">
        <f>VLOOKUP(X256,'Security Master'!$A$2:$V$526,COLUMN()+1,FALSE)</f>
        <v>Small Legacy</v>
      </c>
      <c r="C256" t="str">
        <f>VLOOKUP(X256,'Security Master'!$A$2:$V$526,COLUMN()+1,FALSE)</f>
        <v>Public Equity</v>
      </c>
      <c r="D256" s="6">
        <f t="shared" si="3"/>
        <v>6.4999999999999997E-4</v>
      </c>
      <c r="E256" t="str">
        <f>VLOOKUP(X256,'Security Master'!$A$2:$V$526,COLUMN()+1,FALSE)</f>
        <v>Semi-Liquid</v>
      </c>
      <c r="F256" t="str">
        <f>VLOOKUP(X256,'Security Master'!$A$2:$V$526,COLUMN()+1,FALSE)</f>
        <v>Intel Corp</v>
      </c>
      <c r="G256" t="str">
        <f>VLOOKUP(X256,'Security Master'!$A$2:$V$526,COLUMN()+1,FALSE)</f>
        <v>Intel Corp Common Stock</v>
      </c>
      <c r="H256" t="str">
        <f>VLOOKUP(X256,'Security Master'!$A$2:$V$526,COLUMN()+1,FALSE)</f>
        <v>INTC US</v>
      </c>
      <c r="I256" t="str">
        <f>VLOOKUP(X256,'Security Master'!$A$2:$V$526,COLUMN()+1,FALSE)</f>
        <v/>
      </c>
      <c r="J256" t="str">
        <f>VLOOKUP(X256,'Security Master'!$A$2:$V$526,COLUMN()+1,FALSE)</f>
        <v/>
      </c>
      <c r="K256" t="str">
        <f>VLOOKUP(X256,'Security Master'!$A$2:$V$526,COLUMN()+1,FALSE)</f>
        <v>458140100</v>
      </c>
      <c r="L256" t="str">
        <f>VLOOKUP(X256,'Security Master'!$A$2:$V$526,COLUMN()+1,FALSE)</f>
        <v>2463247</v>
      </c>
      <c r="M256" t="str">
        <f>VLOOKUP(X256,'Security Master'!$A$2:$V$526,COLUMN()+1,FALSE)</f>
        <v>US4581401001</v>
      </c>
      <c r="N256" t="str">
        <f>VLOOKUP(X256,'Security Master'!$A$2:$V$526,COLUMN()+1,FALSE)</f>
        <v>Common Stock</v>
      </c>
      <c r="O256" t="str">
        <f>VLOOKUP(X256,'Security Master'!$A$2:$V$526,COLUMN()+1,FALSE)</f>
        <v>Electronic Compo-Semicon</v>
      </c>
      <c r="P256" t="str">
        <f>VLOOKUP(X256,'Security Master'!$A$2:$V$526,COLUMN()+1,FALSE)</f>
        <v>US</v>
      </c>
      <c r="Q256">
        <f>VLOOKUP($X$3,'Security Master'!$A$2:$V$526,COLUMN()+1,FALSE)</f>
        <v>0</v>
      </c>
      <c r="R256">
        <f>VLOOKUP($X$3,'Security Master'!$A$2:$V$526,COLUMN()+1,FALSE)</f>
        <v>0</v>
      </c>
      <c r="S256" t="str">
        <f>VLOOKUP($X$3,'Security Master'!$A$2:$V$526,COLUMN()+1,FALSE)</f>
        <v/>
      </c>
      <c r="T256">
        <f>VLOOKUP($X$3,'Security Master'!$A$2:$V$526,COLUMN()+1,FALSE)</f>
        <v>0</v>
      </c>
      <c r="U256" t="str">
        <f>VLOOKUP($X$3,'Security Master'!$A$2:$V$526,COLUMN()+1,FALSE)</f>
        <v>No</v>
      </c>
      <c r="V256" t="e">
        <f>VLOOKUP(X256,'Security Master'!$A$2:$V$526,COLUMN()+1,FALSE)</f>
        <v>#REF!</v>
      </c>
      <c r="X256">
        <v>227503</v>
      </c>
      <c r="Y256" t="s">
        <v>140</v>
      </c>
      <c r="Z256">
        <v>13138</v>
      </c>
      <c r="AA256" t="s">
        <v>41</v>
      </c>
      <c r="AB256" t="s">
        <v>165</v>
      </c>
      <c r="AC256" t="s">
        <v>915</v>
      </c>
      <c r="AD256" t="s">
        <v>916</v>
      </c>
      <c r="AE256" t="s">
        <v>917</v>
      </c>
      <c r="AF256" t="s">
        <v>918</v>
      </c>
      <c r="AG256" t="s">
        <v>919</v>
      </c>
      <c r="AJ256" t="s">
        <v>77</v>
      </c>
      <c r="AM256" t="s">
        <v>47</v>
      </c>
      <c r="AO256" t="s">
        <v>48</v>
      </c>
      <c r="AP256" t="s">
        <v>920</v>
      </c>
      <c r="AS256" t="s">
        <v>290</v>
      </c>
      <c r="AT256" t="s">
        <v>305</v>
      </c>
      <c r="AV256">
        <v>1</v>
      </c>
      <c r="AW256" t="s">
        <v>51</v>
      </c>
      <c r="AX256" t="s">
        <v>52</v>
      </c>
      <c r="AZ256">
        <v>650</v>
      </c>
      <c r="BA256">
        <v>0.80459999999999998</v>
      </c>
      <c r="BB256">
        <v>522.99</v>
      </c>
      <c r="BC256">
        <v>9.9999999999999995E-7</v>
      </c>
      <c r="BD256">
        <v>6.4999999999999997E-4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</row>
    <row r="257" spans="1:64" x14ac:dyDescent="0.2">
      <c r="A257" t="str">
        <f>VLOOKUP(X257,'Security Master'!$A$2:$V$526,COLUMN()+1,FALSE)</f>
        <v>Legacy Positions</v>
      </c>
      <c r="B257" t="str">
        <f>VLOOKUP(X257,'Security Master'!$A$2:$V$526,COLUMN()+1,FALSE)</f>
        <v>Small Legacy</v>
      </c>
      <c r="C257" t="str">
        <f>VLOOKUP(X257,'Security Master'!$A$2:$V$526,COLUMN()+1,FALSE)</f>
        <v>Public Equity</v>
      </c>
      <c r="D257" s="6">
        <f t="shared" si="3"/>
        <v>24394.575099999998</v>
      </c>
      <c r="E257" t="str">
        <f>VLOOKUP(X257,'Security Master'!$A$2:$V$526,COLUMN()+1,FALSE)</f>
        <v>Semi-Liquid</v>
      </c>
      <c r="F257" t="str">
        <f>VLOOKUP(X257,'Security Master'!$A$2:$V$526,COLUMN()+1,FALSE)</f>
        <v>Wells Fargo &amp; Co</v>
      </c>
      <c r="G257" t="str">
        <f>VLOOKUP(X257,'Security Master'!$A$2:$V$526,COLUMN()+1,FALSE)</f>
        <v>Wells Fargo &amp; Co Common Stock</v>
      </c>
      <c r="H257" t="str">
        <f>VLOOKUP(X257,'Security Master'!$A$2:$V$526,COLUMN()+1,FALSE)</f>
        <v>WFC US</v>
      </c>
      <c r="I257" t="str">
        <f>VLOOKUP(X257,'Security Master'!$A$2:$V$526,COLUMN()+1,FALSE)</f>
        <v/>
      </c>
      <c r="J257" t="str">
        <f>VLOOKUP(X257,'Security Master'!$A$2:$V$526,COLUMN()+1,FALSE)</f>
        <v/>
      </c>
      <c r="K257" t="str">
        <f>VLOOKUP(X257,'Security Master'!$A$2:$V$526,COLUMN()+1,FALSE)</f>
        <v>949746101</v>
      </c>
      <c r="L257" t="str">
        <f>VLOOKUP(X257,'Security Master'!$A$2:$V$526,COLUMN()+1,FALSE)</f>
        <v>2649100</v>
      </c>
      <c r="M257" t="str">
        <f>VLOOKUP(X257,'Security Master'!$A$2:$V$526,COLUMN()+1,FALSE)</f>
        <v>US9497461015</v>
      </c>
      <c r="N257" t="str">
        <f>VLOOKUP(X257,'Security Master'!$A$2:$V$526,COLUMN()+1,FALSE)</f>
        <v>Common Stock</v>
      </c>
      <c r="O257" t="str">
        <f>VLOOKUP(X257,'Security Master'!$A$2:$V$526,COLUMN()+1,FALSE)</f>
        <v>Super-Regional Banks-US</v>
      </c>
      <c r="P257" t="str">
        <f>VLOOKUP(X257,'Security Master'!$A$2:$V$526,COLUMN()+1,FALSE)</f>
        <v>US</v>
      </c>
      <c r="Q257">
        <f>VLOOKUP($X$3,'Security Master'!$A$2:$V$526,COLUMN()+1,FALSE)</f>
        <v>0</v>
      </c>
      <c r="R257">
        <f>VLOOKUP($X$3,'Security Master'!$A$2:$V$526,COLUMN()+1,FALSE)</f>
        <v>0</v>
      </c>
      <c r="S257" t="str">
        <f>VLOOKUP($X$3,'Security Master'!$A$2:$V$526,COLUMN()+1,FALSE)</f>
        <v/>
      </c>
      <c r="T257">
        <f>VLOOKUP($X$3,'Security Master'!$A$2:$V$526,COLUMN()+1,FALSE)</f>
        <v>0</v>
      </c>
      <c r="U257" t="str">
        <f>VLOOKUP($X$3,'Security Master'!$A$2:$V$526,COLUMN()+1,FALSE)</f>
        <v>No</v>
      </c>
      <c r="V257" t="e">
        <f>VLOOKUP(X257,'Security Master'!$A$2:$V$526,COLUMN()+1,FALSE)</f>
        <v>#REF!</v>
      </c>
      <c r="X257">
        <v>235293</v>
      </c>
      <c r="Y257" t="s">
        <v>140</v>
      </c>
      <c r="Z257">
        <v>13138</v>
      </c>
      <c r="AA257" t="s">
        <v>41</v>
      </c>
      <c r="AB257" t="s">
        <v>921</v>
      </c>
      <c r="AC257" t="s">
        <v>922</v>
      </c>
      <c r="AD257" t="s">
        <v>923</v>
      </c>
      <c r="AE257" t="s">
        <v>924</v>
      </c>
      <c r="AF257" t="s">
        <v>925</v>
      </c>
      <c r="AG257" t="s">
        <v>926</v>
      </c>
      <c r="AJ257" t="s">
        <v>77</v>
      </c>
      <c r="AM257" t="s">
        <v>47</v>
      </c>
      <c r="AO257" t="s">
        <v>48</v>
      </c>
      <c r="AP257" t="s">
        <v>927</v>
      </c>
      <c r="AS257" t="s">
        <v>561</v>
      </c>
      <c r="AT257" t="s">
        <v>837</v>
      </c>
      <c r="AV257">
        <v>1</v>
      </c>
      <c r="AW257" t="s">
        <v>51</v>
      </c>
      <c r="AX257" t="s">
        <v>52</v>
      </c>
      <c r="AZ257">
        <v>810451</v>
      </c>
      <c r="BA257">
        <v>0.373042321374149</v>
      </c>
      <c r="BB257">
        <v>302332.52240000002</v>
      </c>
      <c r="BC257">
        <v>3.0099999999999998E-2</v>
      </c>
      <c r="BD257">
        <v>24394.575099999998</v>
      </c>
      <c r="BE257">
        <v>-729.40590000001202</v>
      </c>
      <c r="BF257">
        <v>-8023.46490000002</v>
      </c>
      <c r="BG257">
        <v>-8023.46490000002</v>
      </c>
      <c r="BH257">
        <v>11427.3590999999</v>
      </c>
      <c r="BI257">
        <v>-729.40590000001202</v>
      </c>
      <c r="BJ257">
        <v>-7908.38490000002</v>
      </c>
      <c r="BK257">
        <v>-7908.38490000002</v>
      </c>
      <c r="BL257">
        <v>11793.679099999899</v>
      </c>
    </row>
    <row r="258" spans="1:64" x14ac:dyDescent="0.2">
      <c r="A258" t="str">
        <f>VLOOKUP(X258,'Security Master'!$A$2:$V$526,COLUMN()+1,FALSE)</f>
        <v>Legacy Positions</v>
      </c>
      <c r="B258" t="str">
        <f>VLOOKUP(X258,'Security Master'!$A$2:$V$526,COLUMN()+1,FALSE)</f>
        <v>Small Legacy</v>
      </c>
      <c r="C258" t="str">
        <f>VLOOKUP(X258,'Security Master'!$A$2:$V$526,COLUMN()+1,FALSE)</f>
        <v>Public Equity</v>
      </c>
      <c r="D258" s="6">
        <f t="shared" si="3"/>
        <v>565070</v>
      </c>
      <c r="E258" t="str">
        <f>VLOOKUP(X258,'Security Master'!$A$2:$V$526,COLUMN()+1,FALSE)</f>
        <v>Semi-Liquid</v>
      </c>
      <c r="F258" t="str">
        <f>VLOOKUP(X258,'Security Master'!$A$2:$V$526,COLUMN()+1,FALSE)</f>
        <v>QUALCOMM Inc</v>
      </c>
      <c r="G258" t="str">
        <f>VLOOKUP(X258,'Security Master'!$A$2:$V$526,COLUMN()+1,FALSE)</f>
        <v>QUALCOMM Inc Common Stock</v>
      </c>
      <c r="H258" t="str">
        <f>VLOOKUP(X258,'Security Master'!$A$2:$V$526,COLUMN()+1,FALSE)</f>
        <v>QCOM US</v>
      </c>
      <c r="I258" t="str">
        <f>VLOOKUP(X258,'Security Master'!$A$2:$V$526,COLUMN()+1,FALSE)</f>
        <v/>
      </c>
      <c r="J258" t="str">
        <f>VLOOKUP(X258,'Security Master'!$A$2:$V$526,COLUMN()+1,FALSE)</f>
        <v/>
      </c>
      <c r="K258" t="str">
        <f>VLOOKUP(X258,'Security Master'!$A$2:$V$526,COLUMN()+1,FALSE)</f>
        <v>747525103</v>
      </c>
      <c r="L258" t="str">
        <f>VLOOKUP(X258,'Security Master'!$A$2:$V$526,COLUMN()+1,FALSE)</f>
        <v>2714923</v>
      </c>
      <c r="M258" t="str">
        <f>VLOOKUP(X258,'Security Master'!$A$2:$V$526,COLUMN()+1,FALSE)</f>
        <v>US7475251036</v>
      </c>
      <c r="N258" t="str">
        <f>VLOOKUP(X258,'Security Master'!$A$2:$V$526,COLUMN()+1,FALSE)</f>
        <v>Common Stock</v>
      </c>
      <c r="O258" t="str">
        <f>VLOOKUP(X258,'Security Master'!$A$2:$V$526,COLUMN()+1,FALSE)</f>
        <v>Semicon Compo-Intg Circu</v>
      </c>
      <c r="P258" t="str">
        <f>VLOOKUP(X258,'Security Master'!$A$2:$V$526,COLUMN()+1,FALSE)</f>
        <v>US</v>
      </c>
      <c r="Q258">
        <f>VLOOKUP($X$3,'Security Master'!$A$2:$V$526,COLUMN()+1,FALSE)</f>
        <v>0</v>
      </c>
      <c r="R258">
        <f>VLOOKUP($X$3,'Security Master'!$A$2:$V$526,COLUMN()+1,FALSE)</f>
        <v>0</v>
      </c>
      <c r="S258" t="str">
        <f>VLOOKUP($X$3,'Security Master'!$A$2:$V$526,COLUMN()+1,FALSE)</f>
        <v/>
      </c>
      <c r="T258">
        <f>VLOOKUP($X$3,'Security Master'!$A$2:$V$526,COLUMN()+1,FALSE)</f>
        <v>0</v>
      </c>
      <c r="U258" t="str">
        <f>VLOOKUP($X$3,'Security Master'!$A$2:$V$526,COLUMN()+1,FALSE)</f>
        <v>No</v>
      </c>
      <c r="V258" t="e">
        <f>VLOOKUP(X258,'Security Master'!$A$2:$V$526,COLUMN()+1,FALSE)</f>
        <v>#REF!</v>
      </c>
      <c r="X258">
        <v>241238</v>
      </c>
      <c r="Y258" t="s">
        <v>140</v>
      </c>
      <c r="Z258">
        <v>13138</v>
      </c>
      <c r="AA258" t="s">
        <v>41</v>
      </c>
      <c r="AB258" t="s">
        <v>450</v>
      </c>
      <c r="AC258" t="s">
        <v>451</v>
      </c>
      <c r="AD258" t="s">
        <v>452</v>
      </c>
      <c r="AE258" t="s">
        <v>453</v>
      </c>
      <c r="AF258" t="s">
        <v>454</v>
      </c>
      <c r="AG258" t="s">
        <v>455</v>
      </c>
      <c r="AJ258" t="s">
        <v>77</v>
      </c>
      <c r="AM258" t="s">
        <v>47</v>
      </c>
      <c r="AO258" t="s">
        <v>48</v>
      </c>
      <c r="AP258" t="s">
        <v>456</v>
      </c>
      <c r="AS258" t="s">
        <v>290</v>
      </c>
      <c r="AT258" t="s">
        <v>457</v>
      </c>
      <c r="AV258">
        <v>1</v>
      </c>
      <c r="AW258" t="s">
        <v>51</v>
      </c>
      <c r="AX258" t="s">
        <v>52</v>
      </c>
      <c r="AZ258">
        <v>25685</v>
      </c>
      <c r="BA258">
        <v>80.277170194666098</v>
      </c>
      <c r="BB258">
        <v>2061919.1164500001</v>
      </c>
      <c r="BC258">
        <v>22</v>
      </c>
      <c r="BD258">
        <v>565070</v>
      </c>
      <c r="BE258">
        <v>8219.2000000008793</v>
      </c>
      <c r="BF258">
        <v>-47003.549999996103</v>
      </c>
      <c r="BG258">
        <v>-47003.549999996103</v>
      </c>
      <c r="BH258">
        <v>189298.44999999899</v>
      </c>
      <c r="BI258">
        <v>8219.2000000008793</v>
      </c>
      <c r="BJ258">
        <v>-47003.549999996103</v>
      </c>
      <c r="BK258">
        <v>-47003.549999996103</v>
      </c>
      <c r="BL258">
        <v>189298.44999999899</v>
      </c>
    </row>
    <row r="259" spans="1:64" x14ac:dyDescent="0.2">
      <c r="A259" t="str">
        <f>VLOOKUP(X259,'Security Master'!$A$2:$V$526,COLUMN()+1,FALSE)</f>
        <v>Legacy Positions</v>
      </c>
      <c r="B259" t="str">
        <f>VLOOKUP(X259,'Security Master'!$A$2:$V$526,COLUMN()+1,FALSE)</f>
        <v>Small Legacy</v>
      </c>
      <c r="C259" t="str">
        <f>VLOOKUP(X259,'Security Master'!$A$2:$V$526,COLUMN()+1,FALSE)</f>
        <v>Fixed Income</v>
      </c>
      <c r="D259" s="6">
        <f t="shared" ref="D259:D322" si="4">BD259</f>
        <v>40000</v>
      </c>
      <c r="E259" t="str">
        <f>VLOOKUP(X259,'Security Master'!$A$2:$V$526,COLUMN()+1,FALSE)</f>
        <v>Semi-Liquid</v>
      </c>
      <c r="F259" t="str">
        <f>VLOOKUP(X259,'Security Master'!$A$2:$V$526,COLUMN()+1,FALSE)</f>
        <v>Jpmorgan Chase &amp; Co</v>
      </c>
      <c r="G259" t="str">
        <f>VLOOKUP(X259,'Security Master'!$A$2:$V$526,COLUMN()+1,FALSE)</f>
        <v>JPM 3 5/8 12/01/27 (CUSIP: 46625HRX0)</v>
      </c>
      <c r="H259" t="str">
        <f>VLOOKUP(X259,'Security Master'!$A$2:$V$526,COLUMN()+1,FALSE)</f>
        <v/>
      </c>
      <c r="I259" t="str">
        <f>VLOOKUP(X259,'Security Master'!$A$2:$V$526,COLUMN()+1,FALSE)</f>
        <v/>
      </c>
      <c r="J259" t="str">
        <f>VLOOKUP(X259,'Security Master'!$A$2:$V$526,COLUMN()+1,FALSE)</f>
        <v/>
      </c>
      <c r="K259" t="str">
        <f>VLOOKUP(X259,'Security Master'!$A$2:$V$526,COLUMN()+1,FALSE)</f>
        <v>46625HRX0</v>
      </c>
      <c r="L259" t="str">
        <f>VLOOKUP(X259,'Security Master'!$A$2:$V$526,COLUMN()+1,FALSE)</f>
        <v>BYMJ596</v>
      </c>
      <c r="M259" t="str">
        <f>VLOOKUP(X259,'Security Master'!$A$2:$V$526,COLUMN()+1,FALSE)</f>
        <v>US46625HRX07</v>
      </c>
      <c r="N259" t="str">
        <f>VLOOKUP(X259,'Security Master'!$A$2:$V$526,COLUMN()+1,FALSE)</f>
        <v>Corporate Bond</v>
      </c>
      <c r="O259" t="str">
        <f>VLOOKUP(X259,'Security Master'!$A$2:$V$526,COLUMN()+1,FALSE)</f>
        <v>Diversified Banking Inst</v>
      </c>
      <c r="P259" t="str">
        <f>VLOOKUP(X259,'Security Master'!$A$2:$V$526,COLUMN()+1,FALSE)</f>
        <v>US</v>
      </c>
      <c r="Q259">
        <f>VLOOKUP($X$3,'Security Master'!$A$2:$V$526,COLUMN()+1,FALSE)</f>
        <v>0</v>
      </c>
      <c r="R259">
        <f>VLOOKUP($X$3,'Security Master'!$A$2:$V$526,COLUMN()+1,FALSE)</f>
        <v>0</v>
      </c>
      <c r="S259" t="str">
        <f>VLOOKUP($X$3,'Security Master'!$A$2:$V$526,COLUMN()+1,FALSE)</f>
        <v/>
      </c>
      <c r="T259">
        <f>VLOOKUP($X$3,'Security Master'!$A$2:$V$526,COLUMN()+1,FALSE)</f>
        <v>0</v>
      </c>
      <c r="U259" t="str">
        <f>VLOOKUP($X$3,'Security Master'!$A$2:$V$526,COLUMN()+1,FALSE)</f>
        <v>No</v>
      </c>
      <c r="V259" t="e">
        <f>VLOOKUP(X259,'Security Master'!$A$2:$V$526,COLUMN()+1,FALSE)</f>
        <v>#REF!</v>
      </c>
      <c r="X259">
        <v>251383</v>
      </c>
      <c r="Y259" t="s">
        <v>140</v>
      </c>
      <c r="Z259">
        <v>13138</v>
      </c>
      <c r="AA259" t="s">
        <v>41</v>
      </c>
      <c r="AB259" t="s">
        <v>554</v>
      </c>
      <c r="AC259" t="s">
        <v>928</v>
      </c>
      <c r="AD259" t="s">
        <v>77</v>
      </c>
      <c r="AE259" t="s">
        <v>929</v>
      </c>
      <c r="AF259" t="s">
        <v>930</v>
      </c>
      <c r="AG259" t="s">
        <v>931</v>
      </c>
      <c r="AJ259" t="s">
        <v>932</v>
      </c>
      <c r="AM259" t="s">
        <v>47</v>
      </c>
      <c r="AO259" t="s">
        <v>48</v>
      </c>
      <c r="AP259" t="s">
        <v>933</v>
      </c>
      <c r="AS259" t="s">
        <v>50</v>
      </c>
      <c r="AV259">
        <v>1</v>
      </c>
      <c r="AW259" t="s">
        <v>92</v>
      </c>
      <c r="AX259" t="s">
        <v>173</v>
      </c>
      <c r="AZ259">
        <v>125000</v>
      </c>
      <c r="BA259">
        <v>19.500000000000799</v>
      </c>
      <c r="BB259">
        <v>24375.000000001</v>
      </c>
      <c r="BC259">
        <v>32</v>
      </c>
      <c r="BD259">
        <v>40000</v>
      </c>
      <c r="BE259">
        <v>-1562.5</v>
      </c>
      <c r="BF259">
        <v>-16562.5</v>
      </c>
      <c r="BG259">
        <v>-16562.5</v>
      </c>
      <c r="BH259">
        <v>-4218.75</v>
      </c>
      <c r="BI259">
        <v>-1562.5</v>
      </c>
      <c r="BJ259">
        <v>-16562.5</v>
      </c>
      <c r="BK259">
        <v>-16562.5</v>
      </c>
      <c r="BL259">
        <v>-4218.75</v>
      </c>
    </row>
    <row r="260" spans="1:64" x14ac:dyDescent="0.2">
      <c r="A260" t="str">
        <f>VLOOKUP(X260,'Security Master'!$A$2:$V$526,COLUMN()+1,FALSE)</f>
        <v>Legacy Positions</v>
      </c>
      <c r="B260" t="str">
        <f>VLOOKUP(X260,'Security Master'!$A$2:$V$526,COLUMN()+1,FALSE)</f>
        <v>Small Legacy</v>
      </c>
      <c r="C260" t="str">
        <f>VLOOKUP(X260,'Security Master'!$A$2:$V$526,COLUMN()+1,FALSE)</f>
        <v>Public Equity</v>
      </c>
      <c r="D260" s="6">
        <f t="shared" si="4"/>
        <v>236.77500000000001</v>
      </c>
      <c r="E260" t="str">
        <f>VLOOKUP(X260,'Security Master'!$A$2:$V$526,COLUMN()+1,FALSE)</f>
        <v>Semi-Liquid</v>
      </c>
      <c r="F260" t="str">
        <f>VLOOKUP(X260,'Security Master'!$A$2:$V$526,COLUMN()+1,FALSE)</f>
        <v>Lockheed Martin Corp</v>
      </c>
      <c r="G260" t="str">
        <f>VLOOKUP(X260,'Security Master'!$A$2:$V$526,COLUMN()+1,FALSE)</f>
        <v>Lockheed Martin Corp Common Stock</v>
      </c>
      <c r="H260" t="str">
        <f>VLOOKUP(X260,'Security Master'!$A$2:$V$526,COLUMN()+1,FALSE)</f>
        <v>LMT US</v>
      </c>
      <c r="I260" t="str">
        <f>VLOOKUP(X260,'Security Master'!$A$2:$V$526,COLUMN()+1,FALSE)</f>
        <v/>
      </c>
      <c r="J260" t="str">
        <f>VLOOKUP(X260,'Security Master'!$A$2:$V$526,COLUMN()+1,FALSE)</f>
        <v/>
      </c>
      <c r="K260" t="str">
        <f>VLOOKUP(X260,'Security Master'!$A$2:$V$526,COLUMN()+1,FALSE)</f>
        <v>539830109</v>
      </c>
      <c r="L260" t="str">
        <f>VLOOKUP(X260,'Security Master'!$A$2:$V$526,COLUMN()+1,FALSE)</f>
        <v>2522096</v>
      </c>
      <c r="M260" t="str">
        <f>VLOOKUP(X260,'Security Master'!$A$2:$V$526,COLUMN()+1,FALSE)</f>
        <v>US5398301094</v>
      </c>
      <c r="N260" t="str">
        <f>VLOOKUP(X260,'Security Master'!$A$2:$V$526,COLUMN()+1,FALSE)</f>
        <v>Common Stock</v>
      </c>
      <c r="O260" t="str">
        <f>VLOOKUP(X260,'Security Master'!$A$2:$V$526,COLUMN()+1,FALSE)</f>
        <v>Aerospace/Defense</v>
      </c>
      <c r="P260" t="str">
        <f>VLOOKUP(X260,'Security Master'!$A$2:$V$526,COLUMN()+1,FALSE)</f>
        <v>US</v>
      </c>
      <c r="Q260">
        <f>VLOOKUP($X$3,'Security Master'!$A$2:$V$526,COLUMN()+1,FALSE)</f>
        <v>0</v>
      </c>
      <c r="R260">
        <f>VLOOKUP($X$3,'Security Master'!$A$2:$V$526,COLUMN()+1,FALSE)</f>
        <v>0</v>
      </c>
      <c r="S260" t="str">
        <f>VLOOKUP($X$3,'Security Master'!$A$2:$V$526,COLUMN()+1,FALSE)</f>
        <v/>
      </c>
      <c r="T260">
        <f>VLOOKUP($X$3,'Security Master'!$A$2:$V$526,COLUMN()+1,FALSE)</f>
        <v>0</v>
      </c>
      <c r="U260" t="str">
        <f>VLOOKUP($X$3,'Security Master'!$A$2:$V$526,COLUMN()+1,FALSE)</f>
        <v>No</v>
      </c>
      <c r="V260" t="e">
        <f>VLOOKUP(X260,'Security Master'!$A$2:$V$526,COLUMN()+1,FALSE)</f>
        <v>#REF!</v>
      </c>
      <c r="X260">
        <v>261978</v>
      </c>
      <c r="Y260" t="s">
        <v>140</v>
      </c>
      <c r="Z260">
        <v>13138</v>
      </c>
      <c r="AA260" t="s">
        <v>41</v>
      </c>
      <c r="AB260" t="s">
        <v>518</v>
      </c>
      <c r="AC260" t="s">
        <v>519</v>
      </c>
      <c r="AD260" t="s">
        <v>520</v>
      </c>
      <c r="AE260" t="s">
        <v>521</v>
      </c>
      <c r="AF260" t="s">
        <v>522</v>
      </c>
      <c r="AG260" t="s">
        <v>523</v>
      </c>
      <c r="AJ260" t="s">
        <v>77</v>
      </c>
      <c r="AM260" t="s">
        <v>47</v>
      </c>
      <c r="AO260" t="s">
        <v>48</v>
      </c>
      <c r="AP260" t="s">
        <v>524</v>
      </c>
      <c r="AS260" t="s">
        <v>464</v>
      </c>
      <c r="AT260" t="s">
        <v>525</v>
      </c>
      <c r="AV260">
        <v>1</v>
      </c>
      <c r="AW260" t="s">
        <v>51</v>
      </c>
      <c r="AX260" t="s">
        <v>52</v>
      </c>
      <c r="AZ260">
        <v>1435</v>
      </c>
      <c r="BA260">
        <v>1.7675000000000001</v>
      </c>
      <c r="BB260">
        <v>2536.3625000000002</v>
      </c>
      <c r="BC260">
        <v>0.16500000000000001</v>
      </c>
      <c r="BD260">
        <v>236.77500000000001</v>
      </c>
      <c r="BE260">
        <v>-21.381499999999999</v>
      </c>
      <c r="BF260">
        <v>-81.794999999999604</v>
      </c>
      <c r="BG260">
        <v>-81.794999999999604</v>
      </c>
      <c r="BH260">
        <v>93.275000000000105</v>
      </c>
      <c r="BI260">
        <v>-21.381499999999999</v>
      </c>
      <c r="BJ260">
        <v>-81.794999999999604</v>
      </c>
      <c r="BK260">
        <v>-81.794999999999604</v>
      </c>
      <c r="BL260">
        <v>93.275000000000105</v>
      </c>
    </row>
    <row r="261" spans="1:64" x14ac:dyDescent="0.2">
      <c r="A261" t="str">
        <f>VLOOKUP(X261,'Security Master'!$A$2:$V$526,COLUMN()+1,FALSE)</f>
        <v>Legacy Positions</v>
      </c>
      <c r="B261" t="str">
        <f>VLOOKUP(X261,'Security Master'!$A$2:$V$526,COLUMN()+1,FALSE)</f>
        <v>Small Legacy</v>
      </c>
      <c r="C261" t="str">
        <f>VLOOKUP(X261,'Security Master'!$A$2:$V$526,COLUMN()+1,FALSE)</f>
        <v>Public Equity</v>
      </c>
      <c r="D261" s="6">
        <f t="shared" si="4"/>
        <v>398608.2</v>
      </c>
      <c r="E261" t="str">
        <f>VLOOKUP(X261,'Security Master'!$A$2:$V$526,COLUMN()+1,FALSE)</f>
        <v>Semi-Liquid</v>
      </c>
      <c r="F261" t="str">
        <f>VLOOKUP(X261,'Security Master'!$A$2:$V$526,COLUMN()+1,FALSE)</f>
        <v>Comcast Corp</v>
      </c>
      <c r="G261" t="str">
        <f>VLOOKUP(X261,'Security Master'!$A$2:$V$526,COLUMN()+1,FALSE)</f>
        <v>Comcast Corp Common Stock</v>
      </c>
      <c r="H261" t="str">
        <f>VLOOKUP(X261,'Security Master'!$A$2:$V$526,COLUMN()+1,FALSE)</f>
        <v>CMCSA US</v>
      </c>
      <c r="I261" t="str">
        <f>VLOOKUP(X261,'Security Master'!$A$2:$V$526,COLUMN()+1,FALSE)</f>
        <v/>
      </c>
      <c r="J261" t="str">
        <f>VLOOKUP(X261,'Security Master'!$A$2:$V$526,COLUMN()+1,FALSE)</f>
        <v/>
      </c>
      <c r="K261" t="str">
        <f>VLOOKUP(X261,'Security Master'!$A$2:$V$526,COLUMN()+1,FALSE)</f>
        <v>20030N101</v>
      </c>
      <c r="L261" t="str">
        <f>VLOOKUP(X261,'Security Master'!$A$2:$V$526,COLUMN()+1,FALSE)</f>
        <v>2044545</v>
      </c>
      <c r="M261" t="str">
        <f>VLOOKUP(X261,'Security Master'!$A$2:$V$526,COLUMN()+1,FALSE)</f>
        <v>US20030N1019</v>
      </c>
      <c r="N261" t="str">
        <f>VLOOKUP(X261,'Security Master'!$A$2:$V$526,COLUMN()+1,FALSE)</f>
        <v>Common Stock</v>
      </c>
      <c r="O261" t="str">
        <f>VLOOKUP(X261,'Security Master'!$A$2:$V$526,COLUMN()+1,FALSE)</f>
        <v>Cable/Satellite TV</v>
      </c>
      <c r="P261" t="str">
        <f>VLOOKUP(X261,'Security Master'!$A$2:$V$526,COLUMN()+1,FALSE)</f>
        <v>US</v>
      </c>
      <c r="Q261">
        <f>VLOOKUP($X$3,'Security Master'!$A$2:$V$526,COLUMN()+1,FALSE)</f>
        <v>0</v>
      </c>
      <c r="R261">
        <f>VLOOKUP($X$3,'Security Master'!$A$2:$V$526,COLUMN()+1,FALSE)</f>
        <v>0</v>
      </c>
      <c r="S261" t="str">
        <f>VLOOKUP($X$3,'Security Master'!$A$2:$V$526,COLUMN()+1,FALSE)</f>
        <v/>
      </c>
      <c r="T261">
        <f>VLOOKUP($X$3,'Security Master'!$A$2:$V$526,COLUMN()+1,FALSE)</f>
        <v>0</v>
      </c>
      <c r="U261" t="str">
        <f>VLOOKUP($X$3,'Security Master'!$A$2:$V$526,COLUMN()+1,FALSE)</f>
        <v>No</v>
      </c>
      <c r="V261" t="e">
        <f>VLOOKUP(X261,'Security Master'!$A$2:$V$526,COLUMN()+1,FALSE)</f>
        <v>#REF!</v>
      </c>
      <c r="X261">
        <v>284847</v>
      </c>
      <c r="Y261" t="s">
        <v>140</v>
      </c>
      <c r="Z261">
        <v>13138</v>
      </c>
      <c r="AA261" t="s">
        <v>41</v>
      </c>
      <c r="AB261" t="s">
        <v>283</v>
      </c>
      <c r="AC261" t="s">
        <v>458</v>
      </c>
      <c r="AD261" t="s">
        <v>459</v>
      </c>
      <c r="AE261" t="s">
        <v>460</v>
      </c>
      <c r="AF261" t="s">
        <v>461</v>
      </c>
      <c r="AG261" t="s">
        <v>462</v>
      </c>
      <c r="AJ261" t="s">
        <v>77</v>
      </c>
      <c r="AM261" t="s">
        <v>47</v>
      </c>
      <c r="AO261" t="s">
        <v>48</v>
      </c>
      <c r="AP261" t="s">
        <v>463</v>
      </c>
      <c r="AS261" t="s">
        <v>464</v>
      </c>
      <c r="AT261" t="s">
        <v>465</v>
      </c>
      <c r="AV261">
        <v>1</v>
      </c>
      <c r="AW261" t="s">
        <v>51</v>
      </c>
      <c r="AX261" t="s">
        <v>52</v>
      </c>
      <c r="AZ261">
        <v>28071</v>
      </c>
      <c r="BA261">
        <v>20.0961504310498</v>
      </c>
      <c r="BB261">
        <v>564119.03874999995</v>
      </c>
      <c r="BC261">
        <v>14.2</v>
      </c>
      <c r="BD261">
        <v>398608.2</v>
      </c>
      <c r="BE261">
        <v>-2807.1000000000099</v>
      </c>
      <c r="BF261">
        <v>23860.349999999798</v>
      </c>
      <c r="BG261">
        <v>23860.349999999798</v>
      </c>
      <c r="BH261">
        <v>76633.829999999303</v>
      </c>
      <c r="BI261">
        <v>-2807.1000000000099</v>
      </c>
      <c r="BJ261">
        <v>23860.349999999798</v>
      </c>
      <c r="BK261">
        <v>23860.349999999798</v>
      </c>
      <c r="BL261">
        <v>76633.829999999303</v>
      </c>
    </row>
    <row r="262" spans="1:64" x14ac:dyDescent="0.2">
      <c r="A262" t="str">
        <f>VLOOKUP(X262,'Security Master'!$A$2:$V$526,COLUMN()+1,FALSE)</f>
        <v>Legacy Positions</v>
      </c>
      <c r="B262" t="str">
        <f>VLOOKUP(X262,'Security Master'!$A$2:$V$526,COLUMN()+1,FALSE)</f>
        <v>Small Legacy</v>
      </c>
      <c r="C262" t="str">
        <f>VLOOKUP(X262,'Security Master'!$A$2:$V$526,COLUMN()+1,FALSE)</f>
        <v>Distressed</v>
      </c>
      <c r="D262" s="6">
        <f t="shared" si="4"/>
        <v>0</v>
      </c>
      <c r="E262" t="str">
        <f>VLOOKUP(X262,'Security Master'!$A$2:$V$526,COLUMN()+1,FALSE)</f>
        <v>Illiquid</v>
      </c>
      <c r="F262" t="str">
        <f>VLOOKUP(X262,'Security Master'!$A$2:$V$526,COLUMN()+1,FALSE)</f>
        <v>M</v>
      </c>
      <c r="G262" t="str">
        <f>VLOOKUP(X262,'Security Master'!$A$2:$V$526,COLUMN()+1,FALSE)</f>
        <v>M Escrow Preferred Stock (Ref CUSIP: 733)</v>
      </c>
      <c r="H262">
        <f>VLOOKUP(X262,'Security Master'!$A$2:$V$526,COLUMN()+1,FALSE)</f>
        <v>0</v>
      </c>
      <c r="I262">
        <f>VLOOKUP(X262,'Security Master'!$A$2:$V$526,COLUMN()+1,FALSE)</f>
        <v>0</v>
      </c>
      <c r="J262">
        <f>VLOOKUP(X262,'Security Master'!$A$2:$V$526,COLUMN()+1,FALSE)</f>
        <v>0</v>
      </c>
      <c r="K262">
        <f>VLOOKUP(X262,'Security Master'!$A$2:$V$526,COLUMN()+1,FALSE)</f>
        <v>0</v>
      </c>
      <c r="L262">
        <f>VLOOKUP(X262,'Security Master'!$A$2:$V$526,COLUMN()+1,FALSE)</f>
        <v>0</v>
      </c>
      <c r="M262">
        <f>VLOOKUP(X262,'Security Master'!$A$2:$V$526,COLUMN()+1,FALSE)</f>
        <v>0</v>
      </c>
      <c r="N262" t="str">
        <f>VLOOKUP(X262,'Security Master'!$A$2:$V$526,COLUMN()+1,FALSE)</f>
        <v>Escrow</v>
      </c>
      <c r="O262" t="str">
        <f>VLOOKUP(X262,'Security Master'!$A$2:$V$526,COLUMN()+1,FALSE)</f>
        <v>Auto-Cars/Light Trucks</v>
      </c>
      <c r="P262" t="str">
        <f>VLOOKUP(X262,'Security Master'!$A$2:$V$526,COLUMN()+1,FALSE)</f>
        <v>US</v>
      </c>
      <c r="Q262">
        <f>VLOOKUP($X$3,'Security Master'!$A$2:$V$526,COLUMN()+1,FALSE)</f>
        <v>0</v>
      </c>
      <c r="R262">
        <f>VLOOKUP($X$3,'Security Master'!$A$2:$V$526,COLUMN()+1,FALSE)</f>
        <v>0</v>
      </c>
      <c r="S262" t="str">
        <f>VLOOKUP($X$3,'Security Master'!$A$2:$V$526,COLUMN()+1,FALSE)</f>
        <v/>
      </c>
      <c r="T262">
        <f>VLOOKUP($X$3,'Security Master'!$A$2:$V$526,COLUMN()+1,FALSE)</f>
        <v>0</v>
      </c>
      <c r="U262" t="str">
        <f>VLOOKUP($X$3,'Security Master'!$A$2:$V$526,COLUMN()+1,FALSE)</f>
        <v>No</v>
      </c>
      <c r="V262" t="e">
        <f>VLOOKUP(X262,'Security Master'!$A$2:$V$526,COLUMN()+1,FALSE)</f>
        <v>#REF!</v>
      </c>
      <c r="X262">
        <v>327901</v>
      </c>
      <c r="Y262" t="s">
        <v>140</v>
      </c>
      <c r="Z262">
        <v>13138</v>
      </c>
      <c r="AA262" t="s">
        <v>41</v>
      </c>
      <c r="AB262" t="s">
        <v>874</v>
      </c>
      <c r="AC262" t="s">
        <v>934</v>
      </c>
      <c r="AD262">
        <v>0</v>
      </c>
      <c r="AE262">
        <v>0</v>
      </c>
      <c r="AF262">
        <v>0</v>
      </c>
      <c r="AG262">
        <v>0</v>
      </c>
      <c r="AJ262">
        <v>0</v>
      </c>
      <c r="AM262" t="s">
        <v>47</v>
      </c>
      <c r="AO262" t="s">
        <v>48</v>
      </c>
      <c r="AP262" t="s">
        <v>935</v>
      </c>
      <c r="AS262" t="s">
        <v>290</v>
      </c>
      <c r="AT262" t="s">
        <v>936</v>
      </c>
      <c r="AV262">
        <v>1</v>
      </c>
      <c r="AW262" t="s">
        <v>490</v>
      </c>
      <c r="AX262" t="s">
        <v>491</v>
      </c>
      <c r="AZ262">
        <v>0</v>
      </c>
      <c r="BD262">
        <v>0</v>
      </c>
      <c r="BE262">
        <v>0</v>
      </c>
      <c r="BF262">
        <v>0</v>
      </c>
      <c r="BG262">
        <v>0</v>
      </c>
      <c r="BH262">
        <v>-216.13</v>
      </c>
      <c r="BI262">
        <v>0</v>
      </c>
      <c r="BJ262">
        <v>0</v>
      </c>
      <c r="BK262">
        <v>0</v>
      </c>
      <c r="BL262">
        <v>-216.13</v>
      </c>
    </row>
    <row r="263" spans="1:64" x14ac:dyDescent="0.2">
      <c r="A263" t="str">
        <f>VLOOKUP(X263,'Security Master'!$A$2:$V$526,COLUMN()+1,FALSE)</f>
        <v>Legacy Positions</v>
      </c>
      <c r="B263" t="str">
        <f>VLOOKUP(X263,'Security Master'!$A$2:$V$526,COLUMN()+1,FALSE)</f>
        <v>Small Legacy</v>
      </c>
      <c r="C263" t="str">
        <f>VLOOKUP(X263,'Security Master'!$A$2:$V$526,COLUMN()+1,FALSE)</f>
        <v>Public Equity</v>
      </c>
      <c r="D263" s="6">
        <f t="shared" si="4"/>
        <v>77424</v>
      </c>
      <c r="E263" t="str">
        <f>VLOOKUP(X263,'Security Master'!$A$2:$V$526,COLUMN()+1,FALSE)</f>
        <v>Semi-Liquid</v>
      </c>
      <c r="F263" t="str">
        <f>VLOOKUP(X263,'Security Master'!$A$2:$V$526,COLUMN()+1,FALSE)</f>
        <v>Broadcom Inc</v>
      </c>
      <c r="G263" t="str">
        <f>VLOOKUP(X263,'Security Master'!$A$2:$V$526,COLUMN()+1,FALSE)</f>
        <v>Broadcom Inc Common Stock</v>
      </c>
      <c r="H263" t="str">
        <f>VLOOKUP(X263,'Security Master'!$A$2:$V$526,COLUMN()+1,FALSE)</f>
        <v>AVGO US</v>
      </c>
      <c r="I263" t="str">
        <f>VLOOKUP(X263,'Security Master'!$A$2:$V$526,COLUMN()+1,FALSE)</f>
        <v/>
      </c>
      <c r="J263" t="str">
        <f>VLOOKUP(X263,'Security Master'!$A$2:$V$526,COLUMN()+1,FALSE)</f>
        <v/>
      </c>
      <c r="K263" t="str">
        <f>VLOOKUP(X263,'Security Master'!$A$2:$V$526,COLUMN()+1,FALSE)</f>
        <v>11135F101</v>
      </c>
      <c r="L263" t="str">
        <f>VLOOKUP(X263,'Security Master'!$A$2:$V$526,COLUMN()+1,FALSE)</f>
        <v>BDZ78H9</v>
      </c>
      <c r="M263" t="str">
        <f>VLOOKUP(X263,'Security Master'!$A$2:$V$526,COLUMN()+1,FALSE)</f>
        <v>US11135F1012</v>
      </c>
      <c r="N263" t="str">
        <f>VLOOKUP(X263,'Security Master'!$A$2:$V$526,COLUMN()+1,FALSE)</f>
        <v>Common Stock</v>
      </c>
      <c r="O263" t="str">
        <f>VLOOKUP(X263,'Security Master'!$A$2:$V$526,COLUMN()+1,FALSE)</f>
        <v>Electronic Compo-Semicon</v>
      </c>
      <c r="P263" t="str">
        <f>VLOOKUP(X263,'Security Master'!$A$2:$V$526,COLUMN()+1,FALSE)</f>
        <v>US</v>
      </c>
      <c r="Q263">
        <f>VLOOKUP($X$3,'Security Master'!$A$2:$V$526,COLUMN()+1,FALSE)</f>
        <v>0</v>
      </c>
      <c r="R263">
        <f>VLOOKUP($X$3,'Security Master'!$A$2:$V$526,COLUMN()+1,FALSE)</f>
        <v>0</v>
      </c>
      <c r="S263" t="str">
        <f>VLOOKUP($X$3,'Security Master'!$A$2:$V$526,COLUMN()+1,FALSE)</f>
        <v/>
      </c>
      <c r="T263">
        <f>VLOOKUP($X$3,'Security Master'!$A$2:$V$526,COLUMN()+1,FALSE)</f>
        <v>0</v>
      </c>
      <c r="U263" t="str">
        <f>VLOOKUP($X$3,'Security Master'!$A$2:$V$526,COLUMN()+1,FALSE)</f>
        <v>No</v>
      </c>
      <c r="V263" t="e">
        <f>VLOOKUP(X263,'Security Master'!$A$2:$V$526,COLUMN()+1,FALSE)</f>
        <v>#REF!</v>
      </c>
      <c r="X263">
        <v>362517</v>
      </c>
      <c r="Y263" t="s">
        <v>140</v>
      </c>
      <c r="Z263">
        <v>13138</v>
      </c>
      <c r="AA263" t="s">
        <v>41</v>
      </c>
      <c r="AB263" t="s">
        <v>937</v>
      </c>
      <c r="AC263" t="s">
        <v>938</v>
      </c>
      <c r="AD263" t="s">
        <v>939</v>
      </c>
      <c r="AE263" t="s">
        <v>940</v>
      </c>
      <c r="AF263" t="s">
        <v>941</v>
      </c>
      <c r="AG263" t="s">
        <v>942</v>
      </c>
      <c r="AJ263" t="s">
        <v>77</v>
      </c>
      <c r="AM263" t="s">
        <v>47</v>
      </c>
      <c r="AO263" t="s">
        <v>48</v>
      </c>
      <c r="AP263" t="s">
        <v>943</v>
      </c>
      <c r="AS263" t="s">
        <v>598</v>
      </c>
      <c r="AT263" t="s">
        <v>944</v>
      </c>
      <c r="AV263">
        <v>1</v>
      </c>
      <c r="AW263" t="s">
        <v>51</v>
      </c>
      <c r="AX263" t="s">
        <v>52</v>
      </c>
      <c r="AZ263">
        <v>6452</v>
      </c>
      <c r="BA263">
        <v>26.035545422665098</v>
      </c>
      <c r="BB263">
        <v>167981.33906703501</v>
      </c>
      <c r="BC263">
        <v>12</v>
      </c>
      <c r="BD263">
        <v>77424</v>
      </c>
      <c r="BE263">
        <v>-12904</v>
      </c>
      <c r="BF263">
        <v>-21678.719999999899</v>
      </c>
      <c r="BG263">
        <v>-21678.719999999899</v>
      </c>
      <c r="BH263">
        <v>-27421.000000000098</v>
      </c>
      <c r="BI263">
        <v>-12904</v>
      </c>
      <c r="BJ263">
        <v>-21678.719999999899</v>
      </c>
      <c r="BK263">
        <v>-21678.719999999899</v>
      </c>
      <c r="BL263">
        <v>-27421.000000000098</v>
      </c>
    </row>
    <row r="264" spans="1:64" x14ac:dyDescent="0.2">
      <c r="A264" t="str">
        <f>VLOOKUP(X264,'Security Master'!$A$2:$V$526,COLUMN()+1,FALSE)</f>
        <v>Legacy Positions</v>
      </c>
      <c r="B264" t="str">
        <f>VLOOKUP(X264,'Security Master'!$A$2:$V$526,COLUMN()+1,FALSE)</f>
        <v>Small Legacy</v>
      </c>
      <c r="C264" t="str">
        <f>VLOOKUP(X264,'Security Master'!$A$2:$V$526,COLUMN()+1,FALSE)</f>
        <v>Public Equity</v>
      </c>
      <c r="D264" s="6">
        <f t="shared" si="4"/>
        <v>0</v>
      </c>
      <c r="E264" t="str">
        <f>VLOOKUP(X264,'Security Master'!$A$2:$V$526,COLUMN()+1,FALSE)</f>
        <v>Semi-Liquid</v>
      </c>
      <c r="F264" t="str">
        <f>VLOOKUP(X264,'Security Master'!$A$2:$V$526,COLUMN()+1,FALSE)</f>
        <v>Danaher Corp</v>
      </c>
      <c r="G264" t="str">
        <f>VLOOKUP(X264,'Security Master'!$A$2:$V$526,COLUMN()+1,FALSE)</f>
        <v>Danaher Corp Common Stock</v>
      </c>
      <c r="H264" t="str">
        <f>VLOOKUP(X264,'Security Master'!$A$2:$V$526,COLUMN()+1,FALSE)</f>
        <v>DHR US</v>
      </c>
      <c r="I264" t="str">
        <f>VLOOKUP(X264,'Security Master'!$A$2:$V$526,COLUMN()+1,FALSE)</f>
        <v/>
      </c>
      <c r="J264" t="str">
        <f>VLOOKUP(X264,'Security Master'!$A$2:$V$526,COLUMN()+1,FALSE)</f>
        <v/>
      </c>
      <c r="K264" t="str">
        <f>VLOOKUP(X264,'Security Master'!$A$2:$V$526,COLUMN()+1,FALSE)</f>
        <v>235851102</v>
      </c>
      <c r="L264" t="str">
        <f>VLOOKUP(X264,'Security Master'!$A$2:$V$526,COLUMN()+1,FALSE)</f>
        <v>2250870</v>
      </c>
      <c r="M264" t="str">
        <f>VLOOKUP(X264,'Security Master'!$A$2:$V$526,COLUMN()+1,FALSE)</f>
        <v>US2358511028</v>
      </c>
      <c r="N264" t="str">
        <f>VLOOKUP(X264,'Security Master'!$A$2:$V$526,COLUMN()+1,FALSE)</f>
        <v>Common Stock</v>
      </c>
      <c r="O264" t="str">
        <f>VLOOKUP(X264,'Security Master'!$A$2:$V$526,COLUMN()+1,FALSE)</f>
        <v>Diagnostic Equipment</v>
      </c>
      <c r="P264" t="str">
        <f>VLOOKUP(X264,'Security Master'!$A$2:$V$526,COLUMN()+1,FALSE)</f>
        <v>US</v>
      </c>
      <c r="Q264">
        <f>VLOOKUP($X$3,'Security Master'!$A$2:$V$526,COLUMN()+1,FALSE)</f>
        <v>0</v>
      </c>
      <c r="R264">
        <f>VLOOKUP($X$3,'Security Master'!$A$2:$V$526,COLUMN()+1,FALSE)</f>
        <v>0</v>
      </c>
      <c r="S264" t="str">
        <f>VLOOKUP($X$3,'Security Master'!$A$2:$V$526,COLUMN()+1,FALSE)</f>
        <v/>
      </c>
      <c r="T264">
        <f>VLOOKUP($X$3,'Security Master'!$A$2:$V$526,COLUMN()+1,FALSE)</f>
        <v>0</v>
      </c>
      <c r="U264" t="str">
        <f>VLOOKUP($X$3,'Security Master'!$A$2:$V$526,COLUMN()+1,FALSE)</f>
        <v>No</v>
      </c>
      <c r="V264" t="e">
        <f>VLOOKUP(X264,'Security Master'!$A$2:$V$526,COLUMN()+1,FALSE)</f>
        <v>#REF!</v>
      </c>
      <c r="X264">
        <v>383381</v>
      </c>
      <c r="Y264" t="s">
        <v>140</v>
      </c>
      <c r="Z264">
        <v>13138</v>
      </c>
      <c r="AA264" t="s">
        <v>41</v>
      </c>
      <c r="AB264" t="s">
        <v>945</v>
      </c>
      <c r="AC264" t="s">
        <v>946</v>
      </c>
      <c r="AD264" t="s">
        <v>947</v>
      </c>
      <c r="AE264" t="s">
        <v>948</v>
      </c>
      <c r="AF264" t="s">
        <v>949</v>
      </c>
      <c r="AG264" t="s">
        <v>950</v>
      </c>
      <c r="AJ264" t="s">
        <v>77</v>
      </c>
      <c r="AM264" t="s">
        <v>47</v>
      </c>
      <c r="AO264" t="s">
        <v>48</v>
      </c>
      <c r="AP264" t="s">
        <v>951</v>
      </c>
      <c r="AS264" t="s">
        <v>897</v>
      </c>
      <c r="AT264" t="s">
        <v>952</v>
      </c>
      <c r="AV264">
        <v>1</v>
      </c>
      <c r="AW264" t="s">
        <v>51</v>
      </c>
      <c r="AX264" t="s">
        <v>52</v>
      </c>
      <c r="AZ264">
        <v>0</v>
      </c>
      <c r="BD264">
        <v>0</v>
      </c>
      <c r="BE264">
        <v>0</v>
      </c>
      <c r="BF264">
        <v>0</v>
      </c>
      <c r="BG264">
        <v>0</v>
      </c>
      <c r="BH264">
        <v>3882.7289000000001</v>
      </c>
      <c r="BI264">
        <v>0</v>
      </c>
      <c r="BJ264">
        <v>0</v>
      </c>
      <c r="BK264">
        <v>0</v>
      </c>
      <c r="BL264">
        <v>3882.7289000000001</v>
      </c>
    </row>
    <row r="265" spans="1:64" x14ac:dyDescent="0.2">
      <c r="A265" t="str">
        <f>VLOOKUP(X265,'Security Master'!$A$2:$V$526,COLUMN()+1,FALSE)</f>
        <v>Legacy Positions</v>
      </c>
      <c r="B265" t="str">
        <f>VLOOKUP(X265,'Security Master'!$A$2:$V$526,COLUMN()+1,FALSE)</f>
        <v>Large Legacy</v>
      </c>
      <c r="C265" t="str">
        <f>VLOOKUP(X265,'Security Master'!$A$2:$V$526,COLUMN()+1,FALSE)</f>
        <v>Public Equity</v>
      </c>
      <c r="D265" s="6">
        <f t="shared" si="4"/>
        <v>359372.89</v>
      </c>
      <c r="E265" t="str">
        <f>VLOOKUP(X265,'Security Master'!$A$2:$V$526,COLUMN()+1,FALSE)</f>
        <v>Semi-Liquid</v>
      </c>
      <c r="F265" t="str">
        <f>VLOOKUP(X265,'Security Master'!$A$2:$V$526,COLUMN()+1,FALSE)</f>
        <v>Visa Inc</v>
      </c>
      <c r="G265" t="str">
        <f>VLOOKUP(X265,'Security Master'!$A$2:$V$526,COLUMN()+1,FALSE)</f>
        <v>Visa Inc Common Stock</v>
      </c>
      <c r="H265" t="str">
        <f>VLOOKUP(X265,'Security Master'!$A$2:$V$526,COLUMN()+1,FALSE)</f>
        <v>V US</v>
      </c>
      <c r="I265" t="str">
        <f>VLOOKUP(X265,'Security Master'!$A$2:$V$526,COLUMN()+1,FALSE)</f>
        <v/>
      </c>
      <c r="J265" t="str">
        <f>VLOOKUP(X265,'Security Master'!$A$2:$V$526,COLUMN()+1,FALSE)</f>
        <v/>
      </c>
      <c r="K265" t="str">
        <f>VLOOKUP(X265,'Security Master'!$A$2:$V$526,COLUMN()+1,FALSE)</f>
        <v>92826C839</v>
      </c>
      <c r="L265" t="str">
        <f>VLOOKUP(X265,'Security Master'!$A$2:$V$526,COLUMN()+1,FALSE)</f>
        <v>B2PZN04</v>
      </c>
      <c r="M265" t="str">
        <f>VLOOKUP(X265,'Security Master'!$A$2:$V$526,COLUMN()+1,FALSE)</f>
        <v>US92826C8394</v>
      </c>
      <c r="N265" t="str">
        <f>VLOOKUP(X265,'Security Master'!$A$2:$V$526,COLUMN()+1,FALSE)</f>
        <v>Common Stock</v>
      </c>
      <c r="O265" t="str">
        <f>VLOOKUP(X265,'Security Master'!$A$2:$V$526,COLUMN()+1,FALSE)</f>
        <v>Finance-Credit Card</v>
      </c>
      <c r="P265" t="str">
        <f>VLOOKUP(X265,'Security Master'!$A$2:$V$526,COLUMN()+1,FALSE)</f>
        <v>US</v>
      </c>
      <c r="Q265">
        <f>VLOOKUP($X$3,'Security Master'!$A$2:$V$526,COLUMN()+1,FALSE)</f>
        <v>0</v>
      </c>
      <c r="R265">
        <f>VLOOKUP($X$3,'Security Master'!$A$2:$V$526,COLUMN()+1,FALSE)</f>
        <v>0</v>
      </c>
      <c r="S265" t="str">
        <f>VLOOKUP($X$3,'Security Master'!$A$2:$V$526,COLUMN()+1,FALSE)</f>
        <v/>
      </c>
      <c r="T265">
        <f>VLOOKUP($X$3,'Security Master'!$A$2:$V$526,COLUMN()+1,FALSE)</f>
        <v>0</v>
      </c>
      <c r="U265" t="str">
        <f>VLOOKUP($X$3,'Security Master'!$A$2:$V$526,COLUMN()+1,FALSE)</f>
        <v>No</v>
      </c>
      <c r="V265" t="e">
        <f>VLOOKUP(X265,'Security Master'!$A$2:$V$526,COLUMN()+1,FALSE)</f>
        <v>#REF!</v>
      </c>
      <c r="X265">
        <v>430824</v>
      </c>
      <c r="Y265" t="s">
        <v>140</v>
      </c>
      <c r="Z265">
        <v>13138</v>
      </c>
      <c r="AA265" t="s">
        <v>41</v>
      </c>
      <c r="AB265" t="s">
        <v>526</v>
      </c>
      <c r="AC265" t="s">
        <v>527</v>
      </c>
      <c r="AD265" t="s">
        <v>528</v>
      </c>
      <c r="AE265" t="s">
        <v>529</v>
      </c>
      <c r="AF265" t="s">
        <v>530</v>
      </c>
      <c r="AG265" t="s">
        <v>531</v>
      </c>
      <c r="AJ265" t="s">
        <v>77</v>
      </c>
      <c r="AM265" t="s">
        <v>47</v>
      </c>
      <c r="AO265" t="s">
        <v>48</v>
      </c>
      <c r="AP265" t="s">
        <v>532</v>
      </c>
      <c r="AS265" t="s">
        <v>50</v>
      </c>
      <c r="AT265" t="s">
        <v>473</v>
      </c>
      <c r="AV265">
        <v>1</v>
      </c>
      <c r="AW265" t="s">
        <v>51</v>
      </c>
      <c r="AX265" t="s">
        <v>52</v>
      </c>
      <c r="AZ265">
        <v>5041</v>
      </c>
      <c r="BA265">
        <v>4.9990081333068801</v>
      </c>
      <c r="BB265">
        <v>25200</v>
      </c>
      <c r="BC265">
        <v>71.290000000000006</v>
      </c>
      <c r="BD265">
        <v>359372.89</v>
      </c>
      <c r="BE265">
        <v>5545.1000000000904</v>
      </c>
      <c r="BF265">
        <v>167567.85999999999</v>
      </c>
      <c r="BG265">
        <v>167567.85999999999</v>
      </c>
      <c r="BH265">
        <v>810205.49450000096</v>
      </c>
      <c r="BI265">
        <v>5545.1000000000904</v>
      </c>
      <c r="BJ265">
        <v>167567.85999999999</v>
      </c>
      <c r="BK265">
        <v>167567.85999999999</v>
      </c>
      <c r="BL265">
        <v>950852.99450000096</v>
      </c>
    </row>
    <row r="266" spans="1:64" x14ac:dyDescent="0.2">
      <c r="A266" t="str">
        <f>VLOOKUP(X266,'Security Master'!$A$2:$V$526,COLUMN()+1,FALSE)</f>
        <v>Legacy Positions</v>
      </c>
      <c r="B266" t="str">
        <f>VLOOKUP(X266,'Security Master'!$A$2:$V$526,COLUMN()+1,FALSE)</f>
        <v>Small Legacy</v>
      </c>
      <c r="C266" t="str">
        <f>VLOOKUP(X266,'Security Master'!$A$2:$V$526,COLUMN()+1,FALSE)</f>
        <v>Private Equity</v>
      </c>
      <c r="D266" s="6">
        <f t="shared" si="4"/>
        <v>13.305199999999999</v>
      </c>
      <c r="E266" t="str">
        <f>VLOOKUP(X266,'Security Master'!$A$2:$V$526,COLUMN()+1,FALSE)</f>
        <v>Illiquid</v>
      </c>
      <c r="F266" t="str">
        <f>VLOOKUP(X266,'Security Master'!$A$2:$V$526,COLUMN()+1,FALSE)</f>
        <v>S&amp;P Global Inc</v>
      </c>
      <c r="G266" t="str">
        <f>VLOOKUP(X266,'Security Master'!$A$2:$V$526,COLUMN()+1,FALSE)</f>
        <v>S&amp;P Global Inc Common Stock</v>
      </c>
      <c r="H266" t="str">
        <f>VLOOKUP(X266,'Security Master'!$A$2:$V$526,COLUMN()+1,FALSE)</f>
        <v>SPGI US</v>
      </c>
      <c r="I266" t="str">
        <f>VLOOKUP(X266,'Security Master'!$A$2:$V$526,COLUMN()+1,FALSE)</f>
        <v/>
      </c>
      <c r="J266" t="str">
        <f>VLOOKUP(X266,'Security Master'!$A$2:$V$526,COLUMN()+1,FALSE)</f>
        <v/>
      </c>
      <c r="K266" t="str">
        <f>VLOOKUP(X266,'Security Master'!$A$2:$V$526,COLUMN()+1,FALSE)</f>
        <v>78409V104</v>
      </c>
      <c r="L266" t="str">
        <f>VLOOKUP(X266,'Security Master'!$A$2:$V$526,COLUMN()+1,FALSE)</f>
        <v>BYV2325</v>
      </c>
      <c r="M266" t="str">
        <f>VLOOKUP(X266,'Security Master'!$A$2:$V$526,COLUMN()+1,FALSE)</f>
        <v>US78409V1044</v>
      </c>
      <c r="N266" t="str">
        <f>VLOOKUP(X266,'Security Master'!$A$2:$V$526,COLUMN()+1,FALSE)</f>
        <v>Common Stock</v>
      </c>
      <c r="O266" t="str">
        <f>VLOOKUP(X266,'Security Master'!$A$2:$V$526,COLUMN()+1,FALSE)</f>
        <v>Commercial Serv-Finance</v>
      </c>
      <c r="P266" t="str">
        <f>VLOOKUP(X266,'Security Master'!$A$2:$V$526,COLUMN()+1,FALSE)</f>
        <v>US</v>
      </c>
      <c r="Q266">
        <f>VLOOKUP($X$3,'Security Master'!$A$2:$V$526,COLUMN()+1,FALSE)</f>
        <v>0</v>
      </c>
      <c r="R266">
        <f>VLOOKUP($X$3,'Security Master'!$A$2:$V$526,COLUMN()+1,FALSE)</f>
        <v>0</v>
      </c>
      <c r="S266" t="str">
        <f>VLOOKUP($X$3,'Security Master'!$A$2:$V$526,COLUMN()+1,FALSE)</f>
        <v/>
      </c>
      <c r="T266">
        <f>VLOOKUP($X$3,'Security Master'!$A$2:$V$526,COLUMN()+1,FALSE)</f>
        <v>0</v>
      </c>
      <c r="U266" t="str">
        <f>VLOOKUP($X$3,'Security Master'!$A$2:$V$526,COLUMN()+1,FALSE)</f>
        <v>No</v>
      </c>
      <c r="V266" t="e">
        <f>VLOOKUP(X266,'Security Master'!$A$2:$V$526,COLUMN()+1,FALSE)</f>
        <v>#REF!</v>
      </c>
      <c r="X266">
        <v>525492</v>
      </c>
      <c r="Y266" t="s">
        <v>140</v>
      </c>
      <c r="Z266">
        <v>13138</v>
      </c>
      <c r="AA266" t="s">
        <v>41</v>
      </c>
      <c r="AB266" t="s">
        <v>953</v>
      </c>
      <c r="AC266" t="s">
        <v>954</v>
      </c>
      <c r="AD266" t="s">
        <v>955</v>
      </c>
      <c r="AE266" t="s">
        <v>956</v>
      </c>
      <c r="AF266" t="s">
        <v>957</v>
      </c>
      <c r="AG266" t="s">
        <v>958</v>
      </c>
      <c r="AJ266" t="s">
        <v>77</v>
      </c>
      <c r="AM266" t="s">
        <v>47</v>
      </c>
      <c r="AO266" t="s">
        <v>48</v>
      </c>
      <c r="AP266" t="s">
        <v>959</v>
      </c>
      <c r="AS266" t="s">
        <v>897</v>
      </c>
      <c r="AT266" t="s">
        <v>960</v>
      </c>
      <c r="AV266">
        <v>1</v>
      </c>
      <c r="AW266" t="s">
        <v>51</v>
      </c>
      <c r="AX266" t="s">
        <v>52</v>
      </c>
      <c r="AZ266">
        <v>133052</v>
      </c>
      <c r="BA266">
        <v>0</v>
      </c>
      <c r="BB266">
        <v>0</v>
      </c>
      <c r="BC266">
        <v>1E-4</v>
      </c>
      <c r="BD266">
        <v>13.305199999999999</v>
      </c>
      <c r="BE266">
        <v>0</v>
      </c>
      <c r="BF266">
        <v>-26.610399999999998</v>
      </c>
      <c r="BG266">
        <v>-26.610399999999998</v>
      </c>
      <c r="BH266">
        <v>-39.915599999999998</v>
      </c>
      <c r="BI266">
        <v>0</v>
      </c>
      <c r="BJ266">
        <v>-26.610399999999998</v>
      </c>
      <c r="BK266">
        <v>-26.610399999999998</v>
      </c>
      <c r="BL266">
        <v>-39.915599999999998</v>
      </c>
    </row>
    <row r="267" spans="1:64" x14ac:dyDescent="0.2">
      <c r="A267" t="str">
        <f>VLOOKUP(X267,'Security Master'!$A$2:$V$526,COLUMN()+1,FALSE)</f>
        <v>Legacy Positions</v>
      </c>
      <c r="B267" t="str">
        <f>VLOOKUP(X267,'Security Master'!$A$2:$V$526,COLUMN()+1,FALSE)</f>
        <v>Small Legacy</v>
      </c>
      <c r="C267" t="str">
        <f>VLOOKUP(X267,'Security Master'!$A$2:$V$526,COLUMN()+1,FALSE)</f>
        <v>Private Equity</v>
      </c>
      <c r="D267" s="6">
        <f t="shared" si="4"/>
        <v>1.1347E-5</v>
      </c>
      <c r="E267" t="str">
        <f>VLOOKUP(X267,'Security Master'!$A$2:$V$526,COLUMN()+1,FALSE)</f>
        <v>Illiquid</v>
      </c>
      <c r="F267" t="str">
        <f>VLOOKUP(X267,'Security Master'!$A$2:$V$526,COLUMN()+1,FALSE)</f>
        <v>R</v>
      </c>
      <c r="G267" t="str">
        <f>VLOOKUP(X267,'Security Master'!$A$2:$V$526,COLUMN()+1,FALSE)</f>
        <v>R Escrow Units</v>
      </c>
      <c r="H267">
        <f>VLOOKUP(X267,'Security Master'!$A$2:$V$526,COLUMN()+1,FALSE)</f>
        <v>0</v>
      </c>
      <c r="I267">
        <f>VLOOKUP(X267,'Security Master'!$A$2:$V$526,COLUMN()+1,FALSE)</f>
        <v>0</v>
      </c>
      <c r="J267">
        <f>VLOOKUP(X267,'Security Master'!$A$2:$V$526,COLUMN()+1,FALSE)</f>
        <v>0</v>
      </c>
      <c r="K267">
        <f>VLOOKUP(X267,'Security Master'!$A$2:$V$526,COLUMN()+1,FALSE)</f>
        <v>0</v>
      </c>
      <c r="L267">
        <f>VLOOKUP(X267,'Security Master'!$A$2:$V$526,COLUMN()+1,FALSE)</f>
        <v>0</v>
      </c>
      <c r="M267">
        <f>VLOOKUP(X267,'Security Master'!$A$2:$V$526,COLUMN()+1,FALSE)</f>
        <v>0</v>
      </c>
      <c r="N267" t="str">
        <f>VLOOKUP(X267,'Security Master'!$A$2:$V$526,COLUMN()+1,FALSE)</f>
        <v>Escrow</v>
      </c>
      <c r="O267" t="str">
        <f>VLOOKUP(X267,'Security Master'!$A$2:$V$526,COLUMN()+1,FALSE)</f>
        <v>Contingent Receivable</v>
      </c>
      <c r="P267" t="str">
        <f>VLOOKUP(X267,'Security Master'!$A$2:$V$526,COLUMN()+1,FALSE)</f>
        <v>US</v>
      </c>
      <c r="Q267">
        <f>VLOOKUP($X$3,'Security Master'!$A$2:$V$526,COLUMN()+1,FALSE)</f>
        <v>0</v>
      </c>
      <c r="R267">
        <f>VLOOKUP($X$3,'Security Master'!$A$2:$V$526,COLUMN()+1,FALSE)</f>
        <v>0</v>
      </c>
      <c r="S267" t="str">
        <f>VLOOKUP($X$3,'Security Master'!$A$2:$V$526,COLUMN()+1,FALSE)</f>
        <v/>
      </c>
      <c r="T267">
        <f>VLOOKUP($X$3,'Security Master'!$A$2:$V$526,COLUMN()+1,FALSE)</f>
        <v>0</v>
      </c>
      <c r="U267" t="str">
        <f>VLOOKUP($X$3,'Security Master'!$A$2:$V$526,COLUMN()+1,FALSE)</f>
        <v>No</v>
      </c>
      <c r="V267" t="e">
        <f>VLOOKUP(X267,'Security Master'!$A$2:$V$526,COLUMN()+1,FALSE)</f>
        <v>#REF!</v>
      </c>
      <c r="X267">
        <v>531941</v>
      </c>
      <c r="Y267" t="s">
        <v>140</v>
      </c>
      <c r="Z267">
        <v>13138</v>
      </c>
      <c r="AA267" t="s">
        <v>41</v>
      </c>
      <c r="AB267" t="s">
        <v>478</v>
      </c>
      <c r="AC267" t="s">
        <v>479</v>
      </c>
      <c r="AD267">
        <v>0</v>
      </c>
      <c r="AE267">
        <v>0</v>
      </c>
      <c r="AF267">
        <v>0</v>
      </c>
      <c r="AG267">
        <v>0</v>
      </c>
      <c r="AJ267">
        <v>0</v>
      </c>
      <c r="AM267" t="s">
        <v>47</v>
      </c>
      <c r="AO267" t="s">
        <v>48</v>
      </c>
      <c r="AP267" t="s">
        <v>480</v>
      </c>
      <c r="AS267" t="s">
        <v>448</v>
      </c>
      <c r="AT267" t="s">
        <v>481</v>
      </c>
      <c r="AV267">
        <v>1</v>
      </c>
      <c r="AW267" t="s">
        <v>51</v>
      </c>
      <c r="AX267" t="s">
        <v>52</v>
      </c>
      <c r="AZ267">
        <v>11347</v>
      </c>
      <c r="BA267">
        <v>0</v>
      </c>
      <c r="BB267">
        <v>0</v>
      </c>
      <c r="BC267">
        <v>1.0000000000000001E-9</v>
      </c>
      <c r="BD267">
        <v>1.1347E-5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</row>
    <row r="268" spans="1:64" x14ac:dyDescent="0.2">
      <c r="A268" t="str">
        <f>VLOOKUP(X268,'Security Master'!$A$2:$V$526,COLUMN()+1,FALSE)</f>
        <v>Legacy Positions</v>
      </c>
      <c r="B268" t="str">
        <f>VLOOKUP(X268,'Security Master'!$A$2:$V$526,COLUMN()+1,FALSE)</f>
        <v>Large Legacy</v>
      </c>
      <c r="C268" t="str">
        <f>VLOOKUP(X268,'Security Master'!$A$2:$V$526,COLUMN()+1,FALSE)</f>
        <v>Fixed Income</v>
      </c>
      <c r="D268" s="6">
        <f t="shared" si="4"/>
        <v>350623.95342182799</v>
      </c>
      <c r="E268" t="str">
        <f>VLOOKUP(X268,'Security Master'!$A$2:$V$526,COLUMN()+1,FALSE)</f>
        <v>Semi-Liquid</v>
      </c>
      <c r="F268" t="str">
        <f>VLOOKUP(X268,'Security Master'!$A$2:$V$526,COLUMN()+1,FALSE)</f>
        <v>Jpmorgan Chase &amp; Co</v>
      </c>
      <c r="G268" t="str">
        <f>VLOOKUP(X268,'Security Master'!$A$2:$V$526,COLUMN()+1,FALSE)</f>
        <v>JPM 3 3/8 05/01/23 (CUSIP: 46625HJJ0)</v>
      </c>
      <c r="H268" t="str">
        <f>VLOOKUP(X268,'Security Master'!$A$2:$V$526,COLUMN()+1,FALSE)</f>
        <v/>
      </c>
      <c r="I268" t="str">
        <f>VLOOKUP(X268,'Security Master'!$A$2:$V$526,COLUMN()+1,FALSE)</f>
        <v/>
      </c>
      <c r="J268" t="str">
        <f>VLOOKUP(X268,'Security Master'!$A$2:$V$526,COLUMN()+1,FALSE)</f>
        <v/>
      </c>
      <c r="K268" t="str">
        <f>VLOOKUP(X268,'Security Master'!$A$2:$V$526,COLUMN()+1,FALSE)</f>
        <v>46625HJJ0</v>
      </c>
      <c r="L268" t="str">
        <f>VLOOKUP(X268,'Security Master'!$A$2:$V$526,COLUMN()+1,FALSE)</f>
        <v>B8J9575</v>
      </c>
      <c r="M268" t="str">
        <f>VLOOKUP(X268,'Security Master'!$A$2:$V$526,COLUMN()+1,FALSE)</f>
        <v>US46625HJJ05</v>
      </c>
      <c r="N268" t="str">
        <f>VLOOKUP(X268,'Security Master'!$A$2:$V$526,COLUMN()+1,FALSE)</f>
        <v>Corporate Bond</v>
      </c>
      <c r="O268" t="str">
        <f>VLOOKUP(X268,'Security Master'!$A$2:$V$526,COLUMN()+1,FALSE)</f>
        <v>Diversified Banking Inst</v>
      </c>
      <c r="P268" t="str">
        <f>VLOOKUP(X268,'Security Master'!$A$2:$V$526,COLUMN()+1,FALSE)</f>
        <v>US</v>
      </c>
      <c r="Q268">
        <f>VLOOKUP($X$3,'Security Master'!$A$2:$V$526,COLUMN()+1,FALSE)</f>
        <v>0</v>
      </c>
      <c r="R268">
        <f>VLOOKUP($X$3,'Security Master'!$A$2:$V$526,COLUMN()+1,FALSE)</f>
        <v>0</v>
      </c>
      <c r="S268" t="str">
        <f>VLOOKUP($X$3,'Security Master'!$A$2:$V$526,COLUMN()+1,FALSE)</f>
        <v/>
      </c>
      <c r="T268">
        <f>VLOOKUP($X$3,'Security Master'!$A$2:$V$526,COLUMN()+1,FALSE)</f>
        <v>0</v>
      </c>
      <c r="U268" t="str">
        <f>VLOOKUP($X$3,'Security Master'!$A$2:$V$526,COLUMN()+1,FALSE)</f>
        <v>No</v>
      </c>
      <c r="V268" t="e">
        <f>VLOOKUP(X268,'Security Master'!$A$2:$V$526,COLUMN()+1,FALSE)</f>
        <v>#REF!</v>
      </c>
      <c r="X268">
        <v>606102</v>
      </c>
      <c r="Y268" t="s">
        <v>140</v>
      </c>
      <c r="Z268">
        <v>13138</v>
      </c>
      <c r="AA268" t="s">
        <v>41</v>
      </c>
      <c r="AB268" t="s">
        <v>554</v>
      </c>
      <c r="AC268" t="s">
        <v>555</v>
      </c>
      <c r="AD268" t="s">
        <v>77</v>
      </c>
      <c r="AE268" t="s">
        <v>556</v>
      </c>
      <c r="AF268" t="s">
        <v>557</v>
      </c>
      <c r="AG268" t="s">
        <v>558</v>
      </c>
      <c r="AJ268" t="s">
        <v>559</v>
      </c>
      <c r="AM268" t="s">
        <v>47</v>
      </c>
      <c r="AO268" t="s">
        <v>48</v>
      </c>
      <c r="AP268" t="s">
        <v>560</v>
      </c>
      <c r="AS268" t="s">
        <v>561</v>
      </c>
      <c r="AT268" t="s">
        <v>562</v>
      </c>
      <c r="AV268">
        <v>1</v>
      </c>
      <c r="AW268" t="s">
        <v>92</v>
      </c>
      <c r="AX268" t="s">
        <v>173</v>
      </c>
      <c r="AZ268">
        <v>381112.99284981302</v>
      </c>
      <c r="BA268">
        <v>57.773187819630799</v>
      </c>
      <c r="BB268">
        <v>220181.125164139</v>
      </c>
      <c r="BC268">
        <v>92</v>
      </c>
      <c r="BD268">
        <v>350623.95342182799</v>
      </c>
      <c r="BE268">
        <v>-1.45519152283669E-11</v>
      </c>
      <c r="BF268">
        <v>-31308.432362612599</v>
      </c>
      <c r="BG268">
        <v>-31308.432362612599</v>
      </c>
      <c r="BH268">
        <v>-1.42608769237995E-9</v>
      </c>
      <c r="BI268">
        <v>87.339999999985594</v>
      </c>
      <c r="BJ268">
        <v>-28688.282362612601</v>
      </c>
      <c r="BK268">
        <v>-28688.282362612601</v>
      </c>
      <c r="BL268">
        <v>10742.6199999986</v>
      </c>
    </row>
    <row r="269" spans="1:64" x14ac:dyDescent="0.2">
      <c r="A269" t="str">
        <f>VLOOKUP(X269,'Security Master'!$A$2:$V$526,COLUMN()+1,FALSE)</f>
        <v>Legacy Positions</v>
      </c>
      <c r="B269" t="str">
        <f>VLOOKUP(X269,'Security Master'!$A$2:$V$526,COLUMN()+1,FALSE)</f>
        <v>Large Legacy</v>
      </c>
      <c r="C269" t="str">
        <f>VLOOKUP(X269,'Security Master'!$A$2:$V$526,COLUMN()+1,FALSE)</f>
        <v>Preferreds</v>
      </c>
      <c r="D269" s="6">
        <f t="shared" si="4"/>
        <v>155700</v>
      </c>
      <c r="E269" t="str">
        <f>VLOOKUP(X269,'Security Master'!$A$2:$V$526,COLUMN()+1,FALSE)</f>
        <v>Illiquid</v>
      </c>
      <c r="F269" t="str">
        <f>VLOOKUP(X269,'Security Master'!$A$2:$V$526,COLUMN()+1,FALSE)</f>
        <v>Lumen Technologies Inc</v>
      </c>
      <c r="G269" t="str">
        <f>VLOOKUP(X269,'Security Master'!$A$2:$V$526,COLUMN()+1,FALSE)</f>
        <v>CTL 6 1/2 (CUSIP: 74913G881)</v>
      </c>
      <c r="H269" t="str">
        <f>VLOOKUP(X269,'Security Master'!$A$2:$V$526,COLUMN()+1,FALSE)</f>
        <v/>
      </c>
      <c r="I269" t="str">
        <f>VLOOKUP(X269,'Security Master'!$A$2:$V$526,COLUMN()+1,FALSE)</f>
        <v>CTBB</v>
      </c>
      <c r="J269" t="str">
        <f>VLOOKUP(X269,'Security Master'!$A$2:$V$526,COLUMN()+1,FALSE)</f>
        <v/>
      </c>
      <c r="K269" t="str">
        <f>VLOOKUP(X269,'Security Master'!$A$2:$V$526,COLUMN()+1,FALSE)</f>
        <v>74913G881</v>
      </c>
      <c r="L269" t="str">
        <f>VLOOKUP(X269,'Security Master'!$A$2:$V$526,COLUMN()+1,FALSE)</f>
        <v>BZ4C835</v>
      </c>
      <c r="M269" t="str">
        <f>VLOOKUP(X269,'Security Master'!$A$2:$V$526,COLUMN()+1,FALSE)</f>
        <v>US74913G8814</v>
      </c>
      <c r="N269" t="str">
        <f>VLOOKUP(X269,'Security Master'!$A$2:$V$526,COLUMN()+1,FALSE)</f>
        <v>Preferred Stock</v>
      </c>
      <c r="O269" t="str">
        <f>VLOOKUP(X269,'Security Master'!$A$2:$V$526,COLUMN()+1,FALSE)</f>
        <v>Telecom Services</v>
      </c>
      <c r="P269" t="str">
        <f>VLOOKUP(X269,'Security Master'!$A$2:$V$526,COLUMN()+1,FALSE)</f>
        <v>US</v>
      </c>
      <c r="Q269">
        <f>VLOOKUP($X$3,'Security Master'!$A$2:$V$526,COLUMN()+1,FALSE)</f>
        <v>0</v>
      </c>
      <c r="R269">
        <f>VLOOKUP($X$3,'Security Master'!$A$2:$V$526,COLUMN()+1,FALSE)</f>
        <v>0</v>
      </c>
      <c r="S269" t="str">
        <f>VLOOKUP($X$3,'Security Master'!$A$2:$V$526,COLUMN()+1,FALSE)</f>
        <v/>
      </c>
      <c r="T269">
        <f>VLOOKUP($X$3,'Security Master'!$A$2:$V$526,COLUMN()+1,FALSE)</f>
        <v>0</v>
      </c>
      <c r="U269" t="str">
        <f>VLOOKUP($X$3,'Security Master'!$A$2:$V$526,COLUMN()+1,FALSE)</f>
        <v>No</v>
      </c>
      <c r="V269" t="e">
        <f>VLOOKUP(X269,'Security Master'!$A$2:$V$526,COLUMN()+1,FALSE)</f>
        <v>#REF!</v>
      </c>
      <c r="X269">
        <v>606103</v>
      </c>
      <c r="Y269" t="s">
        <v>140</v>
      </c>
      <c r="Z269">
        <v>13138</v>
      </c>
      <c r="AA269" t="s">
        <v>41</v>
      </c>
      <c r="AB269" t="s">
        <v>563</v>
      </c>
      <c r="AC269" t="s">
        <v>564</v>
      </c>
      <c r="AD269" t="s">
        <v>77</v>
      </c>
      <c r="AE269" t="s">
        <v>565</v>
      </c>
      <c r="AF269" t="s">
        <v>566</v>
      </c>
      <c r="AG269" t="s">
        <v>567</v>
      </c>
      <c r="AJ269" t="s">
        <v>568</v>
      </c>
      <c r="AM269" t="s">
        <v>47</v>
      </c>
      <c r="AO269" t="s">
        <v>48</v>
      </c>
      <c r="AP269" t="s">
        <v>569</v>
      </c>
      <c r="AS269" t="s">
        <v>561</v>
      </c>
      <c r="AT269" t="s">
        <v>562</v>
      </c>
      <c r="AV269">
        <v>1</v>
      </c>
      <c r="AW269" t="s">
        <v>490</v>
      </c>
      <c r="AX269" t="s">
        <v>491</v>
      </c>
      <c r="AZ269">
        <v>173</v>
      </c>
      <c r="BA269">
        <v>580.336254702872</v>
      </c>
      <c r="BB269">
        <v>100398.172063597</v>
      </c>
      <c r="BC269">
        <v>900</v>
      </c>
      <c r="BD269">
        <v>155700</v>
      </c>
      <c r="BE269">
        <v>0</v>
      </c>
      <c r="BF269">
        <v>0</v>
      </c>
      <c r="BG269">
        <v>0</v>
      </c>
      <c r="BH269">
        <v>3.6379788070917101E-12</v>
      </c>
      <c r="BI269">
        <v>0</v>
      </c>
      <c r="BJ269">
        <v>0</v>
      </c>
      <c r="BK269">
        <v>0</v>
      </c>
      <c r="BL269">
        <v>3.6379788070917101E-12</v>
      </c>
    </row>
    <row r="270" spans="1:64" x14ac:dyDescent="0.2">
      <c r="A270" t="str">
        <f>VLOOKUP(X270,'Security Master'!$A$2:$V$526,COLUMN()+1,FALSE)</f>
        <v>Legacy Positions</v>
      </c>
      <c r="B270" t="str">
        <f>VLOOKUP(X270,'Security Master'!$A$2:$V$526,COLUMN()+1,FALSE)</f>
        <v>Small Legacy</v>
      </c>
      <c r="C270" t="str">
        <f>VLOOKUP(X270,'Security Master'!$A$2:$V$526,COLUMN()+1,FALSE)</f>
        <v>Distressed</v>
      </c>
      <c r="D270" s="6">
        <f t="shared" si="4"/>
        <v>16443.3</v>
      </c>
      <c r="E270" t="str">
        <f>VLOOKUP(X270,'Security Master'!$A$2:$V$526,COLUMN()+1,FALSE)</f>
        <v>Illiquid</v>
      </c>
      <c r="F270" t="str">
        <f>VLOOKUP(X270,'Security Master'!$A$2:$V$526,COLUMN()+1,FALSE)</f>
        <v>Bank Of America Corp</v>
      </c>
      <c r="G270" t="str">
        <f>VLOOKUP(X270,'Security Master'!$A$2:$V$526,COLUMN()+1,FALSE)</f>
        <v>BAC 5 01/21/44 (CUSIP: 06051GFC8)</v>
      </c>
      <c r="H270" t="str">
        <f>VLOOKUP(X270,'Security Master'!$A$2:$V$526,COLUMN()+1,FALSE)</f>
        <v/>
      </c>
      <c r="I270" t="str">
        <f>VLOOKUP(X270,'Security Master'!$A$2:$V$526,COLUMN()+1,FALSE)</f>
        <v/>
      </c>
      <c r="J270" t="str">
        <f>VLOOKUP(X270,'Security Master'!$A$2:$V$526,COLUMN()+1,FALSE)</f>
        <v/>
      </c>
      <c r="K270" t="str">
        <f>VLOOKUP(X270,'Security Master'!$A$2:$V$526,COLUMN()+1,FALSE)</f>
        <v>06051GFC8</v>
      </c>
      <c r="L270" t="str">
        <f>VLOOKUP(X270,'Security Master'!$A$2:$V$526,COLUMN()+1,FALSE)</f>
        <v>BJ3WDS4</v>
      </c>
      <c r="M270" t="str">
        <f>VLOOKUP(X270,'Security Master'!$A$2:$V$526,COLUMN()+1,FALSE)</f>
        <v>US06051GFC87</v>
      </c>
      <c r="N270" t="str">
        <f>VLOOKUP(X270,'Security Master'!$A$2:$V$526,COLUMN()+1,FALSE)</f>
        <v>Corporate Bond</v>
      </c>
      <c r="O270" t="str">
        <f>VLOOKUP(X270,'Security Master'!$A$2:$V$526,COLUMN()+1,FALSE)</f>
        <v>Diversified Banking Inst</v>
      </c>
      <c r="P270" t="str">
        <f>VLOOKUP(X270,'Security Master'!$A$2:$V$526,COLUMN()+1,FALSE)</f>
        <v>US</v>
      </c>
      <c r="Q270">
        <f>VLOOKUP($X$3,'Security Master'!$A$2:$V$526,COLUMN()+1,FALSE)</f>
        <v>0</v>
      </c>
      <c r="R270">
        <f>VLOOKUP($X$3,'Security Master'!$A$2:$V$526,COLUMN()+1,FALSE)</f>
        <v>0</v>
      </c>
      <c r="S270" t="str">
        <f>VLOOKUP($X$3,'Security Master'!$A$2:$V$526,COLUMN()+1,FALSE)</f>
        <v/>
      </c>
      <c r="T270">
        <f>VLOOKUP($X$3,'Security Master'!$A$2:$V$526,COLUMN()+1,FALSE)</f>
        <v>0</v>
      </c>
      <c r="U270" t="str">
        <f>VLOOKUP($X$3,'Security Master'!$A$2:$V$526,COLUMN()+1,FALSE)</f>
        <v>No</v>
      </c>
      <c r="V270" t="e">
        <f>VLOOKUP(X270,'Security Master'!$A$2:$V$526,COLUMN()+1,FALSE)</f>
        <v>#REF!</v>
      </c>
      <c r="X270">
        <v>670979</v>
      </c>
      <c r="Y270" t="s">
        <v>140</v>
      </c>
      <c r="Z270">
        <v>13138</v>
      </c>
      <c r="AA270" t="s">
        <v>41</v>
      </c>
      <c r="AB270" t="s">
        <v>570</v>
      </c>
      <c r="AC270" t="s">
        <v>571</v>
      </c>
      <c r="AD270" t="s">
        <v>77</v>
      </c>
      <c r="AE270" t="s">
        <v>572</v>
      </c>
      <c r="AF270" t="s">
        <v>573</v>
      </c>
      <c r="AG270" t="s">
        <v>574</v>
      </c>
      <c r="AJ270" t="s">
        <v>575</v>
      </c>
      <c r="AM270" t="s">
        <v>47</v>
      </c>
      <c r="AO270" t="s">
        <v>48</v>
      </c>
      <c r="AP270" t="s">
        <v>576</v>
      </c>
      <c r="AS270" t="s">
        <v>328</v>
      </c>
      <c r="AV270">
        <v>1</v>
      </c>
      <c r="AW270" t="s">
        <v>92</v>
      </c>
      <c r="AX270" t="s">
        <v>173</v>
      </c>
      <c r="AZ270">
        <v>164433</v>
      </c>
      <c r="BA270">
        <v>99.476882340238902</v>
      </c>
      <c r="BB270">
        <v>163572.82193852501</v>
      </c>
      <c r="BC270">
        <v>10</v>
      </c>
      <c r="BD270">
        <v>16443.3</v>
      </c>
      <c r="BE270">
        <v>0</v>
      </c>
      <c r="BF270">
        <v>-23020.62</v>
      </c>
      <c r="BG270">
        <v>-23020.62</v>
      </c>
      <c r="BH270">
        <v>0</v>
      </c>
      <c r="BI270">
        <v>-6540.78</v>
      </c>
      <c r="BJ270">
        <v>-28501.72</v>
      </c>
      <c r="BK270">
        <v>-28501.72</v>
      </c>
      <c r="BL270">
        <v>-2192.44</v>
      </c>
    </row>
    <row r="271" spans="1:64" x14ac:dyDescent="0.2">
      <c r="A271" t="str">
        <f>VLOOKUP(X271,'Security Master'!$A$2:$V$526,COLUMN()+1,FALSE)</f>
        <v>Legacy Positions</v>
      </c>
      <c r="B271" t="str">
        <f>VLOOKUP(X271,'Security Master'!$A$2:$V$526,COLUMN()+1,FALSE)</f>
        <v>Large Legacy</v>
      </c>
      <c r="C271" t="str">
        <f>VLOOKUP(X271,'Security Master'!$A$2:$V$526,COLUMN()+1,FALSE)</f>
        <v>Public Equity</v>
      </c>
      <c r="D271" s="6">
        <f t="shared" si="4"/>
        <v>1821603.33</v>
      </c>
      <c r="E271" t="str">
        <f>VLOOKUP(X271,'Security Master'!$A$2:$V$526,COLUMN()+1,FALSE)</f>
        <v>Semi-Liquid</v>
      </c>
      <c r="F271" t="str">
        <f>VLOOKUP(X271,'Security Master'!$A$2:$V$526,COLUMN()+1,FALSE)</f>
        <v>Booking Holdings Inc</v>
      </c>
      <c r="G271" t="str">
        <f>VLOOKUP(X271,'Security Master'!$A$2:$V$526,COLUMN()+1,FALSE)</f>
        <v>Booking Holdings Inc Common Stock</v>
      </c>
      <c r="H271" t="str">
        <f>VLOOKUP(X271,'Security Master'!$A$2:$V$526,COLUMN()+1,FALSE)</f>
        <v>BKNG US</v>
      </c>
      <c r="I271" t="str">
        <f>VLOOKUP(X271,'Security Master'!$A$2:$V$526,COLUMN()+1,FALSE)</f>
        <v/>
      </c>
      <c r="J271" t="str">
        <f>VLOOKUP(X271,'Security Master'!$A$2:$V$526,COLUMN()+1,FALSE)</f>
        <v/>
      </c>
      <c r="K271" t="str">
        <f>VLOOKUP(X271,'Security Master'!$A$2:$V$526,COLUMN()+1,FALSE)</f>
        <v>09857L108</v>
      </c>
      <c r="L271" t="str">
        <f>VLOOKUP(X271,'Security Master'!$A$2:$V$526,COLUMN()+1,FALSE)</f>
        <v>BDRXDB4</v>
      </c>
      <c r="M271" t="str">
        <f>VLOOKUP(X271,'Security Master'!$A$2:$V$526,COLUMN()+1,FALSE)</f>
        <v>US09857L1089</v>
      </c>
      <c r="N271" t="str">
        <f>VLOOKUP(X271,'Security Master'!$A$2:$V$526,COLUMN()+1,FALSE)</f>
        <v>Common Stock</v>
      </c>
      <c r="O271" t="str">
        <f>VLOOKUP(X271,'Security Master'!$A$2:$V$526,COLUMN()+1,FALSE)</f>
        <v>E-Commerce/Services</v>
      </c>
      <c r="P271" t="str">
        <f>VLOOKUP(X271,'Security Master'!$A$2:$V$526,COLUMN()+1,FALSE)</f>
        <v>US</v>
      </c>
      <c r="Q271">
        <f>VLOOKUP($X$3,'Security Master'!$A$2:$V$526,COLUMN()+1,FALSE)</f>
        <v>0</v>
      </c>
      <c r="R271">
        <f>VLOOKUP($X$3,'Security Master'!$A$2:$V$526,COLUMN()+1,FALSE)</f>
        <v>0</v>
      </c>
      <c r="S271" t="str">
        <f>VLOOKUP($X$3,'Security Master'!$A$2:$V$526,COLUMN()+1,FALSE)</f>
        <v/>
      </c>
      <c r="T271">
        <f>VLOOKUP($X$3,'Security Master'!$A$2:$V$526,COLUMN()+1,FALSE)</f>
        <v>0</v>
      </c>
      <c r="U271" t="str">
        <f>VLOOKUP($X$3,'Security Master'!$A$2:$V$526,COLUMN()+1,FALSE)</f>
        <v>No</v>
      </c>
      <c r="V271" t="e">
        <f>VLOOKUP(X271,'Security Master'!$A$2:$V$526,COLUMN()+1,FALSE)</f>
        <v>#REF!</v>
      </c>
      <c r="X271">
        <v>693436</v>
      </c>
      <c r="Y271" t="s">
        <v>140</v>
      </c>
      <c r="Z271">
        <v>13138</v>
      </c>
      <c r="AA271" t="s">
        <v>41</v>
      </c>
      <c r="AB271" t="s">
        <v>466</v>
      </c>
      <c r="AC271" t="s">
        <v>467</v>
      </c>
      <c r="AD271" t="s">
        <v>468</v>
      </c>
      <c r="AE271" t="s">
        <v>469</v>
      </c>
      <c r="AF271" t="s">
        <v>470</v>
      </c>
      <c r="AG271" t="s">
        <v>471</v>
      </c>
      <c r="AJ271" t="s">
        <v>77</v>
      </c>
      <c r="AM271" t="s">
        <v>47</v>
      </c>
      <c r="AO271" t="s">
        <v>48</v>
      </c>
      <c r="AP271" t="s">
        <v>472</v>
      </c>
      <c r="AS271" t="s">
        <v>50</v>
      </c>
      <c r="AT271" t="s">
        <v>473</v>
      </c>
      <c r="AV271">
        <v>1</v>
      </c>
      <c r="AW271" t="s">
        <v>51</v>
      </c>
      <c r="AX271" t="s">
        <v>52</v>
      </c>
      <c r="AZ271">
        <v>170802</v>
      </c>
      <c r="BA271">
        <v>9.0400000000000897</v>
      </c>
      <c r="BB271">
        <v>1544050.0800000101</v>
      </c>
      <c r="BC271">
        <v>10.664999999999999</v>
      </c>
      <c r="BD271">
        <v>1821603.33</v>
      </c>
      <c r="BE271">
        <v>65314.684800000003</v>
      </c>
      <c r="BF271">
        <v>332209.89</v>
      </c>
      <c r="BG271">
        <v>332209.89</v>
      </c>
      <c r="BH271">
        <v>976133.43000000098</v>
      </c>
      <c r="BI271">
        <v>65314.684800000003</v>
      </c>
      <c r="BJ271">
        <v>332209.89</v>
      </c>
      <c r="BK271">
        <v>332209.89</v>
      </c>
      <c r="BL271">
        <v>976133.43000000098</v>
      </c>
    </row>
    <row r="272" spans="1:64" x14ac:dyDescent="0.2">
      <c r="A272" t="str">
        <f>VLOOKUP(X272,'Security Master'!$A$2:$V$526,COLUMN()+1,FALSE)</f>
        <v>Legacy Positions</v>
      </c>
      <c r="B272" t="str">
        <f>VLOOKUP(X272,'Security Master'!$A$2:$V$526,COLUMN()+1,FALSE)</f>
        <v>Small Legacy</v>
      </c>
      <c r="C272" t="str">
        <f>VLOOKUP(X272,'Security Master'!$A$2:$V$526,COLUMN()+1,FALSE)</f>
        <v>Public Equity</v>
      </c>
      <c r="D272" s="6">
        <f t="shared" si="4"/>
        <v>17972.6168</v>
      </c>
      <c r="E272" t="str">
        <f>VLOOKUP(X272,'Security Master'!$A$2:$V$526,COLUMN()+1,FALSE)</f>
        <v>Semi-Liquid</v>
      </c>
      <c r="F272" t="str">
        <f>VLOOKUP(X272,'Security Master'!$A$2:$V$526,COLUMN()+1,FALSE)</f>
        <v>Charles Schwab Corp/The</v>
      </c>
      <c r="G272" t="str">
        <f>VLOOKUP(X272,'Security Master'!$A$2:$V$526,COLUMN()+1,FALSE)</f>
        <v>Charles Schwab Corp/The Common Stock</v>
      </c>
      <c r="H272" t="str">
        <f>VLOOKUP(X272,'Security Master'!$A$2:$V$526,COLUMN()+1,FALSE)</f>
        <v>SCHW US</v>
      </c>
      <c r="I272" t="str">
        <f>VLOOKUP(X272,'Security Master'!$A$2:$V$526,COLUMN()+1,FALSE)</f>
        <v/>
      </c>
      <c r="J272" t="str">
        <f>VLOOKUP(X272,'Security Master'!$A$2:$V$526,COLUMN()+1,FALSE)</f>
        <v/>
      </c>
      <c r="K272" t="str">
        <f>VLOOKUP(X272,'Security Master'!$A$2:$V$526,COLUMN()+1,FALSE)</f>
        <v>808513105</v>
      </c>
      <c r="L272" t="str">
        <f>VLOOKUP(X272,'Security Master'!$A$2:$V$526,COLUMN()+1,FALSE)</f>
        <v>2779397</v>
      </c>
      <c r="M272" t="str">
        <f>VLOOKUP(X272,'Security Master'!$A$2:$V$526,COLUMN()+1,FALSE)</f>
        <v>US8085131055</v>
      </c>
      <c r="N272" t="str">
        <f>VLOOKUP(X272,'Security Master'!$A$2:$V$526,COLUMN()+1,FALSE)</f>
        <v>Common Stock</v>
      </c>
      <c r="O272" t="str">
        <f>VLOOKUP(X272,'Security Master'!$A$2:$V$526,COLUMN()+1,FALSE)</f>
        <v>Finance-Invest Bnkr/Brkr</v>
      </c>
      <c r="P272" t="str">
        <f>VLOOKUP(X272,'Security Master'!$A$2:$V$526,COLUMN()+1,FALSE)</f>
        <v>US</v>
      </c>
      <c r="Q272">
        <f>VLOOKUP($X$3,'Security Master'!$A$2:$V$526,COLUMN()+1,FALSE)</f>
        <v>0</v>
      </c>
      <c r="R272">
        <f>VLOOKUP($X$3,'Security Master'!$A$2:$V$526,COLUMN()+1,FALSE)</f>
        <v>0</v>
      </c>
      <c r="S272" t="str">
        <f>VLOOKUP($X$3,'Security Master'!$A$2:$V$526,COLUMN()+1,FALSE)</f>
        <v/>
      </c>
      <c r="T272">
        <f>VLOOKUP($X$3,'Security Master'!$A$2:$V$526,COLUMN()+1,FALSE)</f>
        <v>0</v>
      </c>
      <c r="U272" t="str">
        <f>VLOOKUP($X$3,'Security Master'!$A$2:$V$526,COLUMN()+1,FALSE)</f>
        <v>No</v>
      </c>
      <c r="V272" t="e">
        <f>VLOOKUP(X272,'Security Master'!$A$2:$V$526,COLUMN()+1,FALSE)</f>
        <v>#REF!</v>
      </c>
      <c r="X272">
        <v>827020</v>
      </c>
      <c r="Y272" t="s">
        <v>140</v>
      </c>
      <c r="Z272">
        <v>13138</v>
      </c>
      <c r="AA272" t="s">
        <v>41</v>
      </c>
      <c r="AB272" t="s">
        <v>961</v>
      </c>
      <c r="AC272" t="s">
        <v>962</v>
      </c>
      <c r="AD272" t="s">
        <v>963</v>
      </c>
      <c r="AE272" t="s">
        <v>964</v>
      </c>
      <c r="AF272" t="s">
        <v>965</v>
      </c>
      <c r="AG272" t="s">
        <v>966</v>
      </c>
      <c r="AJ272" t="s">
        <v>77</v>
      </c>
      <c r="AM272" t="s">
        <v>47</v>
      </c>
      <c r="AO272" t="s">
        <v>48</v>
      </c>
      <c r="AP272" t="s">
        <v>967</v>
      </c>
      <c r="AS272" t="s">
        <v>448</v>
      </c>
      <c r="AT272" t="s">
        <v>801</v>
      </c>
      <c r="AV272">
        <v>1</v>
      </c>
      <c r="AW272" t="s">
        <v>51</v>
      </c>
      <c r="AX272" t="s">
        <v>52</v>
      </c>
      <c r="AZ272">
        <v>31957</v>
      </c>
      <c r="BA272">
        <v>0.21338278215130499</v>
      </c>
      <c r="BB272">
        <v>6819.0735692092503</v>
      </c>
      <c r="BC272">
        <v>0.56240000000000001</v>
      </c>
      <c r="BD272">
        <v>17972.6168</v>
      </c>
      <c r="BE272">
        <v>556.05180000000303</v>
      </c>
      <c r="BF272">
        <v>2313.68680000001</v>
      </c>
      <c r="BG272">
        <v>2313.68680000001</v>
      </c>
      <c r="BH272">
        <v>-4397.2831999999999</v>
      </c>
      <c r="BI272">
        <v>556.05180000000303</v>
      </c>
      <c r="BJ272">
        <v>2313.68680000001</v>
      </c>
      <c r="BK272">
        <v>2313.68680000001</v>
      </c>
      <c r="BL272">
        <v>-4397.2831999999999</v>
      </c>
    </row>
    <row r="273" spans="1:64" x14ac:dyDescent="0.2">
      <c r="A273" t="str">
        <f>VLOOKUP(X273,'Security Master'!$A$2:$V$526,COLUMN()+1,FALSE)</f>
        <v>Legacy Positions</v>
      </c>
      <c r="B273" t="str">
        <f>VLOOKUP(X273,'Security Master'!$A$2:$V$526,COLUMN()+1,FALSE)</f>
        <v>Small Legacy</v>
      </c>
      <c r="C273" t="str">
        <f>VLOOKUP(X273,'Security Master'!$A$2:$V$526,COLUMN()+1,FALSE)</f>
        <v>Public Equity</v>
      </c>
      <c r="D273" s="6">
        <f t="shared" si="4"/>
        <v>0</v>
      </c>
      <c r="E273" t="str">
        <f>VLOOKUP(X273,'Security Master'!$A$2:$V$526,COLUMN()+1,FALSE)</f>
        <v>Semi-Liquid</v>
      </c>
      <c r="F273" t="str">
        <f>VLOOKUP(X273,'Security Master'!$A$2:$V$526,COLUMN()+1,FALSE)</f>
        <v>United Parcel Service Inc</v>
      </c>
      <c r="G273" t="str">
        <f>VLOOKUP(X273,'Security Master'!$A$2:$V$526,COLUMN()+1,FALSE)</f>
        <v>United Parcel Service Inc Common Stock</v>
      </c>
      <c r="H273" t="str">
        <f>VLOOKUP(X273,'Security Master'!$A$2:$V$526,COLUMN()+1,FALSE)</f>
        <v>UPS US</v>
      </c>
      <c r="I273" t="str">
        <f>VLOOKUP(X273,'Security Master'!$A$2:$V$526,COLUMN()+1,FALSE)</f>
        <v/>
      </c>
      <c r="J273" t="str">
        <f>VLOOKUP(X273,'Security Master'!$A$2:$V$526,COLUMN()+1,FALSE)</f>
        <v/>
      </c>
      <c r="K273" t="str">
        <f>VLOOKUP(X273,'Security Master'!$A$2:$V$526,COLUMN()+1,FALSE)</f>
        <v>911312106</v>
      </c>
      <c r="L273" t="str">
        <f>VLOOKUP(X273,'Security Master'!$A$2:$V$526,COLUMN()+1,FALSE)</f>
        <v>2517382</v>
      </c>
      <c r="M273" t="str">
        <f>VLOOKUP(X273,'Security Master'!$A$2:$V$526,COLUMN()+1,FALSE)</f>
        <v>US9113121068</v>
      </c>
      <c r="N273" t="str">
        <f>VLOOKUP(X273,'Security Master'!$A$2:$V$526,COLUMN()+1,FALSE)</f>
        <v>Common Stock</v>
      </c>
      <c r="O273" t="str">
        <f>VLOOKUP(X273,'Security Master'!$A$2:$V$526,COLUMN()+1,FALSE)</f>
        <v>Transport-Services</v>
      </c>
      <c r="P273" t="str">
        <f>VLOOKUP(X273,'Security Master'!$A$2:$V$526,COLUMN()+1,FALSE)</f>
        <v>US</v>
      </c>
      <c r="Q273">
        <f>VLOOKUP($X$3,'Security Master'!$A$2:$V$526,COLUMN()+1,FALSE)</f>
        <v>0</v>
      </c>
      <c r="R273">
        <f>VLOOKUP($X$3,'Security Master'!$A$2:$V$526,COLUMN()+1,FALSE)</f>
        <v>0</v>
      </c>
      <c r="S273" t="str">
        <f>VLOOKUP($X$3,'Security Master'!$A$2:$V$526,COLUMN()+1,FALSE)</f>
        <v/>
      </c>
      <c r="T273">
        <f>VLOOKUP($X$3,'Security Master'!$A$2:$V$526,COLUMN()+1,FALSE)</f>
        <v>0</v>
      </c>
      <c r="U273" t="str">
        <f>VLOOKUP($X$3,'Security Master'!$A$2:$V$526,COLUMN()+1,FALSE)</f>
        <v>No</v>
      </c>
      <c r="V273" t="e">
        <f>VLOOKUP(X273,'Security Master'!$A$2:$V$526,COLUMN()+1,FALSE)</f>
        <v>#REF!</v>
      </c>
      <c r="X273">
        <v>1111045</v>
      </c>
      <c r="Y273" t="s">
        <v>140</v>
      </c>
      <c r="Z273">
        <v>13138</v>
      </c>
      <c r="AA273" t="s">
        <v>41</v>
      </c>
      <c r="AB273" t="s">
        <v>968</v>
      </c>
      <c r="AC273" t="s">
        <v>969</v>
      </c>
      <c r="AD273" t="s">
        <v>970</v>
      </c>
      <c r="AE273" t="s">
        <v>971</v>
      </c>
      <c r="AF273" t="s">
        <v>972</v>
      </c>
      <c r="AG273" t="s">
        <v>973</v>
      </c>
      <c r="AJ273" t="s">
        <v>77</v>
      </c>
      <c r="AM273" t="s">
        <v>47</v>
      </c>
      <c r="AO273" t="s">
        <v>48</v>
      </c>
      <c r="AP273" t="s">
        <v>974</v>
      </c>
      <c r="AS273" t="s">
        <v>448</v>
      </c>
      <c r="AT273" t="s">
        <v>809</v>
      </c>
      <c r="AV273">
        <v>1</v>
      </c>
      <c r="AW273" t="s">
        <v>51</v>
      </c>
      <c r="AX273" t="s">
        <v>52</v>
      </c>
      <c r="AZ273">
        <v>0</v>
      </c>
      <c r="BD273">
        <v>0</v>
      </c>
      <c r="BE273">
        <v>0</v>
      </c>
      <c r="BF273">
        <v>0</v>
      </c>
      <c r="BG273">
        <v>0</v>
      </c>
      <c r="BH273">
        <v>26504.357800000202</v>
      </c>
      <c r="BI273">
        <v>0</v>
      </c>
      <c r="BJ273">
        <v>0</v>
      </c>
      <c r="BK273">
        <v>0</v>
      </c>
      <c r="BL273">
        <v>26504.357800000202</v>
      </c>
    </row>
    <row r="274" spans="1:64" x14ac:dyDescent="0.2">
      <c r="A274" t="str">
        <f>VLOOKUP(X274,'Security Master'!$A$2:$V$526,COLUMN()+1,FALSE)</f>
        <v>Legacy Positions</v>
      </c>
      <c r="B274" t="str">
        <f>VLOOKUP(X274,'Security Master'!$A$2:$V$526,COLUMN()+1,FALSE)</f>
        <v>Small Legacy</v>
      </c>
      <c r="C274" t="str">
        <f>VLOOKUP(X274,'Security Master'!$A$2:$V$526,COLUMN()+1,FALSE)</f>
        <v>Distressed</v>
      </c>
      <c r="D274" s="6">
        <f t="shared" si="4"/>
        <v>3.2499999999999997E-5</v>
      </c>
      <c r="E274" t="str">
        <f>VLOOKUP(X274,'Security Master'!$A$2:$V$526,COLUMN()+1,FALSE)</f>
        <v>Illiquid</v>
      </c>
      <c r="F274" t="str">
        <f>VLOOKUP(X274,'Security Master'!$A$2:$V$526,COLUMN()+1,FALSE)</f>
        <v>At&amp;T Inc</v>
      </c>
      <c r="G274" t="str">
        <f>VLOOKUP(X274,'Security Master'!$A$2:$V$526,COLUMN()+1,FALSE)</f>
        <v>T 5 1/4 03/01/37 (CUSIP: 00206RDR0)</v>
      </c>
      <c r="H274" t="str">
        <f>VLOOKUP(X274,'Security Master'!$A$2:$V$526,COLUMN()+1,FALSE)</f>
        <v/>
      </c>
      <c r="I274" t="str">
        <f>VLOOKUP(X274,'Security Master'!$A$2:$V$526,COLUMN()+1,FALSE)</f>
        <v/>
      </c>
      <c r="J274" t="str">
        <f>VLOOKUP(X274,'Security Master'!$A$2:$V$526,COLUMN()+1,FALSE)</f>
        <v/>
      </c>
      <c r="K274" t="str">
        <f>VLOOKUP(X274,'Security Master'!$A$2:$V$526,COLUMN()+1,FALSE)</f>
        <v>00206RDR0</v>
      </c>
      <c r="L274" t="str">
        <f>VLOOKUP(X274,'Security Master'!$A$2:$V$526,COLUMN()+1,FALSE)</f>
        <v>BDCL4L0</v>
      </c>
      <c r="M274" t="str">
        <f>VLOOKUP(X274,'Security Master'!$A$2:$V$526,COLUMN()+1,FALSE)</f>
        <v>US00206RDR03</v>
      </c>
      <c r="N274" t="str">
        <f>VLOOKUP(X274,'Security Master'!$A$2:$V$526,COLUMN()+1,FALSE)</f>
        <v>Corporate Bond</v>
      </c>
      <c r="O274" t="str">
        <f>VLOOKUP(X274,'Security Master'!$A$2:$V$526,COLUMN()+1,FALSE)</f>
        <v>Telephone-Integrated</v>
      </c>
      <c r="P274" t="str">
        <f>VLOOKUP(X274,'Security Master'!$A$2:$V$526,COLUMN()+1,FALSE)</f>
        <v>US</v>
      </c>
      <c r="Q274">
        <f>VLOOKUP($X$3,'Security Master'!$A$2:$V$526,COLUMN()+1,FALSE)</f>
        <v>0</v>
      </c>
      <c r="R274">
        <f>VLOOKUP($X$3,'Security Master'!$A$2:$V$526,COLUMN()+1,FALSE)</f>
        <v>0</v>
      </c>
      <c r="S274" t="str">
        <f>VLOOKUP($X$3,'Security Master'!$A$2:$V$526,COLUMN()+1,FALSE)</f>
        <v/>
      </c>
      <c r="T274">
        <f>VLOOKUP($X$3,'Security Master'!$A$2:$V$526,COLUMN()+1,FALSE)</f>
        <v>0</v>
      </c>
      <c r="U274" t="str">
        <f>VLOOKUP($X$3,'Security Master'!$A$2:$V$526,COLUMN()+1,FALSE)</f>
        <v>No</v>
      </c>
      <c r="V274" t="e">
        <f>VLOOKUP(X274,'Security Master'!$A$2:$V$526,COLUMN()+1,FALSE)</f>
        <v>#REF!</v>
      </c>
      <c r="X274">
        <v>1209331</v>
      </c>
      <c r="Y274" t="s">
        <v>140</v>
      </c>
      <c r="Z274">
        <v>13138</v>
      </c>
      <c r="AA274" t="s">
        <v>41</v>
      </c>
      <c r="AB274" t="s">
        <v>739</v>
      </c>
      <c r="AC274" t="s">
        <v>975</v>
      </c>
      <c r="AD274" t="s">
        <v>77</v>
      </c>
      <c r="AE274" t="s">
        <v>976</v>
      </c>
      <c r="AF274" t="s">
        <v>977</v>
      </c>
      <c r="AG274" t="s">
        <v>978</v>
      </c>
      <c r="AJ274" t="s">
        <v>979</v>
      </c>
      <c r="AM274" t="s">
        <v>47</v>
      </c>
      <c r="AO274" t="s">
        <v>48</v>
      </c>
      <c r="AP274" t="s">
        <v>980</v>
      </c>
      <c r="AS274" t="s">
        <v>50</v>
      </c>
      <c r="AV274">
        <v>1</v>
      </c>
      <c r="AW274" t="s">
        <v>92</v>
      </c>
      <c r="AX274" t="s">
        <v>173</v>
      </c>
      <c r="AZ274">
        <v>3250000</v>
      </c>
      <c r="BA274">
        <v>0.36</v>
      </c>
      <c r="BB274">
        <v>11700</v>
      </c>
      <c r="BC274">
        <v>1.0000000000000001E-9</v>
      </c>
      <c r="BD274">
        <v>3.2499999999999997E-5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</row>
    <row r="275" spans="1:64" x14ac:dyDescent="0.2">
      <c r="A275" t="str">
        <f>VLOOKUP(X275,'Security Master'!$A$2:$V$526,COLUMN()+1,FALSE)</f>
        <v>Legacy Positions</v>
      </c>
      <c r="B275" t="str">
        <f>VLOOKUP(X275,'Security Master'!$A$2:$V$526,COLUMN()+1,FALSE)</f>
        <v>Small Legacy</v>
      </c>
      <c r="C275" t="str">
        <f>VLOOKUP(X275,'Security Master'!$A$2:$V$526,COLUMN()+1,FALSE)</f>
        <v>Distressed</v>
      </c>
      <c r="D275" s="6">
        <f t="shared" si="4"/>
        <v>2.2500000000000001E-5</v>
      </c>
      <c r="E275" t="str">
        <f>VLOOKUP(X275,'Security Master'!$A$2:$V$526,COLUMN()+1,FALSE)</f>
        <v>Illiquid</v>
      </c>
      <c r="F275" t="str">
        <f>VLOOKUP(X275,'Security Master'!$A$2:$V$526,COLUMN()+1,FALSE)</f>
        <v>Bank Of America Corp</v>
      </c>
      <c r="G275" t="str">
        <f>VLOOKUP(X275,'Security Master'!$A$2:$V$526,COLUMN()+1,FALSE)</f>
        <v>BAC 6.11 01/29/37 (CUSIP: 59022CAJ2)</v>
      </c>
      <c r="H275" t="str">
        <f>VLOOKUP(X275,'Security Master'!$A$2:$V$526,COLUMN()+1,FALSE)</f>
        <v/>
      </c>
      <c r="I275" t="str">
        <f>VLOOKUP(X275,'Security Master'!$A$2:$V$526,COLUMN()+1,FALSE)</f>
        <v/>
      </c>
      <c r="J275" t="str">
        <f>VLOOKUP(X275,'Security Master'!$A$2:$V$526,COLUMN()+1,FALSE)</f>
        <v/>
      </c>
      <c r="K275" t="str">
        <f>VLOOKUP(X275,'Security Master'!$A$2:$V$526,COLUMN()+1,FALSE)</f>
        <v>59022CAJ2</v>
      </c>
      <c r="L275" t="str">
        <f>VLOOKUP(X275,'Security Master'!$A$2:$V$526,COLUMN()+1,FALSE)</f>
        <v>B1P61P1</v>
      </c>
      <c r="M275" t="str">
        <f>VLOOKUP(X275,'Security Master'!$A$2:$V$526,COLUMN()+1,FALSE)</f>
        <v>US59022CAJ27</v>
      </c>
      <c r="N275" t="str">
        <f>VLOOKUP(X275,'Security Master'!$A$2:$V$526,COLUMN()+1,FALSE)</f>
        <v>Corporate Bond</v>
      </c>
      <c r="O275" t="str">
        <f>VLOOKUP(X275,'Security Master'!$A$2:$V$526,COLUMN()+1,FALSE)</f>
        <v>Diversified Banking Inst</v>
      </c>
      <c r="P275" t="str">
        <f>VLOOKUP(X275,'Security Master'!$A$2:$V$526,COLUMN()+1,FALSE)</f>
        <v>US</v>
      </c>
      <c r="Q275">
        <f>VLOOKUP($X$3,'Security Master'!$A$2:$V$526,COLUMN()+1,FALSE)</f>
        <v>0</v>
      </c>
      <c r="R275">
        <f>VLOOKUP($X$3,'Security Master'!$A$2:$V$526,COLUMN()+1,FALSE)</f>
        <v>0</v>
      </c>
      <c r="S275" t="str">
        <f>VLOOKUP($X$3,'Security Master'!$A$2:$V$526,COLUMN()+1,FALSE)</f>
        <v/>
      </c>
      <c r="T275">
        <f>VLOOKUP($X$3,'Security Master'!$A$2:$V$526,COLUMN()+1,FALSE)</f>
        <v>0</v>
      </c>
      <c r="U275" t="str">
        <f>VLOOKUP($X$3,'Security Master'!$A$2:$V$526,COLUMN()+1,FALSE)</f>
        <v>No</v>
      </c>
      <c r="V275" t="e">
        <f>VLOOKUP(X275,'Security Master'!$A$2:$V$526,COLUMN()+1,FALSE)</f>
        <v>#REF!</v>
      </c>
      <c r="X275">
        <v>1209336</v>
      </c>
      <c r="Y275" t="s">
        <v>140</v>
      </c>
      <c r="Z275">
        <v>13138</v>
      </c>
      <c r="AA275" t="s">
        <v>41</v>
      </c>
      <c r="AB275" t="s">
        <v>570</v>
      </c>
      <c r="AC275" t="s">
        <v>981</v>
      </c>
      <c r="AD275" t="s">
        <v>77</v>
      </c>
      <c r="AE275" t="s">
        <v>982</v>
      </c>
      <c r="AF275" t="s">
        <v>983</v>
      </c>
      <c r="AG275" t="s">
        <v>984</v>
      </c>
      <c r="AJ275" t="s">
        <v>985</v>
      </c>
      <c r="AM275" t="s">
        <v>47</v>
      </c>
      <c r="AO275" t="s">
        <v>48</v>
      </c>
      <c r="AP275" t="s">
        <v>986</v>
      </c>
      <c r="AS275" t="s">
        <v>50</v>
      </c>
      <c r="AV275">
        <v>1</v>
      </c>
      <c r="AW275" t="s">
        <v>92</v>
      </c>
      <c r="AX275" t="s">
        <v>173</v>
      </c>
      <c r="AZ275">
        <v>2250000</v>
      </c>
      <c r="BA275">
        <v>0.53111111111111098</v>
      </c>
      <c r="BB275">
        <v>11950</v>
      </c>
      <c r="BC275">
        <v>1.0000000000000001E-9</v>
      </c>
      <c r="BD275">
        <v>2.2500000000000001E-5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</row>
    <row r="276" spans="1:64" x14ac:dyDescent="0.2">
      <c r="A276" t="str">
        <f>VLOOKUP(X276,'Security Master'!$A$2:$V$526,COLUMN()+1,FALSE)</f>
        <v>Legacy Positions</v>
      </c>
      <c r="B276" t="str">
        <f>VLOOKUP(X276,'Security Master'!$A$2:$V$526,COLUMN()+1,FALSE)</f>
        <v>Small Legacy</v>
      </c>
      <c r="C276" t="str">
        <f>VLOOKUP(X276,'Security Master'!$A$2:$V$526,COLUMN()+1,FALSE)</f>
        <v>Distressed</v>
      </c>
      <c r="D276" s="6">
        <f t="shared" si="4"/>
        <v>1.9999999999999999E-6</v>
      </c>
      <c r="E276" t="str">
        <f>VLOOKUP(X276,'Security Master'!$A$2:$V$526,COLUMN()+1,FALSE)</f>
        <v>Illiquid</v>
      </c>
      <c r="F276" t="str">
        <f>VLOOKUP(X276,'Security Master'!$A$2:$V$526,COLUMN()+1,FALSE)</f>
        <v>Ibm Corp</v>
      </c>
      <c r="G276" t="str">
        <f>VLOOKUP(X276,'Security Master'!$A$2:$V$526,COLUMN()+1,FALSE)</f>
        <v>IBM 3 5/8 02/12/24 (CUSIP: 459200HU8)</v>
      </c>
      <c r="H276" t="str">
        <f>VLOOKUP(X276,'Security Master'!$A$2:$V$526,COLUMN()+1,FALSE)</f>
        <v/>
      </c>
      <c r="I276" t="str">
        <f>VLOOKUP(X276,'Security Master'!$A$2:$V$526,COLUMN()+1,FALSE)</f>
        <v/>
      </c>
      <c r="J276" t="str">
        <f>VLOOKUP(X276,'Security Master'!$A$2:$V$526,COLUMN()+1,FALSE)</f>
        <v/>
      </c>
      <c r="K276" t="str">
        <f>VLOOKUP(X276,'Security Master'!$A$2:$V$526,COLUMN()+1,FALSE)</f>
        <v>459200HU8</v>
      </c>
      <c r="L276" t="str">
        <f>VLOOKUP(X276,'Security Master'!$A$2:$V$526,COLUMN()+1,FALSE)</f>
        <v>BJT80V8</v>
      </c>
      <c r="M276" t="str">
        <f>VLOOKUP(X276,'Security Master'!$A$2:$V$526,COLUMN()+1,FALSE)</f>
        <v>US459200HU86</v>
      </c>
      <c r="N276" t="str">
        <f>VLOOKUP(X276,'Security Master'!$A$2:$V$526,COLUMN()+1,FALSE)</f>
        <v>Corporate Bond</v>
      </c>
      <c r="O276" t="str">
        <f>VLOOKUP(X276,'Security Master'!$A$2:$V$526,COLUMN()+1,FALSE)</f>
        <v>Computer Services</v>
      </c>
      <c r="P276" t="str">
        <f>VLOOKUP(X276,'Security Master'!$A$2:$V$526,COLUMN()+1,FALSE)</f>
        <v>US</v>
      </c>
      <c r="Q276">
        <f>VLOOKUP($X$3,'Security Master'!$A$2:$V$526,COLUMN()+1,FALSE)</f>
        <v>0</v>
      </c>
      <c r="R276">
        <f>VLOOKUP($X$3,'Security Master'!$A$2:$V$526,COLUMN()+1,FALSE)</f>
        <v>0</v>
      </c>
      <c r="S276" t="str">
        <f>VLOOKUP($X$3,'Security Master'!$A$2:$V$526,COLUMN()+1,FALSE)</f>
        <v/>
      </c>
      <c r="T276">
        <f>VLOOKUP($X$3,'Security Master'!$A$2:$V$526,COLUMN()+1,FALSE)</f>
        <v>0</v>
      </c>
      <c r="U276" t="str">
        <f>VLOOKUP($X$3,'Security Master'!$A$2:$V$526,COLUMN()+1,FALSE)</f>
        <v>No</v>
      </c>
      <c r="V276" t="e">
        <f>VLOOKUP(X276,'Security Master'!$A$2:$V$526,COLUMN()+1,FALSE)</f>
        <v>#REF!</v>
      </c>
      <c r="X276">
        <v>1209338</v>
      </c>
      <c r="Y276" t="s">
        <v>140</v>
      </c>
      <c r="Z276">
        <v>13138</v>
      </c>
      <c r="AA276" t="s">
        <v>41</v>
      </c>
      <c r="AB276" t="s">
        <v>987</v>
      </c>
      <c r="AC276" t="s">
        <v>988</v>
      </c>
      <c r="AD276" t="s">
        <v>77</v>
      </c>
      <c r="AE276" t="s">
        <v>989</v>
      </c>
      <c r="AF276" t="s">
        <v>990</v>
      </c>
      <c r="AG276" t="s">
        <v>991</v>
      </c>
      <c r="AJ276" t="s">
        <v>992</v>
      </c>
      <c r="AM276" t="s">
        <v>47</v>
      </c>
      <c r="AO276" t="s">
        <v>48</v>
      </c>
      <c r="AP276" t="s">
        <v>993</v>
      </c>
      <c r="AS276" t="s">
        <v>50</v>
      </c>
      <c r="AV276">
        <v>1</v>
      </c>
      <c r="AW276" t="s">
        <v>92</v>
      </c>
      <c r="AX276" t="s">
        <v>173</v>
      </c>
      <c r="AZ276">
        <v>200000</v>
      </c>
      <c r="BA276">
        <v>34.625</v>
      </c>
      <c r="BB276">
        <v>69250</v>
      </c>
      <c r="BC276">
        <v>1.0000000000000001E-9</v>
      </c>
      <c r="BD276">
        <v>1.9999999999999999E-6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</row>
    <row r="277" spans="1:64" x14ac:dyDescent="0.2">
      <c r="A277" t="str">
        <f>VLOOKUP(X277,'Security Master'!$A$2:$V$526,COLUMN()+1,FALSE)</f>
        <v>Legacy Positions</v>
      </c>
      <c r="B277" t="str">
        <f>VLOOKUP(X277,'Security Master'!$A$2:$V$526,COLUMN()+1,FALSE)</f>
        <v>Small Legacy</v>
      </c>
      <c r="C277" t="str">
        <f>VLOOKUP(X277,'Security Master'!$A$2:$V$526,COLUMN()+1,FALSE)</f>
        <v>Distressed</v>
      </c>
      <c r="D277" s="6">
        <f t="shared" si="4"/>
        <v>2.5000000000000002E-6</v>
      </c>
      <c r="E277" t="str">
        <f>VLOOKUP(X277,'Security Master'!$A$2:$V$526,COLUMN()+1,FALSE)</f>
        <v>Illiquid</v>
      </c>
      <c r="F277" t="str">
        <f>VLOOKUP(X277,'Security Master'!$A$2:$V$526,COLUMN()+1,FALSE)</f>
        <v>Citigroup Inc</v>
      </c>
      <c r="G277" t="str">
        <f>VLOOKUP(X277,'Security Master'!$A$2:$V$526,COLUMN()+1,FALSE)</f>
        <v>C 4 1/8 07/25/28 (CUSIP: 172967KU4)</v>
      </c>
      <c r="H277" t="str">
        <f>VLOOKUP(X277,'Security Master'!$A$2:$V$526,COLUMN()+1,FALSE)</f>
        <v/>
      </c>
      <c r="I277" t="str">
        <f>VLOOKUP(X277,'Security Master'!$A$2:$V$526,COLUMN()+1,FALSE)</f>
        <v/>
      </c>
      <c r="J277" t="str">
        <f>VLOOKUP(X277,'Security Master'!$A$2:$V$526,COLUMN()+1,FALSE)</f>
        <v/>
      </c>
      <c r="K277" t="str">
        <f>VLOOKUP(X277,'Security Master'!$A$2:$V$526,COLUMN()+1,FALSE)</f>
        <v>172967KU4</v>
      </c>
      <c r="L277" t="str">
        <f>VLOOKUP(X277,'Security Master'!$A$2:$V$526,COLUMN()+1,FALSE)</f>
        <v>BYYKP97</v>
      </c>
      <c r="M277" t="str">
        <f>VLOOKUP(X277,'Security Master'!$A$2:$V$526,COLUMN()+1,FALSE)</f>
        <v>US172967KU42</v>
      </c>
      <c r="N277" t="str">
        <f>VLOOKUP(X277,'Security Master'!$A$2:$V$526,COLUMN()+1,FALSE)</f>
        <v>Corporate Bond</v>
      </c>
      <c r="O277" t="str">
        <f>VLOOKUP(X277,'Security Master'!$A$2:$V$526,COLUMN()+1,FALSE)</f>
        <v>Diversified Banking Inst</v>
      </c>
      <c r="P277" t="str">
        <f>VLOOKUP(X277,'Security Master'!$A$2:$V$526,COLUMN()+1,FALSE)</f>
        <v>US</v>
      </c>
      <c r="Q277">
        <f>VLOOKUP($X$3,'Security Master'!$A$2:$V$526,COLUMN()+1,FALSE)</f>
        <v>0</v>
      </c>
      <c r="R277">
        <f>VLOOKUP($X$3,'Security Master'!$A$2:$V$526,COLUMN()+1,FALSE)</f>
        <v>0</v>
      </c>
      <c r="S277" t="str">
        <f>VLOOKUP($X$3,'Security Master'!$A$2:$V$526,COLUMN()+1,FALSE)</f>
        <v/>
      </c>
      <c r="T277">
        <f>VLOOKUP($X$3,'Security Master'!$A$2:$V$526,COLUMN()+1,FALSE)</f>
        <v>0</v>
      </c>
      <c r="U277" t="str">
        <f>VLOOKUP($X$3,'Security Master'!$A$2:$V$526,COLUMN()+1,FALSE)</f>
        <v>No</v>
      </c>
      <c r="V277" t="e">
        <f>VLOOKUP(X277,'Security Master'!$A$2:$V$526,COLUMN()+1,FALSE)</f>
        <v>#REF!</v>
      </c>
      <c r="X277">
        <v>1209339</v>
      </c>
      <c r="Y277" t="s">
        <v>140</v>
      </c>
      <c r="Z277">
        <v>13138</v>
      </c>
      <c r="AA277" t="s">
        <v>41</v>
      </c>
      <c r="AB277" t="s">
        <v>492</v>
      </c>
      <c r="AC277" t="s">
        <v>652</v>
      </c>
      <c r="AD277" t="s">
        <v>77</v>
      </c>
      <c r="AE277" t="s">
        <v>653</v>
      </c>
      <c r="AF277" t="s">
        <v>654</v>
      </c>
      <c r="AG277" t="s">
        <v>655</v>
      </c>
      <c r="AJ277" t="s">
        <v>656</v>
      </c>
      <c r="AM277" t="s">
        <v>47</v>
      </c>
      <c r="AO277" t="s">
        <v>48</v>
      </c>
      <c r="AP277" t="s">
        <v>657</v>
      </c>
      <c r="AS277" t="s">
        <v>50</v>
      </c>
      <c r="AV277">
        <v>1</v>
      </c>
      <c r="AW277" t="s">
        <v>92</v>
      </c>
      <c r="AX277" t="s">
        <v>173</v>
      </c>
      <c r="AZ277">
        <v>250000</v>
      </c>
      <c r="BA277">
        <v>0.56000000000000005</v>
      </c>
      <c r="BB277">
        <v>1400</v>
      </c>
      <c r="BC277">
        <v>1.0000000000000001E-9</v>
      </c>
      <c r="BD277">
        <v>2.5000000000000002E-6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</row>
    <row r="278" spans="1:64" x14ac:dyDescent="0.2">
      <c r="A278" t="str">
        <f>VLOOKUP(X278,'Security Master'!$A$2:$V$526,COLUMN()+1,FALSE)</f>
        <v>Legacy Positions</v>
      </c>
      <c r="B278" t="str">
        <f>VLOOKUP(X278,'Security Master'!$A$2:$V$526,COLUMN()+1,FALSE)</f>
        <v>Small Legacy</v>
      </c>
      <c r="C278" t="str">
        <f>VLOOKUP(X278,'Security Master'!$A$2:$V$526,COLUMN()+1,FALSE)</f>
        <v>Preferreds</v>
      </c>
      <c r="D278" s="6">
        <f t="shared" si="4"/>
        <v>2.1991E-5</v>
      </c>
      <c r="E278" t="str">
        <f>VLOOKUP(X278,'Security Master'!$A$2:$V$526,COLUMN()+1,FALSE)</f>
        <v>Semi-Liquid</v>
      </c>
      <c r="F278" t="str">
        <f>VLOOKUP(X278,'Security Master'!$A$2:$V$526,COLUMN()+1,FALSE)</f>
        <v>Aegon NV</v>
      </c>
      <c r="G278" t="str">
        <f>VLOOKUP(X278,'Security Master'!$A$2:$V$526,COLUMN()+1,FALSE)</f>
        <v>AEGON 5.1 (CUSIP: 00775V104)</v>
      </c>
      <c r="H278" t="str">
        <f>VLOOKUP(X278,'Security Master'!$A$2:$V$526,COLUMN()+1,FALSE)</f>
        <v/>
      </c>
      <c r="I278" t="str">
        <f>VLOOKUP(X278,'Security Master'!$A$2:$V$526,COLUMN()+1,FALSE)</f>
        <v>AEFC</v>
      </c>
      <c r="J278" t="str">
        <f>VLOOKUP(X278,'Security Master'!$A$2:$V$526,COLUMN()+1,FALSE)</f>
        <v/>
      </c>
      <c r="K278" t="str">
        <f>VLOOKUP(X278,'Security Master'!$A$2:$V$526,COLUMN()+1,FALSE)</f>
        <v>00775V104</v>
      </c>
      <c r="L278" t="str">
        <f>VLOOKUP(X278,'Security Master'!$A$2:$V$526,COLUMN()+1,FALSE)</f>
        <v>BK59DD5</v>
      </c>
      <c r="M278" t="str">
        <f>VLOOKUP(X278,'Security Master'!$A$2:$V$526,COLUMN()+1,FALSE)</f>
        <v>US00775V1044</v>
      </c>
      <c r="N278" t="str">
        <f>VLOOKUP(X278,'Security Master'!$A$2:$V$526,COLUMN()+1,FALSE)</f>
        <v>Preferred Stock</v>
      </c>
      <c r="O278" t="str">
        <f>VLOOKUP(X278,'Security Master'!$A$2:$V$526,COLUMN()+1,FALSE)</f>
        <v>Multi-line Insurance</v>
      </c>
      <c r="P278" t="str">
        <f>VLOOKUP(X278,'Security Master'!$A$2:$V$526,COLUMN()+1,FALSE)</f>
        <v>US</v>
      </c>
      <c r="Q278">
        <f>VLOOKUP($X$3,'Security Master'!$A$2:$V$526,COLUMN()+1,FALSE)</f>
        <v>0</v>
      </c>
      <c r="R278">
        <f>VLOOKUP($X$3,'Security Master'!$A$2:$V$526,COLUMN()+1,FALSE)</f>
        <v>0</v>
      </c>
      <c r="S278" t="str">
        <f>VLOOKUP($X$3,'Security Master'!$A$2:$V$526,COLUMN()+1,FALSE)</f>
        <v/>
      </c>
      <c r="T278">
        <f>VLOOKUP($X$3,'Security Master'!$A$2:$V$526,COLUMN()+1,FALSE)</f>
        <v>0</v>
      </c>
      <c r="U278" t="str">
        <f>VLOOKUP($X$3,'Security Master'!$A$2:$V$526,COLUMN()+1,FALSE)</f>
        <v>No</v>
      </c>
      <c r="V278" t="e">
        <f>VLOOKUP(X278,'Security Master'!$A$2:$V$526,COLUMN()+1,FALSE)</f>
        <v>#REF!</v>
      </c>
      <c r="X278">
        <v>1209343</v>
      </c>
      <c r="Y278" t="s">
        <v>140</v>
      </c>
      <c r="Z278">
        <v>13138</v>
      </c>
      <c r="AA278" t="s">
        <v>41</v>
      </c>
      <c r="AB278" t="s">
        <v>482</v>
      </c>
      <c r="AC278" t="s">
        <v>483</v>
      </c>
      <c r="AD278" t="s">
        <v>77</v>
      </c>
      <c r="AE278" t="s">
        <v>484</v>
      </c>
      <c r="AF278" t="s">
        <v>485</v>
      </c>
      <c r="AG278" t="s">
        <v>486</v>
      </c>
      <c r="AJ278" t="s">
        <v>487</v>
      </c>
      <c r="AM278" t="s">
        <v>47</v>
      </c>
      <c r="AO278" t="s">
        <v>48</v>
      </c>
      <c r="AP278" t="s">
        <v>488</v>
      </c>
      <c r="AS278" t="s">
        <v>464</v>
      </c>
      <c r="AT278" t="s">
        <v>489</v>
      </c>
      <c r="AV278">
        <v>1</v>
      </c>
      <c r="AW278" t="s">
        <v>490</v>
      </c>
      <c r="AX278" t="s">
        <v>491</v>
      </c>
      <c r="AZ278">
        <v>21991</v>
      </c>
      <c r="BA278">
        <v>3.98808603519622E-2</v>
      </c>
      <c r="BB278">
        <v>877.02</v>
      </c>
      <c r="BC278">
        <v>1.0000000000000001E-9</v>
      </c>
      <c r="BD278">
        <v>2.1991E-5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</row>
    <row r="279" spans="1:64" x14ac:dyDescent="0.2">
      <c r="A279" t="str">
        <f>VLOOKUP(X279,'Security Master'!$A$2:$V$526,COLUMN()+1,FALSE)</f>
        <v>Legacy Positions</v>
      </c>
      <c r="B279" t="str">
        <f>VLOOKUP(X279,'Security Master'!$A$2:$V$526,COLUMN()+1,FALSE)</f>
        <v>Large Legacy</v>
      </c>
      <c r="C279" t="str">
        <f>VLOOKUP(X279,'Security Master'!$A$2:$V$526,COLUMN()+1,FALSE)</f>
        <v>Preferreds</v>
      </c>
      <c r="D279" s="6">
        <f t="shared" si="4"/>
        <v>72900</v>
      </c>
      <c r="E279" t="str">
        <f>VLOOKUP(X279,'Security Master'!$A$2:$V$526,COLUMN()+1,FALSE)</f>
        <v>Illiquid</v>
      </c>
      <c r="F279" t="str">
        <f>VLOOKUP(X279,'Security Master'!$A$2:$V$526,COLUMN()+1,FALSE)</f>
        <v>JPMorgan Chase &amp; Co</v>
      </c>
      <c r="G279" t="str">
        <f>VLOOKUP(X279,'Security Master'!$A$2:$V$526,COLUMN()+1,FALSE)</f>
        <v>JPM 6 PERP (CUSIP: 48128B648)</v>
      </c>
      <c r="H279" t="str">
        <f>VLOOKUP(X279,'Security Master'!$A$2:$V$526,COLUMN()+1,FALSE)</f>
        <v/>
      </c>
      <c r="I279" t="str">
        <f>VLOOKUP(X279,'Security Master'!$A$2:$V$526,COLUMN()+1,FALSE)</f>
        <v>JPM C</v>
      </c>
      <c r="J279" t="str">
        <f>VLOOKUP(X279,'Security Master'!$A$2:$V$526,COLUMN()+1,FALSE)</f>
        <v/>
      </c>
      <c r="K279" t="str">
        <f>VLOOKUP(X279,'Security Master'!$A$2:$V$526,COLUMN()+1,FALSE)</f>
        <v>48128B648</v>
      </c>
      <c r="L279" t="str">
        <f>VLOOKUP(X279,'Security Master'!$A$2:$V$526,COLUMN()+1,FALSE)</f>
        <v>BJ2KBT6</v>
      </c>
      <c r="M279" t="str">
        <f>VLOOKUP(X279,'Security Master'!$A$2:$V$526,COLUMN()+1,FALSE)</f>
        <v>US48128B6487</v>
      </c>
      <c r="N279" t="str">
        <f>VLOOKUP(X279,'Security Master'!$A$2:$V$526,COLUMN()+1,FALSE)</f>
        <v>Preferred Stock</v>
      </c>
      <c r="O279" t="str">
        <f>VLOOKUP(X279,'Security Master'!$A$2:$V$526,COLUMN()+1,FALSE)</f>
        <v>Diversified Banking Inst</v>
      </c>
      <c r="P279" t="str">
        <f>VLOOKUP(X279,'Security Master'!$A$2:$V$526,COLUMN()+1,FALSE)</f>
        <v>US</v>
      </c>
      <c r="Q279">
        <f>VLOOKUP($X$3,'Security Master'!$A$2:$V$526,COLUMN()+1,FALSE)</f>
        <v>0</v>
      </c>
      <c r="R279">
        <f>VLOOKUP($X$3,'Security Master'!$A$2:$V$526,COLUMN()+1,FALSE)</f>
        <v>0</v>
      </c>
      <c r="S279" t="str">
        <f>VLOOKUP($X$3,'Security Master'!$A$2:$V$526,COLUMN()+1,FALSE)</f>
        <v/>
      </c>
      <c r="T279">
        <f>VLOOKUP($X$3,'Security Master'!$A$2:$V$526,COLUMN()+1,FALSE)</f>
        <v>0</v>
      </c>
      <c r="U279" t="str">
        <f>VLOOKUP($X$3,'Security Master'!$A$2:$V$526,COLUMN()+1,FALSE)</f>
        <v>No</v>
      </c>
      <c r="V279" t="e">
        <f>VLOOKUP(X279,'Security Master'!$A$2:$V$526,COLUMN()+1,FALSE)</f>
        <v>#REF!</v>
      </c>
      <c r="X279">
        <v>1209347</v>
      </c>
      <c r="Y279" t="s">
        <v>140</v>
      </c>
      <c r="Z279">
        <v>13138</v>
      </c>
      <c r="AA279" t="s">
        <v>41</v>
      </c>
      <c r="AB279" t="s">
        <v>427</v>
      </c>
      <c r="AC279" t="s">
        <v>994</v>
      </c>
      <c r="AD279" t="s">
        <v>77</v>
      </c>
      <c r="AE279" t="s">
        <v>995</v>
      </c>
      <c r="AF279" t="s">
        <v>996</v>
      </c>
      <c r="AG279" t="s">
        <v>997</v>
      </c>
      <c r="AJ279" t="s">
        <v>77</v>
      </c>
      <c r="AM279" t="s">
        <v>47</v>
      </c>
      <c r="AO279" t="s">
        <v>48</v>
      </c>
      <c r="AP279" t="s">
        <v>998</v>
      </c>
      <c r="AS279" t="s">
        <v>561</v>
      </c>
      <c r="AT279" t="s">
        <v>562</v>
      </c>
      <c r="AV279">
        <v>1</v>
      </c>
      <c r="AW279" t="s">
        <v>490</v>
      </c>
      <c r="AX279" t="s">
        <v>491</v>
      </c>
      <c r="AZ279">
        <v>81</v>
      </c>
      <c r="BA279">
        <v>355</v>
      </c>
      <c r="BB279">
        <v>28755</v>
      </c>
      <c r="BC279">
        <v>900</v>
      </c>
      <c r="BD279">
        <v>72900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</row>
    <row r="280" spans="1:64" x14ac:dyDescent="0.2">
      <c r="A280" t="str">
        <f>VLOOKUP(X280,'Security Master'!$A$2:$V$526,COLUMN()+1,FALSE)</f>
        <v>Legacy Positions</v>
      </c>
      <c r="B280" t="str">
        <f>VLOOKUP(X280,'Security Master'!$A$2:$V$526,COLUMN()+1,FALSE)</f>
        <v>Small Legacy</v>
      </c>
      <c r="C280" t="str">
        <f>VLOOKUP(X280,'Security Master'!$A$2:$V$526,COLUMN()+1,FALSE)</f>
        <v>Public Equity</v>
      </c>
      <c r="D280" s="6">
        <f t="shared" si="4"/>
        <v>10577.506799999999</v>
      </c>
      <c r="E280" t="str">
        <f>VLOOKUP(X280,'Security Master'!$A$2:$V$526,COLUMN()+1,FALSE)</f>
        <v>Semi-Liquid</v>
      </c>
      <c r="F280" t="str">
        <f>VLOOKUP(X280,'Security Master'!$A$2:$V$526,COLUMN()+1,FALSE)</f>
        <v>Morgan Stanley</v>
      </c>
      <c r="G280" t="str">
        <f>VLOOKUP(X280,'Security Master'!$A$2:$V$526,COLUMN()+1,FALSE)</f>
        <v>Morgan Stanley Common Stock</v>
      </c>
      <c r="H280" t="str">
        <f>VLOOKUP(X280,'Security Master'!$A$2:$V$526,COLUMN()+1,FALSE)</f>
        <v>MS US</v>
      </c>
      <c r="I280" t="str">
        <f>VLOOKUP(X280,'Security Master'!$A$2:$V$526,COLUMN()+1,FALSE)</f>
        <v/>
      </c>
      <c r="J280" t="str">
        <f>VLOOKUP(X280,'Security Master'!$A$2:$V$526,COLUMN()+1,FALSE)</f>
        <v/>
      </c>
      <c r="K280" t="str">
        <f>VLOOKUP(X280,'Security Master'!$A$2:$V$526,COLUMN()+1,FALSE)</f>
        <v>617446448</v>
      </c>
      <c r="L280" t="str">
        <f>VLOOKUP(X280,'Security Master'!$A$2:$V$526,COLUMN()+1,FALSE)</f>
        <v>2262314</v>
      </c>
      <c r="M280" t="str">
        <f>VLOOKUP(X280,'Security Master'!$A$2:$V$526,COLUMN()+1,FALSE)</f>
        <v>US6174464486</v>
      </c>
      <c r="N280" t="str">
        <f>VLOOKUP(X280,'Security Master'!$A$2:$V$526,COLUMN()+1,FALSE)</f>
        <v>Common Stock</v>
      </c>
      <c r="O280" t="str">
        <f>VLOOKUP(X280,'Security Master'!$A$2:$V$526,COLUMN()+1,FALSE)</f>
        <v>Diversified Banking Inst</v>
      </c>
      <c r="P280" t="str">
        <f>VLOOKUP(X280,'Security Master'!$A$2:$V$526,COLUMN()+1,FALSE)</f>
        <v>US</v>
      </c>
      <c r="Q280">
        <f>VLOOKUP($X$3,'Security Master'!$A$2:$V$526,COLUMN()+1,FALSE)</f>
        <v>0</v>
      </c>
      <c r="R280">
        <f>VLOOKUP($X$3,'Security Master'!$A$2:$V$526,COLUMN()+1,FALSE)</f>
        <v>0</v>
      </c>
      <c r="S280" t="str">
        <f>VLOOKUP($X$3,'Security Master'!$A$2:$V$526,COLUMN()+1,FALSE)</f>
        <v/>
      </c>
      <c r="T280">
        <f>VLOOKUP($X$3,'Security Master'!$A$2:$V$526,COLUMN()+1,FALSE)</f>
        <v>0</v>
      </c>
      <c r="U280" t="str">
        <f>VLOOKUP($X$3,'Security Master'!$A$2:$V$526,COLUMN()+1,FALSE)</f>
        <v>No</v>
      </c>
      <c r="V280" t="e">
        <f>VLOOKUP(X280,'Security Master'!$A$2:$V$526,COLUMN()+1,FALSE)</f>
        <v>#REF!</v>
      </c>
      <c r="X280">
        <v>1209349</v>
      </c>
      <c r="Y280" t="s">
        <v>140</v>
      </c>
      <c r="Z280">
        <v>13138</v>
      </c>
      <c r="AA280" t="s">
        <v>41</v>
      </c>
      <c r="AB280" t="s">
        <v>533</v>
      </c>
      <c r="AC280" t="s">
        <v>534</v>
      </c>
      <c r="AD280" t="s">
        <v>535</v>
      </c>
      <c r="AE280" t="s">
        <v>536</v>
      </c>
      <c r="AF280" t="s">
        <v>537</v>
      </c>
      <c r="AG280" t="s">
        <v>538</v>
      </c>
      <c r="AJ280" t="s">
        <v>77</v>
      </c>
      <c r="AM280" t="s">
        <v>47</v>
      </c>
      <c r="AO280" t="s">
        <v>48</v>
      </c>
      <c r="AP280" t="s">
        <v>539</v>
      </c>
      <c r="AS280" t="s">
        <v>448</v>
      </c>
      <c r="AV280">
        <v>1</v>
      </c>
      <c r="AW280" t="s">
        <v>51</v>
      </c>
      <c r="AX280" t="s">
        <v>52</v>
      </c>
      <c r="AZ280">
        <v>656988</v>
      </c>
      <c r="BA280">
        <v>0.18506402704463401</v>
      </c>
      <c r="BB280">
        <v>121584.845</v>
      </c>
      <c r="BC280">
        <v>1.61E-2</v>
      </c>
      <c r="BD280">
        <v>10577.506799999999</v>
      </c>
      <c r="BE280">
        <v>-2562.2532000000201</v>
      </c>
      <c r="BF280">
        <v>-9066.4343999999692</v>
      </c>
      <c r="BG280">
        <v>-9066.4343999999692</v>
      </c>
      <c r="BH280">
        <v>-1248.27719999901</v>
      </c>
      <c r="BI280">
        <v>-2562.2532000000201</v>
      </c>
      <c r="BJ280">
        <v>-9066.4343999999692</v>
      </c>
      <c r="BK280">
        <v>-9066.4343999999692</v>
      </c>
      <c r="BL280">
        <v>-1248.27719999901</v>
      </c>
    </row>
    <row r="281" spans="1:64" x14ac:dyDescent="0.2">
      <c r="A281" t="str">
        <f>VLOOKUP(X281,'Security Master'!$A$2:$V$526,COLUMN()+1,FALSE)</f>
        <v>Legacy Positions</v>
      </c>
      <c r="B281" t="str">
        <f>VLOOKUP(X281,'Security Master'!$A$2:$V$526,COLUMN()+1,FALSE)</f>
        <v>Small Legacy</v>
      </c>
      <c r="C281" t="str">
        <f>VLOOKUP(X281,'Security Master'!$A$2:$V$526,COLUMN()+1,FALSE)</f>
        <v>Public Equity</v>
      </c>
      <c r="D281" s="6">
        <f t="shared" si="4"/>
        <v>553.20399999999995</v>
      </c>
      <c r="E281" t="str">
        <f>VLOOKUP(X281,'Security Master'!$A$2:$V$526,COLUMN()+1,FALSE)</f>
        <v>Semi-Liquid</v>
      </c>
      <c r="F281" t="str">
        <f>VLOOKUP(X281,'Security Master'!$A$2:$V$526,COLUMN()+1,FALSE)</f>
        <v>Verizon Communications Inc</v>
      </c>
      <c r="G281" t="str">
        <f>VLOOKUP(X281,'Security Master'!$A$2:$V$526,COLUMN()+1,FALSE)</f>
        <v>Verizon Communications Inc Common Stock</v>
      </c>
      <c r="H281" t="str">
        <f>VLOOKUP(X281,'Security Master'!$A$2:$V$526,COLUMN()+1,FALSE)</f>
        <v>VZ US</v>
      </c>
      <c r="I281" t="str">
        <f>VLOOKUP(X281,'Security Master'!$A$2:$V$526,COLUMN()+1,FALSE)</f>
        <v/>
      </c>
      <c r="J281" t="str">
        <f>VLOOKUP(X281,'Security Master'!$A$2:$V$526,COLUMN()+1,FALSE)</f>
        <v/>
      </c>
      <c r="K281" t="str">
        <f>VLOOKUP(X281,'Security Master'!$A$2:$V$526,COLUMN()+1,FALSE)</f>
        <v>92343V104</v>
      </c>
      <c r="L281" t="str">
        <f>VLOOKUP(X281,'Security Master'!$A$2:$V$526,COLUMN()+1,FALSE)</f>
        <v>2090571</v>
      </c>
      <c r="M281" t="str">
        <f>VLOOKUP(X281,'Security Master'!$A$2:$V$526,COLUMN()+1,FALSE)</f>
        <v>US92343V1044</v>
      </c>
      <c r="N281" t="str">
        <f>VLOOKUP(X281,'Security Master'!$A$2:$V$526,COLUMN()+1,FALSE)</f>
        <v>Common Stock</v>
      </c>
      <c r="O281" t="str">
        <f>VLOOKUP(X281,'Security Master'!$A$2:$V$526,COLUMN()+1,FALSE)</f>
        <v>Telephone-Integrated</v>
      </c>
      <c r="P281" t="str">
        <f>VLOOKUP(X281,'Security Master'!$A$2:$V$526,COLUMN()+1,FALSE)</f>
        <v>US</v>
      </c>
      <c r="Q281">
        <f>VLOOKUP($X$3,'Security Master'!$A$2:$V$526,COLUMN()+1,FALSE)</f>
        <v>0</v>
      </c>
      <c r="R281">
        <f>VLOOKUP($X$3,'Security Master'!$A$2:$V$526,COLUMN()+1,FALSE)</f>
        <v>0</v>
      </c>
      <c r="S281" t="str">
        <f>VLOOKUP($X$3,'Security Master'!$A$2:$V$526,COLUMN()+1,FALSE)</f>
        <v/>
      </c>
      <c r="T281">
        <f>VLOOKUP($X$3,'Security Master'!$A$2:$V$526,COLUMN()+1,FALSE)</f>
        <v>0</v>
      </c>
      <c r="U281" t="str">
        <f>VLOOKUP($X$3,'Security Master'!$A$2:$V$526,COLUMN()+1,FALSE)</f>
        <v>No</v>
      </c>
      <c r="V281" t="e">
        <f>VLOOKUP(X281,'Security Master'!$A$2:$V$526,COLUMN()+1,FALSE)</f>
        <v>#REF!</v>
      </c>
      <c r="X281">
        <v>1209350</v>
      </c>
      <c r="Y281" t="s">
        <v>140</v>
      </c>
      <c r="Z281">
        <v>13138</v>
      </c>
      <c r="AA281" t="s">
        <v>41</v>
      </c>
      <c r="AB281" t="s">
        <v>665</v>
      </c>
      <c r="AC281" t="s">
        <v>666</v>
      </c>
      <c r="AD281" t="s">
        <v>667</v>
      </c>
      <c r="AE281" t="s">
        <v>668</v>
      </c>
      <c r="AF281" t="s">
        <v>669</v>
      </c>
      <c r="AG281" t="s">
        <v>670</v>
      </c>
      <c r="AJ281" t="s">
        <v>77</v>
      </c>
      <c r="AM281" t="s">
        <v>47</v>
      </c>
      <c r="AO281" t="s">
        <v>48</v>
      </c>
      <c r="AP281" t="s">
        <v>671</v>
      </c>
      <c r="AS281" t="s">
        <v>172</v>
      </c>
      <c r="AT281" t="s">
        <v>672</v>
      </c>
      <c r="AV281">
        <v>1</v>
      </c>
      <c r="AW281" t="s">
        <v>51</v>
      </c>
      <c r="AX281" t="s">
        <v>52</v>
      </c>
      <c r="AZ281">
        <v>29116</v>
      </c>
      <c r="BA281">
        <v>8.7114504052754504E-2</v>
      </c>
      <c r="BB281">
        <v>2536.4259000000002</v>
      </c>
      <c r="BC281">
        <v>1.9E-2</v>
      </c>
      <c r="BD281">
        <v>553.20399999999995</v>
      </c>
      <c r="BE281">
        <v>0</v>
      </c>
      <c r="BF281">
        <v>-26.204399999997801</v>
      </c>
      <c r="BG281">
        <v>-26.204399999997801</v>
      </c>
      <c r="BH281">
        <v>262.044000000008</v>
      </c>
      <c r="BI281">
        <v>0</v>
      </c>
      <c r="BJ281">
        <v>-26.204399999997801</v>
      </c>
      <c r="BK281">
        <v>-26.204399999997801</v>
      </c>
      <c r="BL281">
        <v>262.044000000008</v>
      </c>
    </row>
    <row r="282" spans="1:64" x14ac:dyDescent="0.2">
      <c r="A282" t="str">
        <f>VLOOKUP(X282,'Security Master'!$A$2:$V$526,COLUMN()+1,FALSE)</f>
        <v>Legacy Positions</v>
      </c>
      <c r="B282" t="str">
        <f>VLOOKUP(X282,'Security Master'!$A$2:$V$526,COLUMN()+1,FALSE)</f>
        <v>Small Legacy</v>
      </c>
      <c r="C282" t="str">
        <f>VLOOKUP(X282,'Security Master'!$A$2:$V$526,COLUMN()+1,FALSE)</f>
        <v>Public Equity</v>
      </c>
      <c r="D282" s="6">
        <f t="shared" si="4"/>
        <v>0.29093200000000002</v>
      </c>
      <c r="E282" t="str">
        <f>VLOOKUP(X282,'Security Master'!$A$2:$V$526,COLUMN()+1,FALSE)</f>
        <v>Illiquid</v>
      </c>
      <c r="F282" t="str">
        <f>VLOOKUP(X282,'Security Master'!$A$2:$V$526,COLUMN()+1,FALSE)</f>
        <v>Honeywell International Inc</v>
      </c>
      <c r="G282" t="str">
        <f>VLOOKUP(X282,'Security Master'!$A$2:$V$526,COLUMN()+1,FALSE)</f>
        <v>Honeywell International Inc Common Stock</v>
      </c>
      <c r="H282" t="str">
        <f>VLOOKUP(X282,'Security Master'!$A$2:$V$526,COLUMN()+1,FALSE)</f>
        <v>HON US</v>
      </c>
      <c r="I282" t="str">
        <f>VLOOKUP(X282,'Security Master'!$A$2:$V$526,COLUMN()+1,FALSE)</f>
        <v/>
      </c>
      <c r="J282" t="str">
        <f>VLOOKUP(X282,'Security Master'!$A$2:$V$526,COLUMN()+1,FALSE)</f>
        <v/>
      </c>
      <c r="K282" t="str">
        <f>VLOOKUP(X282,'Security Master'!$A$2:$V$526,COLUMN()+1,FALSE)</f>
        <v>438516106</v>
      </c>
      <c r="L282" t="str">
        <f>VLOOKUP(X282,'Security Master'!$A$2:$V$526,COLUMN()+1,FALSE)</f>
        <v>2020459</v>
      </c>
      <c r="M282" t="str">
        <f>VLOOKUP(X282,'Security Master'!$A$2:$V$526,COLUMN()+1,FALSE)</f>
        <v>US4385161066</v>
      </c>
      <c r="N282" t="str">
        <f>VLOOKUP(X282,'Security Master'!$A$2:$V$526,COLUMN()+1,FALSE)</f>
        <v>Common Stock</v>
      </c>
      <c r="O282" t="str">
        <f>VLOOKUP(X282,'Security Master'!$A$2:$V$526,COLUMN()+1,FALSE)</f>
        <v>Instruments-Controls</v>
      </c>
      <c r="P282" t="str">
        <f>VLOOKUP(X282,'Security Master'!$A$2:$V$526,COLUMN()+1,FALSE)</f>
        <v>US</v>
      </c>
      <c r="Q282">
        <f>VLOOKUP($X$3,'Security Master'!$A$2:$V$526,COLUMN()+1,FALSE)</f>
        <v>0</v>
      </c>
      <c r="R282">
        <f>VLOOKUP($X$3,'Security Master'!$A$2:$V$526,COLUMN()+1,FALSE)</f>
        <v>0</v>
      </c>
      <c r="S282" t="str">
        <f>VLOOKUP($X$3,'Security Master'!$A$2:$V$526,COLUMN()+1,FALSE)</f>
        <v/>
      </c>
      <c r="T282">
        <f>VLOOKUP($X$3,'Security Master'!$A$2:$V$526,COLUMN()+1,FALSE)</f>
        <v>0</v>
      </c>
      <c r="U282" t="str">
        <f>VLOOKUP($X$3,'Security Master'!$A$2:$V$526,COLUMN()+1,FALSE)</f>
        <v>No</v>
      </c>
      <c r="V282" t="e">
        <f>VLOOKUP(X282,'Security Master'!$A$2:$V$526,COLUMN()+1,FALSE)</f>
        <v>#REF!</v>
      </c>
      <c r="X282">
        <v>1209352</v>
      </c>
      <c r="Y282" t="s">
        <v>140</v>
      </c>
      <c r="Z282">
        <v>13138</v>
      </c>
      <c r="AA282" t="s">
        <v>41</v>
      </c>
      <c r="AB282" t="s">
        <v>999</v>
      </c>
      <c r="AC282" t="s">
        <v>1000</v>
      </c>
      <c r="AD282" t="s">
        <v>1001</v>
      </c>
      <c r="AE282" t="s">
        <v>1002</v>
      </c>
      <c r="AF282" t="s">
        <v>1003</v>
      </c>
      <c r="AG282" t="s">
        <v>1004</v>
      </c>
      <c r="AJ282" t="s">
        <v>77</v>
      </c>
      <c r="AM282" t="s">
        <v>47</v>
      </c>
      <c r="AO282" t="s">
        <v>48</v>
      </c>
      <c r="AP282" t="s">
        <v>1005</v>
      </c>
      <c r="AS282" t="s">
        <v>172</v>
      </c>
      <c r="AV282">
        <v>1</v>
      </c>
      <c r="AW282" t="s">
        <v>51</v>
      </c>
      <c r="AX282" t="s">
        <v>52</v>
      </c>
      <c r="AZ282">
        <v>72733</v>
      </c>
      <c r="BA282">
        <v>0</v>
      </c>
      <c r="BB282">
        <v>0</v>
      </c>
      <c r="BC282">
        <v>3.9999999999999998E-6</v>
      </c>
      <c r="BD282">
        <v>0.29093200000000002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</row>
    <row r="283" spans="1:64" x14ac:dyDescent="0.2">
      <c r="A283" t="str">
        <f>VLOOKUP(X283,'Security Master'!$A$2:$V$526,COLUMN()+1,FALSE)</f>
        <v>Legacy Positions</v>
      </c>
      <c r="B283" t="str">
        <f>VLOOKUP(X283,'Security Master'!$A$2:$V$526,COLUMN()+1,FALSE)</f>
        <v>Large Legacy</v>
      </c>
      <c r="C283" t="str">
        <f>VLOOKUP(X283,'Security Master'!$A$2:$V$526,COLUMN()+1,FALSE)</f>
        <v>Private Equity</v>
      </c>
      <c r="D283" s="6">
        <f t="shared" si="4"/>
        <v>154929.60000000001</v>
      </c>
      <c r="E283" t="str">
        <f>VLOOKUP(X283,'Security Master'!$A$2:$V$526,COLUMN()+1,FALSE)</f>
        <v>Illiquid</v>
      </c>
      <c r="F283" t="str">
        <f>VLOOKUP(X283,'Security Master'!$A$2:$V$526,COLUMN()+1,FALSE)</f>
        <v>FedEx Corp</v>
      </c>
      <c r="G283" t="str">
        <f>VLOOKUP(X283,'Security Master'!$A$2:$V$526,COLUMN()+1,FALSE)</f>
        <v>FedEx Corp Common Stock</v>
      </c>
      <c r="H283" t="str">
        <f>VLOOKUP(X283,'Security Master'!$A$2:$V$526,COLUMN()+1,FALSE)</f>
        <v>FDX US</v>
      </c>
      <c r="I283" t="str">
        <f>VLOOKUP(X283,'Security Master'!$A$2:$V$526,COLUMN()+1,FALSE)</f>
        <v/>
      </c>
      <c r="J283" t="str">
        <f>VLOOKUP(X283,'Security Master'!$A$2:$V$526,COLUMN()+1,FALSE)</f>
        <v/>
      </c>
      <c r="K283" t="str">
        <f>VLOOKUP(X283,'Security Master'!$A$2:$V$526,COLUMN()+1,FALSE)</f>
        <v>31428X106</v>
      </c>
      <c r="L283" t="str">
        <f>VLOOKUP(X283,'Security Master'!$A$2:$V$526,COLUMN()+1,FALSE)</f>
        <v>2142784</v>
      </c>
      <c r="M283" t="str">
        <f>VLOOKUP(X283,'Security Master'!$A$2:$V$526,COLUMN()+1,FALSE)</f>
        <v>US31428X1063</v>
      </c>
      <c r="N283" t="str">
        <f>VLOOKUP(X283,'Security Master'!$A$2:$V$526,COLUMN()+1,FALSE)</f>
        <v>Common Stock</v>
      </c>
      <c r="O283" t="str">
        <f>VLOOKUP(X283,'Security Master'!$A$2:$V$526,COLUMN()+1,FALSE)</f>
        <v>Transport-Services</v>
      </c>
      <c r="P283" t="str">
        <f>VLOOKUP(X283,'Security Master'!$A$2:$V$526,COLUMN()+1,FALSE)</f>
        <v>US</v>
      </c>
      <c r="Q283">
        <f>VLOOKUP($X$3,'Security Master'!$A$2:$V$526,COLUMN()+1,FALSE)</f>
        <v>0</v>
      </c>
      <c r="R283">
        <f>VLOOKUP($X$3,'Security Master'!$A$2:$V$526,COLUMN()+1,FALSE)</f>
        <v>0</v>
      </c>
      <c r="S283" t="str">
        <f>VLOOKUP($X$3,'Security Master'!$A$2:$V$526,COLUMN()+1,FALSE)</f>
        <v/>
      </c>
      <c r="T283">
        <f>VLOOKUP($X$3,'Security Master'!$A$2:$V$526,COLUMN()+1,FALSE)</f>
        <v>0</v>
      </c>
      <c r="U283" t="str">
        <f>VLOOKUP($X$3,'Security Master'!$A$2:$V$526,COLUMN()+1,FALSE)</f>
        <v>No</v>
      </c>
      <c r="V283" t="e">
        <f>VLOOKUP(X283,'Security Master'!$A$2:$V$526,COLUMN()+1,FALSE)</f>
        <v>#REF!</v>
      </c>
      <c r="X283">
        <v>1209353</v>
      </c>
      <c r="Y283" t="s">
        <v>140</v>
      </c>
      <c r="Z283">
        <v>13138</v>
      </c>
      <c r="AA283" t="s">
        <v>41</v>
      </c>
      <c r="AB283" t="s">
        <v>504</v>
      </c>
      <c r="AC283" t="s">
        <v>505</v>
      </c>
      <c r="AD283" t="s">
        <v>506</v>
      </c>
      <c r="AE283" t="s">
        <v>507</v>
      </c>
      <c r="AF283" t="s">
        <v>508</v>
      </c>
      <c r="AG283" t="s">
        <v>509</v>
      </c>
      <c r="AJ283" t="s">
        <v>77</v>
      </c>
      <c r="AM283" t="s">
        <v>47</v>
      </c>
      <c r="AO283" t="s">
        <v>48</v>
      </c>
      <c r="AP283" t="s">
        <v>510</v>
      </c>
      <c r="AS283" t="s">
        <v>464</v>
      </c>
      <c r="AV283">
        <v>1</v>
      </c>
      <c r="AW283" t="s">
        <v>51</v>
      </c>
      <c r="AX283" t="s">
        <v>52</v>
      </c>
      <c r="AZ283">
        <v>19080</v>
      </c>
      <c r="BA283">
        <v>19.865256386412501</v>
      </c>
      <c r="BB283">
        <v>379029.09185275098</v>
      </c>
      <c r="BC283">
        <v>8.1199999999999992</v>
      </c>
      <c r="BD283">
        <v>154929.60000000001</v>
      </c>
      <c r="BE283">
        <v>2.91038304567337E-11</v>
      </c>
      <c r="BF283">
        <v>2098.7999999999602</v>
      </c>
      <c r="BG283">
        <v>2098.7999999999602</v>
      </c>
      <c r="BH283">
        <v>-35870.399999998801</v>
      </c>
      <c r="BI283">
        <v>2.91038304567337E-11</v>
      </c>
      <c r="BJ283">
        <v>2098.7999999999602</v>
      </c>
      <c r="BK283">
        <v>2098.7999999999602</v>
      </c>
      <c r="BL283">
        <v>-35870.399999998801</v>
      </c>
    </row>
    <row r="284" spans="1:64" x14ac:dyDescent="0.2">
      <c r="A284" t="str">
        <f>VLOOKUP(X284,'Security Master'!$A$2:$V$526,COLUMN()+1,FALSE)</f>
        <v>Legacy Positions</v>
      </c>
      <c r="B284" t="str">
        <f>VLOOKUP(X284,'Security Master'!$A$2:$V$526,COLUMN()+1,FALSE)</f>
        <v>Small Legacy</v>
      </c>
      <c r="C284" t="str">
        <f>VLOOKUP(X284,'Security Master'!$A$2:$V$526,COLUMN()+1,FALSE)</f>
        <v>Public Equity</v>
      </c>
      <c r="D284" s="6">
        <f t="shared" si="4"/>
        <v>70122</v>
      </c>
      <c r="E284" t="str">
        <f>VLOOKUP(X284,'Security Master'!$A$2:$V$526,COLUMN()+1,FALSE)</f>
        <v>Semi-Liquid</v>
      </c>
      <c r="F284" t="str">
        <f>VLOOKUP(X284,'Security Master'!$A$2:$V$526,COLUMN()+1,FALSE)</f>
        <v>Zoetis Inc</v>
      </c>
      <c r="G284" t="str">
        <f>VLOOKUP(X284,'Security Master'!$A$2:$V$526,COLUMN()+1,FALSE)</f>
        <v>Zoetis Inc Common Stock</v>
      </c>
      <c r="H284" t="str">
        <f>VLOOKUP(X284,'Security Master'!$A$2:$V$526,COLUMN()+1,FALSE)</f>
        <v>ZTS US</v>
      </c>
      <c r="I284" t="str">
        <f>VLOOKUP(X284,'Security Master'!$A$2:$V$526,COLUMN()+1,FALSE)</f>
        <v/>
      </c>
      <c r="J284" t="str">
        <f>VLOOKUP(X284,'Security Master'!$A$2:$V$526,COLUMN()+1,FALSE)</f>
        <v/>
      </c>
      <c r="K284" t="str">
        <f>VLOOKUP(X284,'Security Master'!$A$2:$V$526,COLUMN()+1,FALSE)</f>
        <v>98978V103</v>
      </c>
      <c r="L284" t="str">
        <f>VLOOKUP(X284,'Security Master'!$A$2:$V$526,COLUMN()+1,FALSE)</f>
        <v>B95WG16</v>
      </c>
      <c r="M284" t="str">
        <f>VLOOKUP(X284,'Security Master'!$A$2:$V$526,COLUMN()+1,FALSE)</f>
        <v>US98978V1035</v>
      </c>
      <c r="N284" t="str">
        <f>VLOOKUP(X284,'Security Master'!$A$2:$V$526,COLUMN()+1,FALSE)</f>
        <v>Common Stock</v>
      </c>
      <c r="O284" t="str">
        <f>VLOOKUP(X284,'Security Master'!$A$2:$V$526,COLUMN()+1,FALSE)</f>
        <v>Medical-Drugs</v>
      </c>
      <c r="P284" t="str">
        <f>VLOOKUP(X284,'Security Master'!$A$2:$V$526,COLUMN()+1,FALSE)</f>
        <v>US</v>
      </c>
      <c r="Q284">
        <f>VLOOKUP($X$3,'Security Master'!$A$2:$V$526,COLUMN()+1,FALSE)</f>
        <v>0</v>
      </c>
      <c r="R284">
        <f>VLOOKUP($X$3,'Security Master'!$A$2:$V$526,COLUMN()+1,FALSE)</f>
        <v>0</v>
      </c>
      <c r="S284" t="str">
        <f>VLOOKUP($X$3,'Security Master'!$A$2:$V$526,COLUMN()+1,FALSE)</f>
        <v/>
      </c>
      <c r="T284">
        <f>VLOOKUP($X$3,'Security Master'!$A$2:$V$526,COLUMN()+1,FALSE)</f>
        <v>0</v>
      </c>
      <c r="U284" t="str">
        <f>VLOOKUP($X$3,'Security Master'!$A$2:$V$526,COLUMN()+1,FALSE)</f>
        <v>No</v>
      </c>
      <c r="V284" t="e">
        <f>VLOOKUP(X284,'Security Master'!$A$2:$V$526,COLUMN()+1,FALSE)</f>
        <v>#REF!</v>
      </c>
      <c r="X284">
        <v>1209355</v>
      </c>
      <c r="Y284" t="s">
        <v>140</v>
      </c>
      <c r="Z284">
        <v>13138</v>
      </c>
      <c r="AA284" t="s">
        <v>41</v>
      </c>
      <c r="AB284" t="s">
        <v>673</v>
      </c>
      <c r="AC284" t="s">
        <v>674</v>
      </c>
      <c r="AD284" t="s">
        <v>675</v>
      </c>
      <c r="AE284" t="s">
        <v>676</v>
      </c>
      <c r="AF284" t="s">
        <v>677</v>
      </c>
      <c r="AG284" t="s">
        <v>678</v>
      </c>
      <c r="AJ284" t="s">
        <v>77</v>
      </c>
      <c r="AM284" t="s">
        <v>47</v>
      </c>
      <c r="AO284" t="s">
        <v>48</v>
      </c>
      <c r="AP284" t="s">
        <v>679</v>
      </c>
      <c r="AS284" t="s">
        <v>50</v>
      </c>
      <c r="AT284" t="s">
        <v>680</v>
      </c>
      <c r="AV284">
        <v>1</v>
      </c>
      <c r="AW284" t="s">
        <v>51</v>
      </c>
      <c r="AX284" t="s">
        <v>52</v>
      </c>
      <c r="AZ284">
        <v>2418</v>
      </c>
      <c r="BA284">
        <v>85.843991848267095</v>
      </c>
      <c r="BB284">
        <v>207570.77228911</v>
      </c>
      <c r="BC284">
        <v>29</v>
      </c>
      <c r="BD284">
        <v>70122</v>
      </c>
      <c r="BE284">
        <v>0</v>
      </c>
      <c r="BF284">
        <v>4836.0000000002001</v>
      </c>
      <c r="BG284">
        <v>4836.0000000002001</v>
      </c>
      <c r="BH284">
        <v>9067.5000000009604</v>
      </c>
      <c r="BI284">
        <v>0</v>
      </c>
      <c r="BJ284">
        <v>4836.0000000002001</v>
      </c>
      <c r="BK284">
        <v>4836.0000000002001</v>
      </c>
      <c r="BL284">
        <v>9067.5000000009604</v>
      </c>
    </row>
    <row r="285" spans="1:64" x14ac:dyDescent="0.2">
      <c r="A285" t="str">
        <f>VLOOKUP(X285,'Security Master'!$A$2:$V$526,COLUMN()+1,FALSE)</f>
        <v>Legacy Positions</v>
      </c>
      <c r="B285" t="str">
        <f>VLOOKUP(X285,'Security Master'!$A$2:$V$526,COLUMN()+1,FALSE)</f>
        <v>Small Legacy</v>
      </c>
      <c r="C285" t="str">
        <f>VLOOKUP(X285,'Security Master'!$A$2:$V$526,COLUMN()+1,FALSE)</f>
        <v>Public Equity</v>
      </c>
      <c r="D285" s="6">
        <f t="shared" si="4"/>
        <v>0</v>
      </c>
      <c r="E285" t="str">
        <f>VLOOKUP(X285,'Security Master'!$A$2:$V$526,COLUMN()+1,FALSE)</f>
        <v>Semi-Liquid</v>
      </c>
      <c r="F285" t="str">
        <f>VLOOKUP(X285,'Security Master'!$A$2:$V$526,COLUMN()+1,FALSE)</f>
        <v>Amazon.com Inc</v>
      </c>
      <c r="G285" t="str">
        <f>VLOOKUP(X285,'Security Master'!$A$2:$V$526,COLUMN()+1,FALSE)</f>
        <v>Amazon.com Inc Common Stock</v>
      </c>
      <c r="H285" t="str">
        <f>VLOOKUP(X285,'Security Master'!$A$2:$V$526,COLUMN()+1,FALSE)</f>
        <v>AMZN US</v>
      </c>
      <c r="I285" t="str">
        <f>VLOOKUP(X285,'Security Master'!$A$2:$V$526,COLUMN()+1,FALSE)</f>
        <v/>
      </c>
      <c r="J285" t="str">
        <f>VLOOKUP(X285,'Security Master'!$A$2:$V$526,COLUMN()+1,FALSE)</f>
        <v/>
      </c>
      <c r="K285" t="str">
        <f>VLOOKUP(X285,'Security Master'!$A$2:$V$526,COLUMN()+1,FALSE)</f>
        <v>023135106</v>
      </c>
      <c r="L285" t="str">
        <f>VLOOKUP(X285,'Security Master'!$A$2:$V$526,COLUMN()+1,FALSE)</f>
        <v>2000019</v>
      </c>
      <c r="M285" t="str">
        <f>VLOOKUP(X285,'Security Master'!$A$2:$V$526,COLUMN()+1,FALSE)</f>
        <v>US0231351067</v>
      </c>
      <c r="N285" t="str">
        <f>VLOOKUP(X285,'Security Master'!$A$2:$V$526,COLUMN()+1,FALSE)</f>
        <v>Common Stock</v>
      </c>
      <c r="O285" t="str">
        <f>VLOOKUP(X285,'Security Master'!$A$2:$V$526,COLUMN()+1,FALSE)</f>
        <v>E-Commerce/Products</v>
      </c>
      <c r="P285" t="str">
        <f>VLOOKUP(X285,'Security Master'!$A$2:$V$526,COLUMN()+1,FALSE)</f>
        <v>US</v>
      </c>
      <c r="Q285">
        <f>VLOOKUP($X$3,'Security Master'!$A$2:$V$526,COLUMN()+1,FALSE)</f>
        <v>0</v>
      </c>
      <c r="R285">
        <f>VLOOKUP($X$3,'Security Master'!$A$2:$V$526,COLUMN()+1,FALSE)</f>
        <v>0</v>
      </c>
      <c r="S285" t="str">
        <f>VLOOKUP($X$3,'Security Master'!$A$2:$V$526,COLUMN()+1,FALSE)</f>
        <v/>
      </c>
      <c r="T285">
        <f>VLOOKUP($X$3,'Security Master'!$A$2:$V$526,COLUMN()+1,FALSE)</f>
        <v>0</v>
      </c>
      <c r="U285" t="str">
        <f>VLOOKUP($X$3,'Security Master'!$A$2:$V$526,COLUMN()+1,FALSE)</f>
        <v>No</v>
      </c>
      <c r="V285" t="e">
        <f>VLOOKUP(X285,'Security Master'!$A$2:$V$526,COLUMN()+1,FALSE)</f>
        <v>#REF!</v>
      </c>
      <c r="X285">
        <v>1209356</v>
      </c>
      <c r="Y285" t="s">
        <v>140</v>
      </c>
      <c r="Z285">
        <v>13138</v>
      </c>
      <c r="AA285" t="s">
        <v>41</v>
      </c>
      <c r="AB285" t="s">
        <v>1006</v>
      </c>
      <c r="AC285" t="s">
        <v>1007</v>
      </c>
      <c r="AD285" t="s">
        <v>1008</v>
      </c>
      <c r="AE285" t="s">
        <v>1009</v>
      </c>
      <c r="AF285" t="s">
        <v>1010</v>
      </c>
      <c r="AG285" t="s">
        <v>1011</v>
      </c>
      <c r="AJ285" t="s">
        <v>77</v>
      </c>
      <c r="AM285" t="s">
        <v>47</v>
      </c>
      <c r="AO285" t="s">
        <v>48</v>
      </c>
      <c r="AP285" t="s">
        <v>1012</v>
      </c>
      <c r="AS285" t="s">
        <v>50</v>
      </c>
      <c r="AT285" t="s">
        <v>877</v>
      </c>
      <c r="AV285">
        <v>1</v>
      </c>
      <c r="AW285" t="s">
        <v>51</v>
      </c>
      <c r="AX285" t="s">
        <v>52</v>
      </c>
      <c r="AZ285">
        <v>0</v>
      </c>
      <c r="BD285">
        <v>0</v>
      </c>
      <c r="BE285">
        <v>0</v>
      </c>
      <c r="BF285">
        <v>0</v>
      </c>
      <c r="BG285">
        <v>0</v>
      </c>
      <c r="BH285">
        <v>13952.64918</v>
      </c>
      <c r="BI285">
        <v>0</v>
      </c>
      <c r="BJ285">
        <v>0</v>
      </c>
      <c r="BK285">
        <v>0</v>
      </c>
      <c r="BL285">
        <v>13952.64918</v>
      </c>
    </row>
    <row r="286" spans="1:64" x14ac:dyDescent="0.2">
      <c r="A286" t="str">
        <f>VLOOKUP(X286,'Security Master'!$A$2:$V$526,COLUMN()+1,FALSE)</f>
        <v>Legacy Positions</v>
      </c>
      <c r="B286" t="str">
        <f>VLOOKUP(X286,'Security Master'!$A$2:$V$526,COLUMN()+1,FALSE)</f>
        <v>Small Legacy</v>
      </c>
      <c r="C286" t="str">
        <f>VLOOKUP(X286,'Security Master'!$A$2:$V$526,COLUMN()+1,FALSE)</f>
        <v>Public Equity</v>
      </c>
      <c r="D286" s="6">
        <f t="shared" si="4"/>
        <v>0</v>
      </c>
      <c r="E286" t="str">
        <f>VLOOKUP(X286,'Security Master'!$A$2:$V$526,COLUMN()+1,FALSE)</f>
        <v>Semi-Liquid</v>
      </c>
      <c r="F286" t="str">
        <f>VLOOKUP(X286,'Security Master'!$A$2:$V$526,COLUMN()+1,FALSE)</f>
        <v>Amazon.com Inc</v>
      </c>
      <c r="G286" t="str">
        <f>VLOOKUP(X286,'Security Master'!$A$2:$V$526,COLUMN()+1,FALSE)</f>
        <v>Amazon.com Inc Common Stock</v>
      </c>
      <c r="H286" t="str">
        <f>VLOOKUP(X286,'Security Master'!$A$2:$V$526,COLUMN()+1,FALSE)</f>
        <v>AMZN US</v>
      </c>
      <c r="I286" t="str">
        <f>VLOOKUP(X286,'Security Master'!$A$2:$V$526,COLUMN()+1,FALSE)</f>
        <v/>
      </c>
      <c r="J286" t="str">
        <f>VLOOKUP(X286,'Security Master'!$A$2:$V$526,COLUMN()+1,FALSE)</f>
        <v/>
      </c>
      <c r="K286" t="str">
        <f>VLOOKUP(X286,'Security Master'!$A$2:$V$526,COLUMN()+1,FALSE)</f>
        <v>023135106</v>
      </c>
      <c r="L286" t="str">
        <f>VLOOKUP(X286,'Security Master'!$A$2:$V$526,COLUMN()+1,FALSE)</f>
        <v>2000019</v>
      </c>
      <c r="M286" t="str">
        <f>VLOOKUP(X286,'Security Master'!$A$2:$V$526,COLUMN()+1,FALSE)</f>
        <v>US0231351067</v>
      </c>
      <c r="N286" t="str">
        <f>VLOOKUP(X286,'Security Master'!$A$2:$V$526,COLUMN()+1,FALSE)</f>
        <v>Common Stock</v>
      </c>
      <c r="O286" t="str">
        <f>VLOOKUP(X286,'Security Master'!$A$2:$V$526,COLUMN()+1,FALSE)</f>
        <v>E-Commerce/Products</v>
      </c>
      <c r="P286" t="str">
        <f>VLOOKUP(X286,'Security Master'!$A$2:$V$526,COLUMN()+1,FALSE)</f>
        <v>US</v>
      </c>
      <c r="Q286">
        <f>VLOOKUP($X$3,'Security Master'!$A$2:$V$526,COLUMN()+1,FALSE)</f>
        <v>0</v>
      </c>
      <c r="R286">
        <f>VLOOKUP($X$3,'Security Master'!$A$2:$V$526,COLUMN()+1,FALSE)</f>
        <v>0</v>
      </c>
      <c r="S286" t="str">
        <f>VLOOKUP($X$3,'Security Master'!$A$2:$V$526,COLUMN()+1,FALSE)</f>
        <v/>
      </c>
      <c r="T286">
        <f>VLOOKUP($X$3,'Security Master'!$A$2:$V$526,COLUMN()+1,FALSE)</f>
        <v>0</v>
      </c>
      <c r="U286" t="str">
        <f>VLOOKUP($X$3,'Security Master'!$A$2:$V$526,COLUMN()+1,FALSE)</f>
        <v>No</v>
      </c>
      <c r="V286" t="e">
        <f>VLOOKUP(X286,'Security Master'!$A$2:$V$526,COLUMN()+1,FALSE)</f>
        <v>#REF!</v>
      </c>
      <c r="X286">
        <v>1209356</v>
      </c>
      <c r="Y286" t="s">
        <v>140</v>
      </c>
      <c r="Z286">
        <v>13138</v>
      </c>
      <c r="AA286" t="s">
        <v>41</v>
      </c>
      <c r="AB286" t="s">
        <v>1006</v>
      </c>
      <c r="AC286" t="s">
        <v>1007</v>
      </c>
      <c r="AD286" t="s">
        <v>1008</v>
      </c>
      <c r="AE286" t="s">
        <v>1009</v>
      </c>
      <c r="AF286" t="s">
        <v>1010</v>
      </c>
      <c r="AG286" t="s">
        <v>1011</v>
      </c>
      <c r="AJ286" t="s">
        <v>77</v>
      </c>
      <c r="AM286" t="s">
        <v>47</v>
      </c>
      <c r="AO286" t="s">
        <v>64</v>
      </c>
      <c r="AP286" t="s">
        <v>1012</v>
      </c>
      <c r="AS286" t="s">
        <v>50</v>
      </c>
      <c r="AT286" t="s">
        <v>877</v>
      </c>
      <c r="AV286">
        <v>1</v>
      </c>
      <c r="AW286" t="s">
        <v>51</v>
      </c>
      <c r="AX286" t="s">
        <v>52</v>
      </c>
      <c r="AZ286">
        <v>0</v>
      </c>
      <c r="BD286">
        <v>0</v>
      </c>
      <c r="BE286">
        <v>0</v>
      </c>
      <c r="BF286">
        <v>0</v>
      </c>
      <c r="BG286">
        <v>0</v>
      </c>
      <c r="BH286">
        <v>27328.042239999999</v>
      </c>
      <c r="BI286">
        <v>0</v>
      </c>
      <c r="BJ286">
        <v>0</v>
      </c>
      <c r="BK286">
        <v>0</v>
      </c>
      <c r="BL286">
        <v>27328.042239999999</v>
      </c>
    </row>
    <row r="287" spans="1:64" x14ac:dyDescent="0.2">
      <c r="A287" t="str">
        <f>VLOOKUP(X287,'Security Master'!$A$2:$V$526,COLUMN()+1,FALSE)</f>
        <v>Legacy Positions</v>
      </c>
      <c r="B287" t="str">
        <f>VLOOKUP(X287,'Security Master'!$A$2:$V$526,COLUMN()+1,FALSE)</f>
        <v>Large Legacy</v>
      </c>
      <c r="C287" t="str">
        <f>VLOOKUP(X287,'Security Master'!$A$2:$V$526,COLUMN()+1,FALSE)</f>
        <v>Private Equity</v>
      </c>
      <c r="D287" s="6">
        <f t="shared" si="4"/>
        <v>14022</v>
      </c>
      <c r="E287" t="str">
        <f>VLOOKUP(X287,'Security Master'!$A$2:$V$526,COLUMN()+1,FALSE)</f>
        <v>Illiquid</v>
      </c>
      <c r="F287" t="str">
        <f>VLOOKUP(X287,'Security Master'!$A$2:$V$526,COLUMN()+1,FALSE)</f>
        <v>Pfizer Inc</v>
      </c>
      <c r="G287" t="str">
        <f>VLOOKUP(X287,'Security Master'!$A$2:$V$526,COLUMN()+1,FALSE)</f>
        <v>Pfizer Inc Common Stock</v>
      </c>
      <c r="H287" t="str">
        <f>VLOOKUP(X287,'Security Master'!$A$2:$V$526,COLUMN()+1,FALSE)</f>
        <v>PFE US</v>
      </c>
      <c r="I287" t="str">
        <f>VLOOKUP(X287,'Security Master'!$A$2:$V$526,COLUMN()+1,FALSE)</f>
        <v/>
      </c>
      <c r="J287" t="str">
        <f>VLOOKUP(X287,'Security Master'!$A$2:$V$526,COLUMN()+1,FALSE)</f>
        <v/>
      </c>
      <c r="K287" t="str">
        <f>VLOOKUP(X287,'Security Master'!$A$2:$V$526,COLUMN()+1,FALSE)</f>
        <v>717081103</v>
      </c>
      <c r="L287" t="str">
        <f>VLOOKUP(X287,'Security Master'!$A$2:$V$526,COLUMN()+1,FALSE)</f>
        <v>2684703</v>
      </c>
      <c r="M287" t="str">
        <f>VLOOKUP(X287,'Security Master'!$A$2:$V$526,COLUMN()+1,FALSE)</f>
        <v>US7170811035</v>
      </c>
      <c r="N287" t="str">
        <f>VLOOKUP(X287,'Security Master'!$A$2:$V$526,COLUMN()+1,FALSE)</f>
        <v>Common Stock</v>
      </c>
      <c r="O287" t="str">
        <f>VLOOKUP(X287,'Security Master'!$A$2:$V$526,COLUMN()+1,FALSE)</f>
        <v>Medical-Drugs</v>
      </c>
      <c r="P287" t="str">
        <f>VLOOKUP(X287,'Security Master'!$A$2:$V$526,COLUMN()+1,FALSE)</f>
        <v>US</v>
      </c>
      <c r="Q287">
        <f>VLOOKUP($X$3,'Security Master'!$A$2:$V$526,COLUMN()+1,FALSE)</f>
        <v>0</v>
      </c>
      <c r="R287">
        <f>VLOOKUP($X$3,'Security Master'!$A$2:$V$526,COLUMN()+1,FALSE)</f>
        <v>0</v>
      </c>
      <c r="S287" t="str">
        <f>VLOOKUP($X$3,'Security Master'!$A$2:$V$526,COLUMN()+1,FALSE)</f>
        <v/>
      </c>
      <c r="T287">
        <f>VLOOKUP($X$3,'Security Master'!$A$2:$V$526,COLUMN()+1,FALSE)</f>
        <v>0</v>
      </c>
      <c r="U287" t="str">
        <f>VLOOKUP($X$3,'Security Master'!$A$2:$V$526,COLUMN()+1,FALSE)</f>
        <v>No</v>
      </c>
      <c r="V287" t="e">
        <f>VLOOKUP(X287,'Security Master'!$A$2:$V$526,COLUMN()+1,FALSE)</f>
        <v>#REF!</v>
      </c>
      <c r="X287">
        <v>1209358</v>
      </c>
      <c r="Y287" t="s">
        <v>140</v>
      </c>
      <c r="Z287">
        <v>13138</v>
      </c>
      <c r="AA287" t="s">
        <v>41</v>
      </c>
      <c r="AB287" t="s">
        <v>583</v>
      </c>
      <c r="AC287" t="s">
        <v>584</v>
      </c>
      <c r="AD287" t="s">
        <v>585</v>
      </c>
      <c r="AE287" t="s">
        <v>586</v>
      </c>
      <c r="AF287" t="s">
        <v>587</v>
      </c>
      <c r="AG287" t="s">
        <v>588</v>
      </c>
      <c r="AJ287" t="s">
        <v>77</v>
      </c>
      <c r="AM287" t="s">
        <v>47</v>
      </c>
      <c r="AO287" t="s">
        <v>48</v>
      </c>
      <c r="AP287" t="s">
        <v>589</v>
      </c>
      <c r="AS287" t="s">
        <v>328</v>
      </c>
      <c r="AT287" t="s">
        <v>590</v>
      </c>
      <c r="AV287">
        <v>1</v>
      </c>
      <c r="AW287" t="s">
        <v>51</v>
      </c>
      <c r="AX287" t="s">
        <v>52</v>
      </c>
      <c r="AZ287">
        <v>779</v>
      </c>
      <c r="BA287">
        <v>3.0250351617394098</v>
      </c>
      <c r="BB287">
        <v>2356.502390995</v>
      </c>
      <c r="BC287">
        <v>18</v>
      </c>
      <c r="BD287">
        <v>14022</v>
      </c>
      <c r="BE287">
        <v>0</v>
      </c>
      <c r="BF287">
        <v>0</v>
      </c>
      <c r="BG287">
        <v>0</v>
      </c>
      <c r="BH287">
        <v>194.75</v>
      </c>
      <c r="BI287">
        <v>0</v>
      </c>
      <c r="BJ287">
        <v>0</v>
      </c>
      <c r="BK287">
        <v>0</v>
      </c>
      <c r="BL287">
        <v>194.75</v>
      </c>
    </row>
    <row r="288" spans="1:64" x14ac:dyDescent="0.2">
      <c r="A288" t="str">
        <f>VLOOKUP(X288,'Security Master'!$A$2:$V$526,COLUMN()+1,FALSE)</f>
        <v>Legacy Positions</v>
      </c>
      <c r="B288" t="str">
        <f>VLOOKUP(X288,'Security Master'!$A$2:$V$526,COLUMN()+1,FALSE)</f>
        <v>Small Legacy</v>
      </c>
      <c r="C288" t="str">
        <f>VLOOKUP(X288,'Security Master'!$A$2:$V$526,COLUMN()+1,FALSE)</f>
        <v>Private Equity</v>
      </c>
      <c r="D288" s="6">
        <f t="shared" si="4"/>
        <v>99416.04</v>
      </c>
      <c r="E288" t="str">
        <f>VLOOKUP(X288,'Security Master'!$A$2:$V$526,COLUMN()+1,FALSE)</f>
        <v>Illiquid</v>
      </c>
      <c r="F288" t="str">
        <f>VLOOKUP(X288,'Security Master'!$A$2:$V$526,COLUMN()+1,FALSE)</f>
        <v>ServiceNow Inc</v>
      </c>
      <c r="G288" t="str">
        <f>VLOOKUP(X288,'Security Master'!$A$2:$V$526,COLUMN()+1,FALSE)</f>
        <v>ServiceNow Inc Common Stock</v>
      </c>
      <c r="H288" t="str">
        <f>VLOOKUP(X288,'Security Master'!$A$2:$V$526,COLUMN()+1,FALSE)</f>
        <v>NOW US</v>
      </c>
      <c r="I288" t="str">
        <f>VLOOKUP(X288,'Security Master'!$A$2:$V$526,COLUMN()+1,FALSE)</f>
        <v/>
      </c>
      <c r="J288" t="str">
        <f>VLOOKUP(X288,'Security Master'!$A$2:$V$526,COLUMN()+1,FALSE)</f>
        <v/>
      </c>
      <c r="K288" t="str">
        <f>VLOOKUP(X288,'Security Master'!$A$2:$V$526,COLUMN()+1,FALSE)</f>
        <v>81762P102</v>
      </c>
      <c r="L288" t="str">
        <f>VLOOKUP(X288,'Security Master'!$A$2:$V$526,COLUMN()+1,FALSE)</f>
        <v>B80NXX8</v>
      </c>
      <c r="M288" t="str">
        <f>VLOOKUP(X288,'Security Master'!$A$2:$V$526,COLUMN()+1,FALSE)</f>
        <v>US81762P1021</v>
      </c>
      <c r="N288" t="str">
        <f>VLOOKUP(X288,'Security Master'!$A$2:$V$526,COLUMN()+1,FALSE)</f>
        <v>Common Stock</v>
      </c>
      <c r="O288" t="str">
        <f>VLOOKUP(X288,'Security Master'!$A$2:$V$526,COLUMN()+1,FALSE)</f>
        <v>Applications Software</v>
      </c>
      <c r="P288" t="str">
        <f>VLOOKUP(X288,'Security Master'!$A$2:$V$526,COLUMN()+1,FALSE)</f>
        <v>US</v>
      </c>
      <c r="Q288">
        <f>VLOOKUP($X$3,'Security Master'!$A$2:$V$526,COLUMN()+1,FALSE)</f>
        <v>0</v>
      </c>
      <c r="R288">
        <f>VLOOKUP($X$3,'Security Master'!$A$2:$V$526,COLUMN()+1,FALSE)</f>
        <v>0</v>
      </c>
      <c r="S288" t="str">
        <f>VLOOKUP($X$3,'Security Master'!$A$2:$V$526,COLUMN()+1,FALSE)</f>
        <v/>
      </c>
      <c r="T288">
        <f>VLOOKUP($X$3,'Security Master'!$A$2:$V$526,COLUMN()+1,FALSE)</f>
        <v>0</v>
      </c>
      <c r="U288" t="str">
        <f>VLOOKUP($X$3,'Security Master'!$A$2:$V$526,COLUMN()+1,FALSE)</f>
        <v>No</v>
      </c>
      <c r="V288" t="e">
        <f>VLOOKUP(X288,'Security Master'!$A$2:$V$526,COLUMN()+1,FALSE)</f>
        <v>#REF!</v>
      </c>
      <c r="X288">
        <v>1209364</v>
      </c>
      <c r="Y288" t="s">
        <v>140</v>
      </c>
      <c r="Z288">
        <v>13138</v>
      </c>
      <c r="AA288" t="s">
        <v>41</v>
      </c>
      <c r="AB288" t="s">
        <v>1013</v>
      </c>
      <c r="AC288" t="s">
        <v>1014</v>
      </c>
      <c r="AD288" t="s">
        <v>1015</v>
      </c>
      <c r="AE288" t="s">
        <v>1016</v>
      </c>
      <c r="AF288" t="s">
        <v>1017</v>
      </c>
      <c r="AG288" t="s">
        <v>1018</v>
      </c>
      <c r="AJ288" t="s">
        <v>77</v>
      </c>
      <c r="AM288" t="s">
        <v>47</v>
      </c>
      <c r="AO288" t="s">
        <v>48</v>
      </c>
      <c r="AP288" t="s">
        <v>1019</v>
      </c>
      <c r="AS288" t="s">
        <v>328</v>
      </c>
      <c r="AT288" t="s">
        <v>1020</v>
      </c>
      <c r="AV288">
        <v>1</v>
      </c>
      <c r="AW288" t="s">
        <v>51</v>
      </c>
      <c r="AX288" t="s">
        <v>52</v>
      </c>
      <c r="AZ288">
        <v>44782</v>
      </c>
      <c r="BA288">
        <v>0.88978543834576396</v>
      </c>
      <c r="BB288">
        <v>39846.371500000001</v>
      </c>
      <c r="BC288">
        <v>2.2200000000000002</v>
      </c>
      <c r="BD288">
        <v>99416.04</v>
      </c>
      <c r="BE288">
        <v>0</v>
      </c>
      <c r="BF288">
        <v>-3.6379788070917097E-11</v>
      </c>
      <c r="BG288">
        <v>-3.6379788070917097E-11</v>
      </c>
      <c r="BH288">
        <v>1.6007106751203501E-10</v>
      </c>
      <c r="BI288">
        <v>0</v>
      </c>
      <c r="BJ288">
        <v>-3.6379788070917097E-11</v>
      </c>
      <c r="BK288">
        <v>-3.6379788070917097E-11</v>
      </c>
      <c r="BL288">
        <v>1.6007106751203501E-10</v>
      </c>
    </row>
    <row r="289" spans="1:64" x14ac:dyDescent="0.2">
      <c r="A289" t="str">
        <f>VLOOKUP(X289,'Security Master'!$A$2:$V$526,COLUMN()+1,FALSE)</f>
        <v>Legacy Positions</v>
      </c>
      <c r="B289" t="str">
        <f>VLOOKUP(X289,'Security Master'!$A$2:$V$526,COLUMN()+1,FALSE)</f>
        <v>Small Legacy</v>
      </c>
      <c r="C289" t="str">
        <f>VLOOKUP(X289,'Security Master'!$A$2:$V$526,COLUMN()+1,FALSE)</f>
        <v>Public Equity</v>
      </c>
      <c r="D289" s="6">
        <f t="shared" si="4"/>
        <v>53544.667312500002</v>
      </c>
      <c r="E289" t="str">
        <f>VLOOKUP(X289,'Security Master'!$A$2:$V$526,COLUMN()+1,FALSE)</f>
        <v>Semi-Liquid</v>
      </c>
      <c r="F289" t="str">
        <f>VLOOKUP(X289,'Security Master'!$A$2:$V$526,COLUMN()+1,FALSE)</f>
        <v>Walt Disney Co/The</v>
      </c>
      <c r="G289" t="str">
        <f>VLOOKUP(X289,'Security Master'!$A$2:$V$526,COLUMN()+1,FALSE)</f>
        <v>Walt Disney Co/The Common Stock</v>
      </c>
      <c r="H289" t="str">
        <f>VLOOKUP(X289,'Security Master'!$A$2:$V$526,COLUMN()+1,FALSE)</f>
        <v>DIS US</v>
      </c>
      <c r="I289" t="str">
        <f>VLOOKUP(X289,'Security Master'!$A$2:$V$526,COLUMN()+1,FALSE)</f>
        <v/>
      </c>
      <c r="J289" t="str">
        <f>VLOOKUP(X289,'Security Master'!$A$2:$V$526,COLUMN()+1,FALSE)</f>
        <v/>
      </c>
      <c r="K289" t="str">
        <f>VLOOKUP(X289,'Security Master'!$A$2:$V$526,COLUMN()+1,FALSE)</f>
        <v>254687106</v>
      </c>
      <c r="L289" t="str">
        <f>VLOOKUP(X289,'Security Master'!$A$2:$V$526,COLUMN()+1,FALSE)</f>
        <v>2270726</v>
      </c>
      <c r="M289" t="str">
        <f>VLOOKUP(X289,'Security Master'!$A$2:$V$526,COLUMN()+1,FALSE)</f>
        <v>US2546871060</v>
      </c>
      <c r="N289" t="str">
        <f>VLOOKUP(X289,'Security Master'!$A$2:$V$526,COLUMN()+1,FALSE)</f>
        <v>Common Stock</v>
      </c>
      <c r="O289" t="str">
        <f>VLOOKUP(X289,'Security Master'!$A$2:$V$526,COLUMN()+1,FALSE)</f>
        <v>Multimedia</v>
      </c>
      <c r="P289" t="str">
        <f>VLOOKUP(X289,'Security Master'!$A$2:$V$526,COLUMN()+1,FALSE)</f>
        <v>US</v>
      </c>
      <c r="Q289">
        <f>VLOOKUP($X$3,'Security Master'!$A$2:$V$526,COLUMN()+1,FALSE)</f>
        <v>0</v>
      </c>
      <c r="R289">
        <f>VLOOKUP($X$3,'Security Master'!$A$2:$V$526,COLUMN()+1,FALSE)</f>
        <v>0</v>
      </c>
      <c r="S289" t="str">
        <f>VLOOKUP($X$3,'Security Master'!$A$2:$V$526,COLUMN()+1,FALSE)</f>
        <v/>
      </c>
      <c r="T289">
        <f>VLOOKUP($X$3,'Security Master'!$A$2:$V$526,COLUMN()+1,FALSE)</f>
        <v>0</v>
      </c>
      <c r="U289" t="str">
        <f>VLOOKUP($X$3,'Security Master'!$A$2:$V$526,COLUMN()+1,FALSE)</f>
        <v>No</v>
      </c>
      <c r="V289" t="e">
        <f>VLOOKUP(X289,'Security Master'!$A$2:$V$526,COLUMN()+1,FALSE)</f>
        <v>#REF!</v>
      </c>
      <c r="X289">
        <v>1209365</v>
      </c>
      <c r="Y289" t="s">
        <v>140</v>
      </c>
      <c r="Z289">
        <v>13138</v>
      </c>
      <c r="AA289" t="s">
        <v>41</v>
      </c>
      <c r="AB289" t="s">
        <v>600</v>
      </c>
      <c r="AC289" t="s">
        <v>601</v>
      </c>
      <c r="AD289" t="s">
        <v>602</v>
      </c>
      <c r="AE289" t="s">
        <v>603</v>
      </c>
      <c r="AF289" t="s">
        <v>604</v>
      </c>
      <c r="AG289" t="s">
        <v>605</v>
      </c>
      <c r="AJ289" t="s">
        <v>77</v>
      </c>
      <c r="AM289" t="s">
        <v>47</v>
      </c>
      <c r="AO289" t="s">
        <v>48</v>
      </c>
      <c r="AP289" t="s">
        <v>606</v>
      </c>
      <c r="AS289" t="s">
        <v>226</v>
      </c>
      <c r="AT289" t="s">
        <v>607</v>
      </c>
      <c r="AV289">
        <v>1</v>
      </c>
      <c r="AW289" t="s">
        <v>51</v>
      </c>
      <c r="AX289" t="s">
        <v>52</v>
      </c>
      <c r="AZ289">
        <v>1456.99775</v>
      </c>
      <c r="BA289">
        <v>204.24990142203399</v>
      </c>
      <c r="BB289">
        <v>297591.64680962497</v>
      </c>
      <c r="BC289">
        <v>36.75</v>
      </c>
      <c r="BD289">
        <v>53544.667312500002</v>
      </c>
      <c r="BE289">
        <v>5.8207660913467401E-11</v>
      </c>
      <c r="BF289">
        <v>4006.7438125016301</v>
      </c>
      <c r="BG289">
        <v>4006.7438125016301</v>
      </c>
      <c r="BH289">
        <v>4006.7438125078602</v>
      </c>
      <c r="BI289">
        <v>5.8207660913467401E-11</v>
      </c>
      <c r="BJ289">
        <v>4006.7438125016301</v>
      </c>
      <c r="BK289">
        <v>4006.7438125016301</v>
      </c>
      <c r="BL289">
        <v>4006.7438125078602</v>
      </c>
    </row>
    <row r="290" spans="1:64" x14ac:dyDescent="0.2">
      <c r="A290" t="str">
        <f>VLOOKUP(X290,'Security Master'!$A$2:$V$526,COLUMN()+1,FALSE)</f>
        <v>Legacy Positions</v>
      </c>
      <c r="B290" t="str">
        <f>VLOOKUP(X290,'Security Master'!$A$2:$V$526,COLUMN()+1,FALSE)</f>
        <v>Small Legacy</v>
      </c>
      <c r="C290" t="str">
        <f>VLOOKUP(X290,'Security Master'!$A$2:$V$526,COLUMN()+1,FALSE)</f>
        <v>Public Equity</v>
      </c>
      <c r="D290" s="6">
        <f t="shared" si="4"/>
        <v>39915</v>
      </c>
      <c r="E290" t="str">
        <f>VLOOKUP(X290,'Security Master'!$A$2:$V$526,COLUMN()+1,FALSE)</f>
        <v>Semi-Liquid</v>
      </c>
      <c r="F290" t="str">
        <f>VLOOKUP(X290,'Security Master'!$A$2:$V$526,COLUMN()+1,FALSE)</f>
        <v>Advanced Micro Devices Inc</v>
      </c>
      <c r="G290" t="str">
        <f>VLOOKUP(X290,'Security Master'!$A$2:$V$526,COLUMN()+1,FALSE)</f>
        <v>Advanced Micro Devices Inc Common Stock</v>
      </c>
      <c r="H290" t="str">
        <f>VLOOKUP(X290,'Security Master'!$A$2:$V$526,COLUMN()+1,FALSE)</f>
        <v>AMD US</v>
      </c>
      <c r="I290" t="str">
        <f>VLOOKUP(X290,'Security Master'!$A$2:$V$526,COLUMN()+1,FALSE)</f>
        <v/>
      </c>
      <c r="J290" t="str">
        <f>VLOOKUP(X290,'Security Master'!$A$2:$V$526,COLUMN()+1,FALSE)</f>
        <v/>
      </c>
      <c r="K290" t="str">
        <f>VLOOKUP(X290,'Security Master'!$A$2:$V$526,COLUMN()+1,FALSE)</f>
        <v>007903107</v>
      </c>
      <c r="L290" t="str">
        <f>VLOOKUP(X290,'Security Master'!$A$2:$V$526,COLUMN()+1,FALSE)</f>
        <v>2007849</v>
      </c>
      <c r="M290" t="str">
        <f>VLOOKUP(X290,'Security Master'!$A$2:$V$526,COLUMN()+1,FALSE)</f>
        <v>US0079031078</v>
      </c>
      <c r="N290" t="str">
        <f>VLOOKUP(X290,'Security Master'!$A$2:$V$526,COLUMN()+1,FALSE)</f>
        <v>Common Stock</v>
      </c>
      <c r="O290" t="str">
        <f>VLOOKUP(X290,'Security Master'!$A$2:$V$526,COLUMN()+1,FALSE)</f>
        <v>Electronic Compo-Semicon</v>
      </c>
      <c r="P290" t="str">
        <f>VLOOKUP(X290,'Security Master'!$A$2:$V$526,COLUMN()+1,FALSE)</f>
        <v>US</v>
      </c>
      <c r="Q290">
        <f>VLOOKUP($X$3,'Security Master'!$A$2:$V$526,COLUMN()+1,FALSE)</f>
        <v>0</v>
      </c>
      <c r="R290">
        <f>VLOOKUP($X$3,'Security Master'!$A$2:$V$526,COLUMN()+1,FALSE)</f>
        <v>0</v>
      </c>
      <c r="S290" t="str">
        <f>VLOOKUP($X$3,'Security Master'!$A$2:$V$526,COLUMN()+1,FALSE)</f>
        <v/>
      </c>
      <c r="T290">
        <f>VLOOKUP($X$3,'Security Master'!$A$2:$V$526,COLUMN()+1,FALSE)</f>
        <v>0</v>
      </c>
      <c r="U290" t="str">
        <f>VLOOKUP($X$3,'Security Master'!$A$2:$V$526,COLUMN()+1,FALSE)</f>
        <v>No</v>
      </c>
      <c r="V290" t="e">
        <f>VLOOKUP(X290,'Security Master'!$A$2:$V$526,COLUMN()+1,FALSE)</f>
        <v>#REF!</v>
      </c>
      <c r="X290">
        <v>1209367</v>
      </c>
      <c r="Y290" t="s">
        <v>140</v>
      </c>
      <c r="Z290">
        <v>13138</v>
      </c>
      <c r="AA290" t="s">
        <v>41</v>
      </c>
      <c r="AB290" t="s">
        <v>1021</v>
      </c>
      <c r="AC290" t="s">
        <v>1022</v>
      </c>
      <c r="AD290" t="s">
        <v>1023</v>
      </c>
      <c r="AE290" t="s">
        <v>1024</v>
      </c>
      <c r="AF290" t="s">
        <v>1025</v>
      </c>
      <c r="AG290" t="s">
        <v>1026</v>
      </c>
      <c r="AJ290" t="s">
        <v>77</v>
      </c>
      <c r="AM290" t="s">
        <v>47</v>
      </c>
      <c r="AO290" t="s">
        <v>48</v>
      </c>
      <c r="AP290" t="s">
        <v>1027</v>
      </c>
      <c r="AS290" t="s">
        <v>448</v>
      </c>
      <c r="AT290" t="s">
        <v>801</v>
      </c>
      <c r="AV290">
        <v>1</v>
      </c>
      <c r="AW290" t="s">
        <v>51</v>
      </c>
      <c r="AX290" t="s">
        <v>52</v>
      </c>
      <c r="AZ290">
        <v>266100</v>
      </c>
      <c r="BA290">
        <v>8.32330079494185E-2</v>
      </c>
      <c r="BB290">
        <v>22148.303415340299</v>
      </c>
      <c r="BC290">
        <v>0.15</v>
      </c>
      <c r="BD290">
        <v>39915</v>
      </c>
      <c r="BE290">
        <v>-3.6379788070917101E-12</v>
      </c>
      <c r="BF290">
        <v>-9313.5000000000691</v>
      </c>
      <c r="BG290">
        <v>-9313.5000000000691</v>
      </c>
      <c r="BH290">
        <v>-9313.5000000003693</v>
      </c>
      <c r="BI290">
        <v>-3.6379788070917101E-12</v>
      </c>
      <c r="BJ290">
        <v>-9313.5000000000691</v>
      </c>
      <c r="BK290">
        <v>-9313.5000000000691</v>
      </c>
      <c r="BL290">
        <v>-9313.5000000003693</v>
      </c>
    </row>
    <row r="291" spans="1:64" x14ac:dyDescent="0.2">
      <c r="A291" t="str">
        <f>VLOOKUP(X291,'Security Master'!$A$2:$V$526,COLUMN()+1,FALSE)</f>
        <v>Legacy Positions</v>
      </c>
      <c r="B291" t="str">
        <f>VLOOKUP(X291,'Security Master'!$A$2:$V$526,COLUMN()+1,FALSE)</f>
        <v>Small Legacy</v>
      </c>
      <c r="C291" t="str">
        <f>VLOOKUP(X291,'Security Master'!$A$2:$V$526,COLUMN()+1,FALSE)</f>
        <v>Public Equity</v>
      </c>
      <c r="D291" s="6">
        <f t="shared" si="4"/>
        <v>11752.6535</v>
      </c>
      <c r="E291" t="str">
        <f>VLOOKUP(X291,'Security Master'!$A$2:$V$526,COLUMN()+1,FALSE)</f>
        <v>Semi-Liquid</v>
      </c>
      <c r="F291" t="str">
        <f>VLOOKUP(X291,'Security Master'!$A$2:$V$526,COLUMN()+1,FALSE)</f>
        <v>NextEra Energy Inc</v>
      </c>
      <c r="G291" t="str">
        <f>VLOOKUP(X291,'Security Master'!$A$2:$V$526,COLUMN()+1,FALSE)</f>
        <v>NextEra Energy Inc Common Stock</v>
      </c>
      <c r="H291" t="str">
        <f>VLOOKUP(X291,'Security Master'!$A$2:$V$526,COLUMN()+1,FALSE)</f>
        <v>NEE US</v>
      </c>
      <c r="I291" t="str">
        <f>VLOOKUP(X291,'Security Master'!$A$2:$V$526,COLUMN()+1,FALSE)</f>
        <v/>
      </c>
      <c r="J291" t="str">
        <f>VLOOKUP(X291,'Security Master'!$A$2:$V$526,COLUMN()+1,FALSE)</f>
        <v/>
      </c>
      <c r="K291" t="str">
        <f>VLOOKUP(X291,'Security Master'!$A$2:$V$526,COLUMN()+1,FALSE)</f>
        <v>65339F101</v>
      </c>
      <c r="L291" t="str">
        <f>VLOOKUP(X291,'Security Master'!$A$2:$V$526,COLUMN()+1,FALSE)</f>
        <v>2328915</v>
      </c>
      <c r="M291" t="str">
        <f>VLOOKUP(X291,'Security Master'!$A$2:$V$526,COLUMN()+1,FALSE)</f>
        <v>US65339F1012</v>
      </c>
      <c r="N291" t="str">
        <f>VLOOKUP(X291,'Security Master'!$A$2:$V$526,COLUMN()+1,FALSE)</f>
        <v>Common Stock</v>
      </c>
      <c r="O291" t="str">
        <f>VLOOKUP(X291,'Security Master'!$A$2:$V$526,COLUMN()+1,FALSE)</f>
        <v>Electric-Integrated</v>
      </c>
      <c r="P291" t="str">
        <f>VLOOKUP(X291,'Security Master'!$A$2:$V$526,COLUMN()+1,FALSE)</f>
        <v>US</v>
      </c>
      <c r="Q291">
        <f>VLOOKUP($X$3,'Security Master'!$A$2:$V$526,COLUMN()+1,FALSE)</f>
        <v>0</v>
      </c>
      <c r="R291">
        <f>VLOOKUP($X$3,'Security Master'!$A$2:$V$526,COLUMN()+1,FALSE)</f>
        <v>0</v>
      </c>
      <c r="S291" t="str">
        <f>VLOOKUP($X$3,'Security Master'!$A$2:$V$526,COLUMN()+1,FALSE)</f>
        <v/>
      </c>
      <c r="T291">
        <f>VLOOKUP($X$3,'Security Master'!$A$2:$V$526,COLUMN()+1,FALSE)</f>
        <v>0</v>
      </c>
      <c r="U291" t="str">
        <f>VLOOKUP($X$3,'Security Master'!$A$2:$V$526,COLUMN()+1,FALSE)</f>
        <v>No</v>
      </c>
      <c r="V291" t="e">
        <f>VLOOKUP(X291,'Security Master'!$A$2:$V$526,COLUMN()+1,FALSE)</f>
        <v>#REF!</v>
      </c>
      <c r="X291">
        <v>1209369</v>
      </c>
      <c r="Y291" t="s">
        <v>140</v>
      </c>
      <c r="Z291">
        <v>13138</v>
      </c>
      <c r="AA291" t="s">
        <v>41</v>
      </c>
      <c r="AB291" t="s">
        <v>681</v>
      </c>
      <c r="AC291" t="s">
        <v>682</v>
      </c>
      <c r="AD291" t="s">
        <v>683</v>
      </c>
      <c r="AE291" t="s">
        <v>684</v>
      </c>
      <c r="AF291" t="s">
        <v>685</v>
      </c>
      <c r="AG291" t="s">
        <v>686</v>
      </c>
      <c r="AJ291" t="s">
        <v>77</v>
      </c>
      <c r="AM291" t="s">
        <v>47</v>
      </c>
      <c r="AO291" t="s">
        <v>48</v>
      </c>
      <c r="AP291" t="s">
        <v>687</v>
      </c>
      <c r="AS291" t="s">
        <v>328</v>
      </c>
      <c r="AV291">
        <v>1</v>
      </c>
      <c r="AW291" t="s">
        <v>51</v>
      </c>
      <c r="AX291" t="s">
        <v>52</v>
      </c>
      <c r="AZ291">
        <v>11193.003333333299</v>
      </c>
      <c r="BA291">
        <v>32.524168536237397</v>
      </c>
      <c r="BB291">
        <v>364043.12683999998</v>
      </c>
      <c r="BC291">
        <v>1.05</v>
      </c>
      <c r="BD291">
        <v>11752.6535</v>
      </c>
      <c r="BE291">
        <v>0</v>
      </c>
      <c r="BF291">
        <v>-1678.95049999922</v>
      </c>
      <c r="BG291">
        <v>-1678.95049999922</v>
      </c>
      <c r="BH291">
        <v>2798.2508333403398</v>
      </c>
      <c r="BI291">
        <v>0</v>
      </c>
      <c r="BJ291">
        <v>-1678.95049999922</v>
      </c>
      <c r="BK291">
        <v>-1678.95049999922</v>
      </c>
      <c r="BL291">
        <v>2798.2508333403398</v>
      </c>
    </row>
    <row r="292" spans="1:64" x14ac:dyDescent="0.2">
      <c r="A292" t="str">
        <f>VLOOKUP(X292,'Security Master'!$A$2:$V$526,COLUMN()+1,FALSE)</f>
        <v>Legacy Positions</v>
      </c>
      <c r="B292" t="str">
        <f>VLOOKUP(X292,'Security Master'!$A$2:$V$526,COLUMN()+1,FALSE)</f>
        <v>Small Legacy</v>
      </c>
      <c r="C292" t="str">
        <f>VLOOKUP(X292,'Security Master'!$A$2:$V$526,COLUMN()+1,FALSE)</f>
        <v>Private Equity</v>
      </c>
      <c r="D292" s="6">
        <f t="shared" si="4"/>
        <v>6.5525999999999996E-5</v>
      </c>
      <c r="E292" t="str">
        <f>VLOOKUP(X292,'Security Master'!$A$2:$V$526,COLUMN()+1,FALSE)</f>
        <v>Illiquid</v>
      </c>
      <c r="F292" t="str">
        <f>VLOOKUP(X292,'Security Master'!$A$2:$V$526,COLUMN()+1,FALSE)</f>
        <v>Philip Morris International In</v>
      </c>
      <c r="G292" t="str">
        <f>VLOOKUP(X292,'Security Master'!$A$2:$V$526,COLUMN()+1,FALSE)</f>
        <v>Philip Morris International In Common Stock</v>
      </c>
      <c r="H292" t="str">
        <f>VLOOKUP(X292,'Security Master'!$A$2:$V$526,COLUMN()+1,FALSE)</f>
        <v>PM US</v>
      </c>
      <c r="I292" t="str">
        <f>VLOOKUP(X292,'Security Master'!$A$2:$V$526,COLUMN()+1,FALSE)</f>
        <v/>
      </c>
      <c r="J292" t="str">
        <f>VLOOKUP(X292,'Security Master'!$A$2:$V$526,COLUMN()+1,FALSE)</f>
        <v/>
      </c>
      <c r="K292" t="str">
        <f>VLOOKUP(X292,'Security Master'!$A$2:$V$526,COLUMN()+1,FALSE)</f>
        <v>718172109</v>
      </c>
      <c r="L292" t="str">
        <f>VLOOKUP(X292,'Security Master'!$A$2:$V$526,COLUMN()+1,FALSE)</f>
        <v>B2PKRQ3</v>
      </c>
      <c r="M292" t="str">
        <f>VLOOKUP(X292,'Security Master'!$A$2:$V$526,COLUMN()+1,FALSE)</f>
        <v>US7181721090</v>
      </c>
      <c r="N292" t="str">
        <f>VLOOKUP(X292,'Security Master'!$A$2:$V$526,COLUMN()+1,FALSE)</f>
        <v>Common Stock</v>
      </c>
      <c r="O292" t="str">
        <f>VLOOKUP(X292,'Security Master'!$A$2:$V$526,COLUMN()+1,FALSE)</f>
        <v>Tobacco</v>
      </c>
      <c r="P292" t="str">
        <f>VLOOKUP(X292,'Security Master'!$A$2:$V$526,COLUMN()+1,FALSE)</f>
        <v>US</v>
      </c>
      <c r="Q292">
        <f>VLOOKUP($X$3,'Security Master'!$A$2:$V$526,COLUMN()+1,FALSE)</f>
        <v>0</v>
      </c>
      <c r="R292">
        <f>VLOOKUP($X$3,'Security Master'!$A$2:$V$526,COLUMN()+1,FALSE)</f>
        <v>0</v>
      </c>
      <c r="S292" t="str">
        <f>VLOOKUP($X$3,'Security Master'!$A$2:$V$526,COLUMN()+1,FALSE)</f>
        <v/>
      </c>
      <c r="T292">
        <f>VLOOKUP($X$3,'Security Master'!$A$2:$V$526,COLUMN()+1,FALSE)</f>
        <v>0</v>
      </c>
      <c r="U292" t="str">
        <f>VLOOKUP($X$3,'Security Master'!$A$2:$V$526,COLUMN()+1,FALSE)</f>
        <v>No</v>
      </c>
      <c r="V292" t="e">
        <f>VLOOKUP(X292,'Security Master'!$A$2:$V$526,COLUMN()+1,FALSE)</f>
        <v>#REF!</v>
      </c>
      <c r="X292">
        <v>1209741</v>
      </c>
      <c r="Y292" t="s">
        <v>140</v>
      </c>
      <c r="Z292">
        <v>13138</v>
      </c>
      <c r="AA292" t="s">
        <v>41</v>
      </c>
      <c r="AB292" t="s">
        <v>688</v>
      </c>
      <c r="AC292" t="s">
        <v>689</v>
      </c>
      <c r="AD292" t="s">
        <v>690</v>
      </c>
      <c r="AE292" t="s">
        <v>691</v>
      </c>
      <c r="AF292" t="s">
        <v>692</v>
      </c>
      <c r="AG292" t="s">
        <v>693</v>
      </c>
      <c r="AJ292" t="s">
        <v>77</v>
      </c>
      <c r="AM292" t="s">
        <v>47</v>
      </c>
      <c r="AO292" t="s">
        <v>48</v>
      </c>
      <c r="AP292" t="s">
        <v>694</v>
      </c>
      <c r="AS292" t="s">
        <v>290</v>
      </c>
      <c r="AV292">
        <v>1</v>
      </c>
      <c r="AW292" t="s">
        <v>51</v>
      </c>
      <c r="AX292" t="s">
        <v>52</v>
      </c>
      <c r="AZ292">
        <v>65526</v>
      </c>
      <c r="BA292">
        <v>0</v>
      </c>
      <c r="BB292">
        <v>0</v>
      </c>
      <c r="BC292">
        <v>1.0000000000000001E-9</v>
      </c>
      <c r="BD292">
        <v>6.5525999999999996E-5</v>
      </c>
      <c r="BE292">
        <v>0</v>
      </c>
      <c r="BF292">
        <v>-2.8460307027744501E-19</v>
      </c>
      <c r="BG292">
        <v>-2.8460307027744501E-19</v>
      </c>
      <c r="BH292">
        <v>-9.8933448239302299E-19</v>
      </c>
      <c r="BI292">
        <v>0</v>
      </c>
      <c r="BJ292">
        <v>-2.8460307027744501E-19</v>
      </c>
      <c r="BK292">
        <v>-2.8460307027744501E-19</v>
      </c>
      <c r="BL292">
        <v>-9.8933448239302299E-19</v>
      </c>
    </row>
    <row r="293" spans="1:64" x14ac:dyDescent="0.2">
      <c r="A293" t="str">
        <f>VLOOKUP(X293,'Security Master'!$A$2:$V$526,COLUMN()+1,FALSE)</f>
        <v>Legacy Positions</v>
      </c>
      <c r="B293" t="str">
        <f>VLOOKUP(X293,'Security Master'!$A$2:$V$526,COLUMN()+1,FALSE)</f>
        <v>Small Legacy</v>
      </c>
      <c r="C293" t="str">
        <f>VLOOKUP(X293,'Security Master'!$A$2:$V$526,COLUMN()+1,FALSE)</f>
        <v>Public Equity</v>
      </c>
      <c r="D293" s="6">
        <f t="shared" si="4"/>
        <v>17.018000000000001</v>
      </c>
      <c r="E293" t="str">
        <f>VLOOKUP(X293,'Security Master'!$A$2:$V$526,COLUMN()+1,FALSE)</f>
        <v>Semi-Liquid</v>
      </c>
      <c r="F293" t="str">
        <f>VLOOKUP(X293,'Security Master'!$A$2:$V$526,COLUMN()+1,FALSE)</f>
        <v>Walmart Inc</v>
      </c>
      <c r="G293" t="str">
        <f>VLOOKUP(X293,'Security Master'!$A$2:$V$526,COLUMN()+1,FALSE)</f>
        <v>Walmart Inc Common Stock</v>
      </c>
      <c r="H293" t="str">
        <f>VLOOKUP(X293,'Security Master'!$A$2:$V$526,COLUMN()+1,FALSE)</f>
        <v>WMT US</v>
      </c>
      <c r="I293" t="str">
        <f>VLOOKUP(X293,'Security Master'!$A$2:$V$526,COLUMN()+1,FALSE)</f>
        <v/>
      </c>
      <c r="J293" t="str">
        <f>VLOOKUP(X293,'Security Master'!$A$2:$V$526,COLUMN()+1,FALSE)</f>
        <v/>
      </c>
      <c r="K293" t="str">
        <f>VLOOKUP(X293,'Security Master'!$A$2:$V$526,COLUMN()+1,FALSE)</f>
        <v>931142103</v>
      </c>
      <c r="L293" t="str">
        <f>VLOOKUP(X293,'Security Master'!$A$2:$V$526,COLUMN()+1,FALSE)</f>
        <v>2936921</v>
      </c>
      <c r="M293" t="str">
        <f>VLOOKUP(X293,'Security Master'!$A$2:$V$526,COLUMN()+1,FALSE)</f>
        <v>US9311421039</v>
      </c>
      <c r="N293" t="str">
        <f>VLOOKUP(X293,'Security Master'!$A$2:$V$526,COLUMN()+1,FALSE)</f>
        <v>Common Stock</v>
      </c>
      <c r="O293" t="str">
        <f>VLOOKUP(X293,'Security Master'!$A$2:$V$526,COLUMN()+1,FALSE)</f>
        <v>Retail-Discount</v>
      </c>
      <c r="P293" t="str">
        <f>VLOOKUP(X293,'Security Master'!$A$2:$V$526,COLUMN()+1,FALSE)</f>
        <v>US</v>
      </c>
      <c r="Q293">
        <f>VLOOKUP($X$3,'Security Master'!$A$2:$V$526,COLUMN()+1,FALSE)</f>
        <v>0</v>
      </c>
      <c r="R293">
        <f>VLOOKUP($X$3,'Security Master'!$A$2:$V$526,COLUMN()+1,FALSE)</f>
        <v>0</v>
      </c>
      <c r="S293" t="str">
        <f>VLOOKUP($X$3,'Security Master'!$A$2:$V$526,COLUMN()+1,FALSE)</f>
        <v/>
      </c>
      <c r="T293">
        <f>VLOOKUP($X$3,'Security Master'!$A$2:$V$526,COLUMN()+1,FALSE)</f>
        <v>0</v>
      </c>
      <c r="U293" t="str">
        <f>VLOOKUP($X$3,'Security Master'!$A$2:$V$526,COLUMN()+1,FALSE)</f>
        <v>No</v>
      </c>
      <c r="V293" t="e">
        <f>VLOOKUP(X293,'Security Master'!$A$2:$V$526,COLUMN()+1,FALSE)</f>
        <v>#REF!</v>
      </c>
      <c r="X293">
        <v>1209743</v>
      </c>
      <c r="Y293" t="s">
        <v>140</v>
      </c>
      <c r="Z293">
        <v>13138</v>
      </c>
      <c r="AA293" t="s">
        <v>41</v>
      </c>
      <c r="AB293" t="s">
        <v>1028</v>
      </c>
      <c r="AC293" t="s">
        <v>1029</v>
      </c>
      <c r="AD293" t="s">
        <v>1030</v>
      </c>
      <c r="AE293" t="s">
        <v>1031</v>
      </c>
      <c r="AF293" t="s">
        <v>1032</v>
      </c>
      <c r="AG293" t="s">
        <v>1033</v>
      </c>
      <c r="AJ293" t="s">
        <v>77</v>
      </c>
      <c r="AM293" t="s">
        <v>47</v>
      </c>
      <c r="AO293" t="s">
        <v>48</v>
      </c>
      <c r="AP293" t="s">
        <v>1034</v>
      </c>
      <c r="AS293" t="s">
        <v>464</v>
      </c>
      <c r="AV293">
        <v>1</v>
      </c>
      <c r="AW293" t="s">
        <v>51</v>
      </c>
      <c r="AX293" t="s">
        <v>52</v>
      </c>
      <c r="AZ293">
        <v>17018</v>
      </c>
      <c r="BA293">
        <v>0</v>
      </c>
      <c r="BB293">
        <v>0</v>
      </c>
      <c r="BC293">
        <v>1E-3</v>
      </c>
      <c r="BD293">
        <v>17.018000000000001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</row>
    <row r="294" spans="1:64" x14ac:dyDescent="0.2">
      <c r="A294" t="str">
        <f>VLOOKUP(X294,'Security Master'!$A$2:$V$526,COLUMN()+1,FALSE)</f>
        <v>Legacy Positions</v>
      </c>
      <c r="B294" t="str">
        <f>VLOOKUP(X294,'Security Master'!$A$2:$V$526,COLUMN()+1,FALSE)</f>
        <v>Small Legacy</v>
      </c>
      <c r="C294" t="str">
        <f>VLOOKUP(X294,'Security Master'!$A$2:$V$526,COLUMN()+1,FALSE)</f>
        <v>Public Equity</v>
      </c>
      <c r="D294" s="6">
        <f t="shared" si="4"/>
        <v>3.0928100000000001E-4</v>
      </c>
      <c r="E294" t="str">
        <f>VLOOKUP(X294,'Security Master'!$A$2:$V$526,COLUMN()+1,FALSE)</f>
        <v>Semi-Liquid</v>
      </c>
      <c r="F294" t="str">
        <f>VLOOKUP(X294,'Security Master'!$A$2:$V$526,COLUMN()+1,FALSE)</f>
        <v>Procter &amp; Gamble Co/The</v>
      </c>
      <c r="G294" t="str">
        <f>VLOOKUP(X294,'Security Master'!$A$2:$V$526,COLUMN()+1,FALSE)</f>
        <v>Procter &amp; Gamble Co/The Common Stock</v>
      </c>
      <c r="H294" t="str">
        <f>VLOOKUP(X294,'Security Master'!$A$2:$V$526,COLUMN()+1,FALSE)</f>
        <v>PG US</v>
      </c>
      <c r="I294" t="str">
        <f>VLOOKUP(X294,'Security Master'!$A$2:$V$526,COLUMN()+1,FALSE)</f>
        <v/>
      </c>
      <c r="J294" t="str">
        <f>VLOOKUP(X294,'Security Master'!$A$2:$V$526,COLUMN()+1,FALSE)</f>
        <v/>
      </c>
      <c r="K294" t="str">
        <f>VLOOKUP(X294,'Security Master'!$A$2:$V$526,COLUMN()+1,FALSE)</f>
        <v>742718109</v>
      </c>
      <c r="L294" t="str">
        <f>VLOOKUP(X294,'Security Master'!$A$2:$V$526,COLUMN()+1,FALSE)</f>
        <v>2704407</v>
      </c>
      <c r="M294" t="str">
        <f>VLOOKUP(X294,'Security Master'!$A$2:$V$526,COLUMN()+1,FALSE)</f>
        <v>US7427181091</v>
      </c>
      <c r="N294" t="str">
        <f>VLOOKUP(X294,'Security Master'!$A$2:$V$526,COLUMN()+1,FALSE)</f>
        <v>Common Stock</v>
      </c>
      <c r="O294" t="str">
        <f>VLOOKUP(X294,'Security Master'!$A$2:$V$526,COLUMN()+1,FALSE)</f>
        <v>Cosmetics&amp;Toiletries</v>
      </c>
      <c r="P294" t="str">
        <f>VLOOKUP(X294,'Security Master'!$A$2:$V$526,COLUMN()+1,FALSE)</f>
        <v>US</v>
      </c>
      <c r="Q294">
        <f>VLOOKUP($X$3,'Security Master'!$A$2:$V$526,COLUMN()+1,FALSE)</f>
        <v>0</v>
      </c>
      <c r="R294">
        <f>VLOOKUP($X$3,'Security Master'!$A$2:$V$526,COLUMN()+1,FALSE)</f>
        <v>0</v>
      </c>
      <c r="S294" t="str">
        <f>VLOOKUP($X$3,'Security Master'!$A$2:$V$526,COLUMN()+1,FALSE)</f>
        <v/>
      </c>
      <c r="T294">
        <f>VLOOKUP($X$3,'Security Master'!$A$2:$V$526,COLUMN()+1,FALSE)</f>
        <v>0</v>
      </c>
      <c r="U294" t="str">
        <f>VLOOKUP($X$3,'Security Master'!$A$2:$V$526,COLUMN()+1,FALSE)</f>
        <v>No</v>
      </c>
      <c r="V294" t="e">
        <f>VLOOKUP(X294,'Security Master'!$A$2:$V$526,COLUMN()+1,FALSE)</f>
        <v>#REF!</v>
      </c>
      <c r="X294">
        <v>1209746</v>
      </c>
      <c r="Y294" t="s">
        <v>140</v>
      </c>
      <c r="Z294">
        <v>13138</v>
      </c>
      <c r="AA294" t="s">
        <v>41</v>
      </c>
      <c r="AB294" t="s">
        <v>1035</v>
      </c>
      <c r="AC294" t="s">
        <v>1036</v>
      </c>
      <c r="AD294" t="s">
        <v>1037</v>
      </c>
      <c r="AE294" t="s">
        <v>1038</v>
      </c>
      <c r="AF294" t="s">
        <v>1039</v>
      </c>
      <c r="AG294" t="s">
        <v>1040</v>
      </c>
      <c r="AJ294" t="s">
        <v>77</v>
      </c>
      <c r="AM294" t="s">
        <v>47</v>
      </c>
      <c r="AO294" t="s">
        <v>48</v>
      </c>
      <c r="AP294" t="s">
        <v>1041</v>
      </c>
      <c r="AS294" t="s">
        <v>448</v>
      </c>
      <c r="AV294">
        <v>1</v>
      </c>
      <c r="AW294" t="s">
        <v>51</v>
      </c>
      <c r="AX294" t="s">
        <v>52</v>
      </c>
      <c r="AZ294">
        <v>309281</v>
      </c>
      <c r="BA294">
        <v>0</v>
      </c>
      <c r="BB294">
        <v>0</v>
      </c>
      <c r="BC294">
        <v>1.0000000000000001E-9</v>
      </c>
      <c r="BD294">
        <v>3.0928100000000001E-4</v>
      </c>
      <c r="BE294">
        <v>-5.4210108624275198E-20</v>
      </c>
      <c r="BF294">
        <v>-9.2157184661267896E-19</v>
      </c>
      <c r="BG294">
        <v>-9.2157184661267896E-19</v>
      </c>
      <c r="BH294">
        <v>-4.33680868994202E-18</v>
      </c>
      <c r="BI294">
        <v>-5.4210108624275198E-20</v>
      </c>
      <c r="BJ294">
        <v>-9.2157184661267896E-19</v>
      </c>
      <c r="BK294">
        <v>-9.2157184661267896E-19</v>
      </c>
      <c r="BL294">
        <v>-4.33680868994202E-18</v>
      </c>
    </row>
    <row r="295" spans="1:64" x14ac:dyDescent="0.2">
      <c r="A295" t="str">
        <f>VLOOKUP(X295,'Security Master'!$A$2:$V$526,COLUMN()+1,FALSE)</f>
        <v>Legacy Positions</v>
      </c>
      <c r="B295" t="str">
        <f>VLOOKUP(X295,'Security Master'!$A$2:$V$526,COLUMN()+1,FALSE)</f>
        <v>Small Legacy</v>
      </c>
      <c r="C295" t="str">
        <f>VLOOKUP(X295,'Security Master'!$A$2:$V$526,COLUMN()+1,FALSE)</f>
        <v>Private Equity</v>
      </c>
      <c r="D295" s="6">
        <f t="shared" si="4"/>
        <v>507.4</v>
      </c>
      <c r="E295" t="str">
        <f>VLOOKUP(X295,'Security Master'!$A$2:$V$526,COLUMN()+1,FALSE)</f>
        <v>Illiquid</v>
      </c>
      <c r="F295" t="str">
        <f>VLOOKUP(X295,'Security Master'!$A$2:$V$526,COLUMN()+1,FALSE)</f>
        <v>D</v>
      </c>
      <c r="G295" t="str">
        <f>VLOOKUP(X295,'Security Master'!$A$2:$V$526,COLUMN()+1,FALSE)</f>
        <v>D Escrow Common Stock (Ref CUSIP: 107)</v>
      </c>
      <c r="H295">
        <f>VLOOKUP(X295,'Security Master'!$A$2:$V$526,COLUMN()+1,FALSE)</f>
        <v>0</v>
      </c>
      <c r="I295">
        <f>VLOOKUP(X295,'Security Master'!$A$2:$V$526,COLUMN()+1,FALSE)</f>
        <v>0</v>
      </c>
      <c r="J295">
        <f>VLOOKUP(X295,'Security Master'!$A$2:$V$526,COLUMN()+1,FALSE)</f>
        <v>0</v>
      </c>
      <c r="K295">
        <f>VLOOKUP(X295,'Security Master'!$A$2:$V$526,COLUMN()+1,FALSE)</f>
        <v>0</v>
      </c>
      <c r="L295">
        <f>VLOOKUP(X295,'Security Master'!$A$2:$V$526,COLUMN()+1,FALSE)</f>
        <v>0</v>
      </c>
      <c r="M295">
        <f>VLOOKUP(X295,'Security Master'!$A$2:$V$526,COLUMN()+1,FALSE)</f>
        <v>0</v>
      </c>
      <c r="N295" t="str">
        <f>VLOOKUP(X295,'Security Master'!$A$2:$V$526,COLUMN()+1,FALSE)</f>
        <v>Escrow</v>
      </c>
      <c r="O295" t="str">
        <f>VLOOKUP(X295,'Security Master'!$A$2:$V$526,COLUMN()+1,FALSE)</f>
        <v>Enterprise Software/Serv</v>
      </c>
      <c r="P295" t="str">
        <f>VLOOKUP(X295,'Security Master'!$A$2:$V$526,COLUMN()+1,FALSE)</f>
        <v>US</v>
      </c>
      <c r="Q295">
        <f>VLOOKUP($X$3,'Security Master'!$A$2:$V$526,COLUMN()+1,FALSE)</f>
        <v>0</v>
      </c>
      <c r="R295">
        <f>VLOOKUP($X$3,'Security Master'!$A$2:$V$526,COLUMN()+1,FALSE)</f>
        <v>0</v>
      </c>
      <c r="S295" t="str">
        <f>VLOOKUP($X$3,'Security Master'!$A$2:$V$526,COLUMN()+1,FALSE)</f>
        <v/>
      </c>
      <c r="T295">
        <f>VLOOKUP($X$3,'Security Master'!$A$2:$V$526,COLUMN()+1,FALSE)</f>
        <v>0</v>
      </c>
      <c r="U295" t="str">
        <f>VLOOKUP($X$3,'Security Master'!$A$2:$V$526,COLUMN()+1,FALSE)</f>
        <v>No</v>
      </c>
      <c r="V295" t="e">
        <f>VLOOKUP(X295,'Security Master'!$A$2:$V$526,COLUMN()+1,FALSE)</f>
        <v>#REF!</v>
      </c>
      <c r="X295">
        <v>1210006</v>
      </c>
      <c r="Y295" t="s">
        <v>140</v>
      </c>
      <c r="Z295">
        <v>13138</v>
      </c>
      <c r="AA295" t="s">
        <v>41</v>
      </c>
      <c r="AB295" t="s">
        <v>695</v>
      </c>
      <c r="AC295" t="s">
        <v>696</v>
      </c>
      <c r="AD295">
        <v>0</v>
      </c>
      <c r="AE295">
        <v>0</v>
      </c>
      <c r="AF295">
        <v>0</v>
      </c>
      <c r="AG295">
        <v>0</v>
      </c>
      <c r="AJ295">
        <v>0</v>
      </c>
      <c r="AM295" t="s">
        <v>47</v>
      </c>
      <c r="AO295" t="s">
        <v>48</v>
      </c>
      <c r="AP295" t="s">
        <v>697</v>
      </c>
      <c r="AS295" t="s">
        <v>328</v>
      </c>
      <c r="AT295" t="s">
        <v>698</v>
      </c>
      <c r="AV295">
        <v>1</v>
      </c>
      <c r="AW295" t="s">
        <v>51</v>
      </c>
      <c r="AX295" t="s">
        <v>52</v>
      </c>
      <c r="AZ295">
        <v>50740</v>
      </c>
      <c r="BA295">
        <v>0</v>
      </c>
      <c r="BB295">
        <v>0</v>
      </c>
      <c r="BC295">
        <v>0.01</v>
      </c>
      <c r="BD295">
        <v>507.4</v>
      </c>
      <c r="BE295">
        <v>0</v>
      </c>
      <c r="BF295">
        <v>0</v>
      </c>
      <c r="BG295">
        <v>0</v>
      </c>
      <c r="BH295">
        <v>1.7053025658242399E-13</v>
      </c>
      <c r="BI295">
        <v>0</v>
      </c>
      <c r="BJ295">
        <v>0</v>
      </c>
      <c r="BK295">
        <v>0</v>
      </c>
      <c r="BL295">
        <v>1.7053025658242399E-13</v>
      </c>
    </row>
    <row r="296" spans="1:64" x14ac:dyDescent="0.2">
      <c r="A296" t="str">
        <f>VLOOKUP(X296,'Security Master'!$A$2:$V$526,COLUMN()+1,FALSE)</f>
        <v>Legacy Positions</v>
      </c>
      <c r="B296" t="str">
        <f>VLOOKUP(X296,'Security Master'!$A$2:$V$526,COLUMN()+1,FALSE)</f>
        <v>Small Legacy</v>
      </c>
      <c r="C296" t="str">
        <f>VLOOKUP(X296,'Security Master'!$A$2:$V$526,COLUMN()+1,FALSE)</f>
        <v>Private Equity</v>
      </c>
      <c r="D296" s="6">
        <f t="shared" si="4"/>
        <v>1.812E-6</v>
      </c>
      <c r="E296" t="str">
        <f>VLOOKUP(X296,'Security Master'!$A$2:$V$526,COLUMN()+1,FALSE)</f>
        <v>Illiquid</v>
      </c>
      <c r="F296" t="str">
        <f>VLOOKUP(X296,'Security Master'!$A$2:$V$526,COLUMN()+1,FALSE)</f>
        <v>No Info / Defunct Security</v>
      </c>
      <c r="G296" t="str">
        <f>VLOOKUP(X296,'Security Master'!$A$2:$V$526,COLUMN()+1,FALSE)</f>
        <v>No Info / Defunct Security (Name: A row)</v>
      </c>
      <c r="H296">
        <f>VLOOKUP(X296,'Security Master'!$A$2:$V$526,COLUMN()+1,FALSE)</f>
        <v>0</v>
      </c>
      <c r="I296">
        <f>VLOOKUP(X296,'Security Master'!$A$2:$V$526,COLUMN()+1,FALSE)</f>
        <v>0</v>
      </c>
      <c r="J296">
        <f>VLOOKUP(X296,'Security Master'!$A$2:$V$526,COLUMN()+1,FALSE)</f>
        <v>0</v>
      </c>
      <c r="K296">
        <f>VLOOKUP(X296,'Security Master'!$A$2:$V$526,COLUMN()+1,FALSE)</f>
        <v>0</v>
      </c>
      <c r="L296">
        <f>VLOOKUP(X296,'Security Master'!$A$2:$V$526,COLUMN()+1,FALSE)</f>
        <v>0</v>
      </c>
      <c r="M296">
        <f>VLOOKUP(X296,'Security Master'!$A$2:$V$526,COLUMN()+1,FALSE)</f>
        <v>0</v>
      </c>
      <c r="N296" t="str">
        <f>VLOOKUP(X296,'Security Master'!$A$2:$V$526,COLUMN()+1,FALSE)</f>
        <v>Escrow</v>
      </c>
      <c r="O296" t="str">
        <f>VLOOKUP(X296,'Security Master'!$A$2:$V$526,COLUMN()+1,FALSE)</f>
        <v>Financial Services</v>
      </c>
      <c r="P296" t="str">
        <f>VLOOKUP(X296,'Security Master'!$A$2:$V$526,COLUMN()+1,FALSE)</f>
        <v>US</v>
      </c>
      <c r="Q296">
        <f>VLOOKUP($X$3,'Security Master'!$A$2:$V$526,COLUMN()+1,FALSE)</f>
        <v>0</v>
      </c>
      <c r="R296">
        <f>VLOOKUP($X$3,'Security Master'!$A$2:$V$526,COLUMN()+1,FALSE)</f>
        <v>0</v>
      </c>
      <c r="S296" t="str">
        <f>VLOOKUP($X$3,'Security Master'!$A$2:$V$526,COLUMN()+1,FALSE)</f>
        <v/>
      </c>
      <c r="T296">
        <f>VLOOKUP($X$3,'Security Master'!$A$2:$V$526,COLUMN()+1,FALSE)</f>
        <v>0</v>
      </c>
      <c r="U296" t="str">
        <f>VLOOKUP($X$3,'Security Master'!$A$2:$V$526,COLUMN()+1,FALSE)</f>
        <v>No</v>
      </c>
      <c r="V296" t="e">
        <f>VLOOKUP(X296,'Security Master'!$A$2:$V$526,COLUMN()+1,FALSE)</f>
        <v>#REF!</v>
      </c>
      <c r="X296">
        <v>1210265</v>
      </c>
      <c r="Y296" t="s">
        <v>140</v>
      </c>
      <c r="Z296">
        <v>13138</v>
      </c>
      <c r="AA296" t="s">
        <v>41</v>
      </c>
      <c r="AB296" t="s">
        <v>753</v>
      </c>
      <c r="AC296" t="s">
        <v>1042</v>
      </c>
      <c r="AD296">
        <v>0</v>
      </c>
      <c r="AE296">
        <v>0</v>
      </c>
      <c r="AF296">
        <v>0</v>
      </c>
      <c r="AG296">
        <v>0</v>
      </c>
      <c r="AJ296">
        <v>0</v>
      </c>
      <c r="AM296" t="s">
        <v>47</v>
      </c>
      <c r="AO296" t="s">
        <v>48</v>
      </c>
      <c r="AP296" t="s">
        <v>1043</v>
      </c>
      <c r="AS296" t="s">
        <v>50</v>
      </c>
      <c r="AT296" t="s">
        <v>91</v>
      </c>
      <c r="AV296">
        <v>1</v>
      </c>
      <c r="AW296" t="s">
        <v>490</v>
      </c>
      <c r="AX296" t="s">
        <v>491</v>
      </c>
      <c r="AZ296">
        <v>1812</v>
      </c>
      <c r="BA296">
        <v>0.106950883002207</v>
      </c>
      <c r="BB296">
        <v>193.79499999999999</v>
      </c>
      <c r="BC296">
        <v>1.0000000000000001E-9</v>
      </c>
      <c r="BD296">
        <v>1.812E-6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</row>
    <row r="297" spans="1:64" x14ac:dyDescent="0.2">
      <c r="A297" t="str">
        <f>VLOOKUP(X297,'Security Master'!$A$2:$V$526,COLUMN()+1,FALSE)</f>
        <v>Legacy Positions</v>
      </c>
      <c r="B297" t="str">
        <f>VLOOKUP(X297,'Security Master'!$A$2:$V$526,COLUMN()+1,FALSE)</f>
        <v>Small Legacy</v>
      </c>
      <c r="C297" t="str">
        <f>VLOOKUP(X297,'Security Master'!$A$2:$V$526,COLUMN()+1,FALSE)</f>
        <v>Private Equity</v>
      </c>
      <c r="D297" s="6">
        <f t="shared" si="4"/>
        <v>1.2500000000000001E-6</v>
      </c>
      <c r="E297" t="str">
        <f>VLOOKUP(X297,'Security Master'!$A$2:$V$526,COLUMN()+1,FALSE)</f>
        <v>Illiquid</v>
      </c>
      <c r="F297" t="str">
        <f>VLOOKUP(X297,'Security Master'!$A$2:$V$526,COLUMN()+1,FALSE)</f>
        <v>No Info / Defunct Security</v>
      </c>
      <c r="G297" t="str">
        <f>VLOOKUP(X297,'Security Master'!$A$2:$V$526,COLUMN()+1,FALSE)</f>
        <v>No Info / Defunct Security (Name: F row)</v>
      </c>
      <c r="H297">
        <f>VLOOKUP(X297,'Security Master'!$A$2:$V$526,COLUMN()+1,FALSE)</f>
        <v>0</v>
      </c>
      <c r="I297">
        <f>VLOOKUP(X297,'Security Master'!$A$2:$V$526,COLUMN()+1,FALSE)</f>
        <v>0</v>
      </c>
      <c r="J297">
        <f>VLOOKUP(X297,'Security Master'!$A$2:$V$526,COLUMN()+1,FALSE)</f>
        <v>0</v>
      </c>
      <c r="K297">
        <f>VLOOKUP(X297,'Security Master'!$A$2:$V$526,COLUMN()+1,FALSE)</f>
        <v>0</v>
      </c>
      <c r="L297">
        <f>VLOOKUP(X297,'Security Master'!$A$2:$V$526,COLUMN()+1,FALSE)</f>
        <v>0</v>
      </c>
      <c r="M297">
        <f>VLOOKUP(X297,'Security Master'!$A$2:$V$526,COLUMN()+1,FALSE)</f>
        <v>0</v>
      </c>
      <c r="N297" t="str">
        <f>VLOOKUP(X297,'Security Master'!$A$2:$V$526,COLUMN()+1,FALSE)</f>
        <v>Escrow</v>
      </c>
      <c r="O297" t="str">
        <f>VLOOKUP(X297,'Security Master'!$A$2:$V$526,COLUMN()+1,FALSE)</f>
        <v>Financial Services</v>
      </c>
      <c r="P297" t="str">
        <f>VLOOKUP(X297,'Security Master'!$A$2:$V$526,COLUMN()+1,FALSE)</f>
        <v>US</v>
      </c>
      <c r="Q297">
        <f>VLOOKUP($X$3,'Security Master'!$A$2:$V$526,COLUMN()+1,FALSE)</f>
        <v>0</v>
      </c>
      <c r="R297">
        <f>VLOOKUP($X$3,'Security Master'!$A$2:$V$526,COLUMN()+1,FALSE)</f>
        <v>0</v>
      </c>
      <c r="S297" t="str">
        <f>VLOOKUP($X$3,'Security Master'!$A$2:$V$526,COLUMN()+1,FALSE)</f>
        <v/>
      </c>
      <c r="T297">
        <f>VLOOKUP($X$3,'Security Master'!$A$2:$V$526,COLUMN()+1,FALSE)</f>
        <v>0</v>
      </c>
      <c r="U297" t="str">
        <f>VLOOKUP($X$3,'Security Master'!$A$2:$V$526,COLUMN()+1,FALSE)</f>
        <v>No</v>
      </c>
      <c r="V297" t="e">
        <f>VLOOKUP(X297,'Security Master'!$A$2:$V$526,COLUMN()+1,FALSE)</f>
        <v>#REF!</v>
      </c>
      <c r="X297">
        <v>1210266</v>
      </c>
      <c r="Y297" t="s">
        <v>140</v>
      </c>
      <c r="Z297">
        <v>13138</v>
      </c>
      <c r="AA297" t="s">
        <v>41</v>
      </c>
      <c r="AB297" t="s">
        <v>753</v>
      </c>
      <c r="AC297" t="s">
        <v>1044</v>
      </c>
      <c r="AD297">
        <v>0</v>
      </c>
      <c r="AE297">
        <v>0</v>
      </c>
      <c r="AF297">
        <v>0</v>
      </c>
      <c r="AG297">
        <v>0</v>
      </c>
      <c r="AJ297">
        <v>0</v>
      </c>
      <c r="AM297" t="s">
        <v>47</v>
      </c>
      <c r="AO297" t="s">
        <v>48</v>
      </c>
      <c r="AP297" t="s">
        <v>1045</v>
      </c>
      <c r="AS297" t="s">
        <v>50</v>
      </c>
      <c r="AT297" t="s">
        <v>91</v>
      </c>
      <c r="AV297">
        <v>1</v>
      </c>
      <c r="AW297" t="s">
        <v>490</v>
      </c>
      <c r="AX297" t="s">
        <v>491</v>
      </c>
      <c r="AZ297">
        <v>1250</v>
      </c>
      <c r="BA297">
        <v>0.105</v>
      </c>
      <c r="BB297">
        <v>131.25</v>
      </c>
      <c r="BC297">
        <v>1.0000000000000001E-9</v>
      </c>
      <c r="BD297">
        <v>1.2500000000000001E-6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</row>
    <row r="298" spans="1:64" x14ac:dyDescent="0.2">
      <c r="A298" t="str">
        <f>VLOOKUP(X298,'Security Master'!$A$2:$V$526,COLUMN()+1,FALSE)</f>
        <v>Legacy Positions</v>
      </c>
      <c r="B298" t="str">
        <f>VLOOKUP(X298,'Security Master'!$A$2:$V$526,COLUMN()+1,FALSE)</f>
        <v>Small Legacy</v>
      </c>
      <c r="C298" t="str">
        <f>VLOOKUP(X298,'Security Master'!$A$2:$V$526,COLUMN()+1,FALSE)</f>
        <v>Distressed</v>
      </c>
      <c r="D298" s="6">
        <f t="shared" si="4"/>
        <v>3.1E-8</v>
      </c>
      <c r="E298" t="str">
        <f>VLOOKUP(X298,'Security Master'!$A$2:$V$526,COLUMN()+1,FALSE)</f>
        <v>Illiquid</v>
      </c>
      <c r="F298" t="str">
        <f>VLOOKUP(X298,'Security Master'!$A$2:$V$526,COLUMN()+1,FALSE)</f>
        <v>Blacklist</v>
      </c>
      <c r="G298" t="str">
        <f>VLOOKUP(X298,'Security Master'!$A$2:$V$526,COLUMN()+1,FALSE)</f>
        <v>Blacklist (Interest)</v>
      </c>
      <c r="H298">
        <f>VLOOKUP(X298,'Security Master'!$A$2:$V$526,COLUMN()+1,FALSE)</f>
        <v>0</v>
      </c>
      <c r="I298">
        <f>VLOOKUP(X298,'Security Master'!$A$2:$V$526,COLUMN()+1,FALSE)</f>
        <v>0</v>
      </c>
      <c r="J298">
        <f>VLOOKUP(X298,'Security Master'!$A$2:$V$526,COLUMN()+1,FALSE)</f>
        <v>0</v>
      </c>
      <c r="K298">
        <f>VLOOKUP(X298,'Security Master'!$A$2:$V$526,COLUMN()+1,FALSE)</f>
        <v>0</v>
      </c>
      <c r="L298">
        <f>VLOOKUP(X298,'Security Master'!$A$2:$V$526,COLUMN()+1,FALSE)</f>
        <v>0</v>
      </c>
      <c r="M298">
        <f>VLOOKUP(X298,'Security Master'!$A$2:$V$526,COLUMN()+1,FALSE)</f>
        <v>0</v>
      </c>
      <c r="N298" t="str">
        <f>VLOOKUP(X298,'Security Master'!$A$2:$V$526,COLUMN()+1,FALSE)</f>
        <v>Blacklist</v>
      </c>
      <c r="O298" t="str">
        <f>VLOOKUP(X298,'Security Master'!$A$2:$V$526,COLUMN()+1,FALSE)</f>
        <v>Blacklist</v>
      </c>
      <c r="P298">
        <f>VLOOKUP(X298,'Security Master'!$A$2:$V$526,COLUMN()+1,FALSE)</f>
        <v>0</v>
      </c>
      <c r="Q298">
        <f>VLOOKUP($X$3,'Security Master'!$A$2:$V$526,COLUMN()+1,FALSE)</f>
        <v>0</v>
      </c>
      <c r="R298">
        <f>VLOOKUP($X$3,'Security Master'!$A$2:$V$526,COLUMN()+1,FALSE)</f>
        <v>0</v>
      </c>
      <c r="S298" t="str">
        <f>VLOOKUP($X$3,'Security Master'!$A$2:$V$526,COLUMN()+1,FALSE)</f>
        <v/>
      </c>
      <c r="T298">
        <f>VLOOKUP($X$3,'Security Master'!$A$2:$V$526,COLUMN()+1,FALSE)</f>
        <v>0</v>
      </c>
      <c r="U298" t="str">
        <f>VLOOKUP($X$3,'Security Master'!$A$2:$V$526,COLUMN()+1,FALSE)</f>
        <v>No</v>
      </c>
      <c r="V298" t="e">
        <f>VLOOKUP(X298,'Security Master'!$A$2:$V$526,COLUMN()+1,FALSE)</f>
        <v>#REF!</v>
      </c>
      <c r="X298">
        <v>1220142</v>
      </c>
      <c r="Y298" t="s">
        <v>140</v>
      </c>
      <c r="Z298">
        <v>13138</v>
      </c>
      <c r="AA298" t="s">
        <v>41</v>
      </c>
      <c r="AB298" t="s">
        <v>1046</v>
      </c>
      <c r="AC298" t="s">
        <v>1047</v>
      </c>
      <c r="AD298">
        <v>0</v>
      </c>
      <c r="AE298">
        <v>0</v>
      </c>
      <c r="AF298">
        <v>0</v>
      </c>
      <c r="AG298">
        <v>0</v>
      </c>
      <c r="AJ298">
        <v>0</v>
      </c>
      <c r="AM298">
        <v>0</v>
      </c>
      <c r="AO298" t="s">
        <v>48</v>
      </c>
      <c r="AP298" t="s">
        <v>1048</v>
      </c>
      <c r="AS298" t="s">
        <v>561</v>
      </c>
      <c r="AT298" t="s">
        <v>1049</v>
      </c>
      <c r="AV298">
        <v>1</v>
      </c>
      <c r="AW298" t="s">
        <v>51</v>
      </c>
      <c r="AX298" t="s">
        <v>52</v>
      </c>
      <c r="AZ298">
        <v>31</v>
      </c>
      <c r="BA298">
        <v>0</v>
      </c>
      <c r="BB298">
        <v>0</v>
      </c>
      <c r="BC298">
        <v>1.0000000000000001E-9</v>
      </c>
      <c r="BD298">
        <v>3.1E-8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</row>
    <row r="299" spans="1:64" x14ac:dyDescent="0.2">
      <c r="A299" t="str">
        <f>VLOOKUP(X299,'Security Master'!$A$2:$V$526,COLUMN()+1,FALSE)</f>
        <v>Legacy Positions</v>
      </c>
      <c r="B299" t="str">
        <f>VLOOKUP(X299,'Security Master'!$A$2:$V$526,COLUMN()+1,FALSE)</f>
        <v>Small Legacy</v>
      </c>
      <c r="C299" t="str">
        <f>VLOOKUP(X299,'Security Master'!$A$2:$V$526,COLUMN()+1,FALSE)</f>
        <v>Public Equity</v>
      </c>
      <c r="D299" s="6">
        <f t="shared" si="4"/>
        <v>1.7311900000000001E-4</v>
      </c>
      <c r="E299" t="str">
        <f>VLOOKUP(X299,'Security Master'!$A$2:$V$526,COLUMN()+1,FALSE)</f>
        <v>Semi-Liquid</v>
      </c>
      <c r="F299" t="str">
        <f>VLOOKUP(X299,'Security Master'!$A$2:$V$526,COLUMN()+1,FALSE)</f>
        <v>Johnson &amp; Johnson</v>
      </c>
      <c r="G299" t="str">
        <f>VLOOKUP(X299,'Security Master'!$A$2:$V$526,COLUMN()+1,FALSE)</f>
        <v>Johnson &amp; Johnson Common Stock</v>
      </c>
      <c r="H299" t="str">
        <f>VLOOKUP(X299,'Security Master'!$A$2:$V$526,COLUMN()+1,FALSE)</f>
        <v>JNJ US</v>
      </c>
      <c r="I299" t="str">
        <f>VLOOKUP(X299,'Security Master'!$A$2:$V$526,COLUMN()+1,FALSE)</f>
        <v/>
      </c>
      <c r="J299" t="str">
        <f>VLOOKUP(X299,'Security Master'!$A$2:$V$526,COLUMN()+1,FALSE)</f>
        <v/>
      </c>
      <c r="K299" t="str">
        <f>VLOOKUP(X299,'Security Master'!$A$2:$V$526,COLUMN()+1,FALSE)</f>
        <v>478160104</v>
      </c>
      <c r="L299" t="str">
        <f>VLOOKUP(X299,'Security Master'!$A$2:$V$526,COLUMN()+1,FALSE)</f>
        <v>2475833</v>
      </c>
      <c r="M299" t="str">
        <f>VLOOKUP(X299,'Security Master'!$A$2:$V$526,COLUMN()+1,FALSE)</f>
        <v>US4781601046</v>
      </c>
      <c r="N299" t="str">
        <f>VLOOKUP(X299,'Security Master'!$A$2:$V$526,COLUMN()+1,FALSE)</f>
        <v>Common Stock</v>
      </c>
      <c r="O299" t="str">
        <f>VLOOKUP(X299,'Security Master'!$A$2:$V$526,COLUMN()+1,FALSE)</f>
        <v>Medical-Drugs</v>
      </c>
      <c r="P299" t="str">
        <f>VLOOKUP(X299,'Security Master'!$A$2:$V$526,COLUMN()+1,FALSE)</f>
        <v>US</v>
      </c>
      <c r="Q299">
        <f>VLOOKUP($X$3,'Security Master'!$A$2:$V$526,COLUMN()+1,FALSE)</f>
        <v>0</v>
      </c>
      <c r="R299">
        <f>VLOOKUP($X$3,'Security Master'!$A$2:$V$526,COLUMN()+1,FALSE)</f>
        <v>0</v>
      </c>
      <c r="S299" t="str">
        <f>VLOOKUP($X$3,'Security Master'!$A$2:$V$526,COLUMN()+1,FALSE)</f>
        <v/>
      </c>
      <c r="T299">
        <f>VLOOKUP($X$3,'Security Master'!$A$2:$V$526,COLUMN()+1,FALSE)</f>
        <v>0</v>
      </c>
      <c r="U299" t="str">
        <f>VLOOKUP($X$3,'Security Master'!$A$2:$V$526,COLUMN()+1,FALSE)</f>
        <v>No</v>
      </c>
      <c r="V299" t="e">
        <f>VLOOKUP(X299,'Security Master'!$A$2:$V$526,COLUMN()+1,FALSE)</f>
        <v>#REF!</v>
      </c>
      <c r="X299">
        <v>1222977</v>
      </c>
      <c r="Y299" t="s">
        <v>140</v>
      </c>
      <c r="Z299">
        <v>13138</v>
      </c>
      <c r="AA299" t="s">
        <v>41</v>
      </c>
      <c r="AB299" t="s">
        <v>511</v>
      </c>
      <c r="AC299" t="s">
        <v>512</v>
      </c>
      <c r="AD299" t="s">
        <v>513</v>
      </c>
      <c r="AE299" t="s">
        <v>514</v>
      </c>
      <c r="AF299" t="s">
        <v>515</v>
      </c>
      <c r="AG299" t="s">
        <v>516</v>
      </c>
      <c r="AJ299" t="s">
        <v>77</v>
      </c>
      <c r="AM299" t="s">
        <v>47</v>
      </c>
      <c r="AO299" t="s">
        <v>48</v>
      </c>
      <c r="AP299" t="s">
        <v>517</v>
      </c>
      <c r="AS299" t="s">
        <v>290</v>
      </c>
      <c r="AV299">
        <v>1</v>
      </c>
      <c r="AW299" t="s">
        <v>51</v>
      </c>
      <c r="AX299" t="s">
        <v>52</v>
      </c>
      <c r="AZ299">
        <v>173119</v>
      </c>
      <c r="BA299">
        <v>0</v>
      </c>
      <c r="BB299">
        <v>0</v>
      </c>
      <c r="BC299">
        <v>1.0000000000000001E-9</v>
      </c>
      <c r="BD299">
        <v>1.7311900000000001E-4</v>
      </c>
      <c r="BE299">
        <v>-2.7105054312137599E-20</v>
      </c>
      <c r="BF299">
        <v>-4.87890977618477E-19</v>
      </c>
      <c r="BG299">
        <v>-4.87890977618477E-19</v>
      </c>
      <c r="BH299">
        <v>-2.2768245622195601E-18</v>
      </c>
      <c r="BI299">
        <v>-2.7105054312137599E-20</v>
      </c>
      <c r="BJ299">
        <v>-4.87890977618477E-19</v>
      </c>
      <c r="BK299">
        <v>-4.87890977618477E-19</v>
      </c>
      <c r="BL299">
        <v>-2.2768245622195601E-18</v>
      </c>
    </row>
    <row r="300" spans="1:64" x14ac:dyDescent="0.2">
      <c r="A300" t="str">
        <f>VLOOKUP(X300,'Security Master'!$A$2:$V$526,COLUMN()+1,FALSE)</f>
        <v>Legacy Positions</v>
      </c>
      <c r="B300" t="str">
        <f>VLOOKUP(X300,'Security Master'!$A$2:$V$526,COLUMN()+1,FALSE)</f>
        <v>Small Legacy</v>
      </c>
      <c r="C300" t="str">
        <f>VLOOKUP(X300,'Security Master'!$A$2:$V$526,COLUMN()+1,FALSE)</f>
        <v>Public Equity</v>
      </c>
      <c r="D300" s="6">
        <f t="shared" si="4"/>
        <v>112283.84629</v>
      </c>
      <c r="E300" t="str">
        <f>VLOOKUP(X300,'Security Master'!$A$2:$V$526,COLUMN()+1,FALSE)</f>
        <v>Illiquid</v>
      </c>
      <c r="F300" t="str">
        <f>VLOOKUP(X300,'Security Master'!$A$2:$V$526,COLUMN()+1,FALSE)</f>
        <v>Linde PLC</v>
      </c>
      <c r="G300" t="str">
        <f>VLOOKUP(X300,'Security Master'!$A$2:$V$526,COLUMN()+1,FALSE)</f>
        <v>Linde PLC Common Stock</v>
      </c>
      <c r="H300" t="str">
        <f>VLOOKUP(X300,'Security Master'!$A$2:$V$526,COLUMN()+1,FALSE)</f>
        <v>LIN US</v>
      </c>
      <c r="I300" t="str">
        <f>VLOOKUP(X300,'Security Master'!$A$2:$V$526,COLUMN()+1,FALSE)</f>
        <v/>
      </c>
      <c r="J300" t="str">
        <f>VLOOKUP(X300,'Security Master'!$A$2:$V$526,COLUMN()+1,FALSE)</f>
        <v/>
      </c>
      <c r="K300" t="str">
        <f>VLOOKUP(X300,'Security Master'!$A$2:$V$526,COLUMN()+1,FALSE)</f>
        <v>#N/A N/A</v>
      </c>
      <c r="L300" t="str">
        <f>VLOOKUP(X300,'Security Master'!$A$2:$V$526,COLUMN()+1,FALSE)</f>
        <v>BZ12WP8</v>
      </c>
      <c r="M300" t="str">
        <f>VLOOKUP(X300,'Security Master'!$A$2:$V$526,COLUMN()+1,FALSE)</f>
        <v>IE00BZ12WP82</v>
      </c>
      <c r="N300" t="str">
        <f>VLOOKUP(X300,'Security Master'!$A$2:$V$526,COLUMN()+1,FALSE)</f>
        <v>Common Stock</v>
      </c>
      <c r="O300" t="str">
        <f>VLOOKUP(X300,'Security Master'!$A$2:$V$526,COLUMN()+1,FALSE)</f>
        <v>Industrial Gases</v>
      </c>
      <c r="P300" t="str">
        <f>VLOOKUP(X300,'Security Master'!$A$2:$V$526,COLUMN()+1,FALSE)</f>
        <v>GB</v>
      </c>
      <c r="Q300">
        <f>VLOOKUP($X$3,'Security Master'!$A$2:$V$526,COLUMN()+1,FALSE)</f>
        <v>0</v>
      </c>
      <c r="R300">
        <f>VLOOKUP($X$3,'Security Master'!$A$2:$V$526,COLUMN()+1,FALSE)</f>
        <v>0</v>
      </c>
      <c r="S300" t="str">
        <f>VLOOKUP($X$3,'Security Master'!$A$2:$V$526,COLUMN()+1,FALSE)</f>
        <v/>
      </c>
      <c r="T300">
        <f>VLOOKUP($X$3,'Security Master'!$A$2:$V$526,COLUMN()+1,FALSE)</f>
        <v>0</v>
      </c>
      <c r="U300" t="str">
        <f>VLOOKUP($X$3,'Security Master'!$A$2:$V$526,COLUMN()+1,FALSE)</f>
        <v>No</v>
      </c>
      <c r="V300" t="e">
        <f>VLOOKUP(X300,'Security Master'!$A$2:$V$526,COLUMN()+1,FALSE)</f>
        <v>#REF!</v>
      </c>
      <c r="X300">
        <v>1227315</v>
      </c>
      <c r="Y300" t="s">
        <v>140</v>
      </c>
      <c r="Z300">
        <v>13138</v>
      </c>
      <c r="AA300" t="s">
        <v>41</v>
      </c>
      <c r="AB300" t="s">
        <v>541</v>
      </c>
      <c r="AC300" t="s">
        <v>542</v>
      </c>
      <c r="AD300" t="s">
        <v>543</v>
      </c>
      <c r="AE300" t="s">
        <v>544</v>
      </c>
      <c r="AF300" t="s">
        <v>545</v>
      </c>
      <c r="AG300" t="s">
        <v>546</v>
      </c>
      <c r="AJ300" t="s">
        <v>77</v>
      </c>
      <c r="AM300" t="s">
        <v>142</v>
      </c>
      <c r="AO300" t="s">
        <v>48</v>
      </c>
      <c r="AP300" t="s">
        <v>547</v>
      </c>
      <c r="AS300" t="s">
        <v>448</v>
      </c>
      <c r="AT300" t="s">
        <v>481</v>
      </c>
      <c r="AV300">
        <v>1</v>
      </c>
      <c r="AW300" t="s">
        <v>51</v>
      </c>
      <c r="AX300" t="s">
        <v>52</v>
      </c>
      <c r="AZ300">
        <v>197131</v>
      </c>
      <c r="BA300">
        <v>1.4514506480399301</v>
      </c>
      <c r="BB300">
        <v>286125.91769875999</v>
      </c>
      <c r="BC300">
        <v>0.56959000000000004</v>
      </c>
      <c r="BD300">
        <v>112283.84629</v>
      </c>
      <c r="BE300">
        <v>234.585890000017</v>
      </c>
      <c r="BF300">
        <v>10275.453374999999</v>
      </c>
      <c r="BG300">
        <v>10275.453374999999</v>
      </c>
      <c r="BH300">
        <v>56101.511290000097</v>
      </c>
      <c r="BI300">
        <v>234.585890000017</v>
      </c>
      <c r="BJ300">
        <v>10275.453374999999</v>
      </c>
      <c r="BK300">
        <v>10275.453374999999</v>
      </c>
      <c r="BL300">
        <v>56101.511290000097</v>
      </c>
    </row>
    <row r="301" spans="1:64" x14ac:dyDescent="0.2">
      <c r="A301" t="str">
        <f>VLOOKUP(X301,'Security Master'!$A$2:$V$526,COLUMN()+1,FALSE)</f>
        <v>Legacy Positions</v>
      </c>
      <c r="B301" t="str">
        <f>VLOOKUP(X301,'Security Master'!$A$2:$V$526,COLUMN()+1,FALSE)</f>
        <v>Small Legacy</v>
      </c>
      <c r="C301" t="str">
        <f>VLOOKUP(X301,'Security Master'!$A$2:$V$526,COLUMN()+1,FALSE)</f>
        <v>Distressed</v>
      </c>
      <c r="D301" s="6">
        <f t="shared" si="4"/>
        <v>0</v>
      </c>
      <c r="E301" t="str">
        <f>VLOOKUP(X301,'Security Master'!$A$2:$V$526,COLUMN()+1,FALSE)</f>
        <v>Illiquid</v>
      </c>
      <c r="F301" t="str">
        <f>VLOOKUP(X301,'Security Master'!$A$2:$V$526,COLUMN()+1,FALSE)</f>
        <v>M</v>
      </c>
      <c r="G301" t="str">
        <f>VLOOKUP(X301,'Security Master'!$A$2:$V$526,COLUMN()+1,FALSE)</f>
        <v>M Escrow Preferred Stock (Ref CUSIP: 741)</v>
      </c>
      <c r="H301">
        <f>VLOOKUP(X301,'Security Master'!$A$2:$V$526,COLUMN()+1,FALSE)</f>
        <v>0</v>
      </c>
      <c r="I301">
        <f>VLOOKUP(X301,'Security Master'!$A$2:$V$526,COLUMN()+1,FALSE)</f>
        <v>0</v>
      </c>
      <c r="J301">
        <f>VLOOKUP(X301,'Security Master'!$A$2:$V$526,COLUMN()+1,FALSE)</f>
        <v>0</v>
      </c>
      <c r="K301">
        <f>VLOOKUP(X301,'Security Master'!$A$2:$V$526,COLUMN()+1,FALSE)</f>
        <v>0</v>
      </c>
      <c r="L301">
        <f>VLOOKUP(X301,'Security Master'!$A$2:$V$526,COLUMN()+1,FALSE)</f>
        <v>0</v>
      </c>
      <c r="M301">
        <f>VLOOKUP(X301,'Security Master'!$A$2:$V$526,COLUMN()+1,FALSE)</f>
        <v>0</v>
      </c>
      <c r="N301" t="str">
        <f>VLOOKUP(X301,'Security Master'!$A$2:$V$526,COLUMN()+1,FALSE)</f>
        <v>Escrow</v>
      </c>
      <c r="O301" t="str">
        <f>VLOOKUP(X301,'Security Master'!$A$2:$V$526,COLUMN()+1,FALSE)</f>
        <v>Auto-Cars/Light Trucks</v>
      </c>
      <c r="P301" t="str">
        <f>VLOOKUP(X301,'Security Master'!$A$2:$V$526,COLUMN()+1,FALSE)</f>
        <v>US</v>
      </c>
      <c r="Q301">
        <f>VLOOKUP($X$3,'Security Master'!$A$2:$V$526,COLUMN()+1,FALSE)</f>
        <v>0</v>
      </c>
      <c r="R301">
        <f>VLOOKUP($X$3,'Security Master'!$A$2:$V$526,COLUMN()+1,FALSE)</f>
        <v>0</v>
      </c>
      <c r="S301" t="str">
        <f>VLOOKUP($X$3,'Security Master'!$A$2:$V$526,COLUMN()+1,FALSE)</f>
        <v/>
      </c>
      <c r="T301">
        <f>VLOOKUP($X$3,'Security Master'!$A$2:$V$526,COLUMN()+1,FALSE)</f>
        <v>0</v>
      </c>
      <c r="U301" t="str">
        <f>VLOOKUP($X$3,'Security Master'!$A$2:$V$526,COLUMN()+1,FALSE)</f>
        <v>No</v>
      </c>
      <c r="V301" t="e">
        <f>VLOOKUP(X301,'Security Master'!$A$2:$V$526,COLUMN()+1,FALSE)</f>
        <v>#REF!</v>
      </c>
      <c r="X301">
        <v>1349575</v>
      </c>
      <c r="Y301" t="s">
        <v>140</v>
      </c>
      <c r="Z301">
        <v>13138</v>
      </c>
      <c r="AA301" t="s">
        <v>41</v>
      </c>
      <c r="AB301" t="s">
        <v>874</v>
      </c>
      <c r="AC301" t="s">
        <v>1050</v>
      </c>
      <c r="AD301">
        <v>0</v>
      </c>
      <c r="AE301">
        <v>0</v>
      </c>
      <c r="AF301">
        <v>0</v>
      </c>
      <c r="AG301">
        <v>0</v>
      </c>
      <c r="AJ301">
        <v>0</v>
      </c>
      <c r="AM301" t="s">
        <v>47</v>
      </c>
      <c r="AO301" t="s">
        <v>48</v>
      </c>
      <c r="AP301" t="s">
        <v>1051</v>
      </c>
      <c r="AS301" t="s">
        <v>290</v>
      </c>
      <c r="AT301" t="s">
        <v>936</v>
      </c>
      <c r="AV301">
        <v>1</v>
      </c>
      <c r="AW301" t="s">
        <v>490</v>
      </c>
      <c r="AX301" t="s">
        <v>491</v>
      </c>
      <c r="AZ301">
        <v>0</v>
      </c>
      <c r="BD301">
        <v>0</v>
      </c>
      <c r="BE301">
        <v>0</v>
      </c>
      <c r="BF301">
        <v>0</v>
      </c>
      <c r="BG301">
        <v>0</v>
      </c>
      <c r="BH301">
        <v>-30.26</v>
      </c>
      <c r="BI301">
        <v>0</v>
      </c>
      <c r="BJ301">
        <v>0</v>
      </c>
      <c r="BK301">
        <v>0</v>
      </c>
      <c r="BL301">
        <v>-30.26</v>
      </c>
    </row>
    <row r="302" spans="1:64" x14ac:dyDescent="0.2">
      <c r="A302" t="str">
        <f>VLOOKUP(X302,'Security Master'!$A$2:$V$526,COLUMN()+1,FALSE)</f>
        <v>Legacy Positions</v>
      </c>
      <c r="B302" t="str">
        <f>VLOOKUP(X302,'Security Master'!$A$2:$V$526,COLUMN()+1,FALSE)</f>
        <v>Small Legacy</v>
      </c>
      <c r="C302" t="str">
        <f>VLOOKUP(X302,'Security Master'!$A$2:$V$526,COLUMN()+1,FALSE)</f>
        <v>Distressed</v>
      </c>
      <c r="D302" s="6">
        <f t="shared" si="4"/>
        <v>0</v>
      </c>
      <c r="E302" t="str">
        <f>VLOOKUP(X302,'Security Master'!$A$2:$V$526,COLUMN()+1,FALSE)</f>
        <v>Illiquid</v>
      </c>
      <c r="F302" t="str">
        <f>VLOOKUP(X302,'Security Master'!$A$2:$V$526,COLUMN()+1,FALSE)</f>
        <v>M</v>
      </c>
      <c r="G302" t="str">
        <f>VLOOKUP(X302,'Security Master'!$A$2:$V$526,COLUMN()+1,FALSE)</f>
        <v>M Escrow Preferred Stock (Ref CUSIP: 766)</v>
      </c>
      <c r="H302">
        <f>VLOOKUP(X302,'Security Master'!$A$2:$V$526,COLUMN()+1,FALSE)</f>
        <v>0</v>
      </c>
      <c r="I302">
        <f>VLOOKUP(X302,'Security Master'!$A$2:$V$526,COLUMN()+1,FALSE)</f>
        <v>0</v>
      </c>
      <c r="J302">
        <f>VLOOKUP(X302,'Security Master'!$A$2:$V$526,COLUMN()+1,FALSE)</f>
        <v>0</v>
      </c>
      <c r="K302">
        <f>VLOOKUP(X302,'Security Master'!$A$2:$V$526,COLUMN()+1,FALSE)</f>
        <v>0</v>
      </c>
      <c r="L302">
        <f>VLOOKUP(X302,'Security Master'!$A$2:$V$526,COLUMN()+1,FALSE)</f>
        <v>0</v>
      </c>
      <c r="M302">
        <f>VLOOKUP(X302,'Security Master'!$A$2:$V$526,COLUMN()+1,FALSE)</f>
        <v>0</v>
      </c>
      <c r="N302" t="str">
        <f>VLOOKUP(X302,'Security Master'!$A$2:$V$526,COLUMN()+1,FALSE)</f>
        <v>Escrow</v>
      </c>
      <c r="O302" t="str">
        <f>VLOOKUP(X302,'Security Master'!$A$2:$V$526,COLUMN()+1,FALSE)</f>
        <v>Auto-Cars/Light Trucks</v>
      </c>
      <c r="P302" t="str">
        <f>VLOOKUP(X302,'Security Master'!$A$2:$V$526,COLUMN()+1,FALSE)</f>
        <v>US</v>
      </c>
      <c r="Q302">
        <f>VLOOKUP($X$3,'Security Master'!$A$2:$V$526,COLUMN()+1,FALSE)</f>
        <v>0</v>
      </c>
      <c r="R302">
        <f>VLOOKUP($X$3,'Security Master'!$A$2:$V$526,COLUMN()+1,FALSE)</f>
        <v>0</v>
      </c>
      <c r="S302" t="str">
        <f>VLOOKUP($X$3,'Security Master'!$A$2:$V$526,COLUMN()+1,FALSE)</f>
        <v/>
      </c>
      <c r="T302">
        <f>VLOOKUP($X$3,'Security Master'!$A$2:$V$526,COLUMN()+1,FALSE)</f>
        <v>0</v>
      </c>
      <c r="U302" t="str">
        <f>VLOOKUP($X$3,'Security Master'!$A$2:$V$526,COLUMN()+1,FALSE)</f>
        <v>No</v>
      </c>
      <c r="V302" t="e">
        <f>VLOOKUP(X302,'Security Master'!$A$2:$V$526,COLUMN()+1,FALSE)</f>
        <v>#REF!</v>
      </c>
      <c r="X302">
        <v>1351336</v>
      </c>
      <c r="Y302" t="s">
        <v>140</v>
      </c>
      <c r="Z302">
        <v>13138</v>
      </c>
      <c r="AA302" t="s">
        <v>41</v>
      </c>
      <c r="AB302" t="s">
        <v>874</v>
      </c>
      <c r="AC302" t="s">
        <v>1052</v>
      </c>
      <c r="AD302">
        <v>0</v>
      </c>
      <c r="AE302">
        <v>0</v>
      </c>
      <c r="AF302">
        <v>0</v>
      </c>
      <c r="AG302">
        <v>0</v>
      </c>
      <c r="AJ302">
        <v>0</v>
      </c>
      <c r="AM302" t="s">
        <v>47</v>
      </c>
      <c r="AO302" t="s">
        <v>48</v>
      </c>
      <c r="AP302" t="s">
        <v>1051</v>
      </c>
      <c r="AS302" t="s">
        <v>290</v>
      </c>
      <c r="AT302" t="s">
        <v>936</v>
      </c>
      <c r="AV302">
        <v>1</v>
      </c>
      <c r="AW302" t="s">
        <v>490</v>
      </c>
      <c r="AX302" t="s">
        <v>491</v>
      </c>
      <c r="AZ302">
        <v>0</v>
      </c>
      <c r="BD302">
        <v>0</v>
      </c>
      <c r="BE302">
        <v>0</v>
      </c>
      <c r="BF302">
        <v>0</v>
      </c>
      <c r="BG302">
        <v>0</v>
      </c>
      <c r="BH302">
        <v>-38.909999999999997</v>
      </c>
      <c r="BI302">
        <v>0</v>
      </c>
      <c r="BJ302">
        <v>0</v>
      </c>
      <c r="BK302">
        <v>0</v>
      </c>
      <c r="BL302">
        <v>-38.909999999999997</v>
      </c>
    </row>
    <row r="303" spans="1:64" x14ac:dyDescent="0.2">
      <c r="A303" t="str">
        <f>VLOOKUP(X303,'Security Master'!$A$2:$V$526,COLUMN()+1,FALSE)</f>
        <v>Legacy Positions</v>
      </c>
      <c r="B303" t="str">
        <f>VLOOKUP(X303,'Security Master'!$A$2:$V$526,COLUMN()+1,FALSE)</f>
        <v>Small Legacy</v>
      </c>
      <c r="C303" t="str">
        <f>VLOOKUP(X303,'Security Master'!$A$2:$V$526,COLUMN()+1,FALSE)</f>
        <v>Distressed</v>
      </c>
      <c r="D303" s="6">
        <f t="shared" si="4"/>
        <v>0</v>
      </c>
      <c r="E303" t="str">
        <f>VLOOKUP(X303,'Security Master'!$A$2:$V$526,COLUMN()+1,FALSE)</f>
        <v>Illiquid</v>
      </c>
      <c r="F303" t="str">
        <f>VLOOKUP(X303,'Security Master'!$A$2:$V$526,COLUMN()+1,FALSE)</f>
        <v>M</v>
      </c>
      <c r="G303" t="str">
        <f>VLOOKUP(X303,'Security Master'!$A$2:$V$526,COLUMN()+1,FALSE)</f>
        <v>M Escrow Preferred Stock (Ref CUSIP: 774)</v>
      </c>
      <c r="H303">
        <f>VLOOKUP(X303,'Security Master'!$A$2:$V$526,COLUMN()+1,FALSE)</f>
        <v>0</v>
      </c>
      <c r="I303">
        <f>VLOOKUP(X303,'Security Master'!$A$2:$V$526,COLUMN()+1,FALSE)</f>
        <v>0</v>
      </c>
      <c r="J303">
        <f>VLOOKUP(X303,'Security Master'!$A$2:$V$526,COLUMN()+1,FALSE)</f>
        <v>0</v>
      </c>
      <c r="K303">
        <f>VLOOKUP(X303,'Security Master'!$A$2:$V$526,COLUMN()+1,FALSE)</f>
        <v>0</v>
      </c>
      <c r="L303">
        <f>VLOOKUP(X303,'Security Master'!$A$2:$V$526,COLUMN()+1,FALSE)</f>
        <v>0</v>
      </c>
      <c r="M303">
        <f>VLOOKUP(X303,'Security Master'!$A$2:$V$526,COLUMN()+1,FALSE)</f>
        <v>0</v>
      </c>
      <c r="N303" t="str">
        <f>VLOOKUP(X303,'Security Master'!$A$2:$V$526,COLUMN()+1,FALSE)</f>
        <v>Escrow</v>
      </c>
      <c r="O303" t="str">
        <f>VLOOKUP(X303,'Security Master'!$A$2:$V$526,COLUMN()+1,FALSE)</f>
        <v>Auto-Cars/Light Trucks</v>
      </c>
      <c r="P303" t="str">
        <f>VLOOKUP(X303,'Security Master'!$A$2:$V$526,COLUMN()+1,FALSE)</f>
        <v>US</v>
      </c>
      <c r="Q303">
        <f>VLOOKUP($X$3,'Security Master'!$A$2:$V$526,COLUMN()+1,FALSE)</f>
        <v>0</v>
      </c>
      <c r="R303">
        <f>VLOOKUP($X$3,'Security Master'!$A$2:$V$526,COLUMN()+1,FALSE)</f>
        <v>0</v>
      </c>
      <c r="S303" t="str">
        <f>VLOOKUP($X$3,'Security Master'!$A$2:$V$526,COLUMN()+1,FALSE)</f>
        <v/>
      </c>
      <c r="T303">
        <f>VLOOKUP($X$3,'Security Master'!$A$2:$V$526,COLUMN()+1,FALSE)</f>
        <v>0</v>
      </c>
      <c r="U303" t="str">
        <f>VLOOKUP($X$3,'Security Master'!$A$2:$V$526,COLUMN()+1,FALSE)</f>
        <v>No</v>
      </c>
      <c r="V303" t="e">
        <f>VLOOKUP(X303,'Security Master'!$A$2:$V$526,COLUMN()+1,FALSE)</f>
        <v>#REF!</v>
      </c>
      <c r="X303">
        <v>1351337</v>
      </c>
      <c r="Y303" t="s">
        <v>140</v>
      </c>
      <c r="Z303">
        <v>13138</v>
      </c>
      <c r="AA303" t="s">
        <v>41</v>
      </c>
      <c r="AB303" t="s">
        <v>874</v>
      </c>
      <c r="AC303" t="s">
        <v>1053</v>
      </c>
      <c r="AD303">
        <v>0</v>
      </c>
      <c r="AE303">
        <v>0</v>
      </c>
      <c r="AF303">
        <v>0</v>
      </c>
      <c r="AG303">
        <v>0</v>
      </c>
      <c r="AJ303">
        <v>0</v>
      </c>
      <c r="AM303" t="s">
        <v>47</v>
      </c>
      <c r="AO303" t="s">
        <v>48</v>
      </c>
      <c r="AP303" t="s">
        <v>1051</v>
      </c>
      <c r="AS303" t="s">
        <v>290</v>
      </c>
      <c r="AT303" t="s">
        <v>936</v>
      </c>
      <c r="AV303">
        <v>1</v>
      </c>
      <c r="AW303" t="s">
        <v>490</v>
      </c>
      <c r="AX303" t="s">
        <v>491</v>
      </c>
      <c r="AZ303">
        <v>0</v>
      </c>
      <c r="BD303">
        <v>0</v>
      </c>
      <c r="BE303">
        <v>0</v>
      </c>
      <c r="BF303">
        <v>0</v>
      </c>
      <c r="BG303">
        <v>0</v>
      </c>
      <c r="BH303">
        <v>-32.43</v>
      </c>
      <c r="BI303">
        <v>0</v>
      </c>
      <c r="BJ303">
        <v>0</v>
      </c>
      <c r="BK303">
        <v>0</v>
      </c>
      <c r="BL303">
        <v>-32.43</v>
      </c>
    </row>
    <row r="304" spans="1:64" x14ac:dyDescent="0.2">
      <c r="A304" t="str">
        <f>VLOOKUP(X304,'Security Master'!$A$2:$V$526,COLUMN()+1,FALSE)</f>
        <v>Legacy Positions</v>
      </c>
      <c r="B304" t="str">
        <f>VLOOKUP(X304,'Security Master'!$A$2:$V$526,COLUMN()+1,FALSE)</f>
        <v>Small Legacy</v>
      </c>
      <c r="C304" t="str">
        <f>VLOOKUP(X304,'Security Master'!$A$2:$V$526,COLUMN()+1,FALSE)</f>
        <v>Distressed</v>
      </c>
      <c r="D304" s="6">
        <f t="shared" si="4"/>
        <v>1.05E-7</v>
      </c>
      <c r="E304" t="str">
        <f>VLOOKUP(X304,'Security Master'!$A$2:$V$526,COLUMN()+1,FALSE)</f>
        <v>Illiquid</v>
      </c>
      <c r="F304" t="str">
        <f>VLOOKUP(X304,'Security Master'!$A$2:$V$526,COLUMN()+1,FALSE)</f>
        <v>Blacklist</v>
      </c>
      <c r="G304" t="str">
        <f>VLOOKUP(X304,'Security Master'!$A$2:$V$526,COLUMN()+1,FALSE)</f>
        <v>Blacklist (Corp)</v>
      </c>
      <c r="H304">
        <f>VLOOKUP(X304,'Security Master'!$A$2:$V$526,COLUMN()+1,FALSE)</f>
        <v>0</v>
      </c>
      <c r="I304">
        <f>VLOOKUP(X304,'Security Master'!$A$2:$V$526,COLUMN()+1,FALSE)</f>
        <v>0</v>
      </c>
      <c r="J304">
        <f>VLOOKUP(X304,'Security Master'!$A$2:$V$526,COLUMN()+1,FALSE)</f>
        <v>0</v>
      </c>
      <c r="K304">
        <f>VLOOKUP(X304,'Security Master'!$A$2:$V$526,COLUMN()+1,FALSE)</f>
        <v>0</v>
      </c>
      <c r="L304">
        <f>VLOOKUP(X304,'Security Master'!$A$2:$V$526,COLUMN()+1,FALSE)</f>
        <v>0</v>
      </c>
      <c r="M304">
        <f>VLOOKUP(X304,'Security Master'!$A$2:$V$526,COLUMN()+1,FALSE)</f>
        <v>0</v>
      </c>
      <c r="N304" t="str">
        <f>VLOOKUP(X304,'Security Master'!$A$2:$V$526,COLUMN()+1,FALSE)</f>
        <v>Blacklist</v>
      </c>
      <c r="O304" t="str">
        <f>VLOOKUP(X304,'Security Master'!$A$2:$V$526,COLUMN()+1,FALSE)</f>
        <v>Blacklist</v>
      </c>
      <c r="P304">
        <f>VLOOKUP(X304,'Security Master'!$A$2:$V$526,COLUMN()+1,FALSE)</f>
        <v>0</v>
      </c>
      <c r="Q304">
        <f>VLOOKUP($X$3,'Security Master'!$A$2:$V$526,COLUMN()+1,FALSE)</f>
        <v>0</v>
      </c>
      <c r="R304">
        <f>VLOOKUP($X$3,'Security Master'!$A$2:$V$526,COLUMN()+1,FALSE)</f>
        <v>0</v>
      </c>
      <c r="S304" t="str">
        <f>VLOOKUP($X$3,'Security Master'!$A$2:$V$526,COLUMN()+1,FALSE)</f>
        <v/>
      </c>
      <c r="T304">
        <f>VLOOKUP($X$3,'Security Master'!$A$2:$V$526,COLUMN()+1,FALSE)</f>
        <v>0</v>
      </c>
      <c r="U304" t="str">
        <f>VLOOKUP($X$3,'Security Master'!$A$2:$V$526,COLUMN()+1,FALSE)</f>
        <v>No</v>
      </c>
      <c r="V304" t="e">
        <f>VLOOKUP(X304,'Security Master'!$A$2:$V$526,COLUMN()+1,FALSE)</f>
        <v>#REF!</v>
      </c>
      <c r="X304">
        <v>1351340</v>
      </c>
      <c r="Y304" t="s">
        <v>140</v>
      </c>
      <c r="Z304">
        <v>13138</v>
      </c>
      <c r="AA304" t="s">
        <v>41</v>
      </c>
      <c r="AB304" t="s">
        <v>1046</v>
      </c>
      <c r="AC304" t="s">
        <v>1054</v>
      </c>
      <c r="AD304">
        <v>0</v>
      </c>
      <c r="AE304">
        <v>0</v>
      </c>
      <c r="AF304">
        <v>0</v>
      </c>
      <c r="AG304">
        <v>0</v>
      </c>
      <c r="AJ304">
        <v>0</v>
      </c>
      <c r="AM304">
        <v>0</v>
      </c>
      <c r="AO304" t="s">
        <v>48</v>
      </c>
      <c r="AP304" t="s">
        <v>1055</v>
      </c>
      <c r="AS304" t="s">
        <v>226</v>
      </c>
      <c r="AV304">
        <v>1</v>
      </c>
      <c r="AW304" t="s">
        <v>51</v>
      </c>
      <c r="AX304" t="s">
        <v>52</v>
      </c>
      <c r="AZ304">
        <v>105</v>
      </c>
      <c r="BA304">
        <v>0</v>
      </c>
      <c r="BB304">
        <v>0</v>
      </c>
      <c r="BC304">
        <v>1.0000000000000001E-9</v>
      </c>
      <c r="BD304">
        <v>1.05E-7</v>
      </c>
      <c r="BE304">
        <v>0</v>
      </c>
      <c r="BF304">
        <v>0</v>
      </c>
      <c r="BG304">
        <v>0</v>
      </c>
      <c r="BH304">
        <v>-5.2939559203393795E-23</v>
      </c>
      <c r="BI304">
        <v>0</v>
      </c>
      <c r="BJ304">
        <v>0</v>
      </c>
      <c r="BK304">
        <v>0</v>
      </c>
      <c r="BL304">
        <v>-5.2939559203393795E-23</v>
      </c>
    </row>
    <row r="305" spans="1:64" x14ac:dyDescent="0.2">
      <c r="A305" t="str">
        <f>VLOOKUP(X305,'Security Master'!$A$2:$V$526,COLUMN()+1,FALSE)</f>
        <v>Legacy Positions</v>
      </c>
      <c r="B305" t="str">
        <f>VLOOKUP(X305,'Security Master'!$A$2:$V$526,COLUMN()+1,FALSE)</f>
        <v>Small Legacy</v>
      </c>
      <c r="C305" t="str">
        <f>VLOOKUP(X305,'Security Master'!$A$2:$V$526,COLUMN()+1,FALSE)</f>
        <v>Private Equity</v>
      </c>
      <c r="D305" s="6">
        <f t="shared" si="4"/>
        <v>2.5850000000000001E-3</v>
      </c>
      <c r="E305" t="str">
        <f>VLOOKUP(X305,'Security Master'!$A$2:$V$526,COLUMN()+1,FALSE)</f>
        <v>Illiquid</v>
      </c>
      <c r="F305" t="str">
        <f>VLOOKUP(X305,'Security Master'!$A$2:$V$526,COLUMN()+1,FALSE)</f>
        <v>No Info / Defunct Security</v>
      </c>
      <c r="G305" t="str">
        <f>VLOOKUP(X305,'Security Master'!$A$2:$V$526,COLUMN()+1,FALSE)</f>
        <v>No Info / Defunct Security (Name: P row)</v>
      </c>
      <c r="H305">
        <f>VLOOKUP(X305,'Security Master'!$A$2:$V$526,COLUMN()+1,FALSE)</f>
        <v>0</v>
      </c>
      <c r="I305">
        <f>VLOOKUP(X305,'Security Master'!$A$2:$V$526,COLUMN()+1,FALSE)</f>
        <v>0</v>
      </c>
      <c r="J305">
        <f>VLOOKUP(X305,'Security Master'!$A$2:$V$526,COLUMN()+1,FALSE)</f>
        <v>0</v>
      </c>
      <c r="K305">
        <f>VLOOKUP(X305,'Security Master'!$A$2:$V$526,COLUMN()+1,FALSE)</f>
        <v>0</v>
      </c>
      <c r="L305">
        <f>VLOOKUP(X305,'Security Master'!$A$2:$V$526,COLUMN()+1,FALSE)</f>
        <v>0</v>
      </c>
      <c r="M305">
        <f>VLOOKUP(X305,'Security Master'!$A$2:$V$526,COLUMN()+1,FALSE)</f>
        <v>0</v>
      </c>
      <c r="N305" t="str">
        <f>VLOOKUP(X305,'Security Master'!$A$2:$V$526,COLUMN()+1,FALSE)</f>
        <v>Corporate Bond</v>
      </c>
      <c r="O305" t="str">
        <f>VLOOKUP(X305,'Security Master'!$A$2:$V$526,COLUMN()+1,FALSE)</f>
        <v>Textiles</v>
      </c>
      <c r="P305" t="str">
        <f>VLOOKUP(X305,'Security Master'!$A$2:$V$526,COLUMN()+1,FALSE)</f>
        <v>US</v>
      </c>
      <c r="Q305">
        <f>VLOOKUP($X$3,'Security Master'!$A$2:$V$526,COLUMN()+1,FALSE)</f>
        <v>0</v>
      </c>
      <c r="R305">
        <f>VLOOKUP($X$3,'Security Master'!$A$2:$V$526,COLUMN()+1,FALSE)</f>
        <v>0</v>
      </c>
      <c r="S305" t="str">
        <f>VLOOKUP($X$3,'Security Master'!$A$2:$V$526,COLUMN()+1,FALSE)</f>
        <v/>
      </c>
      <c r="T305">
        <f>VLOOKUP($X$3,'Security Master'!$A$2:$V$526,COLUMN()+1,FALSE)</f>
        <v>0</v>
      </c>
      <c r="U305" t="str">
        <f>VLOOKUP($X$3,'Security Master'!$A$2:$V$526,COLUMN()+1,FALSE)</f>
        <v>No</v>
      </c>
      <c r="V305" t="e">
        <f>VLOOKUP(X305,'Security Master'!$A$2:$V$526,COLUMN()+1,FALSE)</f>
        <v>#REF!</v>
      </c>
      <c r="X305">
        <v>1351348</v>
      </c>
      <c r="Y305" t="s">
        <v>140</v>
      </c>
      <c r="Z305">
        <v>13138</v>
      </c>
      <c r="AA305" t="s">
        <v>41</v>
      </c>
      <c r="AB305" t="s">
        <v>753</v>
      </c>
      <c r="AC305" t="s">
        <v>1056</v>
      </c>
      <c r="AD305">
        <v>0</v>
      </c>
      <c r="AE305">
        <v>0</v>
      </c>
      <c r="AF305">
        <v>0</v>
      </c>
      <c r="AG305">
        <v>0</v>
      </c>
      <c r="AJ305">
        <v>0</v>
      </c>
      <c r="AM305" t="s">
        <v>47</v>
      </c>
      <c r="AO305" t="s">
        <v>48</v>
      </c>
      <c r="AP305" t="s">
        <v>77</v>
      </c>
      <c r="AS305" t="s">
        <v>290</v>
      </c>
      <c r="AV305">
        <v>1</v>
      </c>
      <c r="AW305" t="s">
        <v>92</v>
      </c>
      <c r="AX305" t="s">
        <v>173</v>
      </c>
      <c r="AZ305">
        <v>2585000</v>
      </c>
      <c r="BA305">
        <v>0</v>
      </c>
      <c r="BB305">
        <v>0</v>
      </c>
      <c r="BC305">
        <v>9.9999999999999995E-8</v>
      </c>
      <c r="BD305">
        <v>2.5850000000000001E-3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</row>
    <row r="306" spans="1:64" x14ac:dyDescent="0.2">
      <c r="A306" t="str">
        <f>VLOOKUP(X306,'Security Master'!$A$2:$V$526,COLUMN()+1,FALSE)</f>
        <v>Legacy Positions</v>
      </c>
      <c r="B306" t="str">
        <f>VLOOKUP(X306,'Security Master'!$A$2:$V$526,COLUMN()+1,FALSE)</f>
        <v>Small Legacy</v>
      </c>
      <c r="C306" t="str">
        <f>VLOOKUP(X306,'Security Master'!$A$2:$V$526,COLUMN()+1,FALSE)</f>
        <v>Fixed Income</v>
      </c>
      <c r="D306" s="6">
        <f t="shared" si="4"/>
        <v>6.2500000000000005E-7</v>
      </c>
      <c r="E306" t="str">
        <f>VLOOKUP(X306,'Security Master'!$A$2:$V$526,COLUMN()+1,FALSE)</f>
        <v>Semi-Liquid</v>
      </c>
      <c r="F306" t="str">
        <f>VLOOKUP(X306,'Security Master'!$A$2:$V$526,COLUMN()+1,FALSE)</f>
        <v>Cvs Health Corp</v>
      </c>
      <c r="G306" t="str">
        <f>VLOOKUP(X306,'Security Master'!$A$2:$V$526,COLUMN()+1,FALSE)</f>
        <v>CVS 4.78 03/25/38 (CUSIP: 126650CY4)</v>
      </c>
      <c r="H306" t="str">
        <f>VLOOKUP(X306,'Security Master'!$A$2:$V$526,COLUMN()+1,FALSE)</f>
        <v/>
      </c>
      <c r="I306" t="str">
        <f>VLOOKUP(X306,'Security Master'!$A$2:$V$526,COLUMN()+1,FALSE)</f>
        <v/>
      </c>
      <c r="J306" t="str">
        <f>VLOOKUP(X306,'Security Master'!$A$2:$V$526,COLUMN()+1,FALSE)</f>
        <v/>
      </c>
      <c r="K306" t="str">
        <f>VLOOKUP(X306,'Security Master'!$A$2:$V$526,COLUMN()+1,FALSE)</f>
        <v>126650CY4</v>
      </c>
      <c r="L306" t="str">
        <f>VLOOKUP(X306,'Security Master'!$A$2:$V$526,COLUMN()+1,FALSE)</f>
        <v>BF4JK96</v>
      </c>
      <c r="M306" t="str">
        <f>VLOOKUP(X306,'Security Master'!$A$2:$V$526,COLUMN()+1,FALSE)</f>
        <v>US126650CY46</v>
      </c>
      <c r="N306" t="str">
        <f>VLOOKUP(X306,'Security Master'!$A$2:$V$526,COLUMN()+1,FALSE)</f>
        <v>Corporate Bond</v>
      </c>
      <c r="O306" t="str">
        <f>VLOOKUP(X306,'Security Master'!$A$2:$V$526,COLUMN()+1,FALSE)</f>
        <v>Pharmacy Services</v>
      </c>
      <c r="P306" t="str">
        <f>VLOOKUP(X306,'Security Master'!$A$2:$V$526,COLUMN()+1,FALSE)</f>
        <v>US</v>
      </c>
      <c r="Q306">
        <f>VLOOKUP($X$3,'Security Master'!$A$2:$V$526,COLUMN()+1,FALSE)</f>
        <v>0</v>
      </c>
      <c r="R306">
        <f>VLOOKUP($X$3,'Security Master'!$A$2:$V$526,COLUMN()+1,FALSE)</f>
        <v>0</v>
      </c>
      <c r="S306" t="str">
        <f>VLOOKUP($X$3,'Security Master'!$A$2:$V$526,COLUMN()+1,FALSE)</f>
        <v/>
      </c>
      <c r="T306">
        <f>VLOOKUP($X$3,'Security Master'!$A$2:$V$526,COLUMN()+1,FALSE)</f>
        <v>0</v>
      </c>
      <c r="U306" t="str">
        <f>VLOOKUP($X$3,'Security Master'!$A$2:$V$526,COLUMN()+1,FALSE)</f>
        <v>No</v>
      </c>
      <c r="V306" t="e">
        <f>VLOOKUP(X306,'Security Master'!$A$2:$V$526,COLUMN()+1,FALSE)</f>
        <v>#REF!</v>
      </c>
      <c r="X306">
        <v>1351370</v>
      </c>
      <c r="Y306" t="s">
        <v>140</v>
      </c>
      <c r="Z306">
        <v>13138</v>
      </c>
      <c r="AA306" t="s">
        <v>41</v>
      </c>
      <c r="AB306" t="s">
        <v>1057</v>
      </c>
      <c r="AC306" t="s">
        <v>1058</v>
      </c>
      <c r="AD306" t="s">
        <v>77</v>
      </c>
      <c r="AE306" t="s">
        <v>1059</v>
      </c>
      <c r="AF306" t="s">
        <v>1060</v>
      </c>
      <c r="AG306" t="s">
        <v>1061</v>
      </c>
      <c r="AJ306" t="s">
        <v>1062</v>
      </c>
      <c r="AM306" t="s">
        <v>47</v>
      </c>
      <c r="AO306" t="s">
        <v>48</v>
      </c>
      <c r="AP306" t="s">
        <v>1063</v>
      </c>
      <c r="AS306" t="s">
        <v>328</v>
      </c>
      <c r="AV306">
        <v>1</v>
      </c>
      <c r="AW306" t="s">
        <v>92</v>
      </c>
      <c r="AX306" t="s">
        <v>173</v>
      </c>
      <c r="AZ306">
        <v>62500</v>
      </c>
      <c r="BA306">
        <v>0</v>
      </c>
      <c r="BB306">
        <v>0</v>
      </c>
      <c r="BC306">
        <v>1.0000000000000001E-9</v>
      </c>
      <c r="BD306">
        <v>6.2500000000000005E-7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</row>
    <row r="307" spans="1:64" x14ac:dyDescent="0.2">
      <c r="A307" t="str">
        <f>VLOOKUP(X307,'Security Master'!$A$2:$V$526,COLUMN()+1,FALSE)</f>
        <v>Legacy Positions</v>
      </c>
      <c r="B307" t="str">
        <f>VLOOKUP(X307,'Security Master'!$A$2:$V$526,COLUMN()+1,FALSE)</f>
        <v>Large Legacy</v>
      </c>
      <c r="C307" t="str">
        <f>VLOOKUP(X307,'Security Master'!$A$2:$V$526,COLUMN()+1,FALSE)</f>
        <v>Public Equity</v>
      </c>
      <c r="D307" s="6">
        <f t="shared" si="4"/>
        <v>0</v>
      </c>
      <c r="E307" t="str">
        <f>VLOOKUP(X307,'Security Master'!$A$2:$V$526,COLUMN()+1,FALSE)</f>
        <v>Semi-Liquid</v>
      </c>
      <c r="F307" t="str">
        <f>VLOOKUP(X307,'Security Master'!$A$2:$V$526,COLUMN()+1,FALSE)</f>
        <v>Chevron Corp</v>
      </c>
      <c r="G307" t="str">
        <f>VLOOKUP(X307,'Security Master'!$A$2:$V$526,COLUMN()+1,FALSE)</f>
        <v>Chevron Corp Common Stock</v>
      </c>
      <c r="H307" t="str">
        <f>VLOOKUP(X307,'Security Master'!$A$2:$V$526,COLUMN()+1,FALSE)</f>
        <v>CVX US</v>
      </c>
      <c r="I307" t="str">
        <f>VLOOKUP(X307,'Security Master'!$A$2:$V$526,COLUMN()+1,FALSE)</f>
        <v/>
      </c>
      <c r="J307" t="str">
        <f>VLOOKUP(X307,'Security Master'!$A$2:$V$526,COLUMN()+1,FALSE)</f>
        <v/>
      </c>
      <c r="K307" t="str">
        <f>VLOOKUP(X307,'Security Master'!$A$2:$V$526,COLUMN()+1,FALSE)</f>
        <v>166764100</v>
      </c>
      <c r="L307" t="str">
        <f>VLOOKUP(X307,'Security Master'!$A$2:$V$526,COLUMN()+1,FALSE)</f>
        <v>2838555</v>
      </c>
      <c r="M307" t="str">
        <f>VLOOKUP(X307,'Security Master'!$A$2:$V$526,COLUMN()+1,FALSE)</f>
        <v>US1667641005</v>
      </c>
      <c r="N307" t="str">
        <f>VLOOKUP(X307,'Security Master'!$A$2:$V$526,COLUMN()+1,FALSE)</f>
        <v>Common Stock</v>
      </c>
      <c r="O307" t="str">
        <f>VLOOKUP(X307,'Security Master'!$A$2:$V$526,COLUMN()+1,FALSE)</f>
        <v>Oil Comp-Integrated</v>
      </c>
      <c r="P307" t="str">
        <f>VLOOKUP(X307,'Security Master'!$A$2:$V$526,COLUMN()+1,FALSE)</f>
        <v>US</v>
      </c>
      <c r="Q307">
        <f>VLOOKUP($X$3,'Security Master'!$A$2:$V$526,COLUMN()+1,FALSE)</f>
        <v>0</v>
      </c>
      <c r="R307">
        <f>VLOOKUP($X$3,'Security Master'!$A$2:$V$526,COLUMN()+1,FALSE)</f>
        <v>0</v>
      </c>
      <c r="S307" t="str">
        <f>VLOOKUP($X$3,'Security Master'!$A$2:$V$526,COLUMN()+1,FALSE)</f>
        <v/>
      </c>
      <c r="T307">
        <f>VLOOKUP($X$3,'Security Master'!$A$2:$V$526,COLUMN()+1,FALSE)</f>
        <v>0</v>
      </c>
      <c r="U307" t="str">
        <f>VLOOKUP($X$3,'Security Master'!$A$2:$V$526,COLUMN()+1,FALSE)</f>
        <v>No</v>
      </c>
      <c r="V307" t="e">
        <f>VLOOKUP(X307,'Security Master'!$A$2:$V$526,COLUMN()+1,FALSE)</f>
        <v>#REF!</v>
      </c>
      <c r="X307">
        <v>1209362</v>
      </c>
      <c r="Y307" t="s">
        <v>147</v>
      </c>
      <c r="Z307">
        <v>15826</v>
      </c>
      <c r="AA307" t="s">
        <v>145</v>
      </c>
      <c r="AB307" t="s">
        <v>591</v>
      </c>
      <c r="AC307" t="s">
        <v>592</v>
      </c>
      <c r="AD307" t="s">
        <v>593</v>
      </c>
      <c r="AE307" t="s">
        <v>594</v>
      </c>
      <c r="AF307" t="s">
        <v>595</v>
      </c>
      <c r="AG307" t="s">
        <v>596</v>
      </c>
      <c r="AJ307" t="s">
        <v>77</v>
      </c>
      <c r="AM307" t="s">
        <v>47</v>
      </c>
      <c r="AO307" t="s">
        <v>48</v>
      </c>
      <c r="AP307" t="s">
        <v>597</v>
      </c>
      <c r="AS307" t="s">
        <v>598</v>
      </c>
      <c r="AT307" t="s">
        <v>599</v>
      </c>
      <c r="AV307">
        <v>0.81369999999999998</v>
      </c>
      <c r="AW307" t="s">
        <v>51</v>
      </c>
      <c r="AX307" t="s">
        <v>52</v>
      </c>
      <c r="AZ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-33694.670774999999</v>
      </c>
    </row>
    <row r="308" spans="1:64" x14ac:dyDescent="0.2">
      <c r="A308" t="str">
        <f>VLOOKUP(X308,'Security Master'!$A$2:$V$526,COLUMN()+1,FALSE)</f>
        <v>Legacy Positions</v>
      </c>
      <c r="B308" t="str">
        <f>VLOOKUP(X308,'Security Master'!$A$2:$V$526,COLUMN()+1,FALSE)</f>
        <v>Small Legacy</v>
      </c>
      <c r="C308" t="str">
        <f>VLOOKUP(X308,'Security Master'!$A$2:$V$526,COLUMN()+1,FALSE)</f>
        <v>Preferreds</v>
      </c>
      <c r="D308" s="6">
        <f t="shared" si="4"/>
        <v>49780.5</v>
      </c>
      <c r="E308" t="str">
        <f>VLOOKUP(X308,'Security Master'!$A$2:$V$526,COLUMN()+1,FALSE)</f>
        <v>Illiquid</v>
      </c>
      <c r="F308" t="str">
        <f>VLOOKUP(X308,'Security Master'!$A$2:$V$526,COLUMN()+1,FALSE)</f>
        <v>Capital One Financial Corp</v>
      </c>
      <c r="G308" t="str">
        <f>VLOOKUP(X308,'Security Master'!$A$2:$V$526,COLUMN()+1,FALSE)</f>
        <v>COF 5 PERP (CUSIP: 14040H824)</v>
      </c>
      <c r="H308" t="str">
        <f>VLOOKUP(X308,'Security Master'!$A$2:$V$526,COLUMN()+1,FALSE)</f>
        <v/>
      </c>
      <c r="I308" t="str">
        <f>VLOOKUP(X308,'Security Master'!$A$2:$V$526,COLUMN()+1,FALSE)</f>
        <v>COF I</v>
      </c>
      <c r="J308" t="str">
        <f>VLOOKUP(X308,'Security Master'!$A$2:$V$526,COLUMN()+1,FALSE)</f>
        <v/>
      </c>
      <c r="K308" t="str">
        <f>VLOOKUP(X308,'Security Master'!$A$2:$V$526,COLUMN()+1,FALSE)</f>
        <v>14040H824</v>
      </c>
      <c r="L308" t="str">
        <f>VLOOKUP(X308,'Security Master'!$A$2:$V$526,COLUMN()+1,FALSE)</f>
        <v>BGMJPW3</v>
      </c>
      <c r="M308" t="str">
        <f>VLOOKUP(X308,'Security Master'!$A$2:$V$526,COLUMN()+1,FALSE)</f>
        <v>US14040H8245</v>
      </c>
      <c r="N308" t="str">
        <f>VLOOKUP(X308,'Security Master'!$A$2:$V$526,COLUMN()+1,FALSE)</f>
        <v>Preferred Stock</v>
      </c>
      <c r="O308" t="str">
        <f>VLOOKUP(X308,'Security Master'!$A$2:$V$526,COLUMN()+1,FALSE)</f>
        <v>Finance-Credit Card</v>
      </c>
      <c r="P308" t="str">
        <f>VLOOKUP(X308,'Security Master'!$A$2:$V$526,COLUMN()+1,FALSE)</f>
        <v>US</v>
      </c>
      <c r="Q308">
        <f>VLOOKUP($X$3,'Security Master'!$A$2:$V$526,COLUMN()+1,FALSE)</f>
        <v>0</v>
      </c>
      <c r="R308">
        <f>VLOOKUP($X$3,'Security Master'!$A$2:$V$526,COLUMN()+1,FALSE)</f>
        <v>0</v>
      </c>
      <c r="S308" t="str">
        <f>VLOOKUP($X$3,'Security Master'!$A$2:$V$526,COLUMN()+1,FALSE)</f>
        <v/>
      </c>
      <c r="T308">
        <f>VLOOKUP($X$3,'Security Master'!$A$2:$V$526,COLUMN()+1,FALSE)</f>
        <v>0</v>
      </c>
      <c r="U308" t="str">
        <f>VLOOKUP($X$3,'Security Master'!$A$2:$V$526,COLUMN()+1,FALSE)</f>
        <v>No</v>
      </c>
      <c r="V308" t="e">
        <f>VLOOKUP(X308,'Security Master'!$A$2:$V$526,COLUMN()+1,FALSE)</f>
        <v>#REF!</v>
      </c>
      <c r="X308">
        <v>117063</v>
      </c>
      <c r="Y308" t="s">
        <v>147</v>
      </c>
      <c r="Z308">
        <v>15826</v>
      </c>
      <c r="AA308" t="s">
        <v>41</v>
      </c>
      <c r="AB308" t="s">
        <v>623</v>
      </c>
      <c r="AC308" t="s">
        <v>624</v>
      </c>
      <c r="AD308" t="s">
        <v>77</v>
      </c>
      <c r="AE308" t="s">
        <v>625</v>
      </c>
      <c r="AF308" t="s">
        <v>626</v>
      </c>
      <c r="AG308" t="s">
        <v>627</v>
      </c>
      <c r="AJ308" t="s">
        <v>77</v>
      </c>
      <c r="AM308" t="s">
        <v>47</v>
      </c>
      <c r="AO308" t="s">
        <v>48</v>
      </c>
      <c r="AP308" t="s">
        <v>628</v>
      </c>
      <c r="AS308" t="s">
        <v>50</v>
      </c>
      <c r="AV308">
        <v>1</v>
      </c>
      <c r="AW308" t="s">
        <v>490</v>
      </c>
      <c r="AX308" t="s">
        <v>491</v>
      </c>
      <c r="AZ308">
        <v>199122</v>
      </c>
      <c r="BA308">
        <v>0</v>
      </c>
      <c r="BB308">
        <v>0</v>
      </c>
      <c r="BC308">
        <v>0.25</v>
      </c>
      <c r="BD308">
        <v>49780.5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</row>
    <row r="309" spans="1:64" x14ac:dyDescent="0.2">
      <c r="A309" t="str">
        <f>VLOOKUP(X309,'Security Master'!$A$2:$V$526,COLUMN()+1,FALSE)</f>
        <v>Legacy Positions</v>
      </c>
      <c r="B309" t="str">
        <f>VLOOKUP(X309,'Security Master'!$A$2:$V$526,COLUMN()+1,FALSE)</f>
        <v>Small Legacy</v>
      </c>
      <c r="C309" t="str">
        <f>VLOOKUP(X309,'Security Master'!$A$2:$V$526,COLUMN()+1,FALSE)</f>
        <v>Public Equity</v>
      </c>
      <c r="D309" s="6">
        <f t="shared" si="4"/>
        <v>67801</v>
      </c>
      <c r="E309" t="str">
        <f>VLOOKUP(X309,'Security Master'!$A$2:$V$526,COLUMN()+1,FALSE)</f>
        <v>Semi-Liquid</v>
      </c>
      <c r="F309" t="str">
        <f>VLOOKUP(X309,'Security Master'!$A$2:$V$526,COLUMN()+1,FALSE)</f>
        <v>UnitedHealth Group Inc</v>
      </c>
      <c r="G309" t="str">
        <f>VLOOKUP(X309,'Security Master'!$A$2:$V$526,COLUMN()+1,FALSE)</f>
        <v>UnitedHealth Group Inc Common Stock</v>
      </c>
      <c r="H309" t="str">
        <f>VLOOKUP(X309,'Security Master'!$A$2:$V$526,COLUMN()+1,FALSE)</f>
        <v>UNH US</v>
      </c>
      <c r="I309" t="str">
        <f>VLOOKUP(X309,'Security Master'!$A$2:$V$526,COLUMN()+1,FALSE)</f>
        <v/>
      </c>
      <c r="J309" t="str">
        <f>VLOOKUP(X309,'Security Master'!$A$2:$V$526,COLUMN()+1,FALSE)</f>
        <v/>
      </c>
      <c r="K309" t="str">
        <f>VLOOKUP(X309,'Security Master'!$A$2:$V$526,COLUMN()+1,FALSE)</f>
        <v>91324P102</v>
      </c>
      <c r="L309" t="str">
        <f>VLOOKUP(X309,'Security Master'!$A$2:$V$526,COLUMN()+1,FALSE)</f>
        <v>2917766</v>
      </c>
      <c r="M309" t="str">
        <f>VLOOKUP(X309,'Security Master'!$A$2:$V$526,COLUMN()+1,FALSE)</f>
        <v>US91324P1021</v>
      </c>
      <c r="N309" t="str">
        <f>VLOOKUP(X309,'Security Master'!$A$2:$V$526,COLUMN()+1,FALSE)</f>
        <v>Common Stock</v>
      </c>
      <c r="O309" t="str">
        <f>VLOOKUP(X309,'Security Master'!$A$2:$V$526,COLUMN()+1,FALSE)</f>
        <v>Medical-HMO</v>
      </c>
      <c r="P309" t="str">
        <f>VLOOKUP(X309,'Security Master'!$A$2:$V$526,COLUMN()+1,FALSE)</f>
        <v>US</v>
      </c>
      <c r="Q309">
        <f>VLOOKUP($X$3,'Security Master'!$A$2:$V$526,COLUMN()+1,FALSE)</f>
        <v>0</v>
      </c>
      <c r="R309">
        <f>VLOOKUP($X$3,'Security Master'!$A$2:$V$526,COLUMN()+1,FALSE)</f>
        <v>0</v>
      </c>
      <c r="S309" t="str">
        <f>VLOOKUP($X$3,'Security Master'!$A$2:$V$526,COLUMN()+1,FALSE)</f>
        <v/>
      </c>
      <c r="T309">
        <f>VLOOKUP($X$3,'Security Master'!$A$2:$V$526,COLUMN()+1,FALSE)</f>
        <v>0</v>
      </c>
      <c r="U309" t="str">
        <f>VLOOKUP($X$3,'Security Master'!$A$2:$V$526,COLUMN()+1,FALSE)</f>
        <v>No</v>
      </c>
      <c r="V309" t="e">
        <f>VLOOKUP(X309,'Security Master'!$A$2:$V$526,COLUMN()+1,FALSE)</f>
        <v>#REF!</v>
      </c>
      <c r="X309">
        <v>1156266</v>
      </c>
      <c r="Y309" t="s">
        <v>147</v>
      </c>
      <c r="Z309">
        <v>15826</v>
      </c>
      <c r="AA309" t="s">
        <v>41</v>
      </c>
      <c r="AB309" t="s">
        <v>1064</v>
      </c>
      <c r="AC309" t="s">
        <v>1065</v>
      </c>
      <c r="AD309" t="s">
        <v>1066</v>
      </c>
      <c r="AE309" t="s">
        <v>1067</v>
      </c>
      <c r="AF309" t="s">
        <v>1068</v>
      </c>
      <c r="AG309" t="s">
        <v>1069</v>
      </c>
      <c r="AJ309" t="s">
        <v>77</v>
      </c>
      <c r="AM309" t="s">
        <v>47</v>
      </c>
      <c r="AO309" t="s">
        <v>48</v>
      </c>
      <c r="AP309" t="s">
        <v>1070</v>
      </c>
      <c r="AS309" t="s">
        <v>290</v>
      </c>
      <c r="AV309">
        <v>1</v>
      </c>
      <c r="AW309" t="s">
        <v>51</v>
      </c>
      <c r="AX309" t="s">
        <v>52</v>
      </c>
      <c r="AZ309">
        <v>135602</v>
      </c>
      <c r="BA309">
        <v>10.333130941649401</v>
      </c>
      <c r="BB309">
        <v>1401193.2219495401</v>
      </c>
      <c r="BC309">
        <v>0.5</v>
      </c>
      <c r="BD309">
        <v>67801</v>
      </c>
      <c r="BE309">
        <v>0</v>
      </c>
      <c r="BF309">
        <v>33900.500000000196</v>
      </c>
      <c r="BG309">
        <v>33900.500000000196</v>
      </c>
      <c r="BH309">
        <v>-27120.4000000001</v>
      </c>
      <c r="BI309">
        <v>0</v>
      </c>
      <c r="BJ309">
        <v>33900.500000000196</v>
      </c>
      <c r="BK309">
        <v>33900.500000000196</v>
      </c>
      <c r="BL309">
        <v>-27120.4000000001</v>
      </c>
    </row>
    <row r="310" spans="1:64" x14ac:dyDescent="0.2">
      <c r="A310" t="str">
        <f>VLOOKUP(X310,'Security Master'!$A$2:$V$526,COLUMN()+1,FALSE)</f>
        <v>Legacy Positions</v>
      </c>
      <c r="B310" t="str">
        <f>VLOOKUP(X310,'Security Master'!$A$2:$V$526,COLUMN()+1,FALSE)</f>
        <v>Small Legacy</v>
      </c>
      <c r="C310" t="str">
        <f>VLOOKUP(X310,'Security Master'!$A$2:$V$526,COLUMN()+1,FALSE)</f>
        <v>Preferreds</v>
      </c>
      <c r="D310" s="6">
        <f t="shared" si="4"/>
        <v>20011.5</v>
      </c>
      <c r="E310" t="str">
        <f>VLOOKUP(X310,'Security Master'!$A$2:$V$526,COLUMN()+1,FALSE)</f>
        <v>Illiquid</v>
      </c>
      <c r="F310" t="str">
        <f>VLOOKUP(X310,'Security Master'!$A$2:$V$526,COLUMN()+1,FALSE)</f>
        <v>PNC Financial Services Group I</v>
      </c>
      <c r="G310" t="str">
        <f>VLOOKUP(X310,'Security Master'!$A$2:$V$526,COLUMN()+1,FALSE)</f>
        <v>PNC 6 1/8 PERP (CUSIP: 693475857)</v>
      </c>
      <c r="H310" t="str">
        <f>VLOOKUP(X310,'Security Master'!$A$2:$V$526,COLUMN()+1,FALSE)</f>
        <v/>
      </c>
      <c r="I310" t="str">
        <f>VLOOKUP(X310,'Security Master'!$A$2:$V$526,COLUMN()+1,FALSE)</f>
        <v>PNC P</v>
      </c>
      <c r="J310" t="str">
        <f>VLOOKUP(X310,'Security Master'!$A$2:$V$526,COLUMN()+1,FALSE)</f>
        <v/>
      </c>
      <c r="K310" t="str">
        <f>VLOOKUP(X310,'Security Master'!$A$2:$V$526,COLUMN()+1,FALSE)</f>
        <v>693475857</v>
      </c>
      <c r="L310" t="str">
        <f>VLOOKUP(X310,'Security Master'!$A$2:$V$526,COLUMN()+1,FALSE)</f>
        <v>B7Y1SH0</v>
      </c>
      <c r="M310" t="str">
        <f>VLOOKUP(X310,'Security Master'!$A$2:$V$526,COLUMN()+1,FALSE)</f>
        <v>US6934758573</v>
      </c>
      <c r="N310" t="str">
        <f>VLOOKUP(X310,'Security Master'!$A$2:$V$526,COLUMN()+1,FALSE)</f>
        <v>Preferred Stock</v>
      </c>
      <c r="O310" t="str">
        <f>VLOOKUP(X310,'Security Master'!$A$2:$V$526,COLUMN()+1,FALSE)</f>
        <v>Super-Regional Banks-US</v>
      </c>
      <c r="P310" t="str">
        <f>VLOOKUP(X310,'Security Master'!$A$2:$V$526,COLUMN()+1,FALSE)</f>
        <v>US</v>
      </c>
      <c r="Q310">
        <f>VLOOKUP($X$3,'Security Master'!$A$2:$V$526,COLUMN()+1,FALSE)</f>
        <v>0</v>
      </c>
      <c r="R310">
        <f>VLOOKUP($X$3,'Security Master'!$A$2:$V$526,COLUMN()+1,FALSE)</f>
        <v>0</v>
      </c>
      <c r="S310" t="str">
        <f>VLOOKUP($X$3,'Security Master'!$A$2:$V$526,COLUMN()+1,FALSE)</f>
        <v/>
      </c>
      <c r="T310">
        <f>VLOOKUP($X$3,'Security Master'!$A$2:$V$526,COLUMN()+1,FALSE)</f>
        <v>0</v>
      </c>
      <c r="U310" t="str">
        <f>VLOOKUP($X$3,'Security Master'!$A$2:$V$526,COLUMN()+1,FALSE)</f>
        <v>No</v>
      </c>
      <c r="V310" t="e">
        <f>VLOOKUP(X310,'Security Master'!$A$2:$V$526,COLUMN()+1,FALSE)</f>
        <v>#REF!</v>
      </c>
      <c r="X310">
        <v>1209334</v>
      </c>
      <c r="Y310" t="s">
        <v>147</v>
      </c>
      <c r="Z310">
        <v>15826</v>
      </c>
      <c r="AA310" t="s">
        <v>41</v>
      </c>
      <c r="AB310" t="s">
        <v>577</v>
      </c>
      <c r="AC310" t="s">
        <v>578</v>
      </c>
      <c r="AD310" t="s">
        <v>77</v>
      </c>
      <c r="AE310" t="s">
        <v>579</v>
      </c>
      <c r="AF310" t="s">
        <v>580</v>
      </c>
      <c r="AG310" t="s">
        <v>581</v>
      </c>
      <c r="AJ310" t="s">
        <v>77</v>
      </c>
      <c r="AM310" t="s">
        <v>47</v>
      </c>
      <c r="AO310" t="s">
        <v>48</v>
      </c>
      <c r="AP310" t="s">
        <v>582</v>
      </c>
      <c r="AS310" t="s">
        <v>50</v>
      </c>
      <c r="AV310">
        <v>1</v>
      </c>
      <c r="AW310" t="s">
        <v>490</v>
      </c>
      <c r="AX310" t="s">
        <v>491</v>
      </c>
      <c r="AZ310">
        <v>80046</v>
      </c>
      <c r="BA310">
        <v>1.01438911625815</v>
      </c>
      <c r="BB310">
        <v>81197.791200000007</v>
      </c>
      <c r="BC310">
        <v>0.25</v>
      </c>
      <c r="BD310">
        <v>20011.5</v>
      </c>
      <c r="BE310">
        <v>-2.91038304567337E-11</v>
      </c>
      <c r="BF310">
        <v>-6.9849193096160899E-10</v>
      </c>
      <c r="BG310">
        <v>-6.9849193096160899E-10</v>
      </c>
      <c r="BH310">
        <v>-2.5029294192791002E-9</v>
      </c>
      <c r="BI310">
        <v>-2.91038304567337E-11</v>
      </c>
      <c r="BJ310">
        <v>-6.9849193096160899E-10</v>
      </c>
      <c r="BK310">
        <v>-6.9849193096160899E-10</v>
      </c>
      <c r="BL310">
        <v>-2.5029294192791002E-9</v>
      </c>
    </row>
    <row r="311" spans="1:64" x14ac:dyDescent="0.2">
      <c r="A311" t="str">
        <f>VLOOKUP(X311,'Security Master'!$A$2:$V$526,COLUMN()+1,FALSE)</f>
        <v>Legacy Positions</v>
      </c>
      <c r="B311" t="str">
        <f>VLOOKUP(X311,'Security Master'!$A$2:$V$526,COLUMN()+1,FALSE)</f>
        <v>Small Legacy</v>
      </c>
      <c r="C311" t="str">
        <f>VLOOKUP(X311,'Security Master'!$A$2:$V$526,COLUMN()+1,FALSE)</f>
        <v>Public Equity</v>
      </c>
      <c r="D311" s="6">
        <f t="shared" si="4"/>
        <v>2175.4218000000001</v>
      </c>
      <c r="E311" t="str">
        <f>VLOOKUP(X311,'Security Master'!$A$2:$V$526,COLUMN()+1,FALSE)</f>
        <v>Semi-Liquid</v>
      </c>
      <c r="F311" t="str">
        <f>VLOOKUP(X311,'Security Master'!$A$2:$V$526,COLUMN()+1,FALSE)</f>
        <v>Costco Wholesale Corp</v>
      </c>
      <c r="G311" t="str">
        <f>VLOOKUP(X311,'Security Master'!$A$2:$V$526,COLUMN()+1,FALSE)</f>
        <v>Costco Wholesale Corp Common Stock</v>
      </c>
      <c r="H311" t="str">
        <f>VLOOKUP(X311,'Security Master'!$A$2:$V$526,COLUMN()+1,FALSE)</f>
        <v>COST US</v>
      </c>
      <c r="I311" t="str">
        <f>VLOOKUP(X311,'Security Master'!$A$2:$V$526,COLUMN()+1,FALSE)</f>
        <v/>
      </c>
      <c r="J311" t="str">
        <f>VLOOKUP(X311,'Security Master'!$A$2:$V$526,COLUMN()+1,FALSE)</f>
        <v/>
      </c>
      <c r="K311" t="str">
        <f>VLOOKUP(X311,'Security Master'!$A$2:$V$526,COLUMN()+1,FALSE)</f>
        <v>22160K105</v>
      </c>
      <c r="L311" t="str">
        <f>VLOOKUP(X311,'Security Master'!$A$2:$V$526,COLUMN()+1,FALSE)</f>
        <v>2701271</v>
      </c>
      <c r="M311" t="str">
        <f>VLOOKUP(X311,'Security Master'!$A$2:$V$526,COLUMN()+1,FALSE)</f>
        <v>US22160K1051</v>
      </c>
      <c r="N311" t="str">
        <f>VLOOKUP(X311,'Security Master'!$A$2:$V$526,COLUMN()+1,FALSE)</f>
        <v>Common Stock</v>
      </c>
      <c r="O311" t="str">
        <f>VLOOKUP(X311,'Security Master'!$A$2:$V$526,COLUMN()+1,FALSE)</f>
        <v>Retail-Discount</v>
      </c>
      <c r="P311" t="str">
        <f>VLOOKUP(X311,'Security Master'!$A$2:$V$526,COLUMN()+1,FALSE)</f>
        <v>US</v>
      </c>
      <c r="Q311">
        <f>VLOOKUP($X$3,'Security Master'!$A$2:$V$526,COLUMN()+1,FALSE)</f>
        <v>0</v>
      </c>
      <c r="R311">
        <f>VLOOKUP($X$3,'Security Master'!$A$2:$V$526,COLUMN()+1,FALSE)</f>
        <v>0</v>
      </c>
      <c r="S311" t="str">
        <f>VLOOKUP($X$3,'Security Master'!$A$2:$V$526,COLUMN()+1,FALSE)</f>
        <v/>
      </c>
      <c r="T311">
        <f>VLOOKUP($X$3,'Security Master'!$A$2:$V$526,COLUMN()+1,FALSE)</f>
        <v>0</v>
      </c>
      <c r="U311" t="str">
        <f>VLOOKUP($X$3,'Security Master'!$A$2:$V$526,COLUMN()+1,FALSE)</f>
        <v>No</v>
      </c>
      <c r="V311" t="e">
        <f>VLOOKUP(X311,'Security Master'!$A$2:$V$526,COLUMN()+1,FALSE)</f>
        <v>#REF!</v>
      </c>
      <c r="X311">
        <v>1209351</v>
      </c>
      <c r="Y311" t="s">
        <v>147</v>
      </c>
      <c r="Z311">
        <v>15826</v>
      </c>
      <c r="AA311" t="s">
        <v>41</v>
      </c>
      <c r="AB311" t="s">
        <v>699</v>
      </c>
      <c r="AC311" t="s">
        <v>700</v>
      </c>
      <c r="AD311" t="s">
        <v>701</v>
      </c>
      <c r="AE311" t="s">
        <v>702</v>
      </c>
      <c r="AF311" t="s">
        <v>703</v>
      </c>
      <c r="AG311" t="s">
        <v>704</v>
      </c>
      <c r="AJ311" t="s">
        <v>77</v>
      </c>
      <c r="AM311" t="s">
        <v>47</v>
      </c>
      <c r="AO311" t="s">
        <v>48</v>
      </c>
      <c r="AP311" t="s">
        <v>705</v>
      </c>
      <c r="AS311" t="s">
        <v>328</v>
      </c>
      <c r="AV311">
        <v>1</v>
      </c>
      <c r="AW311" t="s">
        <v>51</v>
      </c>
      <c r="AX311" t="s">
        <v>52</v>
      </c>
      <c r="AZ311">
        <v>105603</v>
      </c>
      <c r="BA311">
        <v>0.24922902280782899</v>
      </c>
      <c r="BB311">
        <v>26319.3324955752</v>
      </c>
      <c r="BC311">
        <v>2.06E-2</v>
      </c>
      <c r="BD311">
        <v>2175.4218000000001</v>
      </c>
      <c r="BE311">
        <v>3.6379788070917101E-12</v>
      </c>
      <c r="BF311">
        <v>-781.46219999999801</v>
      </c>
      <c r="BG311">
        <v>-781.46219999999801</v>
      </c>
      <c r="BH311">
        <v>1679.08769999993</v>
      </c>
      <c r="BI311">
        <v>3.6379788070917101E-12</v>
      </c>
      <c r="BJ311">
        <v>-781.46219999999801</v>
      </c>
      <c r="BK311">
        <v>-781.46219999999801</v>
      </c>
      <c r="BL311">
        <v>1679.08769999993</v>
      </c>
    </row>
    <row r="312" spans="1:64" x14ac:dyDescent="0.2">
      <c r="A312" t="str">
        <f>VLOOKUP(X312,'Security Master'!$A$2:$V$526,COLUMN()+1,FALSE)</f>
        <v>Legacy Positions</v>
      </c>
      <c r="B312" t="str">
        <f>VLOOKUP(X312,'Security Master'!$A$2:$V$526,COLUMN()+1,FALSE)</f>
        <v>Small Legacy</v>
      </c>
      <c r="C312" t="str">
        <f>VLOOKUP(X312,'Security Master'!$A$2:$V$526,COLUMN()+1,FALSE)</f>
        <v>Public Equity</v>
      </c>
      <c r="D312" s="6">
        <f t="shared" si="4"/>
        <v>0</v>
      </c>
      <c r="E312" t="str">
        <f>VLOOKUP(X312,'Security Master'!$A$2:$V$526,COLUMN()+1,FALSE)</f>
        <v>Semi-Liquid</v>
      </c>
      <c r="F312" t="str">
        <f>VLOOKUP(X312,'Security Master'!$A$2:$V$526,COLUMN()+1,FALSE)</f>
        <v>Amazon.com Inc</v>
      </c>
      <c r="G312" t="str">
        <f>VLOOKUP(X312,'Security Master'!$A$2:$V$526,COLUMN()+1,FALSE)</f>
        <v>Amazon.com Inc Common Stock</v>
      </c>
      <c r="H312" t="str">
        <f>VLOOKUP(X312,'Security Master'!$A$2:$V$526,COLUMN()+1,FALSE)</f>
        <v>AMZN US</v>
      </c>
      <c r="I312" t="str">
        <f>VLOOKUP(X312,'Security Master'!$A$2:$V$526,COLUMN()+1,FALSE)</f>
        <v/>
      </c>
      <c r="J312" t="str">
        <f>VLOOKUP(X312,'Security Master'!$A$2:$V$526,COLUMN()+1,FALSE)</f>
        <v/>
      </c>
      <c r="K312" t="str">
        <f>VLOOKUP(X312,'Security Master'!$A$2:$V$526,COLUMN()+1,FALSE)</f>
        <v>023135106</v>
      </c>
      <c r="L312" t="str">
        <f>VLOOKUP(X312,'Security Master'!$A$2:$V$526,COLUMN()+1,FALSE)</f>
        <v>2000019</v>
      </c>
      <c r="M312" t="str">
        <f>VLOOKUP(X312,'Security Master'!$A$2:$V$526,COLUMN()+1,FALSE)</f>
        <v>US0231351067</v>
      </c>
      <c r="N312" t="str">
        <f>VLOOKUP(X312,'Security Master'!$A$2:$V$526,COLUMN()+1,FALSE)</f>
        <v>Common Stock</v>
      </c>
      <c r="O312" t="str">
        <f>VLOOKUP(X312,'Security Master'!$A$2:$V$526,COLUMN()+1,FALSE)</f>
        <v>E-Commerce/Products</v>
      </c>
      <c r="P312" t="str">
        <f>VLOOKUP(X312,'Security Master'!$A$2:$V$526,COLUMN()+1,FALSE)</f>
        <v>US</v>
      </c>
      <c r="Q312">
        <f>VLOOKUP($X$3,'Security Master'!$A$2:$V$526,COLUMN()+1,FALSE)</f>
        <v>0</v>
      </c>
      <c r="R312">
        <f>VLOOKUP($X$3,'Security Master'!$A$2:$V$526,COLUMN()+1,FALSE)</f>
        <v>0</v>
      </c>
      <c r="S312" t="str">
        <f>VLOOKUP($X$3,'Security Master'!$A$2:$V$526,COLUMN()+1,FALSE)</f>
        <v/>
      </c>
      <c r="T312">
        <f>VLOOKUP($X$3,'Security Master'!$A$2:$V$526,COLUMN()+1,FALSE)</f>
        <v>0</v>
      </c>
      <c r="U312" t="str">
        <f>VLOOKUP($X$3,'Security Master'!$A$2:$V$526,COLUMN()+1,FALSE)</f>
        <v>No</v>
      </c>
      <c r="V312" t="e">
        <f>VLOOKUP(X312,'Security Master'!$A$2:$V$526,COLUMN()+1,FALSE)</f>
        <v>#REF!</v>
      </c>
      <c r="X312">
        <v>1209356</v>
      </c>
      <c r="Y312" t="s">
        <v>147</v>
      </c>
      <c r="Z312">
        <v>15826</v>
      </c>
      <c r="AA312" t="s">
        <v>41</v>
      </c>
      <c r="AB312" t="s">
        <v>1006</v>
      </c>
      <c r="AC312" t="s">
        <v>1007</v>
      </c>
      <c r="AD312" t="s">
        <v>1008</v>
      </c>
      <c r="AE312" t="s">
        <v>1009</v>
      </c>
      <c r="AF312" t="s">
        <v>1010</v>
      </c>
      <c r="AG312" t="s">
        <v>1011</v>
      </c>
      <c r="AJ312" t="s">
        <v>77</v>
      </c>
      <c r="AM312" t="s">
        <v>47</v>
      </c>
      <c r="AO312" t="s">
        <v>48</v>
      </c>
      <c r="AP312" t="s">
        <v>1012</v>
      </c>
      <c r="AS312" t="s">
        <v>50</v>
      </c>
      <c r="AT312" t="s">
        <v>877</v>
      </c>
      <c r="AV312">
        <v>1</v>
      </c>
      <c r="AW312" t="s">
        <v>51</v>
      </c>
      <c r="AX312" t="s">
        <v>52</v>
      </c>
      <c r="AZ312">
        <v>0</v>
      </c>
      <c r="BD312">
        <v>0</v>
      </c>
      <c r="BE312">
        <v>0</v>
      </c>
      <c r="BF312">
        <v>0</v>
      </c>
      <c r="BG312">
        <v>0</v>
      </c>
      <c r="BH312">
        <v>2413.6384800000101</v>
      </c>
      <c r="BI312">
        <v>0</v>
      </c>
      <c r="BJ312">
        <v>0</v>
      </c>
      <c r="BK312">
        <v>0</v>
      </c>
      <c r="BL312">
        <v>2413.6384800000101</v>
      </c>
    </row>
    <row r="313" spans="1:64" x14ac:dyDescent="0.2">
      <c r="A313" t="str">
        <f>VLOOKUP(X313,'Security Master'!$A$2:$V$526,COLUMN()+1,FALSE)</f>
        <v>Legacy Positions</v>
      </c>
      <c r="B313" t="str">
        <f>VLOOKUP(X313,'Security Master'!$A$2:$V$526,COLUMN()+1,FALSE)</f>
        <v>Small Legacy</v>
      </c>
      <c r="C313" t="str">
        <f>VLOOKUP(X313,'Security Master'!$A$2:$V$526,COLUMN()+1,FALSE)</f>
        <v>Public Equity</v>
      </c>
      <c r="D313" s="6">
        <f t="shared" si="4"/>
        <v>226328.87</v>
      </c>
      <c r="E313" t="str">
        <f>VLOOKUP(X313,'Security Master'!$A$2:$V$526,COLUMN()+1,FALSE)</f>
        <v>Semi-Liquid</v>
      </c>
      <c r="F313" t="str">
        <f>VLOOKUP(X313,'Security Master'!$A$2:$V$526,COLUMN()+1,FALSE)</f>
        <v>Medtronic PLC</v>
      </c>
      <c r="G313" t="str">
        <f>VLOOKUP(X313,'Security Master'!$A$2:$V$526,COLUMN()+1,FALSE)</f>
        <v>Medtronic PLC Common Stock</v>
      </c>
      <c r="H313" t="str">
        <f>VLOOKUP(X313,'Security Master'!$A$2:$V$526,COLUMN()+1,FALSE)</f>
        <v>MDT US</v>
      </c>
      <c r="I313" t="str">
        <f>VLOOKUP(X313,'Security Master'!$A$2:$V$526,COLUMN()+1,FALSE)</f>
        <v/>
      </c>
      <c r="J313" t="str">
        <f>VLOOKUP(X313,'Security Master'!$A$2:$V$526,COLUMN()+1,FALSE)</f>
        <v/>
      </c>
      <c r="K313" t="str">
        <f>VLOOKUP(X313,'Security Master'!$A$2:$V$526,COLUMN()+1,FALSE)</f>
        <v>#N/A N/A</v>
      </c>
      <c r="L313" t="str">
        <f>VLOOKUP(X313,'Security Master'!$A$2:$V$526,COLUMN()+1,FALSE)</f>
        <v>BTN1Y11</v>
      </c>
      <c r="M313" t="str">
        <f>VLOOKUP(X313,'Security Master'!$A$2:$V$526,COLUMN()+1,FALSE)</f>
        <v>IE00BTN1Y115</v>
      </c>
      <c r="N313" t="str">
        <f>VLOOKUP(X313,'Security Master'!$A$2:$V$526,COLUMN()+1,FALSE)</f>
        <v>Common Stock</v>
      </c>
      <c r="O313" t="str">
        <f>VLOOKUP(X313,'Security Master'!$A$2:$V$526,COLUMN()+1,FALSE)</f>
        <v>Medical Instruments</v>
      </c>
      <c r="P313" t="str">
        <f>VLOOKUP(X313,'Security Master'!$A$2:$V$526,COLUMN()+1,FALSE)</f>
        <v>IR</v>
      </c>
      <c r="Q313">
        <f>VLOOKUP($X$3,'Security Master'!$A$2:$V$526,COLUMN()+1,FALSE)</f>
        <v>0</v>
      </c>
      <c r="R313">
        <f>VLOOKUP($X$3,'Security Master'!$A$2:$V$526,COLUMN()+1,FALSE)</f>
        <v>0</v>
      </c>
      <c r="S313" t="str">
        <f>VLOOKUP($X$3,'Security Master'!$A$2:$V$526,COLUMN()+1,FALSE)</f>
        <v/>
      </c>
      <c r="T313">
        <f>VLOOKUP($X$3,'Security Master'!$A$2:$V$526,COLUMN()+1,FALSE)</f>
        <v>0</v>
      </c>
      <c r="U313" t="str">
        <f>VLOOKUP($X$3,'Security Master'!$A$2:$V$526,COLUMN()+1,FALSE)</f>
        <v>No</v>
      </c>
      <c r="V313" t="e">
        <f>VLOOKUP(X313,'Security Master'!$A$2:$V$526,COLUMN()+1,FALSE)</f>
        <v>#REF!</v>
      </c>
      <c r="X313">
        <v>1209361</v>
      </c>
      <c r="Y313" t="s">
        <v>147</v>
      </c>
      <c r="Z313">
        <v>15826</v>
      </c>
      <c r="AA313" t="s">
        <v>41</v>
      </c>
      <c r="AB313" t="s">
        <v>1071</v>
      </c>
      <c r="AC313" t="s">
        <v>1072</v>
      </c>
      <c r="AD313" t="s">
        <v>1073</v>
      </c>
      <c r="AE313" t="s">
        <v>544</v>
      </c>
      <c r="AF313" t="s">
        <v>1074</v>
      </c>
      <c r="AG313" t="s">
        <v>1075</v>
      </c>
      <c r="AJ313" t="s">
        <v>77</v>
      </c>
      <c r="AM313" t="s">
        <v>1076</v>
      </c>
      <c r="AO313" t="s">
        <v>48</v>
      </c>
      <c r="AP313" t="s">
        <v>1077</v>
      </c>
      <c r="AS313" t="s">
        <v>226</v>
      </c>
      <c r="AT313" t="s">
        <v>607</v>
      </c>
      <c r="AV313">
        <v>1</v>
      </c>
      <c r="AW313" t="s">
        <v>51</v>
      </c>
      <c r="AX313" t="s">
        <v>52</v>
      </c>
      <c r="AZ313">
        <v>753425</v>
      </c>
      <c r="BA313">
        <v>0.122552297839865</v>
      </c>
      <c r="BB313">
        <v>92333.964999999997</v>
      </c>
      <c r="BC313">
        <v>0.3004</v>
      </c>
      <c r="BD313">
        <v>226328.87</v>
      </c>
      <c r="BE313">
        <v>0</v>
      </c>
      <c r="BF313">
        <v>27500.012500000001</v>
      </c>
      <c r="BG313">
        <v>27500.012500000001</v>
      </c>
      <c r="BH313">
        <v>67205.510000000693</v>
      </c>
      <c r="BI313">
        <v>0</v>
      </c>
      <c r="BJ313">
        <v>27500.012500000001</v>
      </c>
      <c r="BK313">
        <v>27500.012500000001</v>
      </c>
      <c r="BL313">
        <v>67205.510000000693</v>
      </c>
    </row>
    <row r="314" spans="1:64" x14ac:dyDescent="0.2">
      <c r="A314" t="str">
        <f>VLOOKUP(X314,'Security Master'!$A$2:$V$526,COLUMN()+1,FALSE)</f>
        <v>Legacy Positions</v>
      </c>
      <c r="B314" t="str">
        <f>VLOOKUP(X314,'Security Master'!$A$2:$V$526,COLUMN()+1,FALSE)</f>
        <v>Large Legacy</v>
      </c>
      <c r="C314" t="str">
        <f>VLOOKUP(X314,'Security Master'!$A$2:$V$526,COLUMN()+1,FALSE)</f>
        <v>Public Equity</v>
      </c>
      <c r="D314" s="6">
        <f t="shared" si="4"/>
        <v>660763.94999999995</v>
      </c>
      <c r="E314" t="str">
        <f>VLOOKUP(X314,'Security Master'!$A$2:$V$526,COLUMN()+1,FALSE)</f>
        <v>Semi-Liquid</v>
      </c>
      <c r="F314" t="str">
        <f>VLOOKUP(X314,'Security Master'!$A$2:$V$526,COLUMN()+1,FALSE)</f>
        <v>Chevron Corp</v>
      </c>
      <c r="G314" t="str">
        <f>VLOOKUP(X314,'Security Master'!$A$2:$V$526,COLUMN()+1,FALSE)</f>
        <v>Chevron Corp Common Stock</v>
      </c>
      <c r="H314" t="str">
        <f>VLOOKUP(X314,'Security Master'!$A$2:$V$526,COLUMN()+1,FALSE)</f>
        <v>CVX US</v>
      </c>
      <c r="I314" t="str">
        <f>VLOOKUP(X314,'Security Master'!$A$2:$V$526,COLUMN()+1,FALSE)</f>
        <v/>
      </c>
      <c r="J314" t="str">
        <f>VLOOKUP(X314,'Security Master'!$A$2:$V$526,COLUMN()+1,FALSE)</f>
        <v/>
      </c>
      <c r="K314" t="str">
        <f>VLOOKUP(X314,'Security Master'!$A$2:$V$526,COLUMN()+1,FALSE)</f>
        <v>166764100</v>
      </c>
      <c r="L314" t="str">
        <f>VLOOKUP(X314,'Security Master'!$A$2:$V$526,COLUMN()+1,FALSE)</f>
        <v>2838555</v>
      </c>
      <c r="M314" t="str">
        <f>VLOOKUP(X314,'Security Master'!$A$2:$V$526,COLUMN()+1,FALSE)</f>
        <v>US1667641005</v>
      </c>
      <c r="N314" t="str">
        <f>VLOOKUP(X314,'Security Master'!$A$2:$V$526,COLUMN()+1,FALSE)</f>
        <v>Common Stock</v>
      </c>
      <c r="O314" t="str">
        <f>VLOOKUP(X314,'Security Master'!$A$2:$V$526,COLUMN()+1,FALSE)</f>
        <v>Oil Comp-Integrated</v>
      </c>
      <c r="P314" t="str">
        <f>VLOOKUP(X314,'Security Master'!$A$2:$V$526,COLUMN()+1,FALSE)</f>
        <v>US</v>
      </c>
      <c r="Q314">
        <f>VLOOKUP($X$3,'Security Master'!$A$2:$V$526,COLUMN()+1,FALSE)</f>
        <v>0</v>
      </c>
      <c r="R314">
        <f>VLOOKUP($X$3,'Security Master'!$A$2:$V$526,COLUMN()+1,FALSE)</f>
        <v>0</v>
      </c>
      <c r="S314" t="str">
        <f>VLOOKUP($X$3,'Security Master'!$A$2:$V$526,COLUMN()+1,FALSE)</f>
        <v/>
      </c>
      <c r="T314">
        <f>VLOOKUP($X$3,'Security Master'!$A$2:$V$526,COLUMN()+1,FALSE)</f>
        <v>0</v>
      </c>
      <c r="U314" t="str">
        <f>VLOOKUP($X$3,'Security Master'!$A$2:$V$526,COLUMN()+1,FALSE)</f>
        <v>No</v>
      </c>
      <c r="V314" t="e">
        <f>VLOOKUP(X314,'Security Master'!$A$2:$V$526,COLUMN()+1,FALSE)</f>
        <v>#REF!</v>
      </c>
      <c r="X314">
        <v>1209362</v>
      </c>
      <c r="Y314" t="s">
        <v>147</v>
      </c>
      <c r="Z314">
        <v>15826</v>
      </c>
      <c r="AA314" t="s">
        <v>41</v>
      </c>
      <c r="AB314" t="s">
        <v>591</v>
      </c>
      <c r="AC314" t="s">
        <v>592</v>
      </c>
      <c r="AD314" t="s">
        <v>593</v>
      </c>
      <c r="AE314" t="s">
        <v>594</v>
      </c>
      <c r="AF314" t="s">
        <v>595</v>
      </c>
      <c r="AG314" t="s">
        <v>596</v>
      </c>
      <c r="AJ314" t="s">
        <v>77</v>
      </c>
      <c r="AM314" t="s">
        <v>47</v>
      </c>
      <c r="AO314" t="s">
        <v>48</v>
      </c>
      <c r="AP314" t="s">
        <v>597</v>
      </c>
      <c r="AS314" t="s">
        <v>598</v>
      </c>
      <c r="AT314" t="s">
        <v>599</v>
      </c>
      <c r="AV314">
        <v>1</v>
      </c>
      <c r="AW314" t="s">
        <v>51</v>
      </c>
      <c r="AX314" t="s">
        <v>52</v>
      </c>
      <c r="AZ314">
        <v>286045</v>
      </c>
      <c r="BA314">
        <v>2.4344266738275402</v>
      </c>
      <c r="BB314">
        <v>696355.57791500003</v>
      </c>
      <c r="BC314">
        <v>2.31</v>
      </c>
      <c r="BD314">
        <v>660763.94999999995</v>
      </c>
      <c r="BE314">
        <v>7.2759576141834308E-12</v>
      </c>
      <c r="BF314">
        <v>143594.59</v>
      </c>
      <c r="BG314">
        <v>143594.59</v>
      </c>
      <c r="BH314">
        <v>184545.93638000099</v>
      </c>
      <c r="BI314">
        <v>7.2759576141834308E-12</v>
      </c>
      <c r="BJ314">
        <v>143594.59</v>
      </c>
      <c r="BK314">
        <v>143594.59</v>
      </c>
      <c r="BL314">
        <v>209744.856380001</v>
      </c>
    </row>
    <row r="315" spans="1:64" x14ac:dyDescent="0.2">
      <c r="A315" t="str">
        <f>VLOOKUP(X315,'Security Master'!$A$2:$V$526,COLUMN()+1,FALSE)</f>
        <v>Legacy Positions</v>
      </c>
      <c r="B315" t="str">
        <f>VLOOKUP(X315,'Security Master'!$A$2:$V$526,COLUMN()+1,FALSE)</f>
        <v>Large Legacy</v>
      </c>
      <c r="C315" t="str">
        <f>VLOOKUP(X315,'Security Master'!$A$2:$V$526,COLUMN()+1,FALSE)</f>
        <v>Private Equity</v>
      </c>
      <c r="D315" s="6">
        <f t="shared" si="4"/>
        <v>7824798</v>
      </c>
      <c r="E315" t="str">
        <f>VLOOKUP(X315,'Security Master'!$A$2:$V$526,COLUMN()+1,FALSE)</f>
        <v>Illiquid</v>
      </c>
      <c r="F315" t="str">
        <f>VLOOKUP(X315,'Security Master'!$A$2:$V$526,COLUMN()+1,FALSE)</f>
        <v>Pfizer Inc</v>
      </c>
      <c r="G315" t="str">
        <f>VLOOKUP(X315,'Security Master'!$A$2:$V$526,COLUMN()+1,FALSE)</f>
        <v>Pfizer Inc Common Stock</v>
      </c>
      <c r="H315" t="str">
        <f>VLOOKUP(X315,'Security Master'!$A$2:$V$526,COLUMN()+1,FALSE)</f>
        <v>PFE US</v>
      </c>
      <c r="I315" t="str">
        <f>VLOOKUP(X315,'Security Master'!$A$2:$V$526,COLUMN()+1,FALSE)</f>
        <v/>
      </c>
      <c r="J315" t="str">
        <f>VLOOKUP(X315,'Security Master'!$A$2:$V$526,COLUMN()+1,FALSE)</f>
        <v/>
      </c>
      <c r="K315" t="str">
        <f>VLOOKUP(X315,'Security Master'!$A$2:$V$526,COLUMN()+1,FALSE)</f>
        <v>717081103</v>
      </c>
      <c r="L315" t="str">
        <f>VLOOKUP(X315,'Security Master'!$A$2:$V$526,COLUMN()+1,FALSE)</f>
        <v>2684703</v>
      </c>
      <c r="M315" t="str">
        <f>VLOOKUP(X315,'Security Master'!$A$2:$V$526,COLUMN()+1,FALSE)</f>
        <v>US7170811035</v>
      </c>
      <c r="N315" t="str">
        <f>VLOOKUP(X315,'Security Master'!$A$2:$V$526,COLUMN()+1,FALSE)</f>
        <v>Common Stock</v>
      </c>
      <c r="O315" t="str">
        <f>VLOOKUP(X315,'Security Master'!$A$2:$V$526,COLUMN()+1,FALSE)</f>
        <v>Medical-Drugs</v>
      </c>
      <c r="P315" t="str">
        <f>VLOOKUP(X315,'Security Master'!$A$2:$V$526,COLUMN()+1,FALSE)</f>
        <v>US</v>
      </c>
      <c r="Q315">
        <f>VLOOKUP($X$3,'Security Master'!$A$2:$V$526,COLUMN()+1,FALSE)</f>
        <v>0</v>
      </c>
      <c r="R315">
        <f>VLOOKUP($X$3,'Security Master'!$A$2:$V$526,COLUMN()+1,FALSE)</f>
        <v>0</v>
      </c>
      <c r="S315" t="str">
        <f>VLOOKUP($X$3,'Security Master'!$A$2:$V$526,COLUMN()+1,FALSE)</f>
        <v/>
      </c>
      <c r="T315">
        <f>VLOOKUP($X$3,'Security Master'!$A$2:$V$526,COLUMN()+1,FALSE)</f>
        <v>0</v>
      </c>
      <c r="U315" t="str">
        <f>VLOOKUP($X$3,'Security Master'!$A$2:$V$526,COLUMN()+1,FALSE)</f>
        <v>No</v>
      </c>
      <c r="V315" t="e">
        <f>VLOOKUP(X315,'Security Master'!$A$2:$V$526,COLUMN()+1,FALSE)</f>
        <v>#REF!</v>
      </c>
      <c r="X315">
        <v>1209358</v>
      </c>
      <c r="Y315" t="s">
        <v>148</v>
      </c>
      <c r="Z315">
        <v>15496</v>
      </c>
      <c r="AA315" t="s">
        <v>41</v>
      </c>
      <c r="AB315" t="s">
        <v>583</v>
      </c>
      <c r="AC315" t="s">
        <v>584</v>
      </c>
      <c r="AD315" t="s">
        <v>585</v>
      </c>
      <c r="AE315" t="s">
        <v>586</v>
      </c>
      <c r="AF315" t="s">
        <v>587</v>
      </c>
      <c r="AG315" t="s">
        <v>588</v>
      </c>
      <c r="AJ315" t="s">
        <v>77</v>
      </c>
      <c r="AM315" t="s">
        <v>47</v>
      </c>
      <c r="AO315" t="s">
        <v>48</v>
      </c>
      <c r="AP315" t="s">
        <v>589</v>
      </c>
      <c r="AS315" t="s">
        <v>328</v>
      </c>
      <c r="AT315" t="s">
        <v>590</v>
      </c>
      <c r="AV315">
        <v>1</v>
      </c>
      <c r="AW315" t="s">
        <v>51</v>
      </c>
      <c r="AX315" t="s">
        <v>52</v>
      </c>
      <c r="AZ315">
        <v>434711</v>
      </c>
      <c r="BA315">
        <v>10.6767736200997</v>
      </c>
      <c r="BB315">
        <v>4641310.9371671705</v>
      </c>
      <c r="BC315">
        <v>18</v>
      </c>
      <c r="BD315">
        <v>7824798</v>
      </c>
      <c r="BE315">
        <v>9.3132257461547893E-10</v>
      </c>
      <c r="BF315">
        <v>1.16415321826935E-8</v>
      </c>
      <c r="BG315">
        <v>1.16415321826935E-8</v>
      </c>
      <c r="BH315">
        <v>108677.75000001999</v>
      </c>
      <c r="BI315">
        <v>9.3132257461547893E-10</v>
      </c>
      <c r="BJ315">
        <v>1.16415321826935E-8</v>
      </c>
      <c r="BK315">
        <v>1.16415321826935E-8</v>
      </c>
      <c r="BL315">
        <v>108677.75000001999</v>
      </c>
    </row>
    <row r="316" spans="1:64" x14ac:dyDescent="0.2">
      <c r="A316" t="str">
        <f>VLOOKUP(X316,'Security Master'!$A$2:$V$526,COLUMN()+1,FALSE)</f>
        <v>Legacy Positions</v>
      </c>
      <c r="B316" t="str">
        <f>VLOOKUP(X316,'Security Master'!$A$2:$V$526,COLUMN()+1,FALSE)</f>
        <v>Small Legacy</v>
      </c>
      <c r="C316" t="str">
        <f>VLOOKUP(X316,'Security Master'!$A$2:$V$526,COLUMN()+1,FALSE)</f>
        <v>Private Equity</v>
      </c>
      <c r="D316" s="6">
        <f t="shared" si="4"/>
        <v>53193.42</v>
      </c>
      <c r="E316" t="str">
        <f>VLOOKUP(X316,'Security Master'!$A$2:$V$526,COLUMN()+1,FALSE)</f>
        <v>Illiquid</v>
      </c>
      <c r="F316" t="str">
        <f>VLOOKUP(X316,'Security Master'!$A$2:$V$526,COLUMN()+1,FALSE)</f>
        <v>ServiceNow Inc</v>
      </c>
      <c r="G316" t="str">
        <f>VLOOKUP(X316,'Security Master'!$A$2:$V$526,COLUMN()+1,FALSE)</f>
        <v>ServiceNow Inc Common Stock</v>
      </c>
      <c r="H316" t="str">
        <f>VLOOKUP(X316,'Security Master'!$A$2:$V$526,COLUMN()+1,FALSE)</f>
        <v>NOW US</v>
      </c>
      <c r="I316" t="str">
        <f>VLOOKUP(X316,'Security Master'!$A$2:$V$526,COLUMN()+1,FALSE)</f>
        <v/>
      </c>
      <c r="J316" t="str">
        <f>VLOOKUP(X316,'Security Master'!$A$2:$V$526,COLUMN()+1,FALSE)</f>
        <v/>
      </c>
      <c r="K316" t="str">
        <f>VLOOKUP(X316,'Security Master'!$A$2:$V$526,COLUMN()+1,FALSE)</f>
        <v>81762P102</v>
      </c>
      <c r="L316" t="str">
        <f>VLOOKUP(X316,'Security Master'!$A$2:$V$526,COLUMN()+1,FALSE)</f>
        <v>B80NXX8</v>
      </c>
      <c r="M316" t="str">
        <f>VLOOKUP(X316,'Security Master'!$A$2:$V$526,COLUMN()+1,FALSE)</f>
        <v>US81762P1021</v>
      </c>
      <c r="N316" t="str">
        <f>VLOOKUP(X316,'Security Master'!$A$2:$V$526,COLUMN()+1,FALSE)</f>
        <v>Common Stock</v>
      </c>
      <c r="O316" t="str">
        <f>VLOOKUP(X316,'Security Master'!$A$2:$V$526,COLUMN()+1,FALSE)</f>
        <v>Applications Software</v>
      </c>
      <c r="P316" t="str">
        <f>VLOOKUP(X316,'Security Master'!$A$2:$V$526,COLUMN()+1,FALSE)</f>
        <v>US</v>
      </c>
      <c r="Q316">
        <f>VLOOKUP($X$3,'Security Master'!$A$2:$V$526,COLUMN()+1,FALSE)</f>
        <v>0</v>
      </c>
      <c r="R316">
        <f>VLOOKUP($X$3,'Security Master'!$A$2:$V$526,COLUMN()+1,FALSE)</f>
        <v>0</v>
      </c>
      <c r="S316" t="str">
        <f>VLOOKUP($X$3,'Security Master'!$A$2:$V$526,COLUMN()+1,FALSE)</f>
        <v/>
      </c>
      <c r="T316">
        <f>VLOOKUP($X$3,'Security Master'!$A$2:$V$526,COLUMN()+1,FALSE)</f>
        <v>0</v>
      </c>
      <c r="U316" t="str">
        <f>VLOOKUP($X$3,'Security Master'!$A$2:$V$526,COLUMN()+1,FALSE)</f>
        <v>No</v>
      </c>
      <c r="V316" t="e">
        <f>VLOOKUP(X316,'Security Master'!$A$2:$V$526,COLUMN()+1,FALSE)</f>
        <v>#REF!</v>
      </c>
      <c r="X316">
        <v>1209364</v>
      </c>
      <c r="Y316" t="s">
        <v>148</v>
      </c>
      <c r="Z316">
        <v>15496</v>
      </c>
      <c r="AA316" t="s">
        <v>41</v>
      </c>
      <c r="AB316" t="s">
        <v>1013</v>
      </c>
      <c r="AC316" t="s">
        <v>1014</v>
      </c>
      <c r="AD316" t="s">
        <v>1015</v>
      </c>
      <c r="AE316" t="s">
        <v>1016</v>
      </c>
      <c r="AF316" t="s">
        <v>1017</v>
      </c>
      <c r="AG316" t="s">
        <v>1018</v>
      </c>
      <c r="AJ316" t="s">
        <v>77</v>
      </c>
      <c r="AM316" t="s">
        <v>47</v>
      </c>
      <c r="AO316" t="s">
        <v>48</v>
      </c>
      <c r="AP316" t="s">
        <v>1019</v>
      </c>
      <c r="AS316" t="s">
        <v>328</v>
      </c>
      <c r="AT316" t="s">
        <v>1020</v>
      </c>
      <c r="AV316">
        <v>1</v>
      </c>
      <c r="AW316" t="s">
        <v>51</v>
      </c>
      <c r="AX316" t="s">
        <v>52</v>
      </c>
      <c r="AZ316">
        <v>23961</v>
      </c>
      <c r="BA316">
        <v>3.5499970369053901</v>
      </c>
      <c r="BB316">
        <v>85061.479001290005</v>
      </c>
      <c r="BC316">
        <v>2.2200000000000002</v>
      </c>
      <c r="BD316">
        <v>53193.42</v>
      </c>
      <c r="BE316">
        <v>0</v>
      </c>
      <c r="BF316">
        <v>0</v>
      </c>
      <c r="BG316">
        <v>0</v>
      </c>
      <c r="BH316">
        <v>-3.6379788070917101E-12</v>
      </c>
      <c r="BI316">
        <v>0</v>
      </c>
      <c r="BJ316">
        <v>0</v>
      </c>
      <c r="BK316">
        <v>0</v>
      </c>
      <c r="BL316">
        <v>-3.6379788070917101E-12</v>
      </c>
    </row>
    <row r="317" spans="1:64" x14ac:dyDescent="0.2">
      <c r="A317" t="str">
        <f>VLOOKUP(X317,'Security Master'!$A$2:$V$526,COLUMN()+1,FALSE)</f>
        <v>Legacy Positions</v>
      </c>
      <c r="B317" t="str">
        <f>VLOOKUP(X317,'Security Master'!$A$2:$V$526,COLUMN()+1,FALSE)</f>
        <v>Small Legacy</v>
      </c>
      <c r="C317" t="str">
        <f>VLOOKUP(X317,'Security Master'!$A$2:$V$526,COLUMN()+1,FALSE)</f>
        <v>Public Equity</v>
      </c>
      <c r="D317" s="6">
        <f t="shared" si="4"/>
        <v>8321.7000000000007</v>
      </c>
      <c r="E317" t="str">
        <f>VLOOKUP(X317,'Security Master'!$A$2:$V$526,COLUMN()+1,FALSE)</f>
        <v>Semi-Liquid</v>
      </c>
      <c r="F317" t="str">
        <f>VLOOKUP(X317,'Security Master'!$A$2:$V$526,COLUMN()+1,FALSE)</f>
        <v>Advanced Micro Devices Inc</v>
      </c>
      <c r="G317" t="str">
        <f>VLOOKUP(X317,'Security Master'!$A$2:$V$526,COLUMN()+1,FALSE)</f>
        <v>Advanced Micro Devices Inc Common Stock</v>
      </c>
      <c r="H317" t="str">
        <f>VLOOKUP(X317,'Security Master'!$A$2:$V$526,COLUMN()+1,FALSE)</f>
        <v>AMD US</v>
      </c>
      <c r="I317" t="str">
        <f>VLOOKUP(X317,'Security Master'!$A$2:$V$526,COLUMN()+1,FALSE)</f>
        <v/>
      </c>
      <c r="J317" t="str">
        <f>VLOOKUP(X317,'Security Master'!$A$2:$V$526,COLUMN()+1,FALSE)</f>
        <v/>
      </c>
      <c r="K317" t="str">
        <f>VLOOKUP(X317,'Security Master'!$A$2:$V$526,COLUMN()+1,FALSE)</f>
        <v>007903107</v>
      </c>
      <c r="L317" t="str">
        <f>VLOOKUP(X317,'Security Master'!$A$2:$V$526,COLUMN()+1,FALSE)</f>
        <v>2007849</v>
      </c>
      <c r="M317" t="str">
        <f>VLOOKUP(X317,'Security Master'!$A$2:$V$526,COLUMN()+1,FALSE)</f>
        <v>US0079031078</v>
      </c>
      <c r="N317" t="str">
        <f>VLOOKUP(X317,'Security Master'!$A$2:$V$526,COLUMN()+1,FALSE)</f>
        <v>Common Stock</v>
      </c>
      <c r="O317" t="str">
        <f>VLOOKUP(X317,'Security Master'!$A$2:$V$526,COLUMN()+1,FALSE)</f>
        <v>Electronic Compo-Semicon</v>
      </c>
      <c r="P317" t="str">
        <f>VLOOKUP(X317,'Security Master'!$A$2:$V$526,COLUMN()+1,FALSE)</f>
        <v>US</v>
      </c>
      <c r="Q317">
        <f>VLOOKUP($X$3,'Security Master'!$A$2:$V$526,COLUMN()+1,FALSE)</f>
        <v>0</v>
      </c>
      <c r="R317">
        <f>VLOOKUP($X$3,'Security Master'!$A$2:$V$526,COLUMN()+1,FALSE)</f>
        <v>0</v>
      </c>
      <c r="S317" t="str">
        <f>VLOOKUP($X$3,'Security Master'!$A$2:$V$526,COLUMN()+1,FALSE)</f>
        <v/>
      </c>
      <c r="T317">
        <f>VLOOKUP($X$3,'Security Master'!$A$2:$V$526,COLUMN()+1,FALSE)</f>
        <v>0</v>
      </c>
      <c r="U317" t="str">
        <f>VLOOKUP($X$3,'Security Master'!$A$2:$V$526,COLUMN()+1,FALSE)</f>
        <v>No</v>
      </c>
      <c r="V317" t="e">
        <f>VLOOKUP(X317,'Security Master'!$A$2:$V$526,COLUMN()+1,FALSE)</f>
        <v>#REF!</v>
      </c>
      <c r="X317">
        <v>1209367</v>
      </c>
      <c r="Y317" t="s">
        <v>148</v>
      </c>
      <c r="Z317">
        <v>15496</v>
      </c>
      <c r="AA317" t="s">
        <v>41</v>
      </c>
      <c r="AB317" t="s">
        <v>1021</v>
      </c>
      <c r="AC317" t="s">
        <v>1022</v>
      </c>
      <c r="AD317" t="s">
        <v>1023</v>
      </c>
      <c r="AE317" t="s">
        <v>1024</v>
      </c>
      <c r="AF317" t="s">
        <v>1025</v>
      </c>
      <c r="AG317" t="s">
        <v>1026</v>
      </c>
      <c r="AJ317" t="s">
        <v>77</v>
      </c>
      <c r="AM317" t="s">
        <v>47</v>
      </c>
      <c r="AO317" t="s">
        <v>48</v>
      </c>
      <c r="AP317" t="s">
        <v>1027</v>
      </c>
      <c r="AS317" t="s">
        <v>448</v>
      </c>
      <c r="AT317" t="s">
        <v>801</v>
      </c>
      <c r="AV317">
        <v>1</v>
      </c>
      <c r="AW317" t="s">
        <v>51</v>
      </c>
      <c r="AX317" t="s">
        <v>52</v>
      </c>
      <c r="AZ317">
        <v>55478</v>
      </c>
      <c r="BA317">
        <v>4.7332728195590999E-2</v>
      </c>
      <c r="BB317">
        <v>2625.925094835</v>
      </c>
      <c r="BC317">
        <v>0.15</v>
      </c>
      <c r="BD317">
        <v>8321.7000000000007</v>
      </c>
      <c r="BE317">
        <v>0</v>
      </c>
      <c r="BF317">
        <v>-1941.73</v>
      </c>
      <c r="BG317">
        <v>-1941.73</v>
      </c>
      <c r="BH317">
        <v>5695.7749051649998</v>
      </c>
      <c r="BI317">
        <v>0</v>
      </c>
      <c r="BJ317">
        <v>-1941.73</v>
      </c>
      <c r="BK317">
        <v>-1941.73</v>
      </c>
      <c r="BL317">
        <v>5695.7749051649998</v>
      </c>
    </row>
    <row r="318" spans="1:64" x14ac:dyDescent="0.2">
      <c r="A318" t="str">
        <f>VLOOKUP(X318,'Security Master'!$A$2:$V$526,COLUMN()+1,FALSE)</f>
        <v>Legacy Positions</v>
      </c>
      <c r="B318" t="str">
        <f>VLOOKUP(X318,'Security Master'!$A$2:$V$526,COLUMN()+1,FALSE)</f>
        <v>Small Legacy</v>
      </c>
      <c r="C318" t="str">
        <f>VLOOKUP(X318,'Security Master'!$A$2:$V$526,COLUMN()+1,FALSE)</f>
        <v>Private Equity</v>
      </c>
      <c r="D318" s="6">
        <f t="shared" si="4"/>
        <v>1266.5399500000001</v>
      </c>
      <c r="E318" t="str">
        <f>VLOOKUP(X318,'Security Master'!$A$2:$V$526,COLUMN()+1,FALSE)</f>
        <v>Illiquid</v>
      </c>
      <c r="F318" t="str">
        <f>VLOOKUP(X318,'Security Master'!$A$2:$V$526,COLUMN()+1,FALSE)</f>
        <v>D</v>
      </c>
      <c r="G318" t="str">
        <f>VLOOKUP(X318,'Security Master'!$A$2:$V$526,COLUMN()+1,FALSE)</f>
        <v>D Escrow Common Stock (Ref CUSIP: 107)</v>
      </c>
      <c r="H318">
        <f>VLOOKUP(X318,'Security Master'!$A$2:$V$526,COLUMN()+1,FALSE)</f>
        <v>0</v>
      </c>
      <c r="I318">
        <f>VLOOKUP(X318,'Security Master'!$A$2:$V$526,COLUMN()+1,FALSE)</f>
        <v>0</v>
      </c>
      <c r="J318">
        <f>VLOOKUP(X318,'Security Master'!$A$2:$V$526,COLUMN()+1,FALSE)</f>
        <v>0</v>
      </c>
      <c r="K318">
        <f>VLOOKUP(X318,'Security Master'!$A$2:$V$526,COLUMN()+1,FALSE)</f>
        <v>0</v>
      </c>
      <c r="L318">
        <f>VLOOKUP(X318,'Security Master'!$A$2:$V$526,COLUMN()+1,FALSE)</f>
        <v>0</v>
      </c>
      <c r="M318">
        <f>VLOOKUP(X318,'Security Master'!$A$2:$V$526,COLUMN()+1,FALSE)</f>
        <v>0</v>
      </c>
      <c r="N318" t="str">
        <f>VLOOKUP(X318,'Security Master'!$A$2:$V$526,COLUMN()+1,FALSE)</f>
        <v>Escrow</v>
      </c>
      <c r="O318" t="str">
        <f>VLOOKUP(X318,'Security Master'!$A$2:$V$526,COLUMN()+1,FALSE)</f>
        <v>Enterprise Software/Serv</v>
      </c>
      <c r="P318" t="str">
        <f>VLOOKUP(X318,'Security Master'!$A$2:$V$526,COLUMN()+1,FALSE)</f>
        <v>US</v>
      </c>
      <c r="Q318">
        <f>VLOOKUP($X$3,'Security Master'!$A$2:$V$526,COLUMN()+1,FALSE)</f>
        <v>0</v>
      </c>
      <c r="R318">
        <f>VLOOKUP($X$3,'Security Master'!$A$2:$V$526,COLUMN()+1,FALSE)</f>
        <v>0</v>
      </c>
      <c r="S318" t="str">
        <f>VLOOKUP($X$3,'Security Master'!$A$2:$V$526,COLUMN()+1,FALSE)</f>
        <v/>
      </c>
      <c r="T318">
        <f>VLOOKUP($X$3,'Security Master'!$A$2:$V$526,COLUMN()+1,FALSE)</f>
        <v>0</v>
      </c>
      <c r="U318" t="str">
        <f>VLOOKUP($X$3,'Security Master'!$A$2:$V$526,COLUMN()+1,FALSE)</f>
        <v>No</v>
      </c>
      <c r="V318" t="e">
        <f>VLOOKUP(X318,'Security Master'!$A$2:$V$526,COLUMN()+1,FALSE)</f>
        <v>#REF!</v>
      </c>
      <c r="X318">
        <v>1210006</v>
      </c>
      <c r="Y318" t="s">
        <v>148</v>
      </c>
      <c r="Z318">
        <v>15496</v>
      </c>
      <c r="AA318" t="s">
        <v>41</v>
      </c>
      <c r="AB318" t="s">
        <v>695</v>
      </c>
      <c r="AC318" t="s">
        <v>696</v>
      </c>
      <c r="AD318">
        <v>0</v>
      </c>
      <c r="AE318">
        <v>0</v>
      </c>
      <c r="AF318">
        <v>0</v>
      </c>
      <c r="AG318">
        <v>0</v>
      </c>
      <c r="AJ318">
        <v>0</v>
      </c>
      <c r="AM318" t="s">
        <v>47</v>
      </c>
      <c r="AO318" t="s">
        <v>48</v>
      </c>
      <c r="AP318" t="s">
        <v>697</v>
      </c>
      <c r="AS318" t="s">
        <v>328</v>
      </c>
      <c r="AT318" t="s">
        <v>698</v>
      </c>
      <c r="AV318">
        <v>1</v>
      </c>
      <c r="AW318" t="s">
        <v>51</v>
      </c>
      <c r="AX318" t="s">
        <v>52</v>
      </c>
      <c r="AZ318">
        <v>126653.995</v>
      </c>
      <c r="BA318">
        <v>0</v>
      </c>
      <c r="BB318">
        <v>0</v>
      </c>
      <c r="BC318">
        <v>0.01</v>
      </c>
      <c r="BD318">
        <v>1266.5399500000001</v>
      </c>
      <c r="BE318">
        <v>-9.0949470177292804E-13</v>
      </c>
      <c r="BF318">
        <v>-1.2050804798491301E-11</v>
      </c>
      <c r="BG318">
        <v>-1.2050804798491301E-11</v>
      </c>
      <c r="BH318">
        <v>-1.50066625792533E-11</v>
      </c>
      <c r="BI318">
        <v>-9.0949470177292804E-13</v>
      </c>
      <c r="BJ318">
        <v>-1.2050804798491301E-11</v>
      </c>
      <c r="BK318">
        <v>-1.2050804798491301E-11</v>
      </c>
      <c r="BL318">
        <v>-1.50066625792533E-11</v>
      </c>
    </row>
    <row r="319" spans="1:64" x14ac:dyDescent="0.2">
      <c r="A319" t="str">
        <f>VLOOKUP(X319,'Security Master'!$A$2:$V$526,COLUMN()+1,FALSE)</f>
        <v>Legacy Positions</v>
      </c>
      <c r="B319" t="str">
        <f>VLOOKUP(X319,'Security Master'!$A$2:$V$526,COLUMN()+1,FALSE)</f>
        <v>Small Legacy</v>
      </c>
      <c r="C319" t="str">
        <f>VLOOKUP(X319,'Security Master'!$A$2:$V$526,COLUMN()+1,FALSE)</f>
        <v>Private Equity</v>
      </c>
      <c r="D319" s="6">
        <f t="shared" si="4"/>
        <v>500000</v>
      </c>
      <c r="E319" t="str">
        <f>VLOOKUP(X319,'Security Master'!$A$2:$V$526,COLUMN()+1,FALSE)</f>
        <v>Illiquid</v>
      </c>
      <c r="F319" t="str">
        <f>VLOOKUP(X319,'Security Master'!$A$2:$V$526,COLUMN()+1,FALSE)</f>
        <v>Lending Inc</v>
      </c>
      <c r="G319" t="str">
        <f>VLOOKUP(X319,'Security Master'!$A$2:$V$526,COLUMN()+1,FALSE)</f>
        <v>Lending Member Units</v>
      </c>
      <c r="H319">
        <f>VLOOKUP(X319,'Security Master'!$A$2:$V$526,COLUMN()+1,FALSE)</f>
        <v>0</v>
      </c>
      <c r="I319">
        <f>VLOOKUP(X319,'Security Master'!$A$2:$V$526,COLUMN()+1,FALSE)</f>
        <v>0</v>
      </c>
      <c r="J319">
        <f>VLOOKUP(X319,'Security Master'!$A$2:$V$526,COLUMN()+1,FALSE)</f>
        <v>0</v>
      </c>
      <c r="K319">
        <f>VLOOKUP(X319,'Security Master'!$A$2:$V$526,COLUMN()+1,FALSE)</f>
        <v>0</v>
      </c>
      <c r="L319">
        <f>VLOOKUP(X319,'Security Master'!$A$2:$V$526,COLUMN()+1,FALSE)</f>
        <v>0</v>
      </c>
      <c r="M319">
        <f>VLOOKUP(X319,'Security Master'!$A$2:$V$526,COLUMN()+1,FALSE)</f>
        <v>0</v>
      </c>
      <c r="N319" t="str">
        <f>VLOOKUP(X319,'Security Master'!$A$2:$V$526,COLUMN()+1,FALSE)</f>
        <v>Private</v>
      </c>
      <c r="O319" t="str">
        <f>VLOOKUP(X319,'Security Master'!$A$2:$V$526,COLUMN()+1,FALSE)</f>
        <v>Private Equity</v>
      </c>
      <c r="P319" t="str">
        <f>VLOOKUP(X319,'Security Master'!$A$2:$V$526,COLUMN()+1,FALSE)</f>
        <v>US</v>
      </c>
      <c r="Q319">
        <f>VLOOKUP($X$3,'Security Master'!$A$2:$V$526,COLUMN()+1,FALSE)</f>
        <v>0</v>
      </c>
      <c r="R319">
        <f>VLOOKUP($X$3,'Security Master'!$A$2:$V$526,COLUMN()+1,FALSE)</f>
        <v>0</v>
      </c>
      <c r="S319" t="str">
        <f>VLOOKUP($X$3,'Security Master'!$A$2:$V$526,COLUMN()+1,FALSE)</f>
        <v/>
      </c>
      <c r="T319">
        <f>VLOOKUP($X$3,'Security Master'!$A$2:$V$526,COLUMN()+1,FALSE)</f>
        <v>0</v>
      </c>
      <c r="U319" t="str">
        <f>VLOOKUP($X$3,'Security Master'!$A$2:$V$526,COLUMN()+1,FALSE)</f>
        <v>No</v>
      </c>
      <c r="V319" t="e">
        <f>VLOOKUP(X319,'Security Master'!$A$2:$V$526,COLUMN()+1,FALSE)</f>
        <v>#REF!</v>
      </c>
      <c r="X319">
        <v>1210288</v>
      </c>
      <c r="Y319" t="s">
        <v>148</v>
      </c>
      <c r="Z319">
        <v>15496</v>
      </c>
      <c r="AA319" t="s">
        <v>41</v>
      </c>
      <c r="AB319" t="s">
        <v>723</v>
      </c>
      <c r="AC319" t="s">
        <v>724</v>
      </c>
      <c r="AD319">
        <v>0</v>
      </c>
      <c r="AE319">
        <v>0</v>
      </c>
      <c r="AF319">
        <v>0</v>
      </c>
      <c r="AG319">
        <v>0</v>
      </c>
      <c r="AJ319">
        <v>0</v>
      </c>
      <c r="AM319" t="s">
        <v>47</v>
      </c>
      <c r="AO319" t="s">
        <v>48</v>
      </c>
      <c r="AP319" t="s">
        <v>725</v>
      </c>
      <c r="AS319" t="s">
        <v>50</v>
      </c>
      <c r="AV319">
        <v>1</v>
      </c>
      <c r="AW319" t="s">
        <v>66</v>
      </c>
      <c r="AX319" t="s">
        <v>67</v>
      </c>
      <c r="AZ319">
        <v>500000</v>
      </c>
      <c r="BA319">
        <v>1</v>
      </c>
      <c r="BB319">
        <v>500000</v>
      </c>
      <c r="BC319">
        <v>1</v>
      </c>
      <c r="BD319">
        <v>500000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</row>
    <row r="320" spans="1:64" x14ac:dyDescent="0.2">
      <c r="A320" t="str">
        <f>VLOOKUP(X320,'Security Master'!$A$2:$V$526,COLUMN()+1,FALSE)</f>
        <v>Legacy Positions</v>
      </c>
      <c r="B320" t="str">
        <f>VLOOKUP(X320,'Security Master'!$A$2:$V$526,COLUMN()+1,FALSE)</f>
        <v>Small Legacy</v>
      </c>
      <c r="C320" t="str">
        <f>VLOOKUP(X320,'Security Master'!$A$2:$V$526,COLUMN()+1,FALSE)</f>
        <v>Public Equity</v>
      </c>
      <c r="D320" s="6">
        <f t="shared" si="4"/>
        <v>95075.393209999995</v>
      </c>
      <c r="E320" t="str">
        <f>VLOOKUP(X320,'Security Master'!$A$2:$V$526,COLUMN()+1,FALSE)</f>
        <v>Semi-Liquid</v>
      </c>
      <c r="F320" t="str">
        <f>VLOOKUP(X320,'Security Master'!$A$2:$V$526,COLUMN()+1,FALSE)</f>
        <v>Eli Lilly &amp; Co</v>
      </c>
      <c r="G320" t="str">
        <f>VLOOKUP(X320,'Security Master'!$A$2:$V$526,COLUMN()+1,FALSE)</f>
        <v>Eli Lilly &amp; Co Common Stock</v>
      </c>
      <c r="H320" t="str">
        <f>VLOOKUP(X320,'Security Master'!$A$2:$V$526,COLUMN()+1,FALSE)</f>
        <v>LLY US</v>
      </c>
      <c r="I320" t="str">
        <f>VLOOKUP(X320,'Security Master'!$A$2:$V$526,COLUMN()+1,FALSE)</f>
        <v/>
      </c>
      <c r="J320" t="str">
        <f>VLOOKUP(X320,'Security Master'!$A$2:$V$526,COLUMN()+1,FALSE)</f>
        <v/>
      </c>
      <c r="K320" t="str">
        <f>VLOOKUP(X320,'Security Master'!$A$2:$V$526,COLUMN()+1,FALSE)</f>
        <v>532457108</v>
      </c>
      <c r="L320" t="str">
        <f>VLOOKUP(X320,'Security Master'!$A$2:$V$526,COLUMN()+1,FALSE)</f>
        <v>2516152</v>
      </c>
      <c r="M320" t="str">
        <f>VLOOKUP(X320,'Security Master'!$A$2:$V$526,COLUMN()+1,FALSE)</f>
        <v>US5324571083</v>
      </c>
      <c r="N320" t="str">
        <f>VLOOKUP(X320,'Security Master'!$A$2:$V$526,COLUMN()+1,FALSE)</f>
        <v>Common Stock</v>
      </c>
      <c r="O320" t="str">
        <f>VLOOKUP(X320,'Security Master'!$A$2:$V$526,COLUMN()+1,FALSE)</f>
        <v>Medical-Drugs</v>
      </c>
      <c r="P320" t="str">
        <f>VLOOKUP(X320,'Security Master'!$A$2:$V$526,COLUMN()+1,FALSE)</f>
        <v>US</v>
      </c>
      <c r="Q320">
        <f>VLOOKUP($X$3,'Security Master'!$A$2:$V$526,COLUMN()+1,FALSE)</f>
        <v>0</v>
      </c>
      <c r="R320">
        <f>VLOOKUP($X$3,'Security Master'!$A$2:$V$526,COLUMN()+1,FALSE)</f>
        <v>0</v>
      </c>
      <c r="S320" t="str">
        <f>VLOOKUP($X$3,'Security Master'!$A$2:$V$526,COLUMN()+1,FALSE)</f>
        <v/>
      </c>
      <c r="T320">
        <f>VLOOKUP($X$3,'Security Master'!$A$2:$V$526,COLUMN()+1,FALSE)</f>
        <v>0</v>
      </c>
      <c r="U320" t="str">
        <f>VLOOKUP($X$3,'Security Master'!$A$2:$V$526,COLUMN()+1,FALSE)</f>
        <v>No</v>
      </c>
      <c r="V320" t="e">
        <f>VLOOKUP(X320,'Security Master'!$A$2:$V$526,COLUMN()+1,FALSE)</f>
        <v>#REF!</v>
      </c>
      <c r="X320">
        <v>1211500</v>
      </c>
      <c r="Y320" t="s">
        <v>148</v>
      </c>
      <c r="Z320">
        <v>15496</v>
      </c>
      <c r="AA320" t="s">
        <v>41</v>
      </c>
      <c r="AB320" t="s">
        <v>1078</v>
      </c>
      <c r="AC320" t="s">
        <v>1079</v>
      </c>
      <c r="AD320" t="s">
        <v>1080</v>
      </c>
      <c r="AE320" t="s">
        <v>1081</v>
      </c>
      <c r="AF320" t="s">
        <v>1082</v>
      </c>
      <c r="AG320" t="s">
        <v>1083</v>
      </c>
      <c r="AJ320" t="s">
        <v>77</v>
      </c>
      <c r="AM320" t="s">
        <v>47</v>
      </c>
      <c r="AO320" t="s">
        <v>48</v>
      </c>
      <c r="AP320" t="s">
        <v>1084</v>
      </c>
      <c r="AS320" t="s">
        <v>448</v>
      </c>
      <c r="AT320" t="s">
        <v>481</v>
      </c>
      <c r="AV320">
        <v>1</v>
      </c>
      <c r="AW320" t="s">
        <v>51</v>
      </c>
      <c r="AX320" t="s">
        <v>52</v>
      </c>
      <c r="AZ320">
        <v>166919</v>
      </c>
      <c r="BA320">
        <v>1.7120866258952201</v>
      </c>
      <c r="BB320">
        <v>285779.78750780498</v>
      </c>
      <c r="BC320">
        <v>0.56959000000000004</v>
      </c>
      <c r="BD320">
        <v>95075.393209999995</v>
      </c>
      <c r="BE320">
        <v>198.63361000001899</v>
      </c>
      <c r="BF320">
        <v>8700.6528750000307</v>
      </c>
      <c r="BG320">
        <v>8700.6528750000307</v>
      </c>
      <c r="BH320">
        <v>-190704.394297805</v>
      </c>
      <c r="BI320">
        <v>198.63361000001899</v>
      </c>
      <c r="BJ320">
        <v>8700.6528750000307</v>
      </c>
      <c r="BK320">
        <v>8700.6528750000307</v>
      </c>
      <c r="BL320">
        <v>-190704.394297805</v>
      </c>
    </row>
    <row r="321" spans="1:64" x14ac:dyDescent="0.2">
      <c r="A321" t="str">
        <f>VLOOKUP(X321,'Security Master'!$A$2:$V$526,COLUMN()+1,FALSE)</f>
        <v>Legacy Positions</v>
      </c>
      <c r="B321" t="str">
        <f>VLOOKUP(X321,'Security Master'!$A$2:$V$526,COLUMN()+1,FALSE)</f>
        <v>Small Legacy</v>
      </c>
      <c r="C321" t="str">
        <f>VLOOKUP(X321,'Security Master'!$A$2:$V$526,COLUMN()+1,FALSE)</f>
        <v>Private Equity</v>
      </c>
      <c r="D321" s="6">
        <f t="shared" si="4"/>
        <v>1.0000000000000001E-9</v>
      </c>
      <c r="E321" t="str">
        <f>VLOOKUP(X321,'Security Master'!$A$2:$V$526,COLUMN()+1,FALSE)</f>
        <v>Illiquid</v>
      </c>
      <c r="F321" t="str">
        <f>VLOOKUP(X321,'Security Master'!$A$2:$V$526,COLUMN()+1,FALSE)</f>
        <v>gies Inc</v>
      </c>
      <c r="G321" t="str">
        <f>VLOOKUP(X321,'Security Master'!$A$2:$V$526,COLUMN()+1,FALSE)</f>
        <v>gies Inc Common Stock Residual Payments</v>
      </c>
      <c r="H321">
        <f>VLOOKUP(X321,'Security Master'!$A$2:$V$526,COLUMN()+1,FALSE)</f>
        <v>0</v>
      </c>
      <c r="I321">
        <f>VLOOKUP(X321,'Security Master'!$A$2:$V$526,COLUMN()+1,FALSE)</f>
        <v>0</v>
      </c>
      <c r="J321">
        <f>VLOOKUP(X321,'Security Master'!$A$2:$V$526,COLUMN()+1,FALSE)</f>
        <v>0</v>
      </c>
      <c r="K321">
        <f>VLOOKUP(X321,'Security Master'!$A$2:$V$526,COLUMN()+1,FALSE)</f>
        <v>0</v>
      </c>
      <c r="L321">
        <f>VLOOKUP(X321,'Security Master'!$A$2:$V$526,COLUMN()+1,FALSE)</f>
        <v>0</v>
      </c>
      <c r="M321">
        <f>VLOOKUP(X321,'Security Master'!$A$2:$V$526,COLUMN()+1,FALSE)</f>
        <v>0</v>
      </c>
      <c r="N321" t="str">
        <f>VLOOKUP(X321,'Security Master'!$A$2:$V$526,COLUMN()+1,FALSE)</f>
        <v>Residual Payment</v>
      </c>
      <c r="O321" t="str">
        <f>VLOOKUP(X321,'Security Master'!$A$2:$V$526,COLUMN()+1,FALSE)</f>
        <v>Telecom Services</v>
      </c>
      <c r="P321">
        <f>VLOOKUP(X321,'Security Master'!$A$2:$V$526,COLUMN()+1,FALSE)</f>
        <v>0</v>
      </c>
      <c r="Q321">
        <f>VLOOKUP($X$3,'Security Master'!$A$2:$V$526,COLUMN()+1,FALSE)</f>
        <v>0</v>
      </c>
      <c r="R321">
        <f>VLOOKUP($X$3,'Security Master'!$A$2:$V$526,COLUMN()+1,FALSE)</f>
        <v>0</v>
      </c>
      <c r="S321" t="str">
        <f>VLOOKUP($X$3,'Security Master'!$A$2:$V$526,COLUMN()+1,FALSE)</f>
        <v/>
      </c>
      <c r="T321">
        <f>VLOOKUP($X$3,'Security Master'!$A$2:$V$526,COLUMN()+1,FALSE)</f>
        <v>0</v>
      </c>
      <c r="U321" t="str">
        <f>VLOOKUP($X$3,'Security Master'!$A$2:$V$526,COLUMN()+1,FALSE)</f>
        <v>No</v>
      </c>
      <c r="V321" t="e">
        <f>VLOOKUP(X321,'Security Master'!$A$2:$V$526,COLUMN()+1,FALSE)</f>
        <v>#REF!</v>
      </c>
      <c r="X321">
        <v>1223166</v>
      </c>
      <c r="Y321" t="s">
        <v>148</v>
      </c>
      <c r="Z321">
        <v>15496</v>
      </c>
      <c r="AA321" t="s">
        <v>41</v>
      </c>
      <c r="AB321" t="s">
        <v>501</v>
      </c>
      <c r="AC321" t="s">
        <v>502</v>
      </c>
      <c r="AD321">
        <v>0</v>
      </c>
      <c r="AE321">
        <v>0</v>
      </c>
      <c r="AF321">
        <v>0</v>
      </c>
      <c r="AG321">
        <v>0</v>
      </c>
      <c r="AJ321">
        <v>0</v>
      </c>
      <c r="AM321">
        <v>0</v>
      </c>
      <c r="AO321" t="s">
        <v>48</v>
      </c>
      <c r="AP321" t="s">
        <v>503</v>
      </c>
      <c r="AS321" t="s">
        <v>328</v>
      </c>
      <c r="AV321">
        <v>1</v>
      </c>
      <c r="AW321" t="s">
        <v>66</v>
      </c>
      <c r="AX321" t="s">
        <v>67</v>
      </c>
      <c r="AZ321">
        <v>1</v>
      </c>
      <c r="BA321">
        <v>0</v>
      </c>
      <c r="BB321">
        <v>0</v>
      </c>
      <c r="BC321">
        <v>1.0000000000000001E-9</v>
      </c>
      <c r="BD321">
        <v>1.0000000000000001E-9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</row>
    <row r="322" spans="1:64" x14ac:dyDescent="0.2">
      <c r="A322" t="str">
        <f>VLOOKUP(X322,'Security Master'!$A$2:$V$526,COLUMN()+1,FALSE)</f>
        <v>Legacy Positions</v>
      </c>
      <c r="B322" t="str">
        <f>VLOOKUP(X322,'Security Master'!$A$2:$V$526,COLUMN()+1,FALSE)</f>
        <v>Small Legacy</v>
      </c>
      <c r="C322" t="str">
        <f>VLOOKUP(X322,'Security Master'!$A$2:$V$526,COLUMN()+1,FALSE)</f>
        <v>Private Equity</v>
      </c>
      <c r="D322" s="6">
        <f t="shared" si="4"/>
        <v>4.0000000000000003E-5</v>
      </c>
      <c r="E322" t="str">
        <f>VLOOKUP(X322,'Security Master'!$A$2:$V$526,COLUMN()+1,FALSE)</f>
        <v>Illiquid</v>
      </c>
      <c r="F322" t="str">
        <f>VLOOKUP(X322,'Security Master'!$A$2:$V$526,COLUMN()+1,FALSE)</f>
        <v>CSX Corp</v>
      </c>
      <c r="G322" t="str">
        <f>VLOOKUP(X322,'Security Master'!$A$2:$V$526,COLUMN()+1,FALSE)</f>
        <v>CSX Corp Common Stock</v>
      </c>
      <c r="H322" t="str">
        <f>VLOOKUP(X322,'Security Master'!$A$2:$V$526,COLUMN()+1,FALSE)</f>
        <v>CSX US</v>
      </c>
      <c r="I322" t="str">
        <f>VLOOKUP(X322,'Security Master'!$A$2:$V$526,COLUMN()+1,FALSE)</f>
        <v/>
      </c>
      <c r="J322" t="str">
        <f>VLOOKUP(X322,'Security Master'!$A$2:$V$526,COLUMN()+1,FALSE)</f>
        <v/>
      </c>
      <c r="K322" t="str">
        <f>VLOOKUP(X322,'Security Master'!$A$2:$V$526,COLUMN()+1,FALSE)</f>
        <v>126408103</v>
      </c>
      <c r="L322" t="str">
        <f>VLOOKUP(X322,'Security Master'!$A$2:$V$526,COLUMN()+1,FALSE)</f>
        <v>2160753</v>
      </c>
      <c r="M322" t="str">
        <f>VLOOKUP(X322,'Security Master'!$A$2:$V$526,COLUMN()+1,FALSE)</f>
        <v>US1264081035</v>
      </c>
      <c r="N322" t="str">
        <f>VLOOKUP(X322,'Security Master'!$A$2:$V$526,COLUMN()+1,FALSE)</f>
        <v>Common Stock</v>
      </c>
      <c r="O322" t="str">
        <f>VLOOKUP(X322,'Security Master'!$A$2:$V$526,COLUMN()+1,FALSE)</f>
        <v>Transport-Rail</v>
      </c>
      <c r="P322" t="str">
        <f>VLOOKUP(X322,'Security Master'!$A$2:$V$526,COLUMN()+1,FALSE)</f>
        <v>US</v>
      </c>
      <c r="Q322">
        <f>VLOOKUP($X$3,'Security Master'!$A$2:$V$526,COLUMN()+1,FALSE)</f>
        <v>0</v>
      </c>
      <c r="R322">
        <f>VLOOKUP($X$3,'Security Master'!$A$2:$V$526,COLUMN()+1,FALSE)</f>
        <v>0</v>
      </c>
      <c r="S322" t="str">
        <f>VLOOKUP($X$3,'Security Master'!$A$2:$V$526,COLUMN()+1,FALSE)</f>
        <v/>
      </c>
      <c r="T322">
        <f>VLOOKUP($X$3,'Security Master'!$A$2:$V$526,COLUMN()+1,FALSE)</f>
        <v>0</v>
      </c>
      <c r="U322" t="str">
        <f>VLOOKUP($X$3,'Security Master'!$A$2:$V$526,COLUMN()+1,FALSE)</f>
        <v>No</v>
      </c>
      <c r="V322" t="e">
        <f>VLOOKUP(X322,'Security Master'!$A$2:$V$526,COLUMN()+1,FALSE)</f>
        <v>#REF!</v>
      </c>
      <c r="X322">
        <v>1228338</v>
      </c>
      <c r="Y322" t="s">
        <v>148</v>
      </c>
      <c r="Z322">
        <v>15496</v>
      </c>
      <c r="AA322" t="s">
        <v>41</v>
      </c>
      <c r="AB322" t="s">
        <v>1085</v>
      </c>
      <c r="AC322" t="s">
        <v>1086</v>
      </c>
      <c r="AD322" t="s">
        <v>1087</v>
      </c>
      <c r="AE322" t="s">
        <v>1088</v>
      </c>
      <c r="AF322" t="s">
        <v>1089</v>
      </c>
      <c r="AG322" t="s">
        <v>1090</v>
      </c>
      <c r="AJ322" t="s">
        <v>77</v>
      </c>
      <c r="AM322" t="s">
        <v>47</v>
      </c>
      <c r="AO322" t="s">
        <v>48</v>
      </c>
      <c r="AP322" t="s">
        <v>1091</v>
      </c>
      <c r="AS322" t="s">
        <v>561</v>
      </c>
      <c r="AT322" t="s">
        <v>837</v>
      </c>
      <c r="AV322">
        <v>1</v>
      </c>
      <c r="AW322" t="s">
        <v>51</v>
      </c>
      <c r="AX322" t="s">
        <v>52</v>
      </c>
      <c r="AZ322">
        <v>40000</v>
      </c>
      <c r="BA322">
        <v>0.20549999999999999</v>
      </c>
      <c r="BB322">
        <v>8220</v>
      </c>
      <c r="BC322">
        <v>1.0000000000000001E-9</v>
      </c>
      <c r="BD322">
        <v>4.0000000000000003E-5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</row>
    <row r="323" spans="1:64" x14ac:dyDescent="0.2">
      <c r="A323" t="str">
        <f>VLOOKUP(X323,'Security Master'!$A$2:$V$526,COLUMN()+1,FALSE)</f>
        <v>Legacy Positions</v>
      </c>
      <c r="B323" t="str">
        <f>VLOOKUP(X323,'Security Master'!$A$2:$V$526,COLUMN()+1,FALSE)</f>
        <v>Small Legacy</v>
      </c>
      <c r="C323" t="str">
        <f>VLOOKUP(X323,'Security Master'!$A$2:$V$526,COLUMN()+1,FALSE)</f>
        <v>Preferreds</v>
      </c>
      <c r="D323" s="6">
        <f t="shared" ref="D323:D386" si="5">BD323</f>
        <v>1.2308E-5</v>
      </c>
      <c r="E323" t="str">
        <f>VLOOKUP(X323,'Security Master'!$A$2:$V$526,COLUMN()+1,FALSE)</f>
        <v>Illiquid</v>
      </c>
      <c r="F323" t="str">
        <f>VLOOKUP(X323,'Security Master'!$A$2:$V$526,COLUMN()+1,FALSE)</f>
        <v>MetLife Inc</v>
      </c>
      <c r="G323" t="str">
        <f>VLOOKUP(X323,'Security Master'!$A$2:$V$526,COLUMN()+1,FALSE)</f>
        <v>MET 4 3/4 PERP (CUSIP: 59156R850)</v>
      </c>
      <c r="H323" t="str">
        <f>VLOOKUP(X323,'Security Master'!$A$2:$V$526,COLUMN()+1,FALSE)</f>
        <v/>
      </c>
      <c r="I323" t="str">
        <f>VLOOKUP(X323,'Security Master'!$A$2:$V$526,COLUMN()+1,FALSE)</f>
        <v>MET F</v>
      </c>
      <c r="J323" t="str">
        <f>VLOOKUP(X323,'Security Master'!$A$2:$V$526,COLUMN()+1,FALSE)</f>
        <v/>
      </c>
      <c r="K323" t="str">
        <f>VLOOKUP(X323,'Security Master'!$A$2:$V$526,COLUMN()+1,FALSE)</f>
        <v>59156R850</v>
      </c>
      <c r="L323" t="str">
        <f>VLOOKUP(X323,'Security Master'!$A$2:$V$526,COLUMN()+1,FALSE)</f>
        <v>BL3BQ19</v>
      </c>
      <c r="M323" t="str">
        <f>VLOOKUP(X323,'Security Master'!$A$2:$V$526,COLUMN()+1,FALSE)</f>
        <v>US59156R8503</v>
      </c>
      <c r="N323" t="str">
        <f>VLOOKUP(X323,'Security Master'!$A$2:$V$526,COLUMN()+1,FALSE)</f>
        <v>Preferred Stock</v>
      </c>
      <c r="O323" t="str">
        <f>VLOOKUP(X323,'Security Master'!$A$2:$V$526,COLUMN()+1,FALSE)</f>
        <v>Multi-line Insurance</v>
      </c>
      <c r="P323" t="str">
        <f>VLOOKUP(X323,'Security Master'!$A$2:$V$526,COLUMN()+1,FALSE)</f>
        <v>US</v>
      </c>
      <c r="Q323">
        <f>VLOOKUP($X$3,'Security Master'!$A$2:$V$526,COLUMN()+1,FALSE)</f>
        <v>0</v>
      </c>
      <c r="R323">
        <f>VLOOKUP($X$3,'Security Master'!$A$2:$V$526,COLUMN()+1,FALSE)</f>
        <v>0</v>
      </c>
      <c r="S323" t="str">
        <f>VLOOKUP($X$3,'Security Master'!$A$2:$V$526,COLUMN()+1,FALSE)</f>
        <v/>
      </c>
      <c r="T323">
        <f>VLOOKUP($X$3,'Security Master'!$A$2:$V$526,COLUMN()+1,FALSE)</f>
        <v>0</v>
      </c>
      <c r="U323" t="str">
        <f>VLOOKUP($X$3,'Security Master'!$A$2:$V$526,COLUMN()+1,FALSE)</f>
        <v>No</v>
      </c>
      <c r="V323" t="e">
        <f>VLOOKUP(X323,'Security Master'!$A$2:$V$526,COLUMN()+1,FALSE)</f>
        <v>#REF!</v>
      </c>
      <c r="X323">
        <v>1368344</v>
      </c>
      <c r="Y323" t="s">
        <v>148</v>
      </c>
      <c r="Z323">
        <v>15496</v>
      </c>
      <c r="AA323" t="s">
        <v>41</v>
      </c>
      <c r="AB323" t="s">
        <v>635</v>
      </c>
      <c r="AC323" t="s">
        <v>636</v>
      </c>
      <c r="AD323" t="s">
        <v>77</v>
      </c>
      <c r="AE323" t="s">
        <v>637</v>
      </c>
      <c r="AF323" t="s">
        <v>638</v>
      </c>
      <c r="AG323" t="s">
        <v>639</v>
      </c>
      <c r="AJ323" t="s">
        <v>77</v>
      </c>
      <c r="AM323" t="s">
        <v>47</v>
      </c>
      <c r="AO323" t="s">
        <v>48</v>
      </c>
      <c r="AP323" t="s">
        <v>640</v>
      </c>
      <c r="AS323" t="s">
        <v>328</v>
      </c>
      <c r="AV323">
        <v>1</v>
      </c>
      <c r="AW323" t="s">
        <v>490</v>
      </c>
      <c r="AX323" t="s">
        <v>491</v>
      </c>
      <c r="AZ323">
        <v>12308</v>
      </c>
      <c r="BA323">
        <v>1.8830853916152099</v>
      </c>
      <c r="BB323">
        <v>23177.014999999999</v>
      </c>
      <c r="BC323">
        <v>1.0000000000000001E-9</v>
      </c>
      <c r="BD323">
        <v>1.2308E-5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</row>
    <row r="324" spans="1:64" x14ac:dyDescent="0.2">
      <c r="A324" t="str">
        <f>VLOOKUP(X324,'Security Master'!$A$2:$V$526,COLUMN()+1,FALSE)</f>
        <v>Legacy Positions</v>
      </c>
      <c r="B324" t="str">
        <f>VLOOKUP(X324,'Security Master'!$A$2:$V$526,COLUMN()+1,FALSE)</f>
        <v>Small Legacy</v>
      </c>
      <c r="C324" t="str">
        <f>VLOOKUP(X324,'Security Master'!$A$2:$V$526,COLUMN()+1,FALSE)</f>
        <v>Distressed</v>
      </c>
      <c r="D324" s="6">
        <f t="shared" si="5"/>
        <v>1.0344E-5</v>
      </c>
      <c r="E324" t="str">
        <f>VLOOKUP(X324,'Security Master'!$A$2:$V$526,COLUMN()+1,FALSE)</f>
        <v>Illiquid</v>
      </c>
      <c r="F324" t="str">
        <f>VLOOKUP(X324,'Security Master'!$A$2:$V$526,COLUMN()+1,FALSE)</f>
        <v>Man Inc</v>
      </c>
      <c r="G324" t="str">
        <f>VLOOKUP(X324,'Security Master'!$A$2:$V$526,COLUMN()+1,FALSE)</f>
        <v>Man Inc Common Stock</v>
      </c>
      <c r="H324">
        <f>VLOOKUP(X324,'Security Master'!$A$2:$V$526,COLUMN()+1,FALSE)</f>
        <v>0</v>
      </c>
      <c r="I324">
        <f>VLOOKUP(X324,'Security Master'!$A$2:$V$526,COLUMN()+1,FALSE)</f>
        <v>0</v>
      </c>
      <c r="J324">
        <f>VLOOKUP(X324,'Security Master'!$A$2:$V$526,COLUMN()+1,FALSE)</f>
        <v>0</v>
      </c>
      <c r="K324">
        <f>VLOOKUP(X324,'Security Master'!$A$2:$V$526,COLUMN()+1,FALSE)</f>
        <v>0</v>
      </c>
      <c r="L324">
        <f>VLOOKUP(X324,'Security Master'!$A$2:$V$526,COLUMN()+1,FALSE)</f>
        <v>0</v>
      </c>
      <c r="M324">
        <f>VLOOKUP(X324,'Security Master'!$A$2:$V$526,COLUMN()+1,FALSE)</f>
        <v>0</v>
      </c>
      <c r="N324" t="str">
        <f>VLOOKUP(X324,'Security Master'!$A$2:$V$526,COLUMN()+1,FALSE)</f>
        <v>Private</v>
      </c>
      <c r="O324" t="str">
        <f>VLOOKUP(X324,'Security Master'!$A$2:$V$526,COLUMN()+1,FALSE)</f>
        <v>Telecommunication Equip</v>
      </c>
      <c r="P324" t="str">
        <f>VLOOKUP(X324,'Security Master'!$A$2:$V$526,COLUMN()+1,FALSE)</f>
        <v>US</v>
      </c>
      <c r="Q324">
        <f>VLOOKUP($X$3,'Security Master'!$A$2:$V$526,COLUMN()+1,FALSE)</f>
        <v>0</v>
      </c>
      <c r="R324">
        <f>VLOOKUP($X$3,'Security Master'!$A$2:$V$526,COLUMN()+1,FALSE)</f>
        <v>0</v>
      </c>
      <c r="S324" t="str">
        <f>VLOOKUP($X$3,'Security Master'!$A$2:$V$526,COLUMN()+1,FALSE)</f>
        <v/>
      </c>
      <c r="T324">
        <f>VLOOKUP($X$3,'Security Master'!$A$2:$V$526,COLUMN()+1,FALSE)</f>
        <v>0</v>
      </c>
      <c r="U324" t="str">
        <f>VLOOKUP($X$3,'Security Master'!$A$2:$V$526,COLUMN()+1,FALSE)</f>
        <v>No</v>
      </c>
      <c r="V324" t="e">
        <f>VLOOKUP(X324,'Security Master'!$A$2:$V$526,COLUMN()+1,FALSE)</f>
        <v>#REF!</v>
      </c>
      <c r="X324">
        <v>1368345</v>
      </c>
      <c r="Y324" t="s">
        <v>148</v>
      </c>
      <c r="Z324">
        <v>15496</v>
      </c>
      <c r="AA324" t="s">
        <v>41</v>
      </c>
      <c r="AB324" t="s">
        <v>641</v>
      </c>
      <c r="AC324" t="s">
        <v>642</v>
      </c>
      <c r="AD324">
        <v>0</v>
      </c>
      <c r="AE324">
        <v>0</v>
      </c>
      <c r="AF324">
        <v>0</v>
      </c>
      <c r="AG324">
        <v>0</v>
      </c>
      <c r="AJ324">
        <v>0</v>
      </c>
      <c r="AM324" t="s">
        <v>47</v>
      </c>
      <c r="AO324" t="s">
        <v>48</v>
      </c>
      <c r="AP324" t="s">
        <v>643</v>
      </c>
      <c r="AS324" t="s">
        <v>328</v>
      </c>
      <c r="AV324">
        <v>1</v>
      </c>
      <c r="AW324" t="s">
        <v>51</v>
      </c>
      <c r="AX324" t="s">
        <v>52</v>
      </c>
      <c r="AZ324">
        <v>10344</v>
      </c>
      <c r="BA324">
        <v>0.24875435069068999</v>
      </c>
      <c r="BB324">
        <v>2573.1150035444998</v>
      </c>
      <c r="BC324">
        <v>1.0000000000000001E-9</v>
      </c>
      <c r="BD324">
        <v>1.0344E-5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</row>
    <row r="325" spans="1:64" x14ac:dyDescent="0.2">
      <c r="A325" t="str">
        <f>VLOOKUP(X325,'Security Master'!$A$2:$V$526,COLUMN()+1,FALSE)</f>
        <v>Legacy Positions</v>
      </c>
      <c r="B325" t="str">
        <f>VLOOKUP(X325,'Security Master'!$A$2:$V$526,COLUMN()+1,FALSE)</f>
        <v>Small Legacy</v>
      </c>
      <c r="C325" t="str">
        <f>VLOOKUP(X325,'Security Master'!$A$2:$V$526,COLUMN()+1,FALSE)</f>
        <v>Public Equity</v>
      </c>
      <c r="D325" s="6">
        <f t="shared" si="5"/>
        <v>181012.48000000001</v>
      </c>
      <c r="E325" t="str">
        <f>VLOOKUP(X325,'Security Master'!$A$2:$V$526,COLUMN()+1,FALSE)</f>
        <v>Illiquid</v>
      </c>
      <c r="F325" t="str">
        <f>VLOOKUP(X325,'Security Master'!$A$2:$V$526,COLUMN()+1,FALSE)</f>
        <v>Alphabet Inc</v>
      </c>
      <c r="G325" t="str">
        <f>VLOOKUP(X325,'Security Master'!$A$2:$V$526,COLUMN()+1,FALSE)</f>
        <v>Alphabet Inc Common Stock</v>
      </c>
      <c r="H325" t="str">
        <f>VLOOKUP(X325,'Security Master'!$A$2:$V$526,COLUMN()+1,FALSE)</f>
        <v>GOOGL US</v>
      </c>
      <c r="I325" t="str">
        <f>VLOOKUP(X325,'Security Master'!$A$2:$V$526,COLUMN()+1,FALSE)</f>
        <v/>
      </c>
      <c r="J325" t="str">
        <f>VLOOKUP(X325,'Security Master'!$A$2:$V$526,COLUMN()+1,FALSE)</f>
        <v/>
      </c>
      <c r="K325" t="str">
        <f>VLOOKUP(X325,'Security Master'!$A$2:$V$526,COLUMN()+1,FALSE)</f>
        <v>02079K305</v>
      </c>
      <c r="L325" t="str">
        <f>VLOOKUP(X325,'Security Master'!$A$2:$V$526,COLUMN()+1,FALSE)</f>
        <v>BYVY8G0</v>
      </c>
      <c r="M325" t="str">
        <f>VLOOKUP(X325,'Security Master'!$A$2:$V$526,COLUMN()+1,FALSE)</f>
        <v>US02079K3059</v>
      </c>
      <c r="N325" t="str">
        <f>VLOOKUP(X325,'Security Master'!$A$2:$V$526,COLUMN()+1,FALSE)</f>
        <v>Common Stock</v>
      </c>
      <c r="O325" t="str">
        <f>VLOOKUP(X325,'Security Master'!$A$2:$V$526,COLUMN()+1,FALSE)</f>
        <v>Web Portals/ISP</v>
      </c>
      <c r="P325" t="str">
        <f>VLOOKUP(X325,'Security Master'!$A$2:$V$526,COLUMN()+1,FALSE)</f>
        <v>US</v>
      </c>
      <c r="Q325">
        <f>VLOOKUP($X$3,'Security Master'!$A$2:$V$526,COLUMN()+1,FALSE)</f>
        <v>0</v>
      </c>
      <c r="R325">
        <f>VLOOKUP($X$3,'Security Master'!$A$2:$V$526,COLUMN()+1,FALSE)</f>
        <v>0</v>
      </c>
      <c r="S325" t="str">
        <f>VLOOKUP($X$3,'Security Master'!$A$2:$V$526,COLUMN()+1,FALSE)</f>
        <v/>
      </c>
      <c r="T325">
        <f>VLOOKUP($X$3,'Security Master'!$A$2:$V$526,COLUMN()+1,FALSE)</f>
        <v>0</v>
      </c>
      <c r="U325" t="str">
        <f>VLOOKUP($X$3,'Security Master'!$A$2:$V$526,COLUMN()+1,FALSE)</f>
        <v>No</v>
      </c>
      <c r="V325" t="e">
        <f>VLOOKUP(X325,'Security Master'!$A$2:$V$526,COLUMN()+1,FALSE)</f>
        <v>#REF!</v>
      </c>
      <c r="X325">
        <v>1369757</v>
      </c>
      <c r="Y325" t="s">
        <v>148</v>
      </c>
      <c r="Z325">
        <v>15496</v>
      </c>
      <c r="AA325" t="s">
        <v>41</v>
      </c>
      <c r="AB325" t="s">
        <v>726</v>
      </c>
      <c r="AC325" t="s">
        <v>727</v>
      </c>
      <c r="AD325" t="s">
        <v>728</v>
      </c>
      <c r="AE325" t="s">
        <v>729</v>
      </c>
      <c r="AF325" t="s">
        <v>730</v>
      </c>
      <c r="AG325" t="s">
        <v>731</v>
      </c>
      <c r="AJ325" t="s">
        <v>77</v>
      </c>
      <c r="AM325" t="s">
        <v>47</v>
      </c>
      <c r="AO325" t="s">
        <v>48</v>
      </c>
      <c r="AP325" t="s">
        <v>732</v>
      </c>
      <c r="AS325" t="s">
        <v>226</v>
      </c>
      <c r="AT325" t="s">
        <v>733</v>
      </c>
      <c r="AV325">
        <v>1</v>
      </c>
      <c r="AW325" t="s">
        <v>51</v>
      </c>
      <c r="AX325" t="s">
        <v>52</v>
      </c>
      <c r="AZ325">
        <v>2262656</v>
      </c>
      <c r="BA325">
        <v>9.999995580415231E-10</v>
      </c>
      <c r="BB325">
        <v>2.2626550000000001E-3</v>
      </c>
      <c r="BC325">
        <v>0.08</v>
      </c>
      <c r="BD325">
        <v>181012.48000000001</v>
      </c>
      <c r="BE325">
        <v>-22174.0288</v>
      </c>
      <c r="BF325">
        <v>-42990.464</v>
      </c>
      <c r="BG325">
        <v>-42990.464</v>
      </c>
      <c r="BH325">
        <v>-147072.64000000001</v>
      </c>
      <c r="BI325">
        <v>-22174.0288</v>
      </c>
      <c r="BJ325">
        <v>-42990.464</v>
      </c>
      <c r="BK325">
        <v>-42990.464</v>
      </c>
      <c r="BL325">
        <v>-147072.64000000001</v>
      </c>
    </row>
    <row r="326" spans="1:64" x14ac:dyDescent="0.2">
      <c r="A326" t="str">
        <f>VLOOKUP(X326,'Security Master'!$A$2:$V$526,COLUMN()+1,FALSE)</f>
        <v>Legacy Positions</v>
      </c>
      <c r="B326" t="str">
        <f>VLOOKUP(X326,'Security Master'!$A$2:$V$526,COLUMN()+1,FALSE)</f>
        <v>Small Legacy</v>
      </c>
      <c r="C326" t="str">
        <f>VLOOKUP(X326,'Security Master'!$A$2:$V$526,COLUMN()+1,FALSE)</f>
        <v>Public Equity</v>
      </c>
      <c r="D326" s="6">
        <f t="shared" si="5"/>
        <v>1.739E-6</v>
      </c>
      <c r="E326" t="str">
        <f>VLOOKUP(X326,'Security Master'!$A$2:$V$526,COLUMN()+1,FALSE)</f>
        <v>Illiquid</v>
      </c>
      <c r="F326" t="str">
        <f>VLOOKUP(X326,'Security Master'!$A$2:$V$526,COLUMN()+1,FALSE)</f>
        <v>systems Inc</v>
      </c>
      <c r="G326" t="str">
        <f>VLOOKUP(X326,'Security Master'!$A$2:$V$526,COLUMN()+1,FALSE)</f>
        <v>systems Inc Warrants ($4.50, EXP 03/31/2022)</v>
      </c>
      <c r="H326">
        <f>VLOOKUP(X326,'Security Master'!$A$2:$V$526,COLUMN()+1,FALSE)</f>
        <v>0</v>
      </c>
      <c r="I326">
        <f>VLOOKUP(X326,'Security Master'!$A$2:$V$526,COLUMN()+1,FALSE)</f>
        <v>0</v>
      </c>
      <c r="J326">
        <f>VLOOKUP(X326,'Security Master'!$A$2:$V$526,COLUMN()+1,FALSE)</f>
        <v>0</v>
      </c>
      <c r="K326">
        <f>VLOOKUP(X326,'Security Master'!$A$2:$V$526,COLUMN()+1,FALSE)</f>
        <v>0</v>
      </c>
      <c r="L326">
        <f>VLOOKUP(X326,'Security Master'!$A$2:$V$526,COLUMN()+1,FALSE)</f>
        <v>0</v>
      </c>
      <c r="M326">
        <f>VLOOKUP(X326,'Security Master'!$A$2:$V$526,COLUMN()+1,FALSE)</f>
        <v>0</v>
      </c>
      <c r="N326" t="str">
        <f>VLOOKUP(X326,'Security Master'!$A$2:$V$526,COLUMN()+1,FALSE)</f>
        <v>Warrants</v>
      </c>
      <c r="O326" t="str">
        <f>VLOOKUP(X326,'Security Master'!$A$2:$V$526,COLUMN()+1,FALSE)</f>
        <v>Telecommunication Equip</v>
      </c>
      <c r="P326" t="str">
        <f>VLOOKUP(X326,'Security Master'!$A$2:$V$526,COLUMN()+1,FALSE)</f>
        <v>US</v>
      </c>
      <c r="Q326">
        <f>VLOOKUP($X$3,'Security Master'!$A$2:$V$526,COLUMN()+1,FALSE)</f>
        <v>0</v>
      </c>
      <c r="R326">
        <f>VLOOKUP($X$3,'Security Master'!$A$2:$V$526,COLUMN()+1,FALSE)</f>
        <v>0</v>
      </c>
      <c r="S326" t="str">
        <f>VLOOKUP($X$3,'Security Master'!$A$2:$V$526,COLUMN()+1,FALSE)</f>
        <v/>
      </c>
      <c r="T326">
        <f>VLOOKUP($X$3,'Security Master'!$A$2:$V$526,COLUMN()+1,FALSE)</f>
        <v>0</v>
      </c>
      <c r="U326" t="str">
        <f>VLOOKUP($X$3,'Security Master'!$A$2:$V$526,COLUMN()+1,FALSE)</f>
        <v>No</v>
      </c>
      <c r="V326" t="e">
        <f>VLOOKUP(X326,'Security Master'!$A$2:$V$526,COLUMN()+1,FALSE)</f>
        <v>#REF!</v>
      </c>
      <c r="X326">
        <v>1369855</v>
      </c>
      <c r="Y326" t="s">
        <v>148</v>
      </c>
      <c r="Z326">
        <v>15496</v>
      </c>
      <c r="AA326" t="s">
        <v>41</v>
      </c>
      <c r="AB326" t="s">
        <v>1092</v>
      </c>
      <c r="AC326" t="s">
        <v>1093</v>
      </c>
      <c r="AD326">
        <v>0</v>
      </c>
      <c r="AE326">
        <v>0</v>
      </c>
      <c r="AF326">
        <v>0</v>
      </c>
      <c r="AG326">
        <v>0</v>
      </c>
      <c r="AJ326">
        <v>44651</v>
      </c>
      <c r="AM326" t="s">
        <v>47</v>
      </c>
      <c r="AN326">
        <v>0.3</v>
      </c>
      <c r="AO326" t="s">
        <v>48</v>
      </c>
      <c r="AP326" t="s">
        <v>1094</v>
      </c>
      <c r="AS326" t="s">
        <v>172</v>
      </c>
      <c r="AV326">
        <v>1</v>
      </c>
      <c r="AW326" t="s">
        <v>737</v>
      </c>
      <c r="AX326" t="s">
        <v>738</v>
      </c>
      <c r="AZ326">
        <v>1739</v>
      </c>
      <c r="BA326">
        <v>0</v>
      </c>
      <c r="BB326">
        <v>0</v>
      </c>
      <c r="BC326">
        <v>1.0000000000000001E-9</v>
      </c>
      <c r="BD326">
        <v>1.739E-6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</row>
    <row r="327" spans="1:64" x14ac:dyDescent="0.2">
      <c r="A327" t="str">
        <f>VLOOKUP(X327,'Security Master'!$A$2:$V$526,COLUMN()+1,FALSE)</f>
        <v>Legacy Positions</v>
      </c>
      <c r="B327" t="str">
        <f>VLOOKUP(X327,'Security Master'!$A$2:$V$526,COLUMN()+1,FALSE)</f>
        <v>Small Legacy</v>
      </c>
      <c r="C327" t="str">
        <f>VLOOKUP(X327,'Security Master'!$A$2:$V$526,COLUMN()+1,FALSE)</f>
        <v>Public Equity</v>
      </c>
      <c r="D327" s="6">
        <f t="shared" si="5"/>
        <v>1.9389999999999999E-5</v>
      </c>
      <c r="E327" t="str">
        <f>VLOOKUP(X327,'Security Master'!$A$2:$V$526,COLUMN()+1,FALSE)</f>
        <v>Illiquid</v>
      </c>
      <c r="F327" t="str">
        <f>VLOOKUP(X327,'Security Master'!$A$2:$V$526,COLUMN()+1,FALSE)</f>
        <v>systems Inc</v>
      </c>
      <c r="G327" t="str">
        <f>VLOOKUP(X327,'Security Master'!$A$2:$V$526,COLUMN()+1,FALSE)</f>
        <v>systems Inc Warrants ($4.50, EXP 03/31/2022)</v>
      </c>
      <c r="H327">
        <f>VLOOKUP(X327,'Security Master'!$A$2:$V$526,COLUMN()+1,FALSE)</f>
        <v>0</v>
      </c>
      <c r="I327">
        <f>VLOOKUP(X327,'Security Master'!$A$2:$V$526,COLUMN()+1,FALSE)</f>
        <v>0</v>
      </c>
      <c r="J327">
        <f>VLOOKUP(X327,'Security Master'!$A$2:$V$526,COLUMN()+1,FALSE)</f>
        <v>0</v>
      </c>
      <c r="K327">
        <f>VLOOKUP(X327,'Security Master'!$A$2:$V$526,COLUMN()+1,FALSE)</f>
        <v>0</v>
      </c>
      <c r="L327">
        <f>VLOOKUP(X327,'Security Master'!$A$2:$V$526,COLUMN()+1,FALSE)</f>
        <v>0</v>
      </c>
      <c r="M327">
        <f>VLOOKUP(X327,'Security Master'!$A$2:$V$526,COLUMN()+1,FALSE)</f>
        <v>0</v>
      </c>
      <c r="N327" t="str">
        <f>VLOOKUP(X327,'Security Master'!$A$2:$V$526,COLUMN()+1,FALSE)</f>
        <v>Warrants</v>
      </c>
      <c r="O327" t="str">
        <f>VLOOKUP(X327,'Security Master'!$A$2:$V$526,COLUMN()+1,FALSE)</f>
        <v>Telecommunication Equip</v>
      </c>
      <c r="P327" t="str">
        <f>VLOOKUP(X327,'Security Master'!$A$2:$V$526,COLUMN()+1,FALSE)</f>
        <v>US</v>
      </c>
      <c r="Q327">
        <f>VLOOKUP($X$3,'Security Master'!$A$2:$V$526,COLUMN()+1,FALSE)</f>
        <v>0</v>
      </c>
      <c r="R327">
        <f>VLOOKUP($X$3,'Security Master'!$A$2:$V$526,COLUMN()+1,FALSE)</f>
        <v>0</v>
      </c>
      <c r="S327" t="str">
        <f>VLOOKUP($X$3,'Security Master'!$A$2:$V$526,COLUMN()+1,FALSE)</f>
        <v/>
      </c>
      <c r="T327">
        <f>VLOOKUP($X$3,'Security Master'!$A$2:$V$526,COLUMN()+1,FALSE)</f>
        <v>0</v>
      </c>
      <c r="U327" t="str">
        <f>VLOOKUP($X$3,'Security Master'!$A$2:$V$526,COLUMN()+1,FALSE)</f>
        <v>No</v>
      </c>
      <c r="V327" t="e">
        <f>VLOOKUP(X327,'Security Master'!$A$2:$V$526,COLUMN()+1,FALSE)</f>
        <v>#REF!</v>
      </c>
      <c r="X327">
        <v>1369856</v>
      </c>
      <c r="Y327" t="s">
        <v>148</v>
      </c>
      <c r="Z327">
        <v>15496</v>
      </c>
      <c r="AA327" t="s">
        <v>41</v>
      </c>
      <c r="AB327" t="s">
        <v>1092</v>
      </c>
      <c r="AC327" t="s">
        <v>1093</v>
      </c>
      <c r="AD327">
        <v>0</v>
      </c>
      <c r="AE327">
        <v>0</v>
      </c>
      <c r="AF327">
        <v>0</v>
      </c>
      <c r="AG327">
        <v>0</v>
      </c>
      <c r="AJ327">
        <v>44651</v>
      </c>
      <c r="AM327" t="s">
        <v>47</v>
      </c>
      <c r="AN327">
        <v>0.3</v>
      </c>
      <c r="AO327" t="s">
        <v>48</v>
      </c>
      <c r="AP327" t="s">
        <v>1095</v>
      </c>
      <c r="AS327" t="s">
        <v>172</v>
      </c>
      <c r="AV327">
        <v>1</v>
      </c>
      <c r="AW327" t="s">
        <v>737</v>
      </c>
      <c r="AX327" t="s">
        <v>738</v>
      </c>
      <c r="AZ327">
        <v>1939</v>
      </c>
      <c r="BA327">
        <v>0</v>
      </c>
      <c r="BB327">
        <v>0</v>
      </c>
      <c r="BC327">
        <v>1E-8</v>
      </c>
      <c r="BD327">
        <v>1.9389999999999999E-5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</row>
    <row r="328" spans="1:64" x14ac:dyDescent="0.2">
      <c r="A328" t="str">
        <f>VLOOKUP(X328,'Security Master'!$A$2:$V$526,COLUMN()+1,FALSE)</f>
        <v>Legacy Positions</v>
      </c>
      <c r="B328" t="str">
        <f>VLOOKUP(X328,'Security Master'!$A$2:$V$526,COLUMN()+1,FALSE)</f>
        <v>Small Legacy</v>
      </c>
      <c r="C328" t="str">
        <f>VLOOKUP(X328,'Security Master'!$A$2:$V$526,COLUMN()+1,FALSE)</f>
        <v>Fixed Income</v>
      </c>
      <c r="D328" s="6">
        <f t="shared" si="5"/>
        <v>302484.375</v>
      </c>
      <c r="E328" t="str">
        <f>VLOOKUP(X328,'Security Master'!$A$2:$V$526,COLUMN()+1,FALSE)</f>
        <v>Illiquid</v>
      </c>
      <c r="F328" t="str">
        <f>VLOOKUP(X328,'Security Master'!$A$2:$V$526,COLUMN()+1,FALSE)</f>
        <v>va SL</v>
      </c>
      <c r="G328" t="str">
        <f>VLOOKUP(X328,'Security Master'!$A$2:$V$526,COLUMN()+1,FALSE)</f>
        <v>va SL Senior Loan</v>
      </c>
      <c r="H328">
        <f>VLOOKUP(X328,'Security Master'!$A$2:$V$526,COLUMN()+1,FALSE)</f>
        <v>0</v>
      </c>
      <c r="I328">
        <f>VLOOKUP(X328,'Security Master'!$A$2:$V$526,COLUMN()+1,FALSE)</f>
        <v>0</v>
      </c>
      <c r="J328">
        <f>VLOOKUP(X328,'Security Master'!$A$2:$V$526,COLUMN()+1,FALSE)</f>
        <v>0</v>
      </c>
      <c r="K328">
        <f>VLOOKUP(X328,'Security Master'!$A$2:$V$526,COLUMN()+1,FALSE)</f>
        <v>0</v>
      </c>
      <c r="L328">
        <f>VLOOKUP(X328,'Security Master'!$A$2:$V$526,COLUMN()+1,FALSE)</f>
        <v>0</v>
      </c>
      <c r="M328">
        <f>VLOOKUP(X328,'Security Master'!$A$2:$V$526,COLUMN()+1,FALSE)</f>
        <v>0</v>
      </c>
      <c r="N328" t="str">
        <f>VLOOKUP(X328,'Security Master'!$A$2:$V$526,COLUMN()+1,FALSE)</f>
        <v>Private Credit</v>
      </c>
      <c r="O328" t="str">
        <f>VLOOKUP(X328,'Security Master'!$A$2:$V$526,COLUMN()+1,FALSE)</f>
        <v>Disheries</v>
      </c>
      <c r="P328" t="str">
        <f>VLOOKUP(X328,'Security Master'!$A$2:$V$526,COLUMN()+1,FALSE)</f>
        <v>ES</v>
      </c>
      <c r="Q328">
        <f>VLOOKUP($X$3,'Security Master'!$A$2:$V$526,COLUMN()+1,FALSE)</f>
        <v>0</v>
      </c>
      <c r="R328">
        <f>VLOOKUP($X$3,'Security Master'!$A$2:$V$526,COLUMN()+1,FALSE)</f>
        <v>0</v>
      </c>
      <c r="S328" t="str">
        <f>VLOOKUP($X$3,'Security Master'!$A$2:$V$526,COLUMN()+1,FALSE)</f>
        <v/>
      </c>
      <c r="T328">
        <f>VLOOKUP($X$3,'Security Master'!$A$2:$V$526,COLUMN()+1,FALSE)</f>
        <v>0</v>
      </c>
      <c r="U328" t="str">
        <f>VLOOKUP($X$3,'Security Master'!$A$2:$V$526,COLUMN()+1,FALSE)</f>
        <v>No</v>
      </c>
      <c r="V328" t="e">
        <f>VLOOKUP(X328,'Security Master'!$A$2:$V$526,COLUMN()+1,FALSE)</f>
        <v>#REF!</v>
      </c>
      <c r="X328">
        <v>1369984</v>
      </c>
      <c r="Y328" t="s">
        <v>148</v>
      </c>
      <c r="Z328">
        <v>15496</v>
      </c>
      <c r="AA328" t="s">
        <v>41</v>
      </c>
      <c r="AB328" t="s">
        <v>1096</v>
      </c>
      <c r="AC328" t="s">
        <v>1097</v>
      </c>
      <c r="AD328">
        <v>0</v>
      </c>
      <c r="AE328">
        <v>0</v>
      </c>
      <c r="AF328">
        <v>0</v>
      </c>
      <c r="AG328">
        <v>0</v>
      </c>
      <c r="AJ328">
        <v>0</v>
      </c>
      <c r="AM328" t="s">
        <v>1098</v>
      </c>
      <c r="AO328" t="s">
        <v>48</v>
      </c>
      <c r="AP328" t="s">
        <v>1099</v>
      </c>
      <c r="AS328" t="s">
        <v>897</v>
      </c>
      <c r="AV328">
        <v>1</v>
      </c>
      <c r="AW328" t="s">
        <v>66</v>
      </c>
      <c r="AX328" t="s">
        <v>67</v>
      </c>
      <c r="AZ328">
        <v>281250</v>
      </c>
      <c r="BA328">
        <v>0.82562551111111104</v>
      </c>
      <c r="BB328">
        <v>232207.17499999999</v>
      </c>
      <c r="BC328">
        <v>1.0754999999999999</v>
      </c>
      <c r="BD328">
        <v>302484.375</v>
      </c>
      <c r="BE328">
        <v>0</v>
      </c>
      <c r="BF328">
        <v>0</v>
      </c>
      <c r="BG328">
        <v>0</v>
      </c>
      <c r="BH328">
        <v>7.2759576141834308E-12</v>
      </c>
      <c r="BI328">
        <v>0</v>
      </c>
      <c r="BJ328">
        <v>0</v>
      </c>
      <c r="BK328">
        <v>0</v>
      </c>
      <c r="BL328">
        <v>7.2759576141834308E-12</v>
      </c>
    </row>
    <row r="329" spans="1:64" x14ac:dyDescent="0.2">
      <c r="A329" t="str">
        <f>VLOOKUP(X329,'Security Master'!$A$2:$V$526,COLUMN()+1,FALSE)</f>
        <v>Legacy Positions</v>
      </c>
      <c r="B329" t="str">
        <f>VLOOKUP(X329,'Security Master'!$A$2:$V$526,COLUMN()+1,FALSE)</f>
        <v>Small Legacy</v>
      </c>
      <c r="C329" t="str">
        <f>VLOOKUP(X329,'Security Master'!$A$2:$V$526,COLUMN()+1,FALSE)</f>
        <v>Public Equity</v>
      </c>
      <c r="D329" s="6">
        <f t="shared" si="5"/>
        <v>137448.5508</v>
      </c>
      <c r="E329" t="str">
        <f>VLOOKUP(X329,'Security Master'!$A$2:$V$526,COLUMN()+1,FALSE)</f>
        <v>Illiquid</v>
      </c>
      <c r="F329" t="str">
        <f>VLOOKUP(X329,'Security Master'!$A$2:$V$526,COLUMN()+1,FALSE)</f>
        <v>va SL</v>
      </c>
      <c r="G329" t="str">
        <f>VLOOKUP(X329,'Security Master'!$A$2:$V$526,COLUMN()+1,FALSE)</f>
        <v>va SL Common Stock</v>
      </c>
      <c r="H329">
        <f>VLOOKUP(X329,'Security Master'!$A$2:$V$526,COLUMN()+1,FALSE)</f>
        <v>0</v>
      </c>
      <c r="I329">
        <f>VLOOKUP(X329,'Security Master'!$A$2:$V$526,COLUMN()+1,FALSE)</f>
        <v>0</v>
      </c>
      <c r="J329">
        <f>VLOOKUP(X329,'Security Master'!$A$2:$V$526,COLUMN()+1,FALSE)</f>
        <v>0</v>
      </c>
      <c r="K329">
        <f>VLOOKUP(X329,'Security Master'!$A$2:$V$526,COLUMN()+1,FALSE)</f>
        <v>0</v>
      </c>
      <c r="L329">
        <f>VLOOKUP(X329,'Security Master'!$A$2:$V$526,COLUMN()+1,FALSE)</f>
        <v>0</v>
      </c>
      <c r="M329">
        <f>VLOOKUP(X329,'Security Master'!$A$2:$V$526,COLUMN()+1,FALSE)</f>
        <v>0</v>
      </c>
      <c r="N329" t="str">
        <f>VLOOKUP(X329,'Security Master'!$A$2:$V$526,COLUMN()+1,FALSE)</f>
        <v>Private Credit</v>
      </c>
      <c r="O329" t="str">
        <f>VLOOKUP(X329,'Security Master'!$A$2:$V$526,COLUMN()+1,FALSE)</f>
        <v>Fisheries</v>
      </c>
      <c r="P329" t="str">
        <f>VLOOKUP(X329,'Security Master'!$A$2:$V$526,COLUMN()+1,FALSE)</f>
        <v>ES</v>
      </c>
      <c r="Q329">
        <f>VLOOKUP($X$3,'Security Master'!$A$2:$V$526,COLUMN()+1,FALSE)</f>
        <v>0</v>
      </c>
      <c r="R329">
        <f>VLOOKUP($X$3,'Security Master'!$A$2:$V$526,COLUMN()+1,FALSE)</f>
        <v>0</v>
      </c>
      <c r="S329" t="str">
        <f>VLOOKUP($X$3,'Security Master'!$A$2:$V$526,COLUMN()+1,FALSE)</f>
        <v/>
      </c>
      <c r="T329">
        <f>VLOOKUP($X$3,'Security Master'!$A$2:$V$526,COLUMN()+1,FALSE)</f>
        <v>0</v>
      </c>
      <c r="U329" t="str">
        <f>VLOOKUP($X$3,'Security Master'!$A$2:$V$526,COLUMN()+1,FALSE)</f>
        <v>No</v>
      </c>
      <c r="V329" t="e">
        <f>VLOOKUP(X329,'Security Master'!$A$2:$V$526,COLUMN()+1,FALSE)</f>
        <v>#REF!</v>
      </c>
      <c r="X329">
        <v>1369985</v>
      </c>
      <c r="Y329" t="s">
        <v>148</v>
      </c>
      <c r="Z329">
        <v>15496</v>
      </c>
      <c r="AA329" t="s">
        <v>41</v>
      </c>
      <c r="AB329" t="s">
        <v>1096</v>
      </c>
      <c r="AC329" t="s">
        <v>1100</v>
      </c>
      <c r="AD329">
        <v>0</v>
      </c>
      <c r="AE329">
        <v>0</v>
      </c>
      <c r="AF329">
        <v>0</v>
      </c>
      <c r="AG329">
        <v>0</v>
      </c>
      <c r="AJ329">
        <v>0</v>
      </c>
      <c r="AM329" t="s">
        <v>1098</v>
      </c>
      <c r="AO329" t="s">
        <v>48</v>
      </c>
      <c r="AP329" t="s">
        <v>1101</v>
      </c>
      <c r="AS329" t="s">
        <v>897</v>
      </c>
      <c r="AV329">
        <v>1</v>
      </c>
      <c r="AW329" t="s">
        <v>66</v>
      </c>
      <c r="AX329" t="s">
        <v>67</v>
      </c>
      <c r="AZ329">
        <v>239374</v>
      </c>
      <c r="BA329">
        <v>0.53366999999999998</v>
      </c>
      <c r="BB329">
        <v>127746.72258</v>
      </c>
      <c r="BC329">
        <v>0.57420000000000004</v>
      </c>
      <c r="BD329">
        <v>137448.5508</v>
      </c>
      <c r="BE329">
        <v>0</v>
      </c>
      <c r="BF329">
        <v>0</v>
      </c>
      <c r="BG329">
        <v>0</v>
      </c>
      <c r="BH329">
        <v>-3.36513039655983E-11</v>
      </c>
      <c r="BI329">
        <v>0</v>
      </c>
      <c r="BJ329">
        <v>0</v>
      </c>
      <c r="BK329">
        <v>0</v>
      </c>
      <c r="BL329">
        <v>-3.36513039655983E-11</v>
      </c>
    </row>
    <row r="330" spans="1:64" x14ac:dyDescent="0.2">
      <c r="A330" t="str">
        <f>VLOOKUP(X330,'Security Master'!$A$2:$V$526,COLUMN()+1,FALSE)</f>
        <v>Legacy Positions</v>
      </c>
      <c r="B330" t="str">
        <f>VLOOKUP(X330,'Security Master'!$A$2:$V$526,COLUMN()+1,FALSE)</f>
        <v>Small Legacy</v>
      </c>
      <c r="C330" t="str">
        <f>VLOOKUP(X330,'Security Master'!$A$2:$V$526,COLUMN()+1,FALSE)</f>
        <v>Public Equity</v>
      </c>
      <c r="D330" s="6">
        <f t="shared" si="5"/>
        <v>7.9450199999999999E-4</v>
      </c>
      <c r="E330" t="str">
        <f>VLOOKUP(X330,'Security Master'!$A$2:$V$526,COLUMN()+1,FALSE)</f>
        <v>Illiquid</v>
      </c>
      <c r="F330" t="str">
        <f>VLOOKUP(X330,'Security Master'!$A$2:$V$526,COLUMN()+1,FALSE)</f>
        <v>ns Inc</v>
      </c>
      <c r="G330" t="str">
        <f>VLOOKUP(X330,'Security Master'!$A$2:$V$526,COLUMN()+1,FALSE)</f>
        <v>ns Inc Warrant ($0.25, EXP 04/21/2025)</v>
      </c>
      <c r="H330">
        <f>VLOOKUP(X330,'Security Master'!$A$2:$V$526,COLUMN()+1,FALSE)</f>
        <v>0</v>
      </c>
      <c r="I330">
        <f>VLOOKUP(X330,'Security Master'!$A$2:$V$526,COLUMN()+1,FALSE)</f>
        <v>0</v>
      </c>
      <c r="J330">
        <f>VLOOKUP(X330,'Security Master'!$A$2:$V$526,COLUMN()+1,FALSE)</f>
        <v>0</v>
      </c>
      <c r="K330">
        <f>VLOOKUP(X330,'Security Master'!$A$2:$V$526,COLUMN()+1,FALSE)</f>
        <v>0</v>
      </c>
      <c r="L330">
        <f>VLOOKUP(X330,'Security Master'!$A$2:$V$526,COLUMN()+1,FALSE)</f>
        <v>0</v>
      </c>
      <c r="M330">
        <f>VLOOKUP(X330,'Security Master'!$A$2:$V$526,COLUMN()+1,FALSE)</f>
        <v>0</v>
      </c>
      <c r="N330" t="str">
        <f>VLOOKUP(X330,'Security Master'!$A$2:$V$526,COLUMN()+1,FALSE)</f>
        <v>Warrants</v>
      </c>
      <c r="O330" t="str">
        <f>VLOOKUP(X330,'Security Master'!$A$2:$V$526,COLUMN()+1,FALSE)</f>
        <v>Phys Therapy/Rehab Cntrs</v>
      </c>
      <c r="P330">
        <f>VLOOKUP(X330,'Security Master'!$A$2:$V$526,COLUMN()+1,FALSE)</f>
        <v>0</v>
      </c>
      <c r="Q330">
        <f>VLOOKUP($X$3,'Security Master'!$A$2:$V$526,COLUMN()+1,FALSE)</f>
        <v>0</v>
      </c>
      <c r="R330">
        <f>VLOOKUP($X$3,'Security Master'!$A$2:$V$526,COLUMN()+1,FALSE)</f>
        <v>0</v>
      </c>
      <c r="S330" t="str">
        <f>VLOOKUP($X$3,'Security Master'!$A$2:$V$526,COLUMN()+1,FALSE)</f>
        <v/>
      </c>
      <c r="T330">
        <f>VLOOKUP($X$3,'Security Master'!$A$2:$V$526,COLUMN()+1,FALSE)</f>
        <v>0</v>
      </c>
      <c r="U330" t="str">
        <f>VLOOKUP($X$3,'Security Master'!$A$2:$V$526,COLUMN()+1,FALSE)</f>
        <v>No</v>
      </c>
      <c r="V330" t="e">
        <f>VLOOKUP(X330,'Security Master'!$A$2:$V$526,COLUMN()+1,FALSE)</f>
        <v>#REF!</v>
      </c>
      <c r="X330">
        <v>1447775</v>
      </c>
      <c r="Y330" t="s">
        <v>148</v>
      </c>
      <c r="Z330">
        <v>15496</v>
      </c>
      <c r="AA330" t="s">
        <v>41</v>
      </c>
      <c r="AB330" t="s">
        <v>734</v>
      </c>
      <c r="AC330" t="s">
        <v>735</v>
      </c>
      <c r="AD330">
        <v>0</v>
      </c>
      <c r="AE330">
        <v>0</v>
      </c>
      <c r="AF330">
        <v>0</v>
      </c>
      <c r="AG330">
        <v>0</v>
      </c>
      <c r="AJ330">
        <v>45768</v>
      </c>
      <c r="AM330">
        <v>0</v>
      </c>
      <c r="AN330">
        <v>0.25</v>
      </c>
      <c r="AO330" t="s">
        <v>48</v>
      </c>
      <c r="AP330" t="s">
        <v>736</v>
      </c>
      <c r="AS330" t="s">
        <v>226</v>
      </c>
      <c r="AT330" t="s">
        <v>733</v>
      </c>
      <c r="AV330">
        <v>1</v>
      </c>
      <c r="AW330" t="s">
        <v>737</v>
      </c>
      <c r="AX330" t="s">
        <v>738</v>
      </c>
      <c r="AZ330">
        <v>794502</v>
      </c>
      <c r="BA330">
        <v>9.9999748269985507E-10</v>
      </c>
      <c r="BB330">
        <v>7.9449999999999996E-4</v>
      </c>
      <c r="BC330">
        <v>1.0000000000000001E-9</v>
      </c>
      <c r="BD330">
        <v>7.9450199999999999E-4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</row>
    <row r="331" spans="1:64" x14ac:dyDescent="0.2">
      <c r="A331" t="str">
        <f>VLOOKUP(X331,'Security Master'!$A$2:$V$526,COLUMN()+1,FALSE)</f>
        <v>Legacy Positions</v>
      </c>
      <c r="B331" t="str">
        <f>VLOOKUP(X331,'Security Master'!$A$2:$V$526,COLUMN()+1,FALSE)</f>
        <v>Large Legacy</v>
      </c>
      <c r="C331" t="str">
        <f>VLOOKUP(X331,'Security Master'!$A$2:$V$526,COLUMN()+1,FALSE)</f>
        <v>Public Equity</v>
      </c>
      <c r="D331" s="6">
        <f t="shared" si="5"/>
        <v>1203247.6784880001</v>
      </c>
      <c r="E331" t="str">
        <f>VLOOKUP(X331,'Security Master'!$A$2:$V$526,COLUMN()+1,FALSE)</f>
        <v>Semi-Liquid</v>
      </c>
      <c r="F331" t="str">
        <f>VLOOKUP(X331,'Security Master'!$A$2:$V$526,COLUMN()+1,FALSE)</f>
        <v>AbbVie Inc</v>
      </c>
      <c r="G331" t="str">
        <f>VLOOKUP(X331,'Security Master'!$A$2:$V$526,COLUMN()+1,FALSE)</f>
        <v>AbbVie Inc Common Stock</v>
      </c>
      <c r="H331" t="str">
        <f>VLOOKUP(X331,'Security Master'!$A$2:$V$526,COLUMN()+1,FALSE)</f>
        <v>ABBV US</v>
      </c>
      <c r="I331" t="str">
        <f>VLOOKUP(X331,'Security Master'!$A$2:$V$526,COLUMN()+1,FALSE)</f>
        <v/>
      </c>
      <c r="J331" t="str">
        <f>VLOOKUP(X331,'Security Master'!$A$2:$V$526,COLUMN()+1,FALSE)</f>
        <v/>
      </c>
      <c r="K331" t="str">
        <f>VLOOKUP(X331,'Security Master'!$A$2:$V$526,COLUMN()+1,FALSE)</f>
        <v>00287Y109</v>
      </c>
      <c r="L331" t="str">
        <f>VLOOKUP(X331,'Security Master'!$A$2:$V$526,COLUMN()+1,FALSE)</f>
        <v>B92SR70</v>
      </c>
      <c r="M331" t="str">
        <f>VLOOKUP(X331,'Security Master'!$A$2:$V$526,COLUMN()+1,FALSE)</f>
        <v>US00287Y1091</v>
      </c>
      <c r="N331" t="str">
        <f>VLOOKUP(X331,'Security Master'!$A$2:$V$526,COLUMN()+1,FALSE)</f>
        <v>Common Stock</v>
      </c>
      <c r="O331" t="str">
        <f>VLOOKUP(X331,'Security Master'!$A$2:$V$526,COLUMN()+1,FALSE)</f>
        <v>Medical-Drugs</v>
      </c>
      <c r="P331" t="str">
        <f>VLOOKUP(X331,'Security Master'!$A$2:$V$526,COLUMN()+1,FALSE)</f>
        <v>US</v>
      </c>
      <c r="Q331">
        <f>VLOOKUP($X$3,'Security Master'!$A$2:$V$526,COLUMN()+1,FALSE)</f>
        <v>0</v>
      </c>
      <c r="R331">
        <f>VLOOKUP($X$3,'Security Master'!$A$2:$V$526,COLUMN()+1,FALSE)</f>
        <v>0</v>
      </c>
      <c r="S331" t="str">
        <f>VLOOKUP($X$3,'Security Master'!$A$2:$V$526,COLUMN()+1,FALSE)</f>
        <v/>
      </c>
      <c r="T331">
        <f>VLOOKUP($X$3,'Security Master'!$A$2:$V$526,COLUMN()+1,FALSE)</f>
        <v>0</v>
      </c>
      <c r="U331" t="str">
        <f>VLOOKUP($X$3,'Security Master'!$A$2:$V$526,COLUMN()+1,FALSE)</f>
        <v>No</v>
      </c>
      <c r="V331" t="e">
        <f>VLOOKUP(X331,'Security Master'!$A$2:$V$526,COLUMN()+1,FALSE)</f>
        <v>#REF!</v>
      </c>
      <c r="X331">
        <v>284333</v>
      </c>
      <c r="Y331" t="s">
        <v>149</v>
      </c>
      <c r="Z331">
        <v>13157</v>
      </c>
      <c r="AA331" t="s">
        <v>145</v>
      </c>
      <c r="AB331" t="s">
        <v>1102</v>
      </c>
      <c r="AC331" t="s">
        <v>1103</v>
      </c>
      <c r="AD331" t="s">
        <v>1104</v>
      </c>
      <c r="AE331" t="s">
        <v>1105</v>
      </c>
      <c r="AF331" t="s">
        <v>1106</v>
      </c>
      <c r="AG331" t="s">
        <v>1107</v>
      </c>
      <c r="AJ331" t="s">
        <v>77</v>
      </c>
      <c r="AM331" t="s">
        <v>47</v>
      </c>
      <c r="AO331" t="s">
        <v>48</v>
      </c>
      <c r="AP331" t="s">
        <v>1108</v>
      </c>
      <c r="AS331" t="s">
        <v>598</v>
      </c>
      <c r="AT331" t="s">
        <v>599</v>
      </c>
      <c r="AV331">
        <v>0.81369999999999998</v>
      </c>
      <c r="AW331" t="s">
        <v>51</v>
      </c>
      <c r="AX331" t="s">
        <v>52</v>
      </c>
      <c r="AZ331">
        <v>535774</v>
      </c>
      <c r="BA331">
        <v>2.3439999999999999</v>
      </c>
      <c r="BB331">
        <v>1255854.2560000001</v>
      </c>
      <c r="BC331">
        <v>2.2458119999999999</v>
      </c>
      <c r="BD331">
        <v>1203247.6784880001</v>
      </c>
      <c r="BE331">
        <v>-40152.510882000199</v>
      </c>
      <c r="BF331">
        <v>256351.78578000001</v>
      </c>
      <c r="BG331">
        <v>256351.78578000001</v>
      </c>
      <c r="BH331">
        <v>311271.83542399999</v>
      </c>
      <c r="BI331">
        <v>-40152.510882000199</v>
      </c>
      <c r="BJ331">
        <v>256351.78578000001</v>
      </c>
      <c r="BK331">
        <v>256351.78578000001</v>
      </c>
      <c r="BL331">
        <v>295307.10574799997</v>
      </c>
    </row>
    <row r="332" spans="1:64" x14ac:dyDescent="0.2">
      <c r="A332" t="str">
        <f>VLOOKUP(X332,'Security Master'!$A$2:$V$526,COLUMN()+1,FALSE)</f>
        <v>Legacy Positions</v>
      </c>
      <c r="B332" t="str">
        <f>VLOOKUP(X332,'Security Master'!$A$2:$V$526,COLUMN()+1,FALSE)</f>
        <v>Small Legacy</v>
      </c>
      <c r="C332" t="str">
        <f>VLOOKUP(X332,'Security Master'!$A$2:$V$526,COLUMN()+1,FALSE)</f>
        <v>Preferreds</v>
      </c>
      <c r="D332" s="6">
        <f t="shared" si="5"/>
        <v>5412.5</v>
      </c>
      <c r="E332" t="str">
        <f>VLOOKUP(X332,'Security Master'!$A$2:$V$526,COLUMN()+1,FALSE)</f>
        <v>Illiquid</v>
      </c>
      <c r="F332" t="str">
        <f>VLOOKUP(X332,'Security Master'!$A$2:$V$526,COLUMN()+1,FALSE)</f>
        <v>Capital One Financial Corp</v>
      </c>
      <c r="G332" t="str">
        <f>VLOOKUP(X332,'Security Master'!$A$2:$V$526,COLUMN()+1,FALSE)</f>
        <v>COF 5 PERP (CUSIP: 14040H824)</v>
      </c>
      <c r="H332" t="str">
        <f>VLOOKUP(X332,'Security Master'!$A$2:$V$526,COLUMN()+1,FALSE)</f>
        <v/>
      </c>
      <c r="I332" t="str">
        <f>VLOOKUP(X332,'Security Master'!$A$2:$V$526,COLUMN()+1,FALSE)</f>
        <v>COF I</v>
      </c>
      <c r="J332" t="str">
        <f>VLOOKUP(X332,'Security Master'!$A$2:$V$526,COLUMN()+1,FALSE)</f>
        <v/>
      </c>
      <c r="K332" t="str">
        <f>VLOOKUP(X332,'Security Master'!$A$2:$V$526,COLUMN()+1,FALSE)</f>
        <v>14040H824</v>
      </c>
      <c r="L332" t="str">
        <f>VLOOKUP(X332,'Security Master'!$A$2:$V$526,COLUMN()+1,FALSE)</f>
        <v>BGMJPW3</v>
      </c>
      <c r="M332" t="str">
        <f>VLOOKUP(X332,'Security Master'!$A$2:$V$526,COLUMN()+1,FALSE)</f>
        <v>US14040H8245</v>
      </c>
      <c r="N332" t="str">
        <f>VLOOKUP(X332,'Security Master'!$A$2:$V$526,COLUMN()+1,FALSE)</f>
        <v>Preferred Stock</v>
      </c>
      <c r="O332" t="str">
        <f>VLOOKUP(X332,'Security Master'!$A$2:$V$526,COLUMN()+1,FALSE)</f>
        <v>Finance-Credit Card</v>
      </c>
      <c r="P332" t="str">
        <f>VLOOKUP(X332,'Security Master'!$A$2:$V$526,COLUMN()+1,FALSE)</f>
        <v>US</v>
      </c>
      <c r="Q332">
        <f>VLOOKUP($X$3,'Security Master'!$A$2:$V$526,COLUMN()+1,FALSE)</f>
        <v>0</v>
      </c>
      <c r="R332">
        <f>VLOOKUP($X$3,'Security Master'!$A$2:$V$526,COLUMN()+1,FALSE)</f>
        <v>0</v>
      </c>
      <c r="S332" t="str">
        <f>VLOOKUP($X$3,'Security Master'!$A$2:$V$526,COLUMN()+1,FALSE)</f>
        <v/>
      </c>
      <c r="T332">
        <f>VLOOKUP($X$3,'Security Master'!$A$2:$V$526,COLUMN()+1,FALSE)</f>
        <v>0</v>
      </c>
      <c r="U332" t="str">
        <f>VLOOKUP($X$3,'Security Master'!$A$2:$V$526,COLUMN()+1,FALSE)</f>
        <v>No</v>
      </c>
      <c r="V332" t="e">
        <f>VLOOKUP(X332,'Security Master'!$A$2:$V$526,COLUMN()+1,FALSE)</f>
        <v>#REF!</v>
      </c>
      <c r="X332">
        <v>117063</v>
      </c>
      <c r="Y332" t="s">
        <v>149</v>
      </c>
      <c r="Z332">
        <v>13157</v>
      </c>
      <c r="AA332" t="s">
        <v>41</v>
      </c>
      <c r="AB332" t="s">
        <v>623</v>
      </c>
      <c r="AC332" t="s">
        <v>624</v>
      </c>
      <c r="AD332" t="s">
        <v>77</v>
      </c>
      <c r="AE332" t="s">
        <v>625</v>
      </c>
      <c r="AF332" t="s">
        <v>626</v>
      </c>
      <c r="AG332" t="s">
        <v>627</v>
      </c>
      <c r="AJ332" t="s">
        <v>77</v>
      </c>
      <c r="AM332" t="s">
        <v>47</v>
      </c>
      <c r="AO332" t="s">
        <v>48</v>
      </c>
      <c r="AP332" t="s">
        <v>628</v>
      </c>
      <c r="AS332" t="s">
        <v>50</v>
      </c>
      <c r="AV332">
        <v>1</v>
      </c>
      <c r="AW332" t="s">
        <v>490</v>
      </c>
      <c r="AX332" t="s">
        <v>491</v>
      </c>
      <c r="AZ332">
        <v>21650</v>
      </c>
      <c r="BA332">
        <v>0</v>
      </c>
      <c r="BB332">
        <v>0</v>
      </c>
      <c r="BC332">
        <v>0.25</v>
      </c>
      <c r="BD332">
        <v>5412.5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</row>
    <row r="333" spans="1:64" x14ac:dyDescent="0.2">
      <c r="A333" t="str">
        <f>VLOOKUP(X333,'Security Master'!$A$2:$V$526,COLUMN()+1,FALSE)</f>
        <v>Legacy Positions</v>
      </c>
      <c r="B333" t="str">
        <f>VLOOKUP(X333,'Security Master'!$A$2:$V$526,COLUMN()+1,FALSE)</f>
        <v>Small Legacy</v>
      </c>
      <c r="C333" t="str">
        <f>VLOOKUP(X333,'Security Master'!$A$2:$V$526,COLUMN()+1,FALSE)</f>
        <v>Preferreds</v>
      </c>
      <c r="D333" s="6">
        <f t="shared" si="5"/>
        <v>242.75</v>
      </c>
      <c r="E333" t="str">
        <f>VLOOKUP(X333,'Security Master'!$A$2:$V$526,COLUMN()+1,FALSE)</f>
        <v>Illiquid</v>
      </c>
      <c r="F333" t="str">
        <f>VLOOKUP(X333,'Security Master'!$A$2:$V$526,COLUMN()+1,FALSE)</f>
        <v>PNC Financial Services Group I</v>
      </c>
      <c r="G333" t="str">
        <f>VLOOKUP(X333,'Security Master'!$A$2:$V$526,COLUMN()+1,FALSE)</f>
        <v>PNC 6 1/8 PERP (CUSIP: 693475857)</v>
      </c>
      <c r="H333" t="str">
        <f>VLOOKUP(X333,'Security Master'!$A$2:$V$526,COLUMN()+1,FALSE)</f>
        <v/>
      </c>
      <c r="I333" t="str">
        <f>VLOOKUP(X333,'Security Master'!$A$2:$V$526,COLUMN()+1,FALSE)</f>
        <v>PNC P</v>
      </c>
      <c r="J333" t="str">
        <f>VLOOKUP(X333,'Security Master'!$A$2:$V$526,COLUMN()+1,FALSE)</f>
        <v/>
      </c>
      <c r="K333" t="str">
        <f>VLOOKUP(X333,'Security Master'!$A$2:$V$526,COLUMN()+1,FALSE)</f>
        <v>693475857</v>
      </c>
      <c r="L333" t="str">
        <f>VLOOKUP(X333,'Security Master'!$A$2:$V$526,COLUMN()+1,FALSE)</f>
        <v>B7Y1SH0</v>
      </c>
      <c r="M333" t="str">
        <f>VLOOKUP(X333,'Security Master'!$A$2:$V$526,COLUMN()+1,FALSE)</f>
        <v>US6934758573</v>
      </c>
      <c r="N333" t="str">
        <f>VLOOKUP(X333,'Security Master'!$A$2:$V$526,COLUMN()+1,FALSE)</f>
        <v>Preferred Stock</v>
      </c>
      <c r="O333" t="str">
        <f>VLOOKUP(X333,'Security Master'!$A$2:$V$526,COLUMN()+1,FALSE)</f>
        <v>Super-Regional Banks-US</v>
      </c>
      <c r="P333" t="str">
        <f>VLOOKUP(X333,'Security Master'!$A$2:$V$526,COLUMN()+1,FALSE)</f>
        <v>US</v>
      </c>
      <c r="Q333">
        <f>VLOOKUP($X$3,'Security Master'!$A$2:$V$526,COLUMN()+1,FALSE)</f>
        <v>0</v>
      </c>
      <c r="R333">
        <f>VLOOKUP($X$3,'Security Master'!$A$2:$V$526,COLUMN()+1,FALSE)</f>
        <v>0</v>
      </c>
      <c r="S333" t="str">
        <f>VLOOKUP($X$3,'Security Master'!$A$2:$V$526,COLUMN()+1,FALSE)</f>
        <v/>
      </c>
      <c r="T333">
        <f>VLOOKUP($X$3,'Security Master'!$A$2:$V$526,COLUMN()+1,FALSE)</f>
        <v>0</v>
      </c>
      <c r="U333" t="str">
        <f>VLOOKUP($X$3,'Security Master'!$A$2:$V$526,COLUMN()+1,FALSE)</f>
        <v>No</v>
      </c>
      <c r="V333" t="e">
        <f>VLOOKUP(X333,'Security Master'!$A$2:$V$526,COLUMN()+1,FALSE)</f>
        <v>#REF!</v>
      </c>
      <c r="X333">
        <v>1209334</v>
      </c>
      <c r="Y333" t="s">
        <v>149</v>
      </c>
      <c r="Z333">
        <v>13157</v>
      </c>
      <c r="AA333" t="s">
        <v>41</v>
      </c>
      <c r="AB333" t="s">
        <v>577</v>
      </c>
      <c r="AC333" t="s">
        <v>578</v>
      </c>
      <c r="AD333" t="s">
        <v>77</v>
      </c>
      <c r="AE333" t="s">
        <v>579</v>
      </c>
      <c r="AF333" t="s">
        <v>580</v>
      </c>
      <c r="AG333" t="s">
        <v>581</v>
      </c>
      <c r="AJ333" t="s">
        <v>77</v>
      </c>
      <c r="AM333" t="s">
        <v>47</v>
      </c>
      <c r="AO333" t="s">
        <v>48</v>
      </c>
      <c r="AP333" t="s">
        <v>582</v>
      </c>
      <c r="AS333" t="s">
        <v>50</v>
      </c>
      <c r="AV333">
        <v>1</v>
      </c>
      <c r="AW333" t="s">
        <v>490</v>
      </c>
      <c r="AX333" t="s">
        <v>491</v>
      </c>
      <c r="AZ333">
        <v>971</v>
      </c>
      <c r="BA333">
        <v>5.33</v>
      </c>
      <c r="BB333">
        <v>5175.43</v>
      </c>
      <c r="BC333">
        <v>0.25</v>
      </c>
      <c r="BD333">
        <v>242.75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</row>
    <row r="334" spans="1:64" x14ac:dyDescent="0.2">
      <c r="A334" t="str">
        <f>VLOOKUP(X334,'Security Master'!$A$2:$V$526,COLUMN()+1,FALSE)</f>
        <v>Legacy Positions</v>
      </c>
      <c r="B334" t="str">
        <f>VLOOKUP(X334,'Security Master'!$A$2:$V$526,COLUMN()+1,FALSE)</f>
        <v>Small Legacy</v>
      </c>
      <c r="C334" t="str">
        <f>VLOOKUP(X334,'Security Master'!$A$2:$V$526,COLUMN()+1,FALSE)</f>
        <v>Public Equity</v>
      </c>
      <c r="D334" s="6">
        <f t="shared" si="5"/>
        <v>0</v>
      </c>
      <c r="E334" t="str">
        <f>VLOOKUP(X334,'Security Master'!$A$2:$V$526,COLUMN()+1,FALSE)</f>
        <v>Semi-Liquid</v>
      </c>
      <c r="F334" t="str">
        <f>VLOOKUP(X334,'Security Master'!$A$2:$V$526,COLUMN()+1,FALSE)</f>
        <v>Amazon.com Inc</v>
      </c>
      <c r="G334" t="str">
        <f>VLOOKUP(X334,'Security Master'!$A$2:$V$526,COLUMN()+1,FALSE)</f>
        <v>Amazon.com Inc Common Stock</v>
      </c>
      <c r="H334" t="str">
        <f>VLOOKUP(X334,'Security Master'!$A$2:$V$526,COLUMN()+1,FALSE)</f>
        <v>AMZN US</v>
      </c>
      <c r="I334" t="str">
        <f>VLOOKUP(X334,'Security Master'!$A$2:$V$526,COLUMN()+1,FALSE)</f>
        <v/>
      </c>
      <c r="J334" t="str">
        <f>VLOOKUP(X334,'Security Master'!$A$2:$V$526,COLUMN()+1,FALSE)</f>
        <v/>
      </c>
      <c r="K334" t="str">
        <f>VLOOKUP(X334,'Security Master'!$A$2:$V$526,COLUMN()+1,FALSE)</f>
        <v>023135106</v>
      </c>
      <c r="L334" t="str">
        <f>VLOOKUP(X334,'Security Master'!$A$2:$V$526,COLUMN()+1,FALSE)</f>
        <v>2000019</v>
      </c>
      <c r="M334" t="str">
        <f>VLOOKUP(X334,'Security Master'!$A$2:$V$526,COLUMN()+1,FALSE)</f>
        <v>US0231351067</v>
      </c>
      <c r="N334" t="str">
        <f>VLOOKUP(X334,'Security Master'!$A$2:$V$526,COLUMN()+1,FALSE)</f>
        <v>Common Stock</v>
      </c>
      <c r="O334" t="str">
        <f>VLOOKUP(X334,'Security Master'!$A$2:$V$526,COLUMN()+1,FALSE)</f>
        <v>E-Commerce/Products</v>
      </c>
      <c r="P334" t="str">
        <f>VLOOKUP(X334,'Security Master'!$A$2:$V$526,COLUMN()+1,FALSE)</f>
        <v>US</v>
      </c>
      <c r="Q334">
        <f>VLOOKUP($X$3,'Security Master'!$A$2:$V$526,COLUMN()+1,FALSE)</f>
        <v>0</v>
      </c>
      <c r="R334">
        <f>VLOOKUP($X$3,'Security Master'!$A$2:$V$526,COLUMN()+1,FALSE)</f>
        <v>0</v>
      </c>
      <c r="S334" t="str">
        <f>VLOOKUP($X$3,'Security Master'!$A$2:$V$526,COLUMN()+1,FALSE)</f>
        <v/>
      </c>
      <c r="T334">
        <f>VLOOKUP($X$3,'Security Master'!$A$2:$V$526,COLUMN()+1,FALSE)</f>
        <v>0</v>
      </c>
      <c r="U334" t="str">
        <f>VLOOKUP($X$3,'Security Master'!$A$2:$V$526,COLUMN()+1,FALSE)</f>
        <v>No</v>
      </c>
      <c r="V334" t="e">
        <f>VLOOKUP(X334,'Security Master'!$A$2:$V$526,COLUMN()+1,FALSE)</f>
        <v>#REF!</v>
      </c>
      <c r="X334">
        <v>1209356</v>
      </c>
      <c r="Y334" t="s">
        <v>149</v>
      </c>
      <c r="Z334">
        <v>13157</v>
      </c>
      <c r="AA334" t="s">
        <v>41</v>
      </c>
      <c r="AB334" t="s">
        <v>1006</v>
      </c>
      <c r="AC334" t="s">
        <v>1007</v>
      </c>
      <c r="AD334" t="s">
        <v>1008</v>
      </c>
      <c r="AE334" t="s">
        <v>1009</v>
      </c>
      <c r="AF334" t="s">
        <v>1010</v>
      </c>
      <c r="AG334" t="s">
        <v>1011</v>
      </c>
      <c r="AJ334" t="s">
        <v>77</v>
      </c>
      <c r="AM334" t="s">
        <v>47</v>
      </c>
      <c r="AO334" t="s">
        <v>48</v>
      </c>
      <c r="AP334" t="s">
        <v>1012</v>
      </c>
      <c r="AS334" t="s">
        <v>50</v>
      </c>
      <c r="AT334" t="s">
        <v>877</v>
      </c>
      <c r="AV334">
        <v>1</v>
      </c>
      <c r="AW334" t="s">
        <v>51</v>
      </c>
      <c r="AX334" t="s">
        <v>52</v>
      </c>
      <c r="AZ334">
        <v>0</v>
      </c>
      <c r="BD334">
        <v>0</v>
      </c>
      <c r="BE334">
        <v>0</v>
      </c>
      <c r="BF334">
        <v>0</v>
      </c>
      <c r="BG334">
        <v>0</v>
      </c>
      <c r="BH334">
        <v>-3735.9286590096499</v>
      </c>
      <c r="BI334">
        <v>0</v>
      </c>
      <c r="BJ334">
        <v>0</v>
      </c>
      <c r="BK334">
        <v>0</v>
      </c>
      <c r="BL334">
        <v>-3735.9286590096499</v>
      </c>
    </row>
    <row r="335" spans="1:64" x14ac:dyDescent="0.2">
      <c r="A335" t="str">
        <f>VLOOKUP(X335,'Security Master'!$A$2:$V$526,COLUMN()+1,FALSE)</f>
        <v>Legacy Positions</v>
      </c>
      <c r="B335" t="str">
        <f>VLOOKUP(X335,'Security Master'!$A$2:$V$526,COLUMN()+1,FALSE)</f>
        <v>Small Legacy</v>
      </c>
      <c r="C335" t="str">
        <f>VLOOKUP(X335,'Security Master'!$A$2:$V$526,COLUMN()+1,FALSE)</f>
        <v>Public Equity</v>
      </c>
      <c r="D335" s="6">
        <f t="shared" si="5"/>
        <v>12442.267227</v>
      </c>
      <c r="E335" t="str">
        <f>VLOOKUP(X335,'Security Master'!$A$2:$V$526,COLUMN()+1,FALSE)</f>
        <v>Semi-Liquid</v>
      </c>
      <c r="F335" t="str">
        <f>VLOOKUP(X335,'Security Master'!$A$2:$V$526,COLUMN()+1,FALSE)</f>
        <v>Facebook Inc</v>
      </c>
      <c r="G335" t="str">
        <f>VLOOKUP(X335,'Security Master'!$A$2:$V$526,COLUMN()+1,FALSE)</f>
        <v>Facebook Inc Common Stock</v>
      </c>
      <c r="H335" t="str">
        <f>VLOOKUP(X335,'Security Master'!$A$2:$V$526,COLUMN()+1,FALSE)</f>
        <v>FB US</v>
      </c>
      <c r="I335" t="str">
        <f>VLOOKUP(X335,'Security Master'!$A$2:$V$526,COLUMN()+1,FALSE)</f>
        <v/>
      </c>
      <c r="J335" t="str">
        <f>VLOOKUP(X335,'Security Master'!$A$2:$V$526,COLUMN()+1,FALSE)</f>
        <v/>
      </c>
      <c r="K335" t="str">
        <f>VLOOKUP(X335,'Security Master'!$A$2:$V$526,COLUMN()+1,FALSE)</f>
        <v>30303M102</v>
      </c>
      <c r="L335" t="str">
        <f>VLOOKUP(X335,'Security Master'!$A$2:$V$526,COLUMN()+1,FALSE)</f>
        <v>B7TL820</v>
      </c>
      <c r="M335" t="str">
        <f>VLOOKUP(X335,'Security Master'!$A$2:$V$526,COLUMN()+1,FALSE)</f>
        <v>US30303M1027</v>
      </c>
      <c r="N335" t="str">
        <f>VLOOKUP(X335,'Security Master'!$A$2:$V$526,COLUMN()+1,FALSE)</f>
        <v>Common Stock</v>
      </c>
      <c r="O335" t="str">
        <f>VLOOKUP(X335,'Security Master'!$A$2:$V$526,COLUMN()+1,FALSE)</f>
        <v>Internet Content-Entmnt</v>
      </c>
      <c r="P335" t="str">
        <f>VLOOKUP(X335,'Security Master'!$A$2:$V$526,COLUMN()+1,FALSE)</f>
        <v>US</v>
      </c>
      <c r="Q335">
        <f>VLOOKUP($X$3,'Security Master'!$A$2:$V$526,COLUMN()+1,FALSE)</f>
        <v>0</v>
      </c>
      <c r="R335">
        <f>VLOOKUP($X$3,'Security Master'!$A$2:$V$526,COLUMN()+1,FALSE)</f>
        <v>0</v>
      </c>
      <c r="S335" t="str">
        <f>VLOOKUP($X$3,'Security Master'!$A$2:$V$526,COLUMN()+1,FALSE)</f>
        <v/>
      </c>
      <c r="T335">
        <f>VLOOKUP($X$3,'Security Master'!$A$2:$V$526,COLUMN()+1,FALSE)</f>
        <v>0</v>
      </c>
      <c r="U335" t="str">
        <f>VLOOKUP($X$3,'Security Master'!$A$2:$V$526,COLUMN()+1,FALSE)</f>
        <v>No</v>
      </c>
      <c r="V335" t="e">
        <f>VLOOKUP(X335,'Security Master'!$A$2:$V$526,COLUMN()+1,FALSE)</f>
        <v>#REF!</v>
      </c>
      <c r="X335">
        <v>1522958</v>
      </c>
      <c r="Y335" t="s">
        <v>150</v>
      </c>
      <c r="Z335">
        <v>13158</v>
      </c>
      <c r="AA335" t="s">
        <v>141</v>
      </c>
      <c r="AB335" t="s">
        <v>794</v>
      </c>
      <c r="AC335" t="s">
        <v>795</v>
      </c>
      <c r="AD335" t="s">
        <v>796</v>
      </c>
      <c r="AE335" t="s">
        <v>797</v>
      </c>
      <c r="AF335" t="s">
        <v>798</v>
      </c>
      <c r="AG335" t="s">
        <v>799</v>
      </c>
      <c r="AJ335" t="s">
        <v>77</v>
      </c>
      <c r="AM335" t="s">
        <v>47</v>
      </c>
      <c r="AO335" t="s">
        <v>48</v>
      </c>
      <c r="AP335" t="s">
        <v>800</v>
      </c>
      <c r="AS335" t="s">
        <v>448</v>
      </c>
      <c r="AT335" t="s">
        <v>801</v>
      </c>
      <c r="AV335">
        <v>1.3822000000000001</v>
      </c>
      <c r="AW335" t="s">
        <v>51</v>
      </c>
      <c r="AX335" t="s">
        <v>52</v>
      </c>
      <c r="AZ335">
        <v>7102</v>
      </c>
      <c r="BA335">
        <v>2.1715066111379699</v>
      </c>
      <c r="BB335">
        <v>15422.0399523018</v>
      </c>
      <c r="BC335">
        <v>1.7519385000000001</v>
      </c>
      <c r="BD335">
        <v>12442.267227</v>
      </c>
      <c r="BE335">
        <v>63.481227000000402</v>
      </c>
      <c r="BF335">
        <v>818.20188949999897</v>
      </c>
      <c r="BG335">
        <v>818.20188949999897</v>
      </c>
      <c r="BH335">
        <v>403.80906699999298</v>
      </c>
      <c r="BI335">
        <v>63.481227000000402</v>
      </c>
      <c r="BJ335">
        <v>818.20188949999897</v>
      </c>
      <c r="BK335">
        <v>818.20188949999897</v>
      </c>
      <c r="BL335">
        <v>403.80906699999298</v>
      </c>
    </row>
    <row r="336" spans="1:64" x14ac:dyDescent="0.2">
      <c r="A336" t="str">
        <f>VLOOKUP(X336,'Security Master'!$A$2:$V$526,COLUMN()+1,FALSE)</f>
        <v>Legacy Positions</v>
      </c>
      <c r="B336" t="str">
        <f>VLOOKUP(X336,'Security Master'!$A$2:$V$526,COLUMN()+1,FALSE)</f>
        <v>Small Legacy</v>
      </c>
      <c r="C336" t="str">
        <f>VLOOKUP(X336,'Security Master'!$A$2:$V$526,COLUMN()+1,FALSE)</f>
        <v>Public Equity</v>
      </c>
      <c r="D336" s="6">
        <f t="shared" si="5"/>
        <v>46670.742972</v>
      </c>
      <c r="E336" t="str">
        <f>VLOOKUP(X336,'Security Master'!$A$2:$V$526,COLUMN()+1,FALSE)</f>
        <v>Semi-Liquid</v>
      </c>
      <c r="F336" t="str">
        <f>VLOOKUP(X336,'Security Master'!$A$2:$V$526,COLUMN()+1,FALSE)</f>
        <v>PepsiCo Inc</v>
      </c>
      <c r="G336" t="str">
        <f>VLOOKUP(X336,'Security Master'!$A$2:$V$526,COLUMN()+1,FALSE)</f>
        <v>PepsiCo Inc Common Stock</v>
      </c>
      <c r="H336" t="str">
        <f>VLOOKUP(X336,'Security Master'!$A$2:$V$526,COLUMN()+1,FALSE)</f>
        <v>PEP US</v>
      </c>
      <c r="I336" t="str">
        <f>VLOOKUP(X336,'Security Master'!$A$2:$V$526,COLUMN()+1,FALSE)</f>
        <v/>
      </c>
      <c r="J336" t="str">
        <f>VLOOKUP(X336,'Security Master'!$A$2:$V$526,COLUMN()+1,FALSE)</f>
        <v/>
      </c>
      <c r="K336" t="str">
        <f>VLOOKUP(X336,'Security Master'!$A$2:$V$526,COLUMN()+1,FALSE)</f>
        <v>713448108</v>
      </c>
      <c r="L336" t="str">
        <f>VLOOKUP(X336,'Security Master'!$A$2:$V$526,COLUMN()+1,FALSE)</f>
        <v>2681511</v>
      </c>
      <c r="M336" t="str">
        <f>VLOOKUP(X336,'Security Master'!$A$2:$V$526,COLUMN()+1,FALSE)</f>
        <v>US7134481081</v>
      </c>
      <c r="N336" t="str">
        <f>VLOOKUP(X336,'Security Master'!$A$2:$V$526,COLUMN()+1,FALSE)</f>
        <v>Common Stock</v>
      </c>
      <c r="O336" t="str">
        <f>VLOOKUP(X336,'Security Master'!$A$2:$V$526,COLUMN()+1,FALSE)</f>
        <v>Beverages-Non-alcoholic</v>
      </c>
      <c r="P336" t="str">
        <f>VLOOKUP(X336,'Security Master'!$A$2:$V$526,COLUMN()+1,FALSE)</f>
        <v>US</v>
      </c>
      <c r="Q336">
        <f>VLOOKUP($X$3,'Security Master'!$A$2:$V$526,COLUMN()+1,FALSE)</f>
        <v>0</v>
      </c>
      <c r="R336">
        <f>VLOOKUP($X$3,'Security Master'!$A$2:$V$526,COLUMN()+1,FALSE)</f>
        <v>0</v>
      </c>
      <c r="S336" t="str">
        <f>VLOOKUP($X$3,'Security Master'!$A$2:$V$526,COLUMN()+1,FALSE)</f>
        <v/>
      </c>
      <c r="T336">
        <f>VLOOKUP($X$3,'Security Master'!$A$2:$V$526,COLUMN()+1,FALSE)</f>
        <v>0</v>
      </c>
      <c r="U336" t="str">
        <f>VLOOKUP($X$3,'Security Master'!$A$2:$V$526,COLUMN()+1,FALSE)</f>
        <v>No</v>
      </c>
      <c r="V336" t="e">
        <f>VLOOKUP(X336,'Security Master'!$A$2:$V$526,COLUMN()+1,FALSE)</f>
        <v>#REF!</v>
      </c>
      <c r="X336">
        <v>194087</v>
      </c>
      <c r="Y336" t="s">
        <v>150</v>
      </c>
      <c r="Z336">
        <v>13158</v>
      </c>
      <c r="AA336" t="s">
        <v>143</v>
      </c>
      <c r="AB336" t="s">
        <v>802</v>
      </c>
      <c r="AC336" t="s">
        <v>803</v>
      </c>
      <c r="AD336" t="s">
        <v>804</v>
      </c>
      <c r="AE336" t="s">
        <v>805</v>
      </c>
      <c r="AF336" t="s">
        <v>806</v>
      </c>
      <c r="AG336" t="s">
        <v>807</v>
      </c>
      <c r="AJ336" t="s">
        <v>77</v>
      </c>
      <c r="AM336" t="s">
        <v>47</v>
      </c>
      <c r="AO336" t="s">
        <v>48</v>
      </c>
      <c r="AP336" t="s">
        <v>808</v>
      </c>
      <c r="AS336" t="s">
        <v>448</v>
      </c>
      <c r="AT336" t="s">
        <v>809</v>
      </c>
      <c r="AV336">
        <v>0.77159999999999995</v>
      </c>
      <c r="AW336" t="s">
        <v>51</v>
      </c>
      <c r="AX336" t="s">
        <v>52</v>
      </c>
      <c r="AZ336">
        <v>192018</v>
      </c>
      <c r="BA336">
        <v>0.32021563207494602</v>
      </c>
      <c r="BB336">
        <v>61487.165239766997</v>
      </c>
      <c r="BC336">
        <v>0.24305399999999999</v>
      </c>
      <c r="BD336">
        <v>46670.742972</v>
      </c>
      <c r="BE336">
        <v>2679.99522600001</v>
      </c>
      <c r="BF336">
        <v>5090.5891980000097</v>
      </c>
      <c r="BG336">
        <v>5090.5891980000097</v>
      </c>
      <c r="BH336">
        <v>-3560.3977559999998</v>
      </c>
      <c r="BI336">
        <v>2679.99522600001</v>
      </c>
      <c r="BJ336">
        <v>5090.5891980000097</v>
      </c>
      <c r="BK336">
        <v>5090.5891980000097</v>
      </c>
      <c r="BL336">
        <v>-3560.3977559999998</v>
      </c>
    </row>
    <row r="337" spans="1:64" x14ac:dyDescent="0.2">
      <c r="A337" t="str">
        <f>VLOOKUP(X337,'Security Master'!$A$2:$V$526,COLUMN()+1,FALSE)</f>
        <v>Legacy Positions</v>
      </c>
      <c r="B337" t="str">
        <f>VLOOKUP(X337,'Security Master'!$A$2:$V$526,COLUMN()+1,FALSE)</f>
        <v>Small Legacy</v>
      </c>
      <c r="C337" t="str">
        <f>VLOOKUP(X337,'Security Master'!$A$2:$V$526,COLUMN()+1,FALSE)</f>
        <v>Private Equity</v>
      </c>
      <c r="D337" s="6">
        <f t="shared" si="5"/>
        <v>6.9164499999999997E-6</v>
      </c>
      <c r="E337" t="str">
        <f>VLOOKUP(X337,'Security Master'!$A$2:$V$526,COLUMN()+1,FALSE)</f>
        <v>Illiquid</v>
      </c>
      <c r="F337" t="str">
        <f>VLOOKUP(X337,'Security Master'!$A$2:$V$526,COLUMN()+1,FALSE)</f>
        <v>CME Group Inc</v>
      </c>
      <c r="G337" t="str">
        <f>VLOOKUP(X337,'Security Master'!$A$2:$V$526,COLUMN()+1,FALSE)</f>
        <v>CME Group Inc Common Stock</v>
      </c>
      <c r="H337" t="str">
        <f>VLOOKUP(X337,'Security Master'!$A$2:$V$526,COLUMN()+1,FALSE)</f>
        <v>CME US</v>
      </c>
      <c r="I337" t="str">
        <f>VLOOKUP(X337,'Security Master'!$A$2:$V$526,COLUMN()+1,FALSE)</f>
        <v/>
      </c>
      <c r="J337" t="str">
        <f>VLOOKUP(X337,'Security Master'!$A$2:$V$526,COLUMN()+1,FALSE)</f>
        <v/>
      </c>
      <c r="K337" t="str">
        <f>VLOOKUP(X337,'Security Master'!$A$2:$V$526,COLUMN()+1,FALSE)</f>
        <v>12572Q105</v>
      </c>
      <c r="L337" t="str">
        <f>VLOOKUP(X337,'Security Master'!$A$2:$V$526,COLUMN()+1,FALSE)</f>
        <v>2965839</v>
      </c>
      <c r="M337" t="str">
        <f>VLOOKUP(X337,'Security Master'!$A$2:$V$526,COLUMN()+1,FALSE)</f>
        <v>US12572Q1058</v>
      </c>
      <c r="N337" t="str">
        <f>VLOOKUP(X337,'Security Master'!$A$2:$V$526,COLUMN()+1,FALSE)</f>
        <v>Common Stock</v>
      </c>
      <c r="O337" t="str">
        <f>VLOOKUP(X337,'Security Master'!$A$2:$V$526,COLUMN()+1,FALSE)</f>
        <v>Finance-Other Services</v>
      </c>
      <c r="P337" t="str">
        <f>VLOOKUP(X337,'Security Master'!$A$2:$V$526,COLUMN()+1,FALSE)</f>
        <v>US</v>
      </c>
      <c r="Q337">
        <f>VLOOKUP($X$3,'Security Master'!$A$2:$V$526,COLUMN()+1,FALSE)</f>
        <v>0</v>
      </c>
      <c r="R337">
        <f>VLOOKUP($X$3,'Security Master'!$A$2:$V$526,COLUMN()+1,FALSE)</f>
        <v>0</v>
      </c>
      <c r="S337" t="str">
        <f>VLOOKUP($X$3,'Security Master'!$A$2:$V$526,COLUMN()+1,FALSE)</f>
        <v/>
      </c>
      <c r="T337">
        <f>VLOOKUP($X$3,'Security Master'!$A$2:$V$526,COLUMN()+1,FALSE)</f>
        <v>0</v>
      </c>
      <c r="U337" t="str">
        <f>VLOOKUP($X$3,'Security Master'!$A$2:$V$526,COLUMN()+1,FALSE)</f>
        <v>No</v>
      </c>
      <c r="V337" t="e">
        <f>VLOOKUP(X337,'Security Master'!$A$2:$V$526,COLUMN()+1,FALSE)</f>
        <v>#REF!</v>
      </c>
      <c r="X337">
        <v>524750</v>
      </c>
      <c r="Y337" t="s">
        <v>150</v>
      </c>
      <c r="Z337">
        <v>13158</v>
      </c>
      <c r="AA337" t="s">
        <v>145</v>
      </c>
      <c r="AB337" t="s">
        <v>830</v>
      </c>
      <c r="AC337" t="s">
        <v>831</v>
      </c>
      <c r="AD337" t="s">
        <v>832</v>
      </c>
      <c r="AE337" t="s">
        <v>833</v>
      </c>
      <c r="AF337" t="s">
        <v>834</v>
      </c>
      <c r="AG337" t="s">
        <v>835</v>
      </c>
      <c r="AJ337" t="s">
        <v>77</v>
      </c>
      <c r="AM337" t="s">
        <v>47</v>
      </c>
      <c r="AO337" t="s">
        <v>48</v>
      </c>
      <c r="AP337" t="s">
        <v>836</v>
      </c>
      <c r="AS337" t="s">
        <v>561</v>
      </c>
      <c r="AT337" t="s">
        <v>837</v>
      </c>
      <c r="AV337">
        <v>0.81369999999999998</v>
      </c>
      <c r="AW337" t="s">
        <v>51</v>
      </c>
      <c r="AX337" t="s">
        <v>52</v>
      </c>
      <c r="AZ337">
        <v>8500</v>
      </c>
      <c r="BA337">
        <v>5.9389999999999998E-2</v>
      </c>
      <c r="BB337">
        <v>504.815</v>
      </c>
      <c r="BC337">
        <v>8.1369999999999999E-10</v>
      </c>
      <c r="BD337">
        <v>6.9164499999999997E-6</v>
      </c>
      <c r="BE337">
        <v>-5.1000128564737704E-9</v>
      </c>
      <c r="BF337">
        <v>1.49600097643088E-7</v>
      </c>
      <c r="BG337">
        <v>1.49600097643088E-7</v>
      </c>
      <c r="BH337">
        <v>2.4140007326423101E-7</v>
      </c>
      <c r="BI337">
        <v>-5.1000128564737704E-9</v>
      </c>
      <c r="BJ337">
        <v>1.49600097643088E-7</v>
      </c>
      <c r="BK337">
        <v>1.49600097643088E-7</v>
      </c>
      <c r="BL337">
        <v>2.4140007326423101E-7</v>
      </c>
    </row>
    <row r="338" spans="1:64" x14ac:dyDescent="0.2">
      <c r="A338" t="str">
        <f>VLOOKUP(X338,'Security Master'!$A$2:$V$526,COLUMN()+1,FALSE)</f>
        <v>Legacy Positions</v>
      </c>
      <c r="B338" t="str">
        <f>VLOOKUP(X338,'Security Master'!$A$2:$V$526,COLUMN()+1,FALSE)</f>
        <v>Small Legacy</v>
      </c>
      <c r="C338" t="str">
        <f>VLOOKUP(X338,'Security Master'!$A$2:$V$526,COLUMN()+1,FALSE)</f>
        <v>Public Equity</v>
      </c>
      <c r="D338" s="6">
        <f t="shared" si="5"/>
        <v>100337.34699999999</v>
      </c>
      <c r="E338" t="str">
        <f>VLOOKUP(X338,'Security Master'!$A$2:$V$526,COLUMN()+1,FALSE)</f>
        <v>Illiquid</v>
      </c>
      <c r="F338" t="str">
        <f>VLOOKUP(X338,'Security Master'!$A$2:$V$526,COLUMN()+1,FALSE)</f>
        <v>Anthem Inc</v>
      </c>
      <c r="G338" t="str">
        <f>VLOOKUP(X338,'Security Master'!$A$2:$V$526,COLUMN()+1,FALSE)</f>
        <v>Anthem Inc Common Stock</v>
      </c>
      <c r="H338" t="str">
        <f>VLOOKUP(X338,'Security Master'!$A$2:$V$526,COLUMN()+1,FALSE)</f>
        <v>ANTM US</v>
      </c>
      <c r="I338" t="str">
        <f>VLOOKUP(X338,'Security Master'!$A$2:$V$526,COLUMN()+1,FALSE)</f>
        <v/>
      </c>
      <c r="J338" t="str">
        <f>VLOOKUP(X338,'Security Master'!$A$2:$V$526,COLUMN()+1,FALSE)</f>
        <v/>
      </c>
      <c r="K338" t="str">
        <f>VLOOKUP(X338,'Security Master'!$A$2:$V$526,COLUMN()+1,FALSE)</f>
        <v>036752103</v>
      </c>
      <c r="L338" t="str">
        <f>VLOOKUP(X338,'Security Master'!$A$2:$V$526,COLUMN()+1,FALSE)</f>
        <v>BSPHGL4</v>
      </c>
      <c r="M338" t="str">
        <f>VLOOKUP(X338,'Security Master'!$A$2:$V$526,COLUMN()+1,FALSE)</f>
        <v>US0367521038</v>
      </c>
      <c r="N338" t="str">
        <f>VLOOKUP(X338,'Security Master'!$A$2:$V$526,COLUMN()+1,FALSE)</f>
        <v>Common Stock</v>
      </c>
      <c r="O338" t="str">
        <f>VLOOKUP(X338,'Security Master'!$A$2:$V$526,COLUMN()+1,FALSE)</f>
        <v>Medical-HMO</v>
      </c>
      <c r="P338" t="str">
        <f>VLOOKUP(X338,'Security Master'!$A$2:$V$526,COLUMN()+1,FALSE)</f>
        <v>US</v>
      </c>
      <c r="Q338">
        <f>VLOOKUP($X$3,'Security Master'!$A$2:$V$526,COLUMN()+1,FALSE)</f>
        <v>0</v>
      </c>
      <c r="R338">
        <f>VLOOKUP($X$3,'Security Master'!$A$2:$V$526,COLUMN()+1,FALSE)</f>
        <v>0</v>
      </c>
      <c r="S338" t="str">
        <f>VLOOKUP($X$3,'Security Master'!$A$2:$V$526,COLUMN()+1,FALSE)</f>
        <v/>
      </c>
      <c r="T338">
        <f>VLOOKUP($X$3,'Security Master'!$A$2:$V$526,COLUMN()+1,FALSE)</f>
        <v>0</v>
      </c>
      <c r="U338" t="str">
        <f>VLOOKUP($X$3,'Security Master'!$A$2:$V$526,COLUMN()+1,FALSE)</f>
        <v>No</v>
      </c>
      <c r="V338" t="e">
        <f>VLOOKUP(X338,'Security Master'!$A$2:$V$526,COLUMN()+1,FALSE)</f>
        <v>#REF!</v>
      </c>
      <c r="X338">
        <v>526173</v>
      </c>
      <c r="Y338" t="s">
        <v>150</v>
      </c>
      <c r="Z338">
        <v>13158</v>
      </c>
      <c r="AA338" t="s">
        <v>145</v>
      </c>
      <c r="AB338" t="s">
        <v>269</v>
      </c>
      <c r="AC338" t="s">
        <v>838</v>
      </c>
      <c r="AD338" t="s">
        <v>839</v>
      </c>
      <c r="AE338" t="s">
        <v>840</v>
      </c>
      <c r="AF338" t="s">
        <v>841</v>
      </c>
      <c r="AG338" t="s">
        <v>842</v>
      </c>
      <c r="AJ338" t="s">
        <v>77</v>
      </c>
      <c r="AM338" t="s">
        <v>47</v>
      </c>
      <c r="AO338" t="s">
        <v>48</v>
      </c>
      <c r="AP338" t="s">
        <v>843</v>
      </c>
      <c r="AS338" t="s">
        <v>448</v>
      </c>
      <c r="AT338" t="s">
        <v>801</v>
      </c>
      <c r="AV338">
        <v>0.81369999999999998</v>
      </c>
      <c r="AW338" t="s">
        <v>51</v>
      </c>
      <c r="AX338" t="s">
        <v>52</v>
      </c>
      <c r="AZ338">
        <v>224200</v>
      </c>
      <c r="BA338">
        <v>0.59614386708296196</v>
      </c>
      <c r="BB338">
        <v>133655.45499999999</v>
      </c>
      <c r="BC338">
        <v>0.44753500000000002</v>
      </c>
      <c r="BD338">
        <v>100337.34699999999</v>
      </c>
      <c r="BE338">
        <v>-73.9859999999981</v>
      </c>
      <c r="BF338">
        <v>2170.2559999999999</v>
      </c>
      <c r="BG338">
        <v>2170.2559999999999</v>
      </c>
      <c r="BH338">
        <v>-14104.422</v>
      </c>
      <c r="BI338">
        <v>-73.9859999999981</v>
      </c>
      <c r="BJ338">
        <v>2170.2559999999999</v>
      </c>
      <c r="BK338">
        <v>2170.2559999999999</v>
      </c>
      <c r="BL338">
        <v>-14104.422</v>
      </c>
    </row>
    <row r="339" spans="1:64" x14ac:dyDescent="0.2">
      <c r="A339" t="str">
        <f>VLOOKUP(X339,'Security Master'!$A$2:$V$526,COLUMN()+1,FALSE)</f>
        <v>Legacy Positions</v>
      </c>
      <c r="B339" t="str">
        <f>VLOOKUP(X339,'Security Master'!$A$2:$V$526,COLUMN()+1,FALSE)</f>
        <v>Small Legacy</v>
      </c>
      <c r="C339" t="str">
        <f>VLOOKUP(X339,'Security Master'!$A$2:$V$526,COLUMN()+1,FALSE)</f>
        <v>Public Equity</v>
      </c>
      <c r="D339" s="6">
        <f t="shared" si="5"/>
        <v>0.105781</v>
      </c>
      <c r="E339" t="str">
        <f>VLOOKUP(X339,'Security Master'!$A$2:$V$526,COLUMN()+1,FALSE)</f>
        <v>Semi-Liquid</v>
      </c>
      <c r="F339" t="str">
        <f>VLOOKUP(X339,'Security Master'!$A$2:$V$526,COLUMN()+1,FALSE)</f>
        <v>Union Pacific Corp</v>
      </c>
      <c r="G339" t="str">
        <f>VLOOKUP(X339,'Security Master'!$A$2:$V$526,COLUMN()+1,FALSE)</f>
        <v>Union Pacific Corp Common Stock</v>
      </c>
      <c r="H339" t="str">
        <f>VLOOKUP(X339,'Security Master'!$A$2:$V$526,COLUMN()+1,FALSE)</f>
        <v>UNP US</v>
      </c>
      <c r="I339" t="str">
        <f>VLOOKUP(X339,'Security Master'!$A$2:$V$526,COLUMN()+1,FALSE)</f>
        <v/>
      </c>
      <c r="J339" t="str">
        <f>VLOOKUP(X339,'Security Master'!$A$2:$V$526,COLUMN()+1,FALSE)</f>
        <v/>
      </c>
      <c r="K339" t="str">
        <f>VLOOKUP(X339,'Security Master'!$A$2:$V$526,COLUMN()+1,FALSE)</f>
        <v>907818108</v>
      </c>
      <c r="L339" t="str">
        <f>VLOOKUP(X339,'Security Master'!$A$2:$V$526,COLUMN()+1,FALSE)</f>
        <v>2914734</v>
      </c>
      <c r="M339" t="str">
        <f>VLOOKUP(X339,'Security Master'!$A$2:$V$526,COLUMN()+1,FALSE)</f>
        <v>US9078181081</v>
      </c>
      <c r="N339" t="str">
        <f>VLOOKUP(X339,'Security Master'!$A$2:$V$526,COLUMN()+1,FALSE)</f>
        <v>Common Stock</v>
      </c>
      <c r="O339" t="str">
        <f>VLOOKUP(X339,'Security Master'!$A$2:$V$526,COLUMN()+1,FALSE)</f>
        <v>Transport-Rail</v>
      </c>
      <c r="P339" t="str">
        <f>VLOOKUP(X339,'Security Master'!$A$2:$V$526,COLUMN()+1,FALSE)</f>
        <v>US</v>
      </c>
      <c r="Q339">
        <f>VLOOKUP($X$3,'Security Master'!$A$2:$V$526,COLUMN()+1,FALSE)</f>
        <v>0</v>
      </c>
      <c r="R339">
        <f>VLOOKUP($X$3,'Security Master'!$A$2:$V$526,COLUMN()+1,FALSE)</f>
        <v>0</v>
      </c>
      <c r="S339" t="str">
        <f>VLOOKUP($X$3,'Security Master'!$A$2:$V$526,COLUMN()+1,FALSE)</f>
        <v/>
      </c>
      <c r="T339">
        <f>VLOOKUP($X$3,'Security Master'!$A$2:$V$526,COLUMN()+1,FALSE)</f>
        <v>0</v>
      </c>
      <c r="U339" t="str">
        <f>VLOOKUP($X$3,'Security Master'!$A$2:$V$526,COLUMN()+1,FALSE)</f>
        <v>No</v>
      </c>
      <c r="V339" t="e">
        <f>VLOOKUP(X339,'Security Master'!$A$2:$V$526,COLUMN()+1,FALSE)</f>
        <v>#REF!</v>
      </c>
      <c r="X339">
        <v>1251728</v>
      </c>
      <c r="Y339" t="s">
        <v>150</v>
      </c>
      <c r="Z339">
        <v>13158</v>
      </c>
      <c r="AA339" t="s">
        <v>145</v>
      </c>
      <c r="AB339" t="s">
        <v>844</v>
      </c>
      <c r="AC339" t="s">
        <v>845</v>
      </c>
      <c r="AD339" t="s">
        <v>846</v>
      </c>
      <c r="AE339" t="s">
        <v>847</v>
      </c>
      <c r="AF339" t="s">
        <v>848</v>
      </c>
      <c r="AG339" t="s">
        <v>849</v>
      </c>
      <c r="AJ339" t="s">
        <v>77</v>
      </c>
      <c r="AM339" t="s">
        <v>47</v>
      </c>
      <c r="AO339" t="s">
        <v>48</v>
      </c>
      <c r="AP339" t="s">
        <v>850</v>
      </c>
      <c r="AS339" t="s">
        <v>561</v>
      </c>
      <c r="AT339" t="s">
        <v>837</v>
      </c>
      <c r="AV339">
        <v>0.81369999999999998</v>
      </c>
      <c r="AW339" t="s">
        <v>51</v>
      </c>
      <c r="AX339" t="s">
        <v>52</v>
      </c>
      <c r="AZ339">
        <v>100000</v>
      </c>
      <c r="BA339">
        <v>0</v>
      </c>
      <c r="BB339">
        <v>0</v>
      </c>
      <c r="BC339">
        <v>1.0578099999999999E-6</v>
      </c>
      <c r="BD339">
        <v>0.105781</v>
      </c>
      <c r="BE339">
        <v>-7.79999999999947E-5</v>
      </c>
      <c r="BF339">
        <v>2.2880000000000001E-3</v>
      </c>
      <c r="BG339">
        <v>2.2880000000000001E-3</v>
      </c>
      <c r="BH339">
        <v>3.6920000000209298E-3</v>
      </c>
      <c r="BI339">
        <v>-7.79999999999947E-5</v>
      </c>
      <c r="BJ339">
        <v>2.2880000000000001E-3</v>
      </c>
      <c r="BK339">
        <v>2.2880000000000001E-3</v>
      </c>
      <c r="BL339">
        <v>3.6920000000209298E-3</v>
      </c>
    </row>
    <row r="340" spans="1:64" x14ac:dyDescent="0.2">
      <c r="A340" t="str">
        <f>VLOOKUP(X340,'Security Master'!$A$2:$V$526,COLUMN()+1,FALSE)</f>
        <v>Legacy Positions</v>
      </c>
      <c r="B340" t="str">
        <f>VLOOKUP(X340,'Security Master'!$A$2:$V$526,COLUMN()+1,FALSE)</f>
        <v>Small Legacy</v>
      </c>
      <c r="C340" t="str">
        <f>VLOOKUP(X340,'Security Master'!$A$2:$V$526,COLUMN()+1,FALSE)</f>
        <v>Distressed</v>
      </c>
      <c r="D340" s="6">
        <f t="shared" si="5"/>
        <v>9.3155000000000002E-2</v>
      </c>
      <c r="E340" t="str">
        <f>VLOOKUP(X340,'Security Master'!$A$2:$V$526,COLUMN()+1,FALSE)</f>
        <v>Illiquid</v>
      </c>
      <c r="F340" t="str">
        <f>VLOOKUP(X340,'Security Master'!$A$2:$V$526,COLUMN()+1,FALSE)</f>
        <v>NVIDIA Corp</v>
      </c>
      <c r="G340" t="str">
        <f>VLOOKUP(X340,'Security Master'!$A$2:$V$526,COLUMN()+1,FALSE)</f>
        <v>NVIDIA Corp Common Stock</v>
      </c>
      <c r="H340" t="str">
        <f>VLOOKUP(X340,'Security Master'!$A$2:$V$526,COLUMN()+1,FALSE)</f>
        <v>NVDA US</v>
      </c>
      <c r="I340" t="str">
        <f>VLOOKUP(X340,'Security Master'!$A$2:$V$526,COLUMN()+1,FALSE)</f>
        <v/>
      </c>
      <c r="J340" t="str">
        <f>VLOOKUP(X340,'Security Master'!$A$2:$V$526,COLUMN()+1,FALSE)</f>
        <v/>
      </c>
      <c r="K340" t="str">
        <f>VLOOKUP(X340,'Security Master'!$A$2:$V$526,COLUMN()+1,FALSE)</f>
        <v>67066G104</v>
      </c>
      <c r="L340" t="str">
        <f>VLOOKUP(X340,'Security Master'!$A$2:$V$526,COLUMN()+1,FALSE)</f>
        <v>2379504</v>
      </c>
      <c r="M340" t="str">
        <f>VLOOKUP(X340,'Security Master'!$A$2:$V$526,COLUMN()+1,FALSE)</f>
        <v>US67066G1040</v>
      </c>
      <c r="N340" t="str">
        <f>VLOOKUP(X340,'Security Master'!$A$2:$V$526,COLUMN()+1,FALSE)</f>
        <v>Common Stock</v>
      </c>
      <c r="O340" t="str">
        <f>VLOOKUP(X340,'Security Master'!$A$2:$V$526,COLUMN()+1,FALSE)</f>
        <v>Electronic Compo-Semicon</v>
      </c>
      <c r="P340" t="str">
        <f>VLOOKUP(X340,'Security Master'!$A$2:$V$526,COLUMN()+1,FALSE)</f>
        <v>US</v>
      </c>
      <c r="Q340">
        <f>VLOOKUP($X$3,'Security Master'!$A$2:$V$526,COLUMN()+1,FALSE)</f>
        <v>0</v>
      </c>
      <c r="R340">
        <f>VLOOKUP($X$3,'Security Master'!$A$2:$V$526,COLUMN()+1,FALSE)</f>
        <v>0</v>
      </c>
      <c r="S340" t="str">
        <f>VLOOKUP($X$3,'Security Master'!$A$2:$V$526,COLUMN()+1,FALSE)</f>
        <v/>
      </c>
      <c r="T340">
        <f>VLOOKUP($X$3,'Security Master'!$A$2:$V$526,COLUMN()+1,FALSE)</f>
        <v>0</v>
      </c>
      <c r="U340" t="str">
        <f>VLOOKUP($X$3,'Security Master'!$A$2:$V$526,COLUMN()+1,FALSE)</f>
        <v>No</v>
      </c>
      <c r="V340" t="e">
        <f>VLOOKUP(X340,'Security Master'!$A$2:$V$526,COLUMN()+1,FALSE)</f>
        <v>#REF!</v>
      </c>
      <c r="X340">
        <v>197173</v>
      </c>
      <c r="Y340" t="s">
        <v>150</v>
      </c>
      <c r="Z340">
        <v>13158</v>
      </c>
      <c r="AA340" t="s">
        <v>161</v>
      </c>
      <c r="AB340" t="s">
        <v>1109</v>
      </c>
      <c r="AC340" t="s">
        <v>1110</v>
      </c>
      <c r="AD340" t="s">
        <v>1111</v>
      </c>
      <c r="AE340" t="s">
        <v>1112</v>
      </c>
      <c r="AF340" t="s">
        <v>1113</v>
      </c>
      <c r="AG340" t="s">
        <v>1114</v>
      </c>
      <c r="AJ340" t="s">
        <v>77</v>
      </c>
      <c r="AM340" t="s">
        <v>47</v>
      </c>
      <c r="AO340" t="s">
        <v>48</v>
      </c>
      <c r="AP340" t="s">
        <v>1115</v>
      </c>
      <c r="AS340" t="s">
        <v>50</v>
      </c>
      <c r="AT340" t="s">
        <v>1116</v>
      </c>
      <c r="AV340">
        <v>1.202</v>
      </c>
      <c r="AW340" t="s">
        <v>51</v>
      </c>
      <c r="AX340" t="s">
        <v>52</v>
      </c>
      <c r="AZ340">
        <v>775000</v>
      </c>
      <c r="BA340">
        <v>0</v>
      </c>
      <c r="BB340">
        <v>0</v>
      </c>
      <c r="BC340">
        <v>1.202E-7</v>
      </c>
      <c r="BD340">
        <v>9.3155000000000002E-2</v>
      </c>
      <c r="BE340">
        <v>-7.8275000000001304E-4</v>
      </c>
      <c r="BF340">
        <v>2.24749999999999E-3</v>
      </c>
      <c r="BG340">
        <v>2.24749999999999E-3</v>
      </c>
      <c r="BH340">
        <v>-1.5190000000000301E-3</v>
      </c>
      <c r="BI340">
        <v>-7.8275000000001304E-4</v>
      </c>
      <c r="BJ340">
        <v>2.24749999999999E-3</v>
      </c>
      <c r="BK340">
        <v>2.24749999999999E-3</v>
      </c>
      <c r="BL340">
        <v>-1.5190000000000301E-3</v>
      </c>
    </row>
    <row r="341" spans="1:64" x14ac:dyDescent="0.2">
      <c r="A341" t="str">
        <f>VLOOKUP(X341,'Security Master'!$A$2:$V$526,COLUMN()+1,FALSE)</f>
        <v>Legacy Positions</v>
      </c>
      <c r="B341" t="str">
        <f>VLOOKUP(X341,'Security Master'!$A$2:$V$526,COLUMN()+1,FALSE)</f>
        <v>Small Legacy</v>
      </c>
      <c r="C341" t="str">
        <f>VLOOKUP(X341,'Security Master'!$A$2:$V$526,COLUMN()+1,FALSE)</f>
        <v>Public Equity</v>
      </c>
      <c r="D341" s="6">
        <f t="shared" si="5"/>
        <v>25300</v>
      </c>
      <c r="E341" t="str">
        <f>VLOOKUP(X341,'Security Master'!$A$2:$V$526,COLUMN()+1,FALSE)</f>
        <v>Semi-Liquid</v>
      </c>
      <c r="F341" t="str">
        <f>VLOOKUP(X341,'Security Master'!$A$2:$V$526,COLUMN()+1,FALSE)</f>
        <v>Home Depot Inc/The</v>
      </c>
      <c r="G341" t="str">
        <f>VLOOKUP(X341,'Security Master'!$A$2:$V$526,COLUMN()+1,FALSE)</f>
        <v>Home Depot Inc/The Common Stock</v>
      </c>
      <c r="H341" t="str">
        <f>VLOOKUP(X341,'Security Master'!$A$2:$V$526,COLUMN()+1,FALSE)</f>
        <v>HD US</v>
      </c>
      <c r="I341" t="str">
        <f>VLOOKUP(X341,'Security Master'!$A$2:$V$526,COLUMN()+1,FALSE)</f>
        <v/>
      </c>
      <c r="J341" t="str">
        <f>VLOOKUP(X341,'Security Master'!$A$2:$V$526,COLUMN()+1,FALSE)</f>
        <v/>
      </c>
      <c r="K341" t="str">
        <f>VLOOKUP(X341,'Security Master'!$A$2:$V$526,COLUMN()+1,FALSE)</f>
        <v>437076102</v>
      </c>
      <c r="L341" t="str">
        <f>VLOOKUP(X341,'Security Master'!$A$2:$V$526,COLUMN()+1,FALSE)</f>
        <v>2434209</v>
      </c>
      <c r="M341" t="str">
        <f>VLOOKUP(X341,'Security Master'!$A$2:$V$526,COLUMN()+1,FALSE)</f>
        <v>US4370761029</v>
      </c>
      <c r="N341" t="str">
        <f>VLOOKUP(X341,'Security Master'!$A$2:$V$526,COLUMN()+1,FALSE)</f>
        <v>Common Stock</v>
      </c>
      <c r="O341" t="str">
        <f>VLOOKUP(X341,'Security Master'!$A$2:$V$526,COLUMN()+1,FALSE)</f>
        <v>Retail-Building Products</v>
      </c>
      <c r="P341" t="str">
        <f>VLOOKUP(X341,'Security Master'!$A$2:$V$526,COLUMN()+1,FALSE)</f>
        <v>US</v>
      </c>
      <c r="Q341">
        <f>VLOOKUP($X$3,'Security Master'!$A$2:$V$526,COLUMN()+1,FALSE)</f>
        <v>0</v>
      </c>
      <c r="R341">
        <f>VLOOKUP($X$3,'Security Master'!$A$2:$V$526,COLUMN()+1,FALSE)</f>
        <v>0</v>
      </c>
      <c r="S341" t="str">
        <f>VLOOKUP($X$3,'Security Master'!$A$2:$V$526,COLUMN()+1,FALSE)</f>
        <v/>
      </c>
      <c r="T341">
        <f>VLOOKUP($X$3,'Security Master'!$A$2:$V$526,COLUMN()+1,FALSE)</f>
        <v>0</v>
      </c>
      <c r="U341" t="str">
        <f>VLOOKUP($X$3,'Security Master'!$A$2:$V$526,COLUMN()+1,FALSE)</f>
        <v>No</v>
      </c>
      <c r="V341" t="e">
        <f>VLOOKUP(X341,'Security Master'!$A$2:$V$526,COLUMN()+1,FALSE)</f>
        <v>#REF!</v>
      </c>
      <c r="X341">
        <v>94262</v>
      </c>
      <c r="Y341" t="s">
        <v>150</v>
      </c>
      <c r="Z341">
        <v>13158</v>
      </c>
      <c r="AA341" t="s">
        <v>41</v>
      </c>
      <c r="AB341" t="s">
        <v>851</v>
      </c>
      <c r="AC341" t="s">
        <v>852</v>
      </c>
      <c r="AD341" t="s">
        <v>853</v>
      </c>
      <c r="AE341" t="s">
        <v>854</v>
      </c>
      <c r="AF341" t="s">
        <v>855</v>
      </c>
      <c r="AG341" t="s">
        <v>856</v>
      </c>
      <c r="AJ341" t="s">
        <v>77</v>
      </c>
      <c r="AM341" t="s">
        <v>47</v>
      </c>
      <c r="AO341" t="s">
        <v>48</v>
      </c>
      <c r="AP341" t="s">
        <v>857</v>
      </c>
      <c r="AS341" t="s">
        <v>290</v>
      </c>
      <c r="AT341" t="s">
        <v>858</v>
      </c>
      <c r="AV341">
        <v>1</v>
      </c>
      <c r="AW341" t="s">
        <v>51</v>
      </c>
      <c r="AX341" t="s">
        <v>52</v>
      </c>
      <c r="AZ341">
        <v>5000</v>
      </c>
      <c r="BA341">
        <v>5.4939999999999998</v>
      </c>
      <c r="BB341">
        <v>27470</v>
      </c>
      <c r="BC341">
        <v>5.0599999999999996</v>
      </c>
      <c r="BD341">
        <v>25300</v>
      </c>
      <c r="BE341">
        <v>-2200</v>
      </c>
      <c r="BF341">
        <v>-1200</v>
      </c>
      <c r="BG341">
        <v>-1200</v>
      </c>
      <c r="BH341">
        <v>299.99999999999898</v>
      </c>
      <c r="BI341">
        <v>-2200</v>
      </c>
      <c r="BJ341">
        <v>-1200</v>
      </c>
      <c r="BK341">
        <v>-1200</v>
      </c>
      <c r="BL341">
        <v>599.99999999999898</v>
      </c>
    </row>
    <row r="342" spans="1:64" x14ac:dyDescent="0.2">
      <c r="A342" t="str">
        <f>VLOOKUP(X342,'Security Master'!$A$2:$V$526,COLUMN()+1,FALSE)</f>
        <v>Legacy Positions</v>
      </c>
      <c r="B342" t="str">
        <f>VLOOKUP(X342,'Security Master'!$A$2:$V$526,COLUMN()+1,FALSE)</f>
        <v>Small Legacy</v>
      </c>
      <c r="C342" t="str">
        <f>VLOOKUP(X342,'Security Master'!$A$2:$V$526,COLUMN()+1,FALSE)</f>
        <v>Public Equity</v>
      </c>
      <c r="D342" s="6">
        <f t="shared" si="5"/>
        <v>42937.5</v>
      </c>
      <c r="E342" t="str">
        <f>VLOOKUP(X342,'Security Master'!$A$2:$V$526,COLUMN()+1,FALSE)</f>
        <v>Semi-Liquid</v>
      </c>
      <c r="F342" t="str">
        <f>VLOOKUP(X342,'Security Master'!$A$2:$V$526,COLUMN()+1,FALSE)</f>
        <v>Bristol-Myers Squibb Co</v>
      </c>
      <c r="G342" t="str">
        <f>VLOOKUP(X342,'Security Master'!$A$2:$V$526,COLUMN()+1,FALSE)</f>
        <v>Bristol-Myers Squibb Co Common Stock</v>
      </c>
      <c r="H342" t="str">
        <f>VLOOKUP(X342,'Security Master'!$A$2:$V$526,COLUMN()+1,FALSE)</f>
        <v>BMY US</v>
      </c>
      <c r="I342" t="str">
        <f>VLOOKUP(X342,'Security Master'!$A$2:$V$526,COLUMN()+1,FALSE)</f>
        <v/>
      </c>
      <c r="J342" t="str">
        <f>VLOOKUP(X342,'Security Master'!$A$2:$V$526,COLUMN()+1,FALSE)</f>
        <v/>
      </c>
      <c r="K342" t="str">
        <f>VLOOKUP(X342,'Security Master'!$A$2:$V$526,COLUMN()+1,FALSE)</f>
        <v>110122108</v>
      </c>
      <c r="L342" t="str">
        <f>VLOOKUP(X342,'Security Master'!$A$2:$V$526,COLUMN()+1,FALSE)</f>
        <v>2126335</v>
      </c>
      <c r="M342" t="str">
        <f>VLOOKUP(X342,'Security Master'!$A$2:$V$526,COLUMN()+1,FALSE)</f>
        <v>US1101221083</v>
      </c>
      <c r="N342" t="str">
        <f>VLOOKUP(X342,'Security Master'!$A$2:$V$526,COLUMN()+1,FALSE)</f>
        <v>Common Stock</v>
      </c>
      <c r="O342" t="str">
        <f>VLOOKUP(X342,'Security Master'!$A$2:$V$526,COLUMN()+1,FALSE)</f>
        <v>Medical-Drugs</v>
      </c>
      <c r="P342" t="str">
        <f>VLOOKUP(X342,'Security Master'!$A$2:$V$526,COLUMN()+1,FALSE)</f>
        <v>US</v>
      </c>
      <c r="Q342">
        <f>VLOOKUP($X$3,'Security Master'!$A$2:$V$526,COLUMN()+1,FALSE)</f>
        <v>0</v>
      </c>
      <c r="R342">
        <f>VLOOKUP($X$3,'Security Master'!$A$2:$V$526,COLUMN()+1,FALSE)</f>
        <v>0</v>
      </c>
      <c r="S342" t="str">
        <f>VLOOKUP($X$3,'Security Master'!$A$2:$V$526,COLUMN()+1,FALSE)</f>
        <v/>
      </c>
      <c r="T342">
        <f>VLOOKUP($X$3,'Security Master'!$A$2:$V$526,COLUMN()+1,FALSE)</f>
        <v>0</v>
      </c>
      <c r="U342" t="str">
        <f>VLOOKUP($X$3,'Security Master'!$A$2:$V$526,COLUMN()+1,FALSE)</f>
        <v>No</v>
      </c>
      <c r="V342" t="e">
        <f>VLOOKUP(X342,'Security Master'!$A$2:$V$526,COLUMN()+1,FALSE)</f>
        <v>#REF!</v>
      </c>
      <c r="X342">
        <v>111127</v>
      </c>
      <c r="Y342" t="s">
        <v>150</v>
      </c>
      <c r="Z342">
        <v>13158</v>
      </c>
      <c r="AA342" t="s">
        <v>41</v>
      </c>
      <c r="AB342" t="s">
        <v>615</v>
      </c>
      <c r="AC342" t="s">
        <v>616</v>
      </c>
      <c r="AD342" t="s">
        <v>617</v>
      </c>
      <c r="AE342" t="s">
        <v>618</v>
      </c>
      <c r="AF342" t="s">
        <v>619</v>
      </c>
      <c r="AG342" t="s">
        <v>620</v>
      </c>
      <c r="AJ342" t="s">
        <v>77</v>
      </c>
      <c r="AM342" t="s">
        <v>47</v>
      </c>
      <c r="AO342" t="s">
        <v>48</v>
      </c>
      <c r="AP342" t="s">
        <v>621</v>
      </c>
      <c r="AS342" t="s">
        <v>290</v>
      </c>
      <c r="AT342" t="s">
        <v>622</v>
      </c>
      <c r="AV342">
        <v>1</v>
      </c>
      <c r="AW342" t="s">
        <v>51</v>
      </c>
      <c r="AX342" t="s">
        <v>52</v>
      </c>
      <c r="AZ342">
        <v>57250</v>
      </c>
      <c r="BA342">
        <v>1.3772925764192101</v>
      </c>
      <c r="BB342">
        <v>78850</v>
      </c>
      <c r="BC342">
        <v>0.75</v>
      </c>
      <c r="BD342">
        <v>42937.5</v>
      </c>
      <c r="BE342">
        <v>0</v>
      </c>
      <c r="BF342">
        <v>0</v>
      </c>
      <c r="BG342">
        <v>0</v>
      </c>
      <c r="BH342">
        <v>15180.41</v>
      </c>
      <c r="BI342">
        <v>0</v>
      </c>
      <c r="BJ342">
        <v>0</v>
      </c>
      <c r="BK342">
        <v>0</v>
      </c>
      <c r="BL342">
        <v>15180.41</v>
      </c>
    </row>
    <row r="343" spans="1:64" x14ac:dyDescent="0.2">
      <c r="A343" t="str">
        <f>VLOOKUP(X343,'Security Master'!$A$2:$V$526,COLUMN()+1,FALSE)</f>
        <v>Legacy Positions</v>
      </c>
      <c r="B343" t="str">
        <f>VLOOKUP(X343,'Security Master'!$A$2:$V$526,COLUMN()+1,FALSE)</f>
        <v>Small Legacy</v>
      </c>
      <c r="C343" t="str">
        <f>VLOOKUP(X343,'Security Master'!$A$2:$V$526,COLUMN()+1,FALSE)</f>
        <v>Public Equity</v>
      </c>
      <c r="D343" s="6">
        <f t="shared" si="5"/>
        <v>121849.92</v>
      </c>
      <c r="E343" t="str">
        <f>VLOOKUP(X343,'Security Master'!$A$2:$V$526,COLUMN()+1,FALSE)</f>
        <v>Semi-Liquid</v>
      </c>
      <c r="F343" t="str">
        <f>VLOOKUP(X343,'Security Master'!$A$2:$V$526,COLUMN()+1,FALSE)</f>
        <v>Adobe Inc</v>
      </c>
      <c r="G343" t="str">
        <f>VLOOKUP(X343,'Security Master'!$A$2:$V$526,COLUMN()+1,FALSE)</f>
        <v>Adobe Inc Common Stock</v>
      </c>
      <c r="H343" t="str">
        <f>VLOOKUP(X343,'Security Master'!$A$2:$V$526,COLUMN()+1,FALSE)</f>
        <v>ADBE US</v>
      </c>
      <c r="I343" t="str">
        <f>VLOOKUP(X343,'Security Master'!$A$2:$V$526,COLUMN()+1,FALSE)</f>
        <v/>
      </c>
      <c r="J343" t="str">
        <f>VLOOKUP(X343,'Security Master'!$A$2:$V$526,COLUMN()+1,FALSE)</f>
        <v/>
      </c>
      <c r="K343" t="str">
        <f>VLOOKUP(X343,'Security Master'!$A$2:$V$526,COLUMN()+1,FALSE)</f>
        <v>00724F101</v>
      </c>
      <c r="L343" t="str">
        <f>VLOOKUP(X343,'Security Master'!$A$2:$V$526,COLUMN()+1,FALSE)</f>
        <v>2008154</v>
      </c>
      <c r="M343" t="str">
        <f>VLOOKUP(X343,'Security Master'!$A$2:$V$526,COLUMN()+1,FALSE)</f>
        <v>US00724F1012</v>
      </c>
      <c r="N343" t="str">
        <f>VLOOKUP(X343,'Security Master'!$A$2:$V$526,COLUMN()+1,FALSE)</f>
        <v>Common Stock</v>
      </c>
      <c r="O343" t="str">
        <f>VLOOKUP(X343,'Security Master'!$A$2:$V$526,COLUMN()+1,FALSE)</f>
        <v>Electronic Forms</v>
      </c>
      <c r="P343" t="str">
        <f>VLOOKUP(X343,'Security Master'!$A$2:$V$526,COLUMN()+1,FALSE)</f>
        <v>US</v>
      </c>
      <c r="Q343">
        <f>VLOOKUP($X$3,'Security Master'!$A$2:$V$526,COLUMN()+1,FALSE)</f>
        <v>0</v>
      </c>
      <c r="R343">
        <f>VLOOKUP($X$3,'Security Master'!$A$2:$V$526,COLUMN()+1,FALSE)</f>
        <v>0</v>
      </c>
      <c r="S343" t="str">
        <f>VLOOKUP($X$3,'Security Master'!$A$2:$V$526,COLUMN()+1,FALSE)</f>
        <v/>
      </c>
      <c r="T343">
        <f>VLOOKUP($X$3,'Security Master'!$A$2:$V$526,COLUMN()+1,FALSE)</f>
        <v>0</v>
      </c>
      <c r="U343" t="str">
        <f>VLOOKUP($X$3,'Security Master'!$A$2:$V$526,COLUMN()+1,FALSE)</f>
        <v>No</v>
      </c>
      <c r="V343" t="e">
        <f>VLOOKUP(X343,'Security Master'!$A$2:$V$526,COLUMN()+1,FALSE)</f>
        <v>#REF!</v>
      </c>
      <c r="X343">
        <v>201912</v>
      </c>
      <c r="Y343" t="s">
        <v>150</v>
      </c>
      <c r="Z343">
        <v>13158</v>
      </c>
      <c r="AA343" t="s">
        <v>41</v>
      </c>
      <c r="AB343" t="s">
        <v>644</v>
      </c>
      <c r="AC343" t="s">
        <v>645</v>
      </c>
      <c r="AD343" t="s">
        <v>646</v>
      </c>
      <c r="AE343" t="s">
        <v>647</v>
      </c>
      <c r="AF343" t="s">
        <v>648</v>
      </c>
      <c r="AG343" t="s">
        <v>649</v>
      </c>
      <c r="AJ343" t="s">
        <v>77</v>
      </c>
      <c r="AM343" t="s">
        <v>47</v>
      </c>
      <c r="AO343" t="s">
        <v>48</v>
      </c>
      <c r="AP343" t="s">
        <v>650</v>
      </c>
      <c r="AS343" t="s">
        <v>328</v>
      </c>
      <c r="AT343" t="s">
        <v>651</v>
      </c>
      <c r="AV343">
        <v>1</v>
      </c>
      <c r="AW343" t="s">
        <v>51</v>
      </c>
      <c r="AX343" t="s">
        <v>52</v>
      </c>
      <c r="AZ343">
        <v>25072</v>
      </c>
      <c r="BA343">
        <v>1.28913586889931</v>
      </c>
      <c r="BB343">
        <v>32321.214505043401</v>
      </c>
      <c r="BC343">
        <v>4.8600000000000003</v>
      </c>
      <c r="BD343">
        <v>121849.92</v>
      </c>
      <c r="BE343">
        <v>0</v>
      </c>
      <c r="BF343">
        <v>-23567.68</v>
      </c>
      <c r="BG343">
        <v>-23567.68</v>
      </c>
      <c r="BH343">
        <v>-7270.8799999999901</v>
      </c>
      <c r="BI343">
        <v>0</v>
      </c>
      <c r="BJ343">
        <v>-23567.68</v>
      </c>
      <c r="BK343">
        <v>-23567.68</v>
      </c>
      <c r="BL343">
        <v>-7270.8799999999901</v>
      </c>
    </row>
    <row r="344" spans="1:64" x14ac:dyDescent="0.2">
      <c r="A344" t="str">
        <f>VLOOKUP(X344,'Security Master'!$A$2:$V$526,COLUMN()+1,FALSE)</f>
        <v>Legacy Positions</v>
      </c>
      <c r="B344" t="str">
        <f>VLOOKUP(X344,'Security Master'!$A$2:$V$526,COLUMN()+1,FALSE)</f>
        <v>Small Legacy</v>
      </c>
      <c r="C344" t="str">
        <f>VLOOKUP(X344,'Security Master'!$A$2:$V$526,COLUMN()+1,FALSE)</f>
        <v>Public Equity</v>
      </c>
      <c r="D344" s="6">
        <f t="shared" si="5"/>
        <v>111940.3649</v>
      </c>
      <c r="E344" t="str">
        <f>VLOOKUP(X344,'Security Master'!$A$2:$V$526,COLUMN()+1,FALSE)</f>
        <v>Semi-Liquid</v>
      </c>
      <c r="F344" t="str">
        <f>VLOOKUP(X344,'Security Master'!$A$2:$V$526,COLUMN()+1,FALSE)</f>
        <v>Wells Fargo &amp; Co</v>
      </c>
      <c r="G344" t="str">
        <f>VLOOKUP(X344,'Security Master'!$A$2:$V$526,COLUMN()+1,FALSE)</f>
        <v>Wells Fargo &amp; Co Common Stock</v>
      </c>
      <c r="H344" t="str">
        <f>VLOOKUP(X344,'Security Master'!$A$2:$V$526,COLUMN()+1,FALSE)</f>
        <v>WFC US</v>
      </c>
      <c r="I344" t="str">
        <f>VLOOKUP(X344,'Security Master'!$A$2:$V$526,COLUMN()+1,FALSE)</f>
        <v/>
      </c>
      <c r="J344" t="str">
        <f>VLOOKUP(X344,'Security Master'!$A$2:$V$526,COLUMN()+1,FALSE)</f>
        <v/>
      </c>
      <c r="K344" t="str">
        <f>VLOOKUP(X344,'Security Master'!$A$2:$V$526,COLUMN()+1,FALSE)</f>
        <v>949746101</v>
      </c>
      <c r="L344" t="str">
        <f>VLOOKUP(X344,'Security Master'!$A$2:$V$526,COLUMN()+1,FALSE)</f>
        <v>2649100</v>
      </c>
      <c r="M344" t="str">
        <f>VLOOKUP(X344,'Security Master'!$A$2:$V$526,COLUMN()+1,FALSE)</f>
        <v>US9497461015</v>
      </c>
      <c r="N344" t="str">
        <f>VLOOKUP(X344,'Security Master'!$A$2:$V$526,COLUMN()+1,FALSE)</f>
        <v>Common Stock</v>
      </c>
      <c r="O344" t="str">
        <f>VLOOKUP(X344,'Security Master'!$A$2:$V$526,COLUMN()+1,FALSE)</f>
        <v>Super-Regional Banks-US</v>
      </c>
      <c r="P344" t="str">
        <f>VLOOKUP(X344,'Security Master'!$A$2:$V$526,COLUMN()+1,FALSE)</f>
        <v>US</v>
      </c>
      <c r="Q344">
        <f>VLOOKUP($X$3,'Security Master'!$A$2:$V$526,COLUMN()+1,FALSE)</f>
        <v>0</v>
      </c>
      <c r="R344">
        <f>VLOOKUP($X$3,'Security Master'!$A$2:$V$526,COLUMN()+1,FALSE)</f>
        <v>0</v>
      </c>
      <c r="S344" t="str">
        <f>VLOOKUP($X$3,'Security Master'!$A$2:$V$526,COLUMN()+1,FALSE)</f>
        <v/>
      </c>
      <c r="T344">
        <f>VLOOKUP($X$3,'Security Master'!$A$2:$V$526,COLUMN()+1,FALSE)</f>
        <v>0</v>
      </c>
      <c r="U344" t="str">
        <f>VLOOKUP($X$3,'Security Master'!$A$2:$V$526,COLUMN()+1,FALSE)</f>
        <v>No</v>
      </c>
      <c r="V344" t="e">
        <f>VLOOKUP(X344,'Security Master'!$A$2:$V$526,COLUMN()+1,FALSE)</f>
        <v>#REF!</v>
      </c>
      <c r="X344">
        <v>235293</v>
      </c>
      <c r="Y344" t="s">
        <v>150</v>
      </c>
      <c r="Z344">
        <v>13158</v>
      </c>
      <c r="AA344" t="s">
        <v>41</v>
      </c>
      <c r="AB344" t="s">
        <v>921</v>
      </c>
      <c r="AC344" t="s">
        <v>922</v>
      </c>
      <c r="AD344" t="s">
        <v>923</v>
      </c>
      <c r="AE344" t="s">
        <v>924</v>
      </c>
      <c r="AF344" t="s">
        <v>925</v>
      </c>
      <c r="AG344" t="s">
        <v>926</v>
      </c>
      <c r="AJ344" t="s">
        <v>77</v>
      </c>
      <c r="AM344" t="s">
        <v>47</v>
      </c>
      <c r="AO344" t="s">
        <v>48</v>
      </c>
      <c r="AP344" t="s">
        <v>927</v>
      </c>
      <c r="AS344" t="s">
        <v>561</v>
      </c>
      <c r="AT344" t="s">
        <v>837</v>
      </c>
      <c r="AV344">
        <v>1</v>
      </c>
      <c r="AW344" t="s">
        <v>51</v>
      </c>
      <c r="AX344" t="s">
        <v>52</v>
      </c>
      <c r="AZ344">
        <v>3718949</v>
      </c>
      <c r="BA344">
        <v>0.136059409177163</v>
      </c>
      <c r="BB344">
        <v>505998.0037</v>
      </c>
      <c r="BC344">
        <v>3.0099999999999998E-2</v>
      </c>
      <c r="BD344">
        <v>111940.3649</v>
      </c>
      <c r="BE344">
        <v>-3347.0541000000098</v>
      </c>
      <c r="BF344">
        <v>-36817.595099999999</v>
      </c>
      <c r="BG344">
        <v>-36817.595099999999</v>
      </c>
      <c r="BH344">
        <v>52437.180899999999</v>
      </c>
      <c r="BI344">
        <v>-3347.0541000000098</v>
      </c>
      <c r="BJ344">
        <v>-36289.505100000002</v>
      </c>
      <c r="BK344">
        <v>-36289.505100000002</v>
      </c>
      <c r="BL344">
        <v>54118.140899999999</v>
      </c>
    </row>
    <row r="345" spans="1:64" x14ac:dyDescent="0.2">
      <c r="A345" t="str">
        <f>VLOOKUP(X345,'Security Master'!$A$2:$V$526,COLUMN()+1,FALSE)</f>
        <v>Legacy Positions</v>
      </c>
      <c r="B345" t="str">
        <f>VLOOKUP(X345,'Security Master'!$A$2:$V$526,COLUMN()+1,FALSE)</f>
        <v>Small Legacy</v>
      </c>
      <c r="C345" t="str">
        <f>VLOOKUP(X345,'Security Master'!$A$2:$V$526,COLUMN()+1,FALSE)</f>
        <v>Public Equity</v>
      </c>
      <c r="D345" s="6">
        <f t="shared" si="5"/>
        <v>574310</v>
      </c>
      <c r="E345" t="str">
        <f>VLOOKUP(X345,'Security Master'!$A$2:$V$526,COLUMN()+1,FALSE)</f>
        <v>Semi-Liquid</v>
      </c>
      <c r="F345" t="str">
        <f>VLOOKUP(X345,'Security Master'!$A$2:$V$526,COLUMN()+1,FALSE)</f>
        <v>QUALCOMM Inc</v>
      </c>
      <c r="G345" t="str">
        <f>VLOOKUP(X345,'Security Master'!$A$2:$V$526,COLUMN()+1,FALSE)</f>
        <v>QUALCOMM Inc Common Stock</v>
      </c>
      <c r="H345" t="str">
        <f>VLOOKUP(X345,'Security Master'!$A$2:$V$526,COLUMN()+1,FALSE)</f>
        <v>QCOM US</v>
      </c>
      <c r="I345" t="str">
        <f>VLOOKUP(X345,'Security Master'!$A$2:$V$526,COLUMN()+1,FALSE)</f>
        <v/>
      </c>
      <c r="J345" t="str">
        <f>VLOOKUP(X345,'Security Master'!$A$2:$V$526,COLUMN()+1,FALSE)</f>
        <v/>
      </c>
      <c r="K345" t="str">
        <f>VLOOKUP(X345,'Security Master'!$A$2:$V$526,COLUMN()+1,FALSE)</f>
        <v>747525103</v>
      </c>
      <c r="L345" t="str">
        <f>VLOOKUP(X345,'Security Master'!$A$2:$V$526,COLUMN()+1,FALSE)</f>
        <v>2714923</v>
      </c>
      <c r="M345" t="str">
        <f>VLOOKUP(X345,'Security Master'!$A$2:$V$526,COLUMN()+1,FALSE)</f>
        <v>US7475251036</v>
      </c>
      <c r="N345" t="str">
        <f>VLOOKUP(X345,'Security Master'!$A$2:$V$526,COLUMN()+1,FALSE)</f>
        <v>Common Stock</v>
      </c>
      <c r="O345" t="str">
        <f>VLOOKUP(X345,'Security Master'!$A$2:$V$526,COLUMN()+1,FALSE)</f>
        <v>Semicon Compo-Intg Circu</v>
      </c>
      <c r="P345" t="str">
        <f>VLOOKUP(X345,'Security Master'!$A$2:$V$526,COLUMN()+1,FALSE)</f>
        <v>US</v>
      </c>
      <c r="Q345">
        <f>VLOOKUP($X$3,'Security Master'!$A$2:$V$526,COLUMN()+1,FALSE)</f>
        <v>0</v>
      </c>
      <c r="R345">
        <f>VLOOKUP($X$3,'Security Master'!$A$2:$V$526,COLUMN()+1,FALSE)</f>
        <v>0</v>
      </c>
      <c r="S345" t="str">
        <f>VLOOKUP($X$3,'Security Master'!$A$2:$V$526,COLUMN()+1,FALSE)</f>
        <v/>
      </c>
      <c r="T345">
        <f>VLOOKUP($X$3,'Security Master'!$A$2:$V$526,COLUMN()+1,FALSE)</f>
        <v>0</v>
      </c>
      <c r="U345" t="str">
        <f>VLOOKUP($X$3,'Security Master'!$A$2:$V$526,COLUMN()+1,FALSE)</f>
        <v>No</v>
      </c>
      <c r="V345" t="e">
        <f>VLOOKUP(X345,'Security Master'!$A$2:$V$526,COLUMN()+1,FALSE)</f>
        <v>#REF!</v>
      </c>
      <c r="X345">
        <v>241238</v>
      </c>
      <c r="Y345" t="s">
        <v>150</v>
      </c>
      <c r="Z345">
        <v>13158</v>
      </c>
      <c r="AA345" t="s">
        <v>41</v>
      </c>
      <c r="AB345" t="s">
        <v>450</v>
      </c>
      <c r="AC345" t="s">
        <v>451</v>
      </c>
      <c r="AD345" t="s">
        <v>452</v>
      </c>
      <c r="AE345" t="s">
        <v>453</v>
      </c>
      <c r="AF345" t="s">
        <v>454</v>
      </c>
      <c r="AG345" t="s">
        <v>455</v>
      </c>
      <c r="AJ345" t="s">
        <v>77</v>
      </c>
      <c r="AM345" t="s">
        <v>47</v>
      </c>
      <c r="AO345" t="s">
        <v>48</v>
      </c>
      <c r="AP345" t="s">
        <v>456</v>
      </c>
      <c r="AS345" t="s">
        <v>290</v>
      </c>
      <c r="AT345" t="s">
        <v>457</v>
      </c>
      <c r="AV345">
        <v>1</v>
      </c>
      <c r="AW345" t="s">
        <v>51</v>
      </c>
      <c r="AX345" t="s">
        <v>52</v>
      </c>
      <c r="AZ345">
        <v>26105</v>
      </c>
      <c r="BA345">
        <v>13.586505611951701</v>
      </c>
      <c r="BB345">
        <v>354675.72899999999</v>
      </c>
      <c r="BC345">
        <v>22</v>
      </c>
      <c r="BD345">
        <v>574310</v>
      </c>
      <c r="BE345">
        <v>8353.6000000000095</v>
      </c>
      <c r="BF345">
        <v>-47772.1499999999</v>
      </c>
      <c r="BG345">
        <v>-47772.1499999999</v>
      </c>
      <c r="BH345">
        <v>192393.85</v>
      </c>
      <c r="BI345">
        <v>8353.6000000000095</v>
      </c>
      <c r="BJ345">
        <v>-47772.1499999999</v>
      </c>
      <c r="BK345">
        <v>-47772.1499999999</v>
      </c>
      <c r="BL345">
        <v>192393.85</v>
      </c>
    </row>
    <row r="346" spans="1:64" x14ac:dyDescent="0.2">
      <c r="A346" t="str">
        <f>VLOOKUP(X346,'Security Master'!$A$2:$V$526,COLUMN()+1,FALSE)</f>
        <v>Legacy Positions</v>
      </c>
      <c r="B346" t="str">
        <f>VLOOKUP(X346,'Security Master'!$A$2:$V$526,COLUMN()+1,FALSE)</f>
        <v>Small Legacy</v>
      </c>
      <c r="C346" t="str">
        <f>VLOOKUP(X346,'Security Master'!$A$2:$V$526,COLUMN()+1,FALSE)</f>
        <v>Public Equity</v>
      </c>
      <c r="D346" s="6">
        <f t="shared" si="5"/>
        <v>5566.4</v>
      </c>
      <c r="E346" t="str">
        <f>VLOOKUP(X346,'Security Master'!$A$2:$V$526,COLUMN()+1,FALSE)</f>
        <v>Semi-Liquid</v>
      </c>
      <c r="F346" t="str">
        <f>VLOOKUP(X346,'Security Master'!$A$2:$V$526,COLUMN()+1,FALSE)</f>
        <v>Comcast Corp</v>
      </c>
      <c r="G346" t="str">
        <f>VLOOKUP(X346,'Security Master'!$A$2:$V$526,COLUMN()+1,FALSE)</f>
        <v>Comcast Corp Common Stock</v>
      </c>
      <c r="H346" t="str">
        <f>VLOOKUP(X346,'Security Master'!$A$2:$V$526,COLUMN()+1,FALSE)</f>
        <v>CMCSA US</v>
      </c>
      <c r="I346" t="str">
        <f>VLOOKUP(X346,'Security Master'!$A$2:$V$526,COLUMN()+1,FALSE)</f>
        <v/>
      </c>
      <c r="J346" t="str">
        <f>VLOOKUP(X346,'Security Master'!$A$2:$V$526,COLUMN()+1,FALSE)</f>
        <v/>
      </c>
      <c r="K346" t="str">
        <f>VLOOKUP(X346,'Security Master'!$A$2:$V$526,COLUMN()+1,FALSE)</f>
        <v>20030N101</v>
      </c>
      <c r="L346" t="str">
        <f>VLOOKUP(X346,'Security Master'!$A$2:$V$526,COLUMN()+1,FALSE)</f>
        <v>2044545</v>
      </c>
      <c r="M346" t="str">
        <f>VLOOKUP(X346,'Security Master'!$A$2:$V$526,COLUMN()+1,FALSE)</f>
        <v>US20030N1019</v>
      </c>
      <c r="N346" t="str">
        <f>VLOOKUP(X346,'Security Master'!$A$2:$V$526,COLUMN()+1,FALSE)</f>
        <v>Common Stock</v>
      </c>
      <c r="O346" t="str">
        <f>VLOOKUP(X346,'Security Master'!$A$2:$V$526,COLUMN()+1,FALSE)</f>
        <v>Cable/Satellite TV</v>
      </c>
      <c r="P346" t="str">
        <f>VLOOKUP(X346,'Security Master'!$A$2:$V$526,COLUMN()+1,FALSE)</f>
        <v>US</v>
      </c>
      <c r="Q346">
        <f>VLOOKUP($X$3,'Security Master'!$A$2:$V$526,COLUMN()+1,FALSE)</f>
        <v>0</v>
      </c>
      <c r="R346">
        <f>VLOOKUP($X$3,'Security Master'!$A$2:$V$526,COLUMN()+1,FALSE)</f>
        <v>0</v>
      </c>
      <c r="S346" t="str">
        <f>VLOOKUP($X$3,'Security Master'!$A$2:$V$526,COLUMN()+1,FALSE)</f>
        <v/>
      </c>
      <c r="T346">
        <f>VLOOKUP($X$3,'Security Master'!$A$2:$V$526,COLUMN()+1,FALSE)</f>
        <v>0</v>
      </c>
      <c r="U346" t="str">
        <f>VLOOKUP($X$3,'Security Master'!$A$2:$V$526,COLUMN()+1,FALSE)</f>
        <v>No</v>
      </c>
      <c r="V346" t="e">
        <f>VLOOKUP(X346,'Security Master'!$A$2:$V$526,COLUMN()+1,FALSE)</f>
        <v>#REF!</v>
      </c>
      <c r="X346">
        <v>284847</v>
      </c>
      <c r="Y346" t="s">
        <v>150</v>
      </c>
      <c r="Z346">
        <v>13158</v>
      </c>
      <c r="AA346" t="s">
        <v>41</v>
      </c>
      <c r="AB346" t="s">
        <v>283</v>
      </c>
      <c r="AC346" t="s">
        <v>458</v>
      </c>
      <c r="AD346" t="s">
        <v>459</v>
      </c>
      <c r="AE346" t="s">
        <v>460</v>
      </c>
      <c r="AF346" t="s">
        <v>461</v>
      </c>
      <c r="AG346" t="s">
        <v>462</v>
      </c>
      <c r="AJ346" t="s">
        <v>77</v>
      </c>
      <c r="AM346" t="s">
        <v>47</v>
      </c>
      <c r="AO346" t="s">
        <v>48</v>
      </c>
      <c r="AP346" t="s">
        <v>463</v>
      </c>
      <c r="AS346" t="s">
        <v>464</v>
      </c>
      <c r="AT346" t="s">
        <v>465</v>
      </c>
      <c r="AV346">
        <v>1</v>
      </c>
      <c r="AW346" t="s">
        <v>51</v>
      </c>
      <c r="AX346" t="s">
        <v>52</v>
      </c>
      <c r="AZ346">
        <v>392</v>
      </c>
      <c r="BA346">
        <v>21.53</v>
      </c>
      <c r="BB346">
        <v>8439.76</v>
      </c>
      <c r="BC346">
        <v>14.2</v>
      </c>
      <c r="BD346">
        <v>5566.4</v>
      </c>
      <c r="BE346">
        <v>-39.200000000000699</v>
      </c>
      <c r="BF346">
        <v>333.2</v>
      </c>
      <c r="BG346">
        <v>333.2</v>
      </c>
      <c r="BH346">
        <v>1070.1600000000001</v>
      </c>
      <c r="BI346">
        <v>-39.200000000000699</v>
      </c>
      <c r="BJ346">
        <v>333.2</v>
      </c>
      <c r="BK346">
        <v>333.2</v>
      </c>
      <c r="BL346">
        <v>1070.1600000000001</v>
      </c>
    </row>
    <row r="347" spans="1:64" x14ac:dyDescent="0.2">
      <c r="A347" t="str">
        <f>VLOOKUP(X347,'Security Master'!$A$2:$V$526,COLUMN()+1,FALSE)</f>
        <v>Legacy Positions</v>
      </c>
      <c r="B347" t="str">
        <f>VLOOKUP(X347,'Security Master'!$A$2:$V$526,COLUMN()+1,FALSE)</f>
        <v>Large Legacy</v>
      </c>
      <c r="C347" t="str">
        <f>VLOOKUP(X347,'Security Master'!$A$2:$V$526,COLUMN()+1,FALSE)</f>
        <v>Public Equity</v>
      </c>
      <c r="D347" s="6">
        <f t="shared" si="5"/>
        <v>222068.35</v>
      </c>
      <c r="E347" t="str">
        <f>VLOOKUP(X347,'Security Master'!$A$2:$V$526,COLUMN()+1,FALSE)</f>
        <v>Semi-Liquid</v>
      </c>
      <c r="F347" t="str">
        <f>VLOOKUP(X347,'Security Master'!$A$2:$V$526,COLUMN()+1,FALSE)</f>
        <v>Visa Inc</v>
      </c>
      <c r="G347" t="str">
        <f>VLOOKUP(X347,'Security Master'!$A$2:$V$526,COLUMN()+1,FALSE)</f>
        <v>Visa Inc Common Stock</v>
      </c>
      <c r="H347" t="str">
        <f>VLOOKUP(X347,'Security Master'!$A$2:$V$526,COLUMN()+1,FALSE)</f>
        <v>V US</v>
      </c>
      <c r="I347" t="str">
        <f>VLOOKUP(X347,'Security Master'!$A$2:$V$526,COLUMN()+1,FALSE)</f>
        <v/>
      </c>
      <c r="J347" t="str">
        <f>VLOOKUP(X347,'Security Master'!$A$2:$V$526,COLUMN()+1,FALSE)</f>
        <v/>
      </c>
      <c r="K347" t="str">
        <f>VLOOKUP(X347,'Security Master'!$A$2:$V$526,COLUMN()+1,FALSE)</f>
        <v>92826C839</v>
      </c>
      <c r="L347" t="str">
        <f>VLOOKUP(X347,'Security Master'!$A$2:$V$526,COLUMN()+1,FALSE)</f>
        <v>B2PZN04</v>
      </c>
      <c r="M347" t="str">
        <f>VLOOKUP(X347,'Security Master'!$A$2:$V$526,COLUMN()+1,FALSE)</f>
        <v>US92826C8394</v>
      </c>
      <c r="N347" t="str">
        <f>VLOOKUP(X347,'Security Master'!$A$2:$V$526,COLUMN()+1,FALSE)</f>
        <v>Common Stock</v>
      </c>
      <c r="O347" t="str">
        <f>VLOOKUP(X347,'Security Master'!$A$2:$V$526,COLUMN()+1,FALSE)</f>
        <v>Finance-Credit Card</v>
      </c>
      <c r="P347" t="str">
        <f>VLOOKUP(X347,'Security Master'!$A$2:$V$526,COLUMN()+1,FALSE)</f>
        <v>US</v>
      </c>
      <c r="Q347">
        <f>VLOOKUP($X$3,'Security Master'!$A$2:$V$526,COLUMN()+1,FALSE)</f>
        <v>0</v>
      </c>
      <c r="R347">
        <f>VLOOKUP($X$3,'Security Master'!$A$2:$V$526,COLUMN()+1,FALSE)</f>
        <v>0</v>
      </c>
      <c r="S347" t="str">
        <f>VLOOKUP($X$3,'Security Master'!$A$2:$V$526,COLUMN()+1,FALSE)</f>
        <v/>
      </c>
      <c r="T347">
        <f>VLOOKUP($X$3,'Security Master'!$A$2:$V$526,COLUMN()+1,FALSE)</f>
        <v>0</v>
      </c>
      <c r="U347" t="str">
        <f>VLOOKUP($X$3,'Security Master'!$A$2:$V$526,COLUMN()+1,FALSE)</f>
        <v>No</v>
      </c>
      <c r="V347" t="e">
        <f>VLOOKUP(X347,'Security Master'!$A$2:$V$526,COLUMN()+1,FALSE)</f>
        <v>#REF!</v>
      </c>
      <c r="X347">
        <v>430824</v>
      </c>
      <c r="Y347" t="s">
        <v>150</v>
      </c>
      <c r="Z347">
        <v>13158</v>
      </c>
      <c r="AA347" t="s">
        <v>41</v>
      </c>
      <c r="AB347" t="s">
        <v>526</v>
      </c>
      <c r="AC347" t="s">
        <v>527</v>
      </c>
      <c r="AD347" t="s">
        <v>528</v>
      </c>
      <c r="AE347" t="s">
        <v>529</v>
      </c>
      <c r="AF347" t="s">
        <v>530</v>
      </c>
      <c r="AG347" t="s">
        <v>531</v>
      </c>
      <c r="AJ347" t="s">
        <v>77</v>
      </c>
      <c r="AM347" t="s">
        <v>47</v>
      </c>
      <c r="AO347" t="s">
        <v>48</v>
      </c>
      <c r="AP347" t="s">
        <v>532</v>
      </c>
      <c r="AS347" t="s">
        <v>50</v>
      </c>
      <c r="AT347" t="s">
        <v>473</v>
      </c>
      <c r="AV347">
        <v>1</v>
      </c>
      <c r="AW347" t="s">
        <v>51</v>
      </c>
      <c r="AX347" t="s">
        <v>52</v>
      </c>
      <c r="AZ347">
        <v>3115</v>
      </c>
      <c r="BA347">
        <v>4.8479999999999999</v>
      </c>
      <c r="BB347">
        <v>15101.52</v>
      </c>
      <c r="BC347">
        <v>71.290000000000006</v>
      </c>
      <c r="BD347">
        <v>222068.35</v>
      </c>
      <c r="BE347">
        <v>3426.50000000003</v>
      </c>
      <c r="BF347">
        <v>103544.5</v>
      </c>
      <c r="BG347">
        <v>103544.5</v>
      </c>
      <c r="BH347">
        <v>500621.6324</v>
      </c>
      <c r="BI347">
        <v>3426.50000000003</v>
      </c>
      <c r="BJ347">
        <v>101808.5</v>
      </c>
      <c r="BK347">
        <v>101808.5</v>
      </c>
      <c r="BL347">
        <v>587519.6324</v>
      </c>
    </row>
    <row r="348" spans="1:64" x14ac:dyDescent="0.2">
      <c r="A348" t="str">
        <f>VLOOKUP(X348,'Security Master'!$A$2:$V$526,COLUMN()+1,FALSE)</f>
        <v>Legacy Positions</v>
      </c>
      <c r="B348" t="str">
        <f>VLOOKUP(X348,'Security Master'!$A$2:$V$526,COLUMN()+1,FALSE)</f>
        <v>Large Legacy</v>
      </c>
      <c r="C348" t="str">
        <f>VLOOKUP(X348,'Security Master'!$A$2:$V$526,COLUMN()+1,FALSE)</f>
        <v>Fixed Income</v>
      </c>
      <c r="D348" s="6">
        <f t="shared" si="5"/>
        <v>362595.92</v>
      </c>
      <c r="E348" t="str">
        <f>VLOOKUP(X348,'Security Master'!$A$2:$V$526,COLUMN()+1,FALSE)</f>
        <v>Semi-Liquid</v>
      </c>
      <c r="F348" t="str">
        <f>VLOOKUP(X348,'Security Master'!$A$2:$V$526,COLUMN()+1,FALSE)</f>
        <v>Jpmorgan Chase &amp; Co</v>
      </c>
      <c r="G348" t="str">
        <f>VLOOKUP(X348,'Security Master'!$A$2:$V$526,COLUMN()+1,FALSE)</f>
        <v>JPM 3 3/8 05/01/23 (CUSIP: 46625HJJ0)</v>
      </c>
      <c r="H348" t="str">
        <f>VLOOKUP(X348,'Security Master'!$A$2:$V$526,COLUMN()+1,FALSE)</f>
        <v/>
      </c>
      <c r="I348" t="str">
        <f>VLOOKUP(X348,'Security Master'!$A$2:$V$526,COLUMN()+1,FALSE)</f>
        <v/>
      </c>
      <c r="J348" t="str">
        <f>VLOOKUP(X348,'Security Master'!$A$2:$V$526,COLUMN()+1,FALSE)</f>
        <v/>
      </c>
      <c r="K348" t="str">
        <f>VLOOKUP(X348,'Security Master'!$A$2:$V$526,COLUMN()+1,FALSE)</f>
        <v>46625HJJ0</v>
      </c>
      <c r="L348" t="str">
        <f>VLOOKUP(X348,'Security Master'!$A$2:$V$526,COLUMN()+1,FALSE)</f>
        <v>B8J9575</v>
      </c>
      <c r="M348" t="str">
        <f>VLOOKUP(X348,'Security Master'!$A$2:$V$526,COLUMN()+1,FALSE)</f>
        <v>US46625HJJ05</v>
      </c>
      <c r="N348" t="str">
        <f>VLOOKUP(X348,'Security Master'!$A$2:$V$526,COLUMN()+1,FALSE)</f>
        <v>Corporate Bond</v>
      </c>
      <c r="O348" t="str">
        <f>VLOOKUP(X348,'Security Master'!$A$2:$V$526,COLUMN()+1,FALSE)</f>
        <v>Diversified Banking Inst</v>
      </c>
      <c r="P348" t="str">
        <f>VLOOKUP(X348,'Security Master'!$A$2:$V$526,COLUMN()+1,FALSE)</f>
        <v>US</v>
      </c>
      <c r="Q348">
        <f>VLOOKUP($X$3,'Security Master'!$A$2:$V$526,COLUMN()+1,FALSE)</f>
        <v>0</v>
      </c>
      <c r="R348">
        <f>VLOOKUP($X$3,'Security Master'!$A$2:$V$526,COLUMN()+1,FALSE)</f>
        <v>0</v>
      </c>
      <c r="S348" t="str">
        <f>VLOOKUP($X$3,'Security Master'!$A$2:$V$526,COLUMN()+1,FALSE)</f>
        <v/>
      </c>
      <c r="T348">
        <f>VLOOKUP($X$3,'Security Master'!$A$2:$V$526,COLUMN()+1,FALSE)</f>
        <v>0</v>
      </c>
      <c r="U348" t="str">
        <f>VLOOKUP($X$3,'Security Master'!$A$2:$V$526,COLUMN()+1,FALSE)</f>
        <v>No</v>
      </c>
      <c r="V348" t="e">
        <f>VLOOKUP(X348,'Security Master'!$A$2:$V$526,COLUMN()+1,FALSE)</f>
        <v>#REF!</v>
      </c>
      <c r="X348">
        <v>606102</v>
      </c>
      <c r="Y348" t="s">
        <v>150</v>
      </c>
      <c r="Z348">
        <v>13158</v>
      </c>
      <c r="AA348" t="s">
        <v>41</v>
      </c>
      <c r="AB348" t="s">
        <v>554</v>
      </c>
      <c r="AC348" t="s">
        <v>555</v>
      </c>
      <c r="AD348" t="s">
        <v>77</v>
      </c>
      <c r="AE348" t="s">
        <v>556</v>
      </c>
      <c r="AF348" t="s">
        <v>557</v>
      </c>
      <c r="AG348" t="s">
        <v>558</v>
      </c>
      <c r="AJ348" t="s">
        <v>559</v>
      </c>
      <c r="AM348" t="s">
        <v>47</v>
      </c>
      <c r="AO348" t="s">
        <v>48</v>
      </c>
      <c r="AP348" t="s">
        <v>560</v>
      </c>
      <c r="AS348" t="s">
        <v>561</v>
      </c>
      <c r="AT348" t="s">
        <v>562</v>
      </c>
      <c r="AV348">
        <v>1</v>
      </c>
      <c r="AW348" t="s">
        <v>92</v>
      </c>
      <c r="AX348" t="s">
        <v>173</v>
      </c>
      <c r="AZ348">
        <v>394126</v>
      </c>
      <c r="BA348">
        <v>192.23371663312199</v>
      </c>
      <c r="BB348">
        <v>757643.05801746005</v>
      </c>
      <c r="BC348">
        <v>92</v>
      </c>
      <c r="BD348">
        <v>362595.92</v>
      </c>
      <c r="BE348">
        <v>0</v>
      </c>
      <c r="BF348">
        <v>-32377.450900000102</v>
      </c>
      <c r="BG348">
        <v>-32377.450900000102</v>
      </c>
      <c r="BH348">
        <v>0</v>
      </c>
      <c r="BI348">
        <v>90.319999999999695</v>
      </c>
      <c r="BJ348">
        <v>-29667.840900000101</v>
      </c>
      <c r="BK348">
        <v>-29667.840900000101</v>
      </c>
      <c r="BL348">
        <v>10838.47</v>
      </c>
    </row>
    <row r="349" spans="1:64" x14ac:dyDescent="0.2">
      <c r="A349" t="str">
        <f>VLOOKUP(X349,'Security Master'!$A$2:$V$526,COLUMN()+1,FALSE)</f>
        <v>Legacy Positions</v>
      </c>
      <c r="B349" t="str">
        <f>VLOOKUP(X349,'Security Master'!$A$2:$V$526,COLUMN()+1,FALSE)</f>
        <v>Large Legacy</v>
      </c>
      <c r="C349" t="str">
        <f>VLOOKUP(X349,'Security Master'!$A$2:$V$526,COLUMN()+1,FALSE)</f>
        <v>Preferreds</v>
      </c>
      <c r="D349" s="6">
        <f t="shared" si="5"/>
        <v>161100</v>
      </c>
      <c r="E349" t="str">
        <f>VLOOKUP(X349,'Security Master'!$A$2:$V$526,COLUMN()+1,FALSE)</f>
        <v>Illiquid</v>
      </c>
      <c r="F349" t="str">
        <f>VLOOKUP(X349,'Security Master'!$A$2:$V$526,COLUMN()+1,FALSE)</f>
        <v>Lumen Technologies Inc</v>
      </c>
      <c r="G349" t="str">
        <f>VLOOKUP(X349,'Security Master'!$A$2:$V$526,COLUMN()+1,FALSE)</f>
        <v>CTL 6 1/2 (CUSIP: 74913G881)</v>
      </c>
      <c r="H349" t="str">
        <f>VLOOKUP(X349,'Security Master'!$A$2:$V$526,COLUMN()+1,FALSE)</f>
        <v/>
      </c>
      <c r="I349" t="str">
        <f>VLOOKUP(X349,'Security Master'!$A$2:$V$526,COLUMN()+1,FALSE)</f>
        <v>CTBB</v>
      </c>
      <c r="J349" t="str">
        <f>VLOOKUP(X349,'Security Master'!$A$2:$V$526,COLUMN()+1,FALSE)</f>
        <v/>
      </c>
      <c r="K349" t="str">
        <f>VLOOKUP(X349,'Security Master'!$A$2:$V$526,COLUMN()+1,FALSE)</f>
        <v>74913G881</v>
      </c>
      <c r="L349" t="str">
        <f>VLOOKUP(X349,'Security Master'!$A$2:$V$526,COLUMN()+1,FALSE)</f>
        <v>BZ4C835</v>
      </c>
      <c r="M349" t="str">
        <f>VLOOKUP(X349,'Security Master'!$A$2:$V$526,COLUMN()+1,FALSE)</f>
        <v>US74913G8814</v>
      </c>
      <c r="N349" t="str">
        <f>VLOOKUP(X349,'Security Master'!$A$2:$V$526,COLUMN()+1,FALSE)</f>
        <v>Preferred Stock</v>
      </c>
      <c r="O349" t="str">
        <f>VLOOKUP(X349,'Security Master'!$A$2:$V$526,COLUMN()+1,FALSE)</f>
        <v>Telecom Services</v>
      </c>
      <c r="P349" t="str">
        <f>VLOOKUP(X349,'Security Master'!$A$2:$V$526,COLUMN()+1,FALSE)</f>
        <v>US</v>
      </c>
      <c r="Q349">
        <f>VLOOKUP($X$3,'Security Master'!$A$2:$V$526,COLUMN()+1,FALSE)</f>
        <v>0</v>
      </c>
      <c r="R349">
        <f>VLOOKUP($X$3,'Security Master'!$A$2:$V$526,COLUMN()+1,FALSE)</f>
        <v>0</v>
      </c>
      <c r="S349" t="str">
        <f>VLOOKUP($X$3,'Security Master'!$A$2:$V$526,COLUMN()+1,FALSE)</f>
        <v/>
      </c>
      <c r="T349">
        <f>VLOOKUP($X$3,'Security Master'!$A$2:$V$526,COLUMN()+1,FALSE)</f>
        <v>0</v>
      </c>
      <c r="U349" t="str">
        <f>VLOOKUP($X$3,'Security Master'!$A$2:$V$526,COLUMN()+1,FALSE)</f>
        <v>No</v>
      </c>
      <c r="V349" t="e">
        <f>VLOOKUP(X349,'Security Master'!$A$2:$V$526,COLUMN()+1,FALSE)</f>
        <v>#REF!</v>
      </c>
      <c r="X349">
        <v>606103</v>
      </c>
      <c r="Y349" t="s">
        <v>150</v>
      </c>
      <c r="Z349">
        <v>13158</v>
      </c>
      <c r="AA349" t="s">
        <v>41</v>
      </c>
      <c r="AB349" t="s">
        <v>563</v>
      </c>
      <c r="AC349" t="s">
        <v>564</v>
      </c>
      <c r="AD349" t="s">
        <v>77</v>
      </c>
      <c r="AE349" t="s">
        <v>565</v>
      </c>
      <c r="AF349" t="s">
        <v>566</v>
      </c>
      <c r="AG349" t="s">
        <v>567</v>
      </c>
      <c r="AJ349" t="s">
        <v>568</v>
      </c>
      <c r="AM349" t="s">
        <v>47</v>
      </c>
      <c r="AO349" t="s">
        <v>48</v>
      </c>
      <c r="AP349" t="s">
        <v>569</v>
      </c>
      <c r="AS349" t="s">
        <v>561</v>
      </c>
      <c r="AT349" t="s">
        <v>562</v>
      </c>
      <c r="AV349">
        <v>1</v>
      </c>
      <c r="AW349" t="s">
        <v>490</v>
      </c>
      <c r="AX349" t="s">
        <v>491</v>
      </c>
      <c r="AZ349">
        <v>179</v>
      </c>
      <c r="BA349">
        <v>115.235651139914</v>
      </c>
      <c r="BB349">
        <v>20627.181554044499</v>
      </c>
      <c r="BC349">
        <v>900</v>
      </c>
      <c r="BD349">
        <v>161100</v>
      </c>
      <c r="BE349">
        <v>0</v>
      </c>
      <c r="BF349">
        <v>2.91038304567337E-11</v>
      </c>
      <c r="BG349">
        <v>2.91038304567337E-11</v>
      </c>
      <c r="BH349">
        <v>5.8207660913467401E-11</v>
      </c>
      <c r="BI349">
        <v>0</v>
      </c>
      <c r="BJ349">
        <v>2.91038304567337E-11</v>
      </c>
      <c r="BK349">
        <v>2.91038304567337E-11</v>
      </c>
      <c r="BL349">
        <v>5.8207660913467401E-11</v>
      </c>
    </row>
    <row r="350" spans="1:64" x14ac:dyDescent="0.2">
      <c r="A350" t="str">
        <f>VLOOKUP(X350,'Security Master'!$A$2:$V$526,COLUMN()+1,FALSE)</f>
        <v>Legacy Positions</v>
      </c>
      <c r="B350" t="str">
        <f>VLOOKUP(X350,'Security Master'!$A$2:$V$526,COLUMN()+1,FALSE)</f>
        <v>Large Legacy</v>
      </c>
      <c r="C350" t="str">
        <f>VLOOKUP(X350,'Security Master'!$A$2:$V$526,COLUMN()+1,FALSE)</f>
        <v>Public Equity</v>
      </c>
      <c r="D350" s="6">
        <f t="shared" si="5"/>
        <v>1944698.76</v>
      </c>
      <c r="E350" t="str">
        <f>VLOOKUP(X350,'Security Master'!$A$2:$V$526,COLUMN()+1,FALSE)</f>
        <v>Semi-Liquid</v>
      </c>
      <c r="F350" t="str">
        <f>VLOOKUP(X350,'Security Master'!$A$2:$V$526,COLUMN()+1,FALSE)</f>
        <v>Booking Holdings Inc</v>
      </c>
      <c r="G350" t="str">
        <f>VLOOKUP(X350,'Security Master'!$A$2:$V$526,COLUMN()+1,FALSE)</f>
        <v>Booking Holdings Inc Common Stock</v>
      </c>
      <c r="H350" t="str">
        <f>VLOOKUP(X350,'Security Master'!$A$2:$V$526,COLUMN()+1,FALSE)</f>
        <v>BKNG US</v>
      </c>
      <c r="I350" t="str">
        <f>VLOOKUP(X350,'Security Master'!$A$2:$V$526,COLUMN()+1,FALSE)</f>
        <v/>
      </c>
      <c r="J350" t="str">
        <f>VLOOKUP(X350,'Security Master'!$A$2:$V$526,COLUMN()+1,FALSE)</f>
        <v/>
      </c>
      <c r="K350" t="str">
        <f>VLOOKUP(X350,'Security Master'!$A$2:$V$526,COLUMN()+1,FALSE)</f>
        <v>09857L108</v>
      </c>
      <c r="L350" t="str">
        <f>VLOOKUP(X350,'Security Master'!$A$2:$V$526,COLUMN()+1,FALSE)</f>
        <v>BDRXDB4</v>
      </c>
      <c r="M350" t="str">
        <f>VLOOKUP(X350,'Security Master'!$A$2:$V$526,COLUMN()+1,FALSE)</f>
        <v>US09857L1089</v>
      </c>
      <c r="N350" t="str">
        <f>VLOOKUP(X350,'Security Master'!$A$2:$V$526,COLUMN()+1,FALSE)</f>
        <v>Common Stock</v>
      </c>
      <c r="O350" t="str">
        <f>VLOOKUP(X350,'Security Master'!$A$2:$V$526,COLUMN()+1,FALSE)</f>
        <v>E-Commerce/Services</v>
      </c>
      <c r="P350" t="str">
        <f>VLOOKUP(X350,'Security Master'!$A$2:$V$526,COLUMN()+1,FALSE)</f>
        <v>US</v>
      </c>
      <c r="Q350">
        <f>VLOOKUP($X$3,'Security Master'!$A$2:$V$526,COLUMN()+1,FALSE)</f>
        <v>0</v>
      </c>
      <c r="R350">
        <f>VLOOKUP($X$3,'Security Master'!$A$2:$V$526,COLUMN()+1,FALSE)</f>
        <v>0</v>
      </c>
      <c r="S350" t="str">
        <f>VLOOKUP($X$3,'Security Master'!$A$2:$V$526,COLUMN()+1,FALSE)</f>
        <v/>
      </c>
      <c r="T350">
        <f>VLOOKUP($X$3,'Security Master'!$A$2:$V$526,COLUMN()+1,FALSE)</f>
        <v>0</v>
      </c>
      <c r="U350" t="str">
        <f>VLOOKUP($X$3,'Security Master'!$A$2:$V$526,COLUMN()+1,FALSE)</f>
        <v>No</v>
      </c>
      <c r="V350" t="e">
        <f>VLOOKUP(X350,'Security Master'!$A$2:$V$526,COLUMN()+1,FALSE)</f>
        <v>#REF!</v>
      </c>
      <c r="X350">
        <v>693436</v>
      </c>
      <c r="Y350" t="s">
        <v>150</v>
      </c>
      <c r="Z350">
        <v>13158</v>
      </c>
      <c r="AA350" t="s">
        <v>41</v>
      </c>
      <c r="AB350" t="s">
        <v>466</v>
      </c>
      <c r="AC350" t="s">
        <v>467</v>
      </c>
      <c r="AD350" t="s">
        <v>468</v>
      </c>
      <c r="AE350" t="s">
        <v>469</v>
      </c>
      <c r="AF350" t="s">
        <v>470</v>
      </c>
      <c r="AG350" t="s">
        <v>471</v>
      </c>
      <c r="AJ350" t="s">
        <v>77</v>
      </c>
      <c r="AM350" t="s">
        <v>47</v>
      </c>
      <c r="AO350" t="s">
        <v>48</v>
      </c>
      <c r="AP350" t="s">
        <v>472</v>
      </c>
      <c r="AS350" t="s">
        <v>50</v>
      </c>
      <c r="AT350" t="s">
        <v>473</v>
      </c>
      <c r="AV350">
        <v>1</v>
      </c>
      <c r="AW350" t="s">
        <v>51</v>
      </c>
      <c r="AX350" t="s">
        <v>52</v>
      </c>
      <c r="AZ350">
        <v>182344</v>
      </c>
      <c r="BA350">
        <v>2.4456175141490801</v>
      </c>
      <c r="BB350">
        <v>445943.68</v>
      </c>
      <c r="BC350">
        <v>10.664999999999999</v>
      </c>
      <c r="BD350">
        <v>1944698.76</v>
      </c>
      <c r="BE350">
        <v>69728.345599999695</v>
      </c>
      <c r="BF350">
        <v>354659.08</v>
      </c>
      <c r="BG350">
        <v>354659.08</v>
      </c>
      <c r="BH350">
        <v>1042095.96</v>
      </c>
      <c r="BI350">
        <v>69728.345599999695</v>
      </c>
      <c r="BJ350">
        <v>354659.08</v>
      </c>
      <c r="BK350">
        <v>354659.08</v>
      </c>
      <c r="BL350">
        <v>1042095.96</v>
      </c>
    </row>
    <row r="351" spans="1:64" x14ac:dyDescent="0.2">
      <c r="A351" t="str">
        <f>VLOOKUP(X351,'Security Master'!$A$2:$V$526,COLUMN()+1,FALSE)</f>
        <v>Legacy Positions</v>
      </c>
      <c r="B351" t="str">
        <f>VLOOKUP(X351,'Security Master'!$A$2:$V$526,COLUMN()+1,FALSE)</f>
        <v>Small Legacy</v>
      </c>
      <c r="C351" t="str">
        <f>VLOOKUP(X351,'Security Master'!$A$2:$V$526,COLUMN()+1,FALSE)</f>
        <v>Public Equity</v>
      </c>
      <c r="D351" s="6">
        <f t="shared" si="5"/>
        <v>7974.2695999999996</v>
      </c>
      <c r="E351" t="str">
        <f>VLOOKUP(X351,'Security Master'!$A$2:$V$526,COLUMN()+1,FALSE)</f>
        <v>Semi-Liquid</v>
      </c>
      <c r="F351" t="str">
        <f>VLOOKUP(X351,'Security Master'!$A$2:$V$526,COLUMN()+1,FALSE)</f>
        <v>Charles Schwab Corp/The</v>
      </c>
      <c r="G351" t="str">
        <f>VLOOKUP(X351,'Security Master'!$A$2:$V$526,COLUMN()+1,FALSE)</f>
        <v>Charles Schwab Corp/The Common Stock</v>
      </c>
      <c r="H351" t="str">
        <f>VLOOKUP(X351,'Security Master'!$A$2:$V$526,COLUMN()+1,FALSE)</f>
        <v>SCHW US</v>
      </c>
      <c r="I351" t="str">
        <f>VLOOKUP(X351,'Security Master'!$A$2:$V$526,COLUMN()+1,FALSE)</f>
        <v/>
      </c>
      <c r="J351" t="str">
        <f>VLOOKUP(X351,'Security Master'!$A$2:$V$526,COLUMN()+1,FALSE)</f>
        <v/>
      </c>
      <c r="K351" t="str">
        <f>VLOOKUP(X351,'Security Master'!$A$2:$V$526,COLUMN()+1,FALSE)</f>
        <v>808513105</v>
      </c>
      <c r="L351" t="str">
        <f>VLOOKUP(X351,'Security Master'!$A$2:$V$526,COLUMN()+1,FALSE)</f>
        <v>2779397</v>
      </c>
      <c r="M351" t="str">
        <f>VLOOKUP(X351,'Security Master'!$A$2:$V$526,COLUMN()+1,FALSE)</f>
        <v>US8085131055</v>
      </c>
      <c r="N351" t="str">
        <f>VLOOKUP(X351,'Security Master'!$A$2:$V$526,COLUMN()+1,FALSE)</f>
        <v>Common Stock</v>
      </c>
      <c r="O351" t="str">
        <f>VLOOKUP(X351,'Security Master'!$A$2:$V$526,COLUMN()+1,FALSE)</f>
        <v>Finance-Invest Bnkr/Brkr</v>
      </c>
      <c r="P351" t="str">
        <f>VLOOKUP(X351,'Security Master'!$A$2:$V$526,COLUMN()+1,FALSE)</f>
        <v>US</v>
      </c>
      <c r="Q351">
        <f>VLOOKUP($X$3,'Security Master'!$A$2:$V$526,COLUMN()+1,FALSE)</f>
        <v>0</v>
      </c>
      <c r="R351">
        <f>VLOOKUP($X$3,'Security Master'!$A$2:$V$526,COLUMN()+1,FALSE)</f>
        <v>0</v>
      </c>
      <c r="S351" t="str">
        <f>VLOOKUP($X$3,'Security Master'!$A$2:$V$526,COLUMN()+1,FALSE)</f>
        <v/>
      </c>
      <c r="T351">
        <f>VLOOKUP($X$3,'Security Master'!$A$2:$V$526,COLUMN()+1,FALSE)</f>
        <v>0</v>
      </c>
      <c r="U351" t="str">
        <f>VLOOKUP($X$3,'Security Master'!$A$2:$V$526,COLUMN()+1,FALSE)</f>
        <v>No</v>
      </c>
      <c r="V351" t="e">
        <f>VLOOKUP(X351,'Security Master'!$A$2:$V$526,COLUMN()+1,FALSE)</f>
        <v>#REF!</v>
      </c>
      <c r="X351">
        <v>827020</v>
      </c>
      <c r="Y351" t="s">
        <v>150</v>
      </c>
      <c r="Z351">
        <v>13158</v>
      </c>
      <c r="AA351" t="s">
        <v>41</v>
      </c>
      <c r="AB351" t="s">
        <v>961</v>
      </c>
      <c r="AC351" t="s">
        <v>962</v>
      </c>
      <c r="AD351" t="s">
        <v>963</v>
      </c>
      <c r="AE351" t="s">
        <v>964</v>
      </c>
      <c r="AF351" t="s">
        <v>965</v>
      </c>
      <c r="AG351" t="s">
        <v>966</v>
      </c>
      <c r="AJ351" t="s">
        <v>77</v>
      </c>
      <c r="AM351" t="s">
        <v>47</v>
      </c>
      <c r="AO351" t="s">
        <v>48</v>
      </c>
      <c r="AP351" t="s">
        <v>967</v>
      </c>
      <c r="AS351" t="s">
        <v>448</v>
      </c>
      <c r="AT351" t="s">
        <v>801</v>
      </c>
      <c r="AV351">
        <v>1</v>
      </c>
      <c r="AW351" t="s">
        <v>51</v>
      </c>
      <c r="AX351" t="s">
        <v>52</v>
      </c>
      <c r="AZ351">
        <v>14179</v>
      </c>
      <c r="BA351">
        <v>0.15062104938500601</v>
      </c>
      <c r="BB351">
        <v>2135.6558592299998</v>
      </c>
      <c r="BC351">
        <v>0.56240000000000001</v>
      </c>
      <c r="BD351">
        <v>7974.2695999999996</v>
      </c>
      <c r="BE351">
        <v>246.714599999998</v>
      </c>
      <c r="BF351">
        <v>1926.4283574799999</v>
      </c>
      <c r="BG351">
        <v>1926.4283574799999</v>
      </c>
      <c r="BH351">
        <v>-537.50164252001105</v>
      </c>
      <c r="BI351">
        <v>246.714599999998</v>
      </c>
      <c r="BJ351">
        <v>1926.4283574799999</v>
      </c>
      <c r="BK351">
        <v>1926.4283574799999</v>
      </c>
      <c r="BL351">
        <v>-537.50164252001105</v>
      </c>
    </row>
    <row r="352" spans="1:64" x14ac:dyDescent="0.2">
      <c r="A352" t="str">
        <f>VLOOKUP(X352,'Security Master'!$A$2:$V$526,COLUMN()+1,FALSE)</f>
        <v>Legacy Positions</v>
      </c>
      <c r="B352" t="str">
        <f>VLOOKUP(X352,'Security Master'!$A$2:$V$526,COLUMN()+1,FALSE)</f>
        <v>Small Legacy</v>
      </c>
      <c r="C352" t="str">
        <f>VLOOKUP(X352,'Security Master'!$A$2:$V$526,COLUMN()+1,FALSE)</f>
        <v>Public Equity</v>
      </c>
      <c r="D352" s="6">
        <f t="shared" si="5"/>
        <v>10490.572</v>
      </c>
      <c r="E352" t="str">
        <f>VLOOKUP(X352,'Security Master'!$A$2:$V$526,COLUMN()+1,FALSE)</f>
        <v>Semi-Liquid</v>
      </c>
      <c r="F352" t="str">
        <f>VLOOKUP(X352,'Security Master'!$A$2:$V$526,COLUMN()+1,FALSE)</f>
        <v>United Parcel Service Inc</v>
      </c>
      <c r="G352" t="str">
        <f>VLOOKUP(X352,'Security Master'!$A$2:$V$526,COLUMN()+1,FALSE)</f>
        <v>United Parcel Service Inc Common Stock</v>
      </c>
      <c r="H352" t="str">
        <f>VLOOKUP(X352,'Security Master'!$A$2:$V$526,COLUMN()+1,FALSE)</f>
        <v>UPS US</v>
      </c>
      <c r="I352" t="str">
        <f>VLOOKUP(X352,'Security Master'!$A$2:$V$526,COLUMN()+1,FALSE)</f>
        <v/>
      </c>
      <c r="J352" t="str">
        <f>VLOOKUP(X352,'Security Master'!$A$2:$V$526,COLUMN()+1,FALSE)</f>
        <v/>
      </c>
      <c r="K352" t="str">
        <f>VLOOKUP(X352,'Security Master'!$A$2:$V$526,COLUMN()+1,FALSE)</f>
        <v>911312106</v>
      </c>
      <c r="L352" t="str">
        <f>VLOOKUP(X352,'Security Master'!$A$2:$V$526,COLUMN()+1,FALSE)</f>
        <v>2517382</v>
      </c>
      <c r="M352" t="str">
        <f>VLOOKUP(X352,'Security Master'!$A$2:$V$526,COLUMN()+1,FALSE)</f>
        <v>US9113121068</v>
      </c>
      <c r="N352" t="str">
        <f>VLOOKUP(X352,'Security Master'!$A$2:$V$526,COLUMN()+1,FALSE)</f>
        <v>Common Stock</v>
      </c>
      <c r="O352" t="str">
        <f>VLOOKUP(X352,'Security Master'!$A$2:$V$526,COLUMN()+1,FALSE)</f>
        <v>Transport-Services</v>
      </c>
      <c r="P352" t="str">
        <f>VLOOKUP(X352,'Security Master'!$A$2:$V$526,COLUMN()+1,FALSE)</f>
        <v>US</v>
      </c>
      <c r="Q352">
        <f>VLOOKUP($X$3,'Security Master'!$A$2:$V$526,COLUMN()+1,FALSE)</f>
        <v>0</v>
      </c>
      <c r="R352">
        <f>VLOOKUP($X$3,'Security Master'!$A$2:$V$526,COLUMN()+1,FALSE)</f>
        <v>0</v>
      </c>
      <c r="S352" t="str">
        <f>VLOOKUP($X$3,'Security Master'!$A$2:$V$526,COLUMN()+1,FALSE)</f>
        <v/>
      </c>
      <c r="T352">
        <f>VLOOKUP($X$3,'Security Master'!$A$2:$V$526,COLUMN()+1,FALSE)</f>
        <v>0</v>
      </c>
      <c r="U352" t="str">
        <f>VLOOKUP($X$3,'Security Master'!$A$2:$V$526,COLUMN()+1,FALSE)</f>
        <v>No</v>
      </c>
      <c r="V352" t="e">
        <f>VLOOKUP(X352,'Security Master'!$A$2:$V$526,COLUMN()+1,FALSE)</f>
        <v>#REF!</v>
      </c>
      <c r="X352">
        <v>1111045</v>
      </c>
      <c r="Y352" t="s">
        <v>150</v>
      </c>
      <c r="Z352">
        <v>13158</v>
      </c>
      <c r="AA352" t="s">
        <v>41</v>
      </c>
      <c r="AB352" t="s">
        <v>968</v>
      </c>
      <c r="AC352" t="s">
        <v>969</v>
      </c>
      <c r="AD352" t="s">
        <v>970</v>
      </c>
      <c r="AE352" t="s">
        <v>971</v>
      </c>
      <c r="AF352" t="s">
        <v>972</v>
      </c>
      <c r="AG352" t="s">
        <v>973</v>
      </c>
      <c r="AJ352" t="s">
        <v>77</v>
      </c>
      <c r="AM352" t="s">
        <v>47</v>
      </c>
      <c r="AO352" t="s">
        <v>48</v>
      </c>
      <c r="AP352" t="s">
        <v>974</v>
      </c>
      <c r="AS352" t="s">
        <v>448</v>
      </c>
      <c r="AT352" t="s">
        <v>809</v>
      </c>
      <c r="AV352">
        <v>1</v>
      </c>
      <c r="AW352" t="s">
        <v>51</v>
      </c>
      <c r="AX352" t="s">
        <v>52</v>
      </c>
      <c r="AZ352">
        <v>35804</v>
      </c>
      <c r="BA352">
        <v>4.7990311397609203E-2</v>
      </c>
      <c r="BB352">
        <v>1718.24510928</v>
      </c>
      <c r="BC352">
        <v>0.29299999999999998</v>
      </c>
      <c r="BD352">
        <v>10490.572</v>
      </c>
      <c r="BE352">
        <v>-282.85160000000201</v>
      </c>
      <c r="BF352">
        <v>8772.3268907199999</v>
      </c>
      <c r="BG352">
        <v>8772.3268907199999</v>
      </c>
      <c r="BH352">
        <v>18503.47709072</v>
      </c>
      <c r="BI352">
        <v>-282.85160000000201</v>
      </c>
      <c r="BJ352">
        <v>8772.3268907199999</v>
      </c>
      <c r="BK352">
        <v>8772.3268907199999</v>
      </c>
      <c r="BL352">
        <v>18503.47709072</v>
      </c>
    </row>
    <row r="353" spans="1:64" x14ac:dyDescent="0.2">
      <c r="A353" t="str">
        <f>VLOOKUP(X353,'Security Master'!$A$2:$V$526,COLUMN()+1,FALSE)</f>
        <v>Legacy Positions</v>
      </c>
      <c r="B353" t="str">
        <f>VLOOKUP(X353,'Security Master'!$A$2:$V$526,COLUMN()+1,FALSE)</f>
        <v>Small Legacy</v>
      </c>
      <c r="C353" t="str">
        <f>VLOOKUP(X353,'Security Master'!$A$2:$V$526,COLUMN()+1,FALSE)</f>
        <v>Public Equity</v>
      </c>
      <c r="D353" s="6">
        <f t="shared" si="5"/>
        <v>0</v>
      </c>
      <c r="E353" t="str">
        <f>VLOOKUP(X353,'Security Master'!$A$2:$V$526,COLUMN()+1,FALSE)</f>
        <v>Semi-Liquid</v>
      </c>
      <c r="F353" t="str">
        <f>VLOOKUP(X353,'Security Master'!$A$2:$V$526,COLUMN()+1,FALSE)</f>
        <v>Amazon.com Inc</v>
      </c>
      <c r="G353" t="str">
        <f>VLOOKUP(X353,'Security Master'!$A$2:$V$526,COLUMN()+1,FALSE)</f>
        <v>Amazon.com Inc Common Stock</v>
      </c>
      <c r="H353" t="str">
        <f>VLOOKUP(X353,'Security Master'!$A$2:$V$526,COLUMN()+1,FALSE)</f>
        <v>AMZN US</v>
      </c>
      <c r="I353" t="str">
        <f>VLOOKUP(X353,'Security Master'!$A$2:$V$526,COLUMN()+1,FALSE)</f>
        <v/>
      </c>
      <c r="J353" t="str">
        <f>VLOOKUP(X353,'Security Master'!$A$2:$V$526,COLUMN()+1,FALSE)</f>
        <v/>
      </c>
      <c r="K353" t="str">
        <f>VLOOKUP(X353,'Security Master'!$A$2:$V$526,COLUMN()+1,FALSE)</f>
        <v>023135106</v>
      </c>
      <c r="L353" t="str">
        <f>VLOOKUP(X353,'Security Master'!$A$2:$V$526,COLUMN()+1,FALSE)</f>
        <v>2000019</v>
      </c>
      <c r="M353" t="str">
        <f>VLOOKUP(X353,'Security Master'!$A$2:$V$526,COLUMN()+1,FALSE)</f>
        <v>US0231351067</v>
      </c>
      <c r="N353" t="str">
        <f>VLOOKUP(X353,'Security Master'!$A$2:$V$526,COLUMN()+1,FALSE)</f>
        <v>Common Stock</v>
      </c>
      <c r="O353" t="str">
        <f>VLOOKUP(X353,'Security Master'!$A$2:$V$526,COLUMN()+1,FALSE)</f>
        <v>E-Commerce/Products</v>
      </c>
      <c r="P353" t="str">
        <f>VLOOKUP(X353,'Security Master'!$A$2:$V$526,COLUMN()+1,FALSE)</f>
        <v>US</v>
      </c>
      <c r="Q353">
        <f>VLOOKUP($X$3,'Security Master'!$A$2:$V$526,COLUMN()+1,FALSE)</f>
        <v>0</v>
      </c>
      <c r="R353">
        <f>VLOOKUP($X$3,'Security Master'!$A$2:$V$526,COLUMN()+1,FALSE)</f>
        <v>0</v>
      </c>
      <c r="S353" t="str">
        <f>VLOOKUP($X$3,'Security Master'!$A$2:$V$526,COLUMN()+1,FALSE)</f>
        <v/>
      </c>
      <c r="T353">
        <f>VLOOKUP($X$3,'Security Master'!$A$2:$V$526,COLUMN()+1,FALSE)</f>
        <v>0</v>
      </c>
      <c r="U353" t="str">
        <f>VLOOKUP($X$3,'Security Master'!$A$2:$V$526,COLUMN()+1,FALSE)</f>
        <v>No</v>
      </c>
      <c r="V353" t="e">
        <f>VLOOKUP(X353,'Security Master'!$A$2:$V$526,COLUMN()+1,FALSE)</f>
        <v>#REF!</v>
      </c>
      <c r="X353">
        <v>1209356</v>
      </c>
      <c r="Y353" t="s">
        <v>150</v>
      </c>
      <c r="Z353">
        <v>13158</v>
      </c>
      <c r="AA353" t="s">
        <v>41</v>
      </c>
      <c r="AB353" t="s">
        <v>1006</v>
      </c>
      <c r="AC353" t="s">
        <v>1007</v>
      </c>
      <c r="AD353" t="s">
        <v>1008</v>
      </c>
      <c r="AE353" t="s">
        <v>1009</v>
      </c>
      <c r="AF353" t="s">
        <v>1010</v>
      </c>
      <c r="AG353" t="s">
        <v>1011</v>
      </c>
      <c r="AJ353" t="s">
        <v>77</v>
      </c>
      <c r="AM353" t="s">
        <v>47</v>
      </c>
      <c r="AO353" t="s">
        <v>48</v>
      </c>
      <c r="AP353" t="s">
        <v>1012</v>
      </c>
      <c r="AS353" t="s">
        <v>50</v>
      </c>
      <c r="AT353" t="s">
        <v>877</v>
      </c>
      <c r="AV353">
        <v>1</v>
      </c>
      <c r="AW353" t="s">
        <v>51</v>
      </c>
      <c r="AX353" t="s">
        <v>52</v>
      </c>
      <c r="AZ353">
        <v>0</v>
      </c>
      <c r="BD353">
        <v>0</v>
      </c>
      <c r="BE353">
        <v>0</v>
      </c>
      <c r="BF353">
        <v>0</v>
      </c>
      <c r="BG353">
        <v>0</v>
      </c>
      <c r="BH353">
        <v>3897.74190900965</v>
      </c>
      <c r="BI353">
        <v>0</v>
      </c>
      <c r="BJ353">
        <v>0</v>
      </c>
      <c r="BK353">
        <v>0</v>
      </c>
      <c r="BL353">
        <v>3897.74190900965</v>
      </c>
    </row>
    <row r="354" spans="1:64" x14ac:dyDescent="0.2">
      <c r="A354" t="str">
        <f>VLOOKUP(X354,'Security Master'!$A$2:$V$526,COLUMN()+1,FALSE)</f>
        <v>Legacy Positions</v>
      </c>
      <c r="B354" t="str">
        <f>VLOOKUP(X354,'Security Master'!$A$2:$V$526,COLUMN()+1,FALSE)</f>
        <v>Small Legacy</v>
      </c>
      <c r="C354" t="str">
        <f>VLOOKUP(X354,'Security Master'!$A$2:$V$526,COLUMN()+1,FALSE)</f>
        <v>Public Equity</v>
      </c>
      <c r="D354" s="6">
        <f t="shared" si="5"/>
        <v>0</v>
      </c>
      <c r="E354" t="str">
        <f>VLOOKUP(X354,'Security Master'!$A$2:$V$526,COLUMN()+1,FALSE)</f>
        <v>Semi-Liquid</v>
      </c>
      <c r="F354" t="str">
        <f>VLOOKUP(X354,'Security Master'!$A$2:$V$526,COLUMN()+1,FALSE)</f>
        <v>Amazon.com Inc</v>
      </c>
      <c r="G354" t="str">
        <f>VLOOKUP(X354,'Security Master'!$A$2:$V$526,COLUMN()+1,FALSE)</f>
        <v>Amazon.com Inc Common Stock</v>
      </c>
      <c r="H354" t="str">
        <f>VLOOKUP(X354,'Security Master'!$A$2:$V$526,COLUMN()+1,FALSE)</f>
        <v>AMZN US</v>
      </c>
      <c r="I354" t="str">
        <f>VLOOKUP(X354,'Security Master'!$A$2:$V$526,COLUMN()+1,FALSE)</f>
        <v/>
      </c>
      <c r="J354" t="str">
        <f>VLOOKUP(X354,'Security Master'!$A$2:$V$526,COLUMN()+1,FALSE)</f>
        <v/>
      </c>
      <c r="K354" t="str">
        <f>VLOOKUP(X354,'Security Master'!$A$2:$V$526,COLUMN()+1,FALSE)</f>
        <v>023135106</v>
      </c>
      <c r="L354" t="str">
        <f>VLOOKUP(X354,'Security Master'!$A$2:$V$526,COLUMN()+1,FALSE)</f>
        <v>2000019</v>
      </c>
      <c r="M354" t="str">
        <f>VLOOKUP(X354,'Security Master'!$A$2:$V$526,COLUMN()+1,FALSE)</f>
        <v>US0231351067</v>
      </c>
      <c r="N354" t="str">
        <f>VLOOKUP(X354,'Security Master'!$A$2:$V$526,COLUMN()+1,FALSE)</f>
        <v>Common Stock</v>
      </c>
      <c r="O354" t="str">
        <f>VLOOKUP(X354,'Security Master'!$A$2:$V$526,COLUMN()+1,FALSE)</f>
        <v>E-Commerce/Products</v>
      </c>
      <c r="P354" t="str">
        <f>VLOOKUP(X354,'Security Master'!$A$2:$V$526,COLUMN()+1,FALSE)</f>
        <v>US</v>
      </c>
      <c r="Q354">
        <f>VLOOKUP($X$3,'Security Master'!$A$2:$V$526,COLUMN()+1,FALSE)</f>
        <v>0</v>
      </c>
      <c r="R354">
        <f>VLOOKUP($X$3,'Security Master'!$A$2:$V$526,COLUMN()+1,FALSE)</f>
        <v>0</v>
      </c>
      <c r="S354" t="str">
        <f>VLOOKUP($X$3,'Security Master'!$A$2:$V$526,COLUMN()+1,FALSE)</f>
        <v/>
      </c>
      <c r="T354">
        <f>VLOOKUP($X$3,'Security Master'!$A$2:$V$526,COLUMN()+1,FALSE)</f>
        <v>0</v>
      </c>
      <c r="U354" t="str">
        <f>VLOOKUP($X$3,'Security Master'!$A$2:$V$526,COLUMN()+1,FALSE)</f>
        <v>No</v>
      </c>
      <c r="V354" t="e">
        <f>VLOOKUP(X354,'Security Master'!$A$2:$V$526,COLUMN()+1,FALSE)</f>
        <v>#REF!</v>
      </c>
      <c r="X354">
        <v>1209356</v>
      </c>
      <c r="Y354" t="s">
        <v>150</v>
      </c>
      <c r="Z354">
        <v>13158</v>
      </c>
      <c r="AA354" t="s">
        <v>41</v>
      </c>
      <c r="AB354" t="s">
        <v>1006</v>
      </c>
      <c r="AC354" t="s">
        <v>1007</v>
      </c>
      <c r="AD354" t="s">
        <v>1008</v>
      </c>
      <c r="AE354" t="s">
        <v>1009</v>
      </c>
      <c r="AF354" t="s">
        <v>1010</v>
      </c>
      <c r="AG354" t="s">
        <v>1011</v>
      </c>
      <c r="AJ354" t="s">
        <v>77</v>
      </c>
      <c r="AM354" t="s">
        <v>47</v>
      </c>
      <c r="AO354" t="s">
        <v>64</v>
      </c>
      <c r="AP354" t="s">
        <v>1012</v>
      </c>
      <c r="AS354" t="s">
        <v>50</v>
      </c>
      <c r="AT354" t="s">
        <v>877</v>
      </c>
      <c r="AV354">
        <v>1</v>
      </c>
      <c r="AW354" t="s">
        <v>51</v>
      </c>
      <c r="AX354" t="s">
        <v>52</v>
      </c>
      <c r="AZ354">
        <v>0</v>
      </c>
      <c r="BD354">
        <v>0</v>
      </c>
      <c r="BE354">
        <v>0</v>
      </c>
      <c r="BF354">
        <v>0</v>
      </c>
      <c r="BG354">
        <v>0</v>
      </c>
      <c r="BH354">
        <v>7114.96</v>
      </c>
      <c r="BI354">
        <v>0</v>
      </c>
      <c r="BJ354">
        <v>0</v>
      </c>
      <c r="BK354">
        <v>0</v>
      </c>
      <c r="BL354">
        <v>7114.96</v>
      </c>
    </row>
    <row r="355" spans="1:64" x14ac:dyDescent="0.2">
      <c r="A355" t="str">
        <f>VLOOKUP(X355,'Security Master'!$A$2:$V$526,COLUMN()+1,FALSE)</f>
        <v>Legacy Positions</v>
      </c>
      <c r="B355" t="str">
        <f>VLOOKUP(X355,'Security Master'!$A$2:$V$526,COLUMN()+1,FALSE)</f>
        <v>Large Legacy</v>
      </c>
      <c r="C355" t="str">
        <f>VLOOKUP(X355,'Security Master'!$A$2:$V$526,COLUMN()+1,FALSE)</f>
        <v>Private Equity</v>
      </c>
      <c r="D355" s="6">
        <f t="shared" si="5"/>
        <v>14004</v>
      </c>
      <c r="E355" t="str">
        <f>VLOOKUP(X355,'Security Master'!$A$2:$V$526,COLUMN()+1,FALSE)</f>
        <v>Illiquid</v>
      </c>
      <c r="F355" t="str">
        <f>VLOOKUP(X355,'Security Master'!$A$2:$V$526,COLUMN()+1,FALSE)</f>
        <v>Pfizer Inc</v>
      </c>
      <c r="G355" t="str">
        <f>VLOOKUP(X355,'Security Master'!$A$2:$V$526,COLUMN()+1,FALSE)</f>
        <v>Pfizer Inc Common Stock</v>
      </c>
      <c r="H355" t="str">
        <f>VLOOKUP(X355,'Security Master'!$A$2:$V$526,COLUMN()+1,FALSE)</f>
        <v>PFE US</v>
      </c>
      <c r="I355" t="str">
        <f>VLOOKUP(X355,'Security Master'!$A$2:$V$526,COLUMN()+1,FALSE)</f>
        <v/>
      </c>
      <c r="J355" t="str">
        <f>VLOOKUP(X355,'Security Master'!$A$2:$V$526,COLUMN()+1,FALSE)</f>
        <v/>
      </c>
      <c r="K355" t="str">
        <f>VLOOKUP(X355,'Security Master'!$A$2:$V$526,COLUMN()+1,FALSE)</f>
        <v>717081103</v>
      </c>
      <c r="L355" t="str">
        <f>VLOOKUP(X355,'Security Master'!$A$2:$V$526,COLUMN()+1,FALSE)</f>
        <v>2684703</v>
      </c>
      <c r="M355" t="str">
        <f>VLOOKUP(X355,'Security Master'!$A$2:$V$526,COLUMN()+1,FALSE)</f>
        <v>US7170811035</v>
      </c>
      <c r="N355" t="str">
        <f>VLOOKUP(X355,'Security Master'!$A$2:$V$526,COLUMN()+1,FALSE)</f>
        <v>Common Stock</v>
      </c>
      <c r="O355" t="str">
        <f>VLOOKUP(X355,'Security Master'!$A$2:$V$526,COLUMN()+1,FALSE)</f>
        <v>Medical-Drugs</v>
      </c>
      <c r="P355" t="str">
        <f>VLOOKUP(X355,'Security Master'!$A$2:$V$526,COLUMN()+1,FALSE)</f>
        <v>US</v>
      </c>
      <c r="Q355">
        <f>VLOOKUP($X$3,'Security Master'!$A$2:$V$526,COLUMN()+1,FALSE)</f>
        <v>0</v>
      </c>
      <c r="R355">
        <f>VLOOKUP($X$3,'Security Master'!$A$2:$V$526,COLUMN()+1,FALSE)</f>
        <v>0</v>
      </c>
      <c r="S355" t="str">
        <f>VLOOKUP($X$3,'Security Master'!$A$2:$V$526,COLUMN()+1,FALSE)</f>
        <v/>
      </c>
      <c r="T355">
        <f>VLOOKUP($X$3,'Security Master'!$A$2:$V$526,COLUMN()+1,FALSE)</f>
        <v>0</v>
      </c>
      <c r="U355" t="str">
        <f>VLOOKUP($X$3,'Security Master'!$A$2:$V$526,COLUMN()+1,FALSE)</f>
        <v>No</v>
      </c>
      <c r="V355" t="e">
        <f>VLOOKUP(X355,'Security Master'!$A$2:$V$526,COLUMN()+1,FALSE)</f>
        <v>#REF!</v>
      </c>
      <c r="X355">
        <v>1209358</v>
      </c>
      <c r="Y355" t="s">
        <v>150</v>
      </c>
      <c r="Z355">
        <v>13158</v>
      </c>
      <c r="AA355" t="s">
        <v>41</v>
      </c>
      <c r="AB355" t="s">
        <v>583</v>
      </c>
      <c r="AC355" t="s">
        <v>584</v>
      </c>
      <c r="AD355" t="s">
        <v>585</v>
      </c>
      <c r="AE355" t="s">
        <v>586</v>
      </c>
      <c r="AF355" t="s">
        <v>587</v>
      </c>
      <c r="AG355" t="s">
        <v>588</v>
      </c>
      <c r="AJ355" t="s">
        <v>77</v>
      </c>
      <c r="AM355" t="s">
        <v>47</v>
      </c>
      <c r="AO355" t="s">
        <v>48</v>
      </c>
      <c r="AP355" t="s">
        <v>589</v>
      </c>
      <c r="AS355" t="s">
        <v>328</v>
      </c>
      <c r="AT355" t="s">
        <v>590</v>
      </c>
      <c r="AV355">
        <v>1</v>
      </c>
      <c r="AW355" t="s">
        <v>51</v>
      </c>
      <c r="AX355" t="s">
        <v>52</v>
      </c>
      <c r="AZ355">
        <v>778</v>
      </c>
      <c r="BA355">
        <v>7</v>
      </c>
      <c r="BB355">
        <v>5446</v>
      </c>
      <c r="BC355">
        <v>18</v>
      </c>
      <c r="BD355">
        <v>14004</v>
      </c>
      <c r="BE355">
        <v>0</v>
      </c>
      <c r="BF355">
        <v>0</v>
      </c>
      <c r="BG355">
        <v>0</v>
      </c>
      <c r="BH355">
        <v>194.5</v>
      </c>
      <c r="BI355">
        <v>0</v>
      </c>
      <c r="BJ355">
        <v>0</v>
      </c>
      <c r="BK355">
        <v>0</v>
      </c>
      <c r="BL355">
        <v>194.5</v>
      </c>
    </row>
    <row r="356" spans="1:64" x14ac:dyDescent="0.2">
      <c r="A356" t="str">
        <f>VLOOKUP(X356,'Security Master'!$A$2:$V$526,COLUMN()+1,FALSE)</f>
        <v>Legacy Positions</v>
      </c>
      <c r="B356" t="str">
        <f>VLOOKUP(X356,'Security Master'!$A$2:$V$526,COLUMN()+1,FALSE)</f>
        <v>Small Legacy</v>
      </c>
      <c r="C356" t="str">
        <f>VLOOKUP(X356,'Security Master'!$A$2:$V$526,COLUMN()+1,FALSE)</f>
        <v>Private Equity</v>
      </c>
      <c r="D356" s="6">
        <f t="shared" si="5"/>
        <v>203105.58</v>
      </c>
      <c r="E356" t="str">
        <f>VLOOKUP(X356,'Security Master'!$A$2:$V$526,COLUMN()+1,FALSE)</f>
        <v>Illiquid</v>
      </c>
      <c r="F356" t="str">
        <f>VLOOKUP(X356,'Security Master'!$A$2:$V$526,COLUMN()+1,FALSE)</f>
        <v>ServiceNow Inc</v>
      </c>
      <c r="G356" t="str">
        <f>VLOOKUP(X356,'Security Master'!$A$2:$V$526,COLUMN()+1,FALSE)</f>
        <v>ServiceNow Inc Common Stock</v>
      </c>
      <c r="H356" t="str">
        <f>VLOOKUP(X356,'Security Master'!$A$2:$V$526,COLUMN()+1,FALSE)</f>
        <v>NOW US</v>
      </c>
      <c r="I356" t="str">
        <f>VLOOKUP(X356,'Security Master'!$A$2:$V$526,COLUMN()+1,FALSE)</f>
        <v/>
      </c>
      <c r="J356" t="str">
        <f>VLOOKUP(X356,'Security Master'!$A$2:$V$526,COLUMN()+1,FALSE)</f>
        <v/>
      </c>
      <c r="K356" t="str">
        <f>VLOOKUP(X356,'Security Master'!$A$2:$V$526,COLUMN()+1,FALSE)</f>
        <v>81762P102</v>
      </c>
      <c r="L356" t="str">
        <f>VLOOKUP(X356,'Security Master'!$A$2:$V$526,COLUMN()+1,FALSE)</f>
        <v>B80NXX8</v>
      </c>
      <c r="M356" t="str">
        <f>VLOOKUP(X356,'Security Master'!$A$2:$V$526,COLUMN()+1,FALSE)</f>
        <v>US81762P1021</v>
      </c>
      <c r="N356" t="str">
        <f>VLOOKUP(X356,'Security Master'!$A$2:$V$526,COLUMN()+1,FALSE)</f>
        <v>Common Stock</v>
      </c>
      <c r="O356" t="str">
        <f>VLOOKUP(X356,'Security Master'!$A$2:$V$526,COLUMN()+1,FALSE)</f>
        <v>Applications Software</v>
      </c>
      <c r="P356" t="str">
        <f>VLOOKUP(X356,'Security Master'!$A$2:$V$526,COLUMN()+1,FALSE)</f>
        <v>US</v>
      </c>
      <c r="Q356">
        <f>VLOOKUP($X$3,'Security Master'!$A$2:$V$526,COLUMN()+1,FALSE)</f>
        <v>0</v>
      </c>
      <c r="R356">
        <f>VLOOKUP($X$3,'Security Master'!$A$2:$V$526,COLUMN()+1,FALSE)</f>
        <v>0</v>
      </c>
      <c r="S356" t="str">
        <f>VLOOKUP($X$3,'Security Master'!$A$2:$V$526,COLUMN()+1,FALSE)</f>
        <v/>
      </c>
      <c r="T356">
        <f>VLOOKUP($X$3,'Security Master'!$A$2:$V$526,COLUMN()+1,FALSE)</f>
        <v>0</v>
      </c>
      <c r="U356" t="str">
        <f>VLOOKUP($X$3,'Security Master'!$A$2:$V$526,COLUMN()+1,FALSE)</f>
        <v>No</v>
      </c>
      <c r="V356" t="e">
        <f>VLOOKUP(X356,'Security Master'!$A$2:$V$526,COLUMN()+1,FALSE)</f>
        <v>#REF!</v>
      </c>
      <c r="X356">
        <v>1209364</v>
      </c>
      <c r="Y356" t="s">
        <v>150</v>
      </c>
      <c r="Z356">
        <v>13158</v>
      </c>
      <c r="AA356" t="s">
        <v>41</v>
      </c>
      <c r="AB356" t="s">
        <v>1013</v>
      </c>
      <c r="AC356" t="s">
        <v>1014</v>
      </c>
      <c r="AD356" t="s">
        <v>1015</v>
      </c>
      <c r="AE356" t="s">
        <v>1016</v>
      </c>
      <c r="AF356" t="s">
        <v>1017</v>
      </c>
      <c r="AG356" t="s">
        <v>1018</v>
      </c>
      <c r="AJ356" t="s">
        <v>77</v>
      </c>
      <c r="AM356" t="s">
        <v>47</v>
      </c>
      <c r="AO356" t="s">
        <v>48</v>
      </c>
      <c r="AP356" t="s">
        <v>1019</v>
      </c>
      <c r="AS356" t="s">
        <v>328</v>
      </c>
      <c r="AT356" t="s">
        <v>1020</v>
      </c>
      <c r="AV356">
        <v>1</v>
      </c>
      <c r="AW356" t="s">
        <v>51</v>
      </c>
      <c r="AX356" t="s">
        <v>52</v>
      </c>
      <c r="AZ356">
        <v>91489</v>
      </c>
      <c r="BA356">
        <v>1.02873012056094</v>
      </c>
      <c r="BB356">
        <v>94117.49</v>
      </c>
      <c r="BC356">
        <v>2.2200000000000002</v>
      </c>
      <c r="BD356">
        <v>203105.58</v>
      </c>
      <c r="BE356">
        <v>0</v>
      </c>
      <c r="BF356">
        <v>0</v>
      </c>
      <c r="BG356">
        <v>0</v>
      </c>
      <c r="BH356">
        <v>1.45519152283669E-11</v>
      </c>
      <c r="BI356">
        <v>0</v>
      </c>
      <c r="BJ356">
        <v>0</v>
      </c>
      <c r="BK356">
        <v>0</v>
      </c>
      <c r="BL356">
        <v>1.45519152283669E-11</v>
      </c>
    </row>
    <row r="357" spans="1:64" x14ac:dyDescent="0.2">
      <c r="A357" t="str">
        <f>VLOOKUP(X357,'Security Master'!$A$2:$V$526,COLUMN()+1,FALSE)</f>
        <v>Legacy Positions</v>
      </c>
      <c r="B357" t="str">
        <f>VLOOKUP(X357,'Security Master'!$A$2:$V$526,COLUMN()+1,FALSE)</f>
        <v>Small Legacy</v>
      </c>
      <c r="C357" t="str">
        <f>VLOOKUP(X357,'Security Master'!$A$2:$V$526,COLUMN()+1,FALSE)</f>
        <v>Public Equity</v>
      </c>
      <c r="D357" s="6">
        <f t="shared" si="5"/>
        <v>26717.25</v>
      </c>
      <c r="E357" t="str">
        <f>VLOOKUP(X357,'Security Master'!$A$2:$V$526,COLUMN()+1,FALSE)</f>
        <v>Semi-Liquid</v>
      </c>
      <c r="F357" t="str">
        <f>VLOOKUP(X357,'Security Master'!$A$2:$V$526,COLUMN()+1,FALSE)</f>
        <v>Walt Disney Co/The</v>
      </c>
      <c r="G357" t="str">
        <f>VLOOKUP(X357,'Security Master'!$A$2:$V$526,COLUMN()+1,FALSE)</f>
        <v>Walt Disney Co/The Common Stock</v>
      </c>
      <c r="H357" t="str">
        <f>VLOOKUP(X357,'Security Master'!$A$2:$V$526,COLUMN()+1,FALSE)</f>
        <v>DIS US</v>
      </c>
      <c r="I357" t="str">
        <f>VLOOKUP(X357,'Security Master'!$A$2:$V$526,COLUMN()+1,FALSE)</f>
        <v/>
      </c>
      <c r="J357" t="str">
        <f>VLOOKUP(X357,'Security Master'!$A$2:$V$526,COLUMN()+1,FALSE)</f>
        <v/>
      </c>
      <c r="K357" t="str">
        <f>VLOOKUP(X357,'Security Master'!$A$2:$V$526,COLUMN()+1,FALSE)</f>
        <v>254687106</v>
      </c>
      <c r="L357" t="str">
        <f>VLOOKUP(X357,'Security Master'!$A$2:$V$526,COLUMN()+1,FALSE)</f>
        <v>2270726</v>
      </c>
      <c r="M357" t="str">
        <f>VLOOKUP(X357,'Security Master'!$A$2:$V$526,COLUMN()+1,FALSE)</f>
        <v>US2546871060</v>
      </c>
      <c r="N357" t="str">
        <f>VLOOKUP(X357,'Security Master'!$A$2:$V$526,COLUMN()+1,FALSE)</f>
        <v>Common Stock</v>
      </c>
      <c r="O357" t="str">
        <f>VLOOKUP(X357,'Security Master'!$A$2:$V$526,COLUMN()+1,FALSE)</f>
        <v>Multimedia</v>
      </c>
      <c r="P357" t="str">
        <f>VLOOKUP(X357,'Security Master'!$A$2:$V$526,COLUMN()+1,FALSE)</f>
        <v>US</v>
      </c>
      <c r="Q357">
        <f>VLOOKUP($X$3,'Security Master'!$A$2:$V$526,COLUMN()+1,FALSE)</f>
        <v>0</v>
      </c>
      <c r="R357">
        <f>VLOOKUP($X$3,'Security Master'!$A$2:$V$526,COLUMN()+1,FALSE)</f>
        <v>0</v>
      </c>
      <c r="S357" t="str">
        <f>VLOOKUP($X$3,'Security Master'!$A$2:$V$526,COLUMN()+1,FALSE)</f>
        <v/>
      </c>
      <c r="T357">
        <f>VLOOKUP($X$3,'Security Master'!$A$2:$V$526,COLUMN()+1,FALSE)</f>
        <v>0</v>
      </c>
      <c r="U357" t="str">
        <f>VLOOKUP($X$3,'Security Master'!$A$2:$V$526,COLUMN()+1,FALSE)</f>
        <v>No</v>
      </c>
      <c r="V357" t="e">
        <f>VLOOKUP(X357,'Security Master'!$A$2:$V$526,COLUMN()+1,FALSE)</f>
        <v>#REF!</v>
      </c>
      <c r="X357">
        <v>1209365</v>
      </c>
      <c r="Y357" t="s">
        <v>150</v>
      </c>
      <c r="Z357">
        <v>13158</v>
      </c>
      <c r="AA357" t="s">
        <v>41</v>
      </c>
      <c r="AB357" t="s">
        <v>600</v>
      </c>
      <c r="AC357" t="s">
        <v>601</v>
      </c>
      <c r="AD357" t="s">
        <v>602</v>
      </c>
      <c r="AE357" t="s">
        <v>603</v>
      </c>
      <c r="AF357" t="s">
        <v>604</v>
      </c>
      <c r="AG357" t="s">
        <v>605</v>
      </c>
      <c r="AJ357" t="s">
        <v>77</v>
      </c>
      <c r="AM357" t="s">
        <v>47</v>
      </c>
      <c r="AO357" t="s">
        <v>48</v>
      </c>
      <c r="AP357" t="s">
        <v>606</v>
      </c>
      <c r="AS357" t="s">
        <v>226</v>
      </c>
      <c r="AT357" t="s">
        <v>607</v>
      </c>
      <c r="AV357">
        <v>1</v>
      </c>
      <c r="AW357" t="s">
        <v>51</v>
      </c>
      <c r="AX357" t="s">
        <v>52</v>
      </c>
      <c r="AZ357">
        <v>727</v>
      </c>
      <c r="BA357">
        <v>224.225048005502</v>
      </c>
      <c r="BB357">
        <v>163011.60990000001</v>
      </c>
      <c r="BC357">
        <v>36.75</v>
      </c>
      <c r="BD357">
        <v>26717.25</v>
      </c>
      <c r="BE357">
        <v>0</v>
      </c>
      <c r="BF357">
        <v>1999.25</v>
      </c>
      <c r="BG357">
        <v>1999.25</v>
      </c>
      <c r="BH357">
        <v>1999.2500000001201</v>
      </c>
      <c r="BI357">
        <v>0</v>
      </c>
      <c r="BJ357">
        <v>1999.25</v>
      </c>
      <c r="BK357">
        <v>1999.25</v>
      </c>
      <c r="BL357">
        <v>1999.2500000001201</v>
      </c>
    </row>
    <row r="358" spans="1:64" x14ac:dyDescent="0.2">
      <c r="A358" t="str">
        <f>VLOOKUP(X358,'Security Master'!$A$2:$V$526,COLUMN()+1,FALSE)</f>
        <v>Legacy Positions</v>
      </c>
      <c r="B358" t="str">
        <f>VLOOKUP(X358,'Security Master'!$A$2:$V$526,COLUMN()+1,FALSE)</f>
        <v>Small Legacy</v>
      </c>
      <c r="C358" t="str">
        <f>VLOOKUP(X358,'Security Master'!$A$2:$V$526,COLUMN()+1,FALSE)</f>
        <v>Public Equity</v>
      </c>
      <c r="D358" s="6">
        <f t="shared" si="5"/>
        <v>14655</v>
      </c>
      <c r="E358" t="str">
        <f>VLOOKUP(X358,'Security Master'!$A$2:$V$526,COLUMN()+1,FALSE)</f>
        <v>Semi-Liquid</v>
      </c>
      <c r="F358" t="str">
        <f>VLOOKUP(X358,'Security Master'!$A$2:$V$526,COLUMN()+1,FALSE)</f>
        <v>Advanced Micro Devices Inc</v>
      </c>
      <c r="G358" t="str">
        <f>VLOOKUP(X358,'Security Master'!$A$2:$V$526,COLUMN()+1,FALSE)</f>
        <v>Advanced Micro Devices Inc Common Stock</v>
      </c>
      <c r="H358" t="str">
        <f>VLOOKUP(X358,'Security Master'!$A$2:$V$526,COLUMN()+1,FALSE)</f>
        <v>AMD US</v>
      </c>
      <c r="I358" t="str">
        <f>VLOOKUP(X358,'Security Master'!$A$2:$V$526,COLUMN()+1,FALSE)</f>
        <v/>
      </c>
      <c r="J358" t="str">
        <f>VLOOKUP(X358,'Security Master'!$A$2:$V$526,COLUMN()+1,FALSE)</f>
        <v/>
      </c>
      <c r="K358" t="str">
        <f>VLOOKUP(X358,'Security Master'!$A$2:$V$526,COLUMN()+1,FALSE)</f>
        <v>007903107</v>
      </c>
      <c r="L358" t="str">
        <f>VLOOKUP(X358,'Security Master'!$A$2:$V$526,COLUMN()+1,FALSE)</f>
        <v>2007849</v>
      </c>
      <c r="M358" t="str">
        <f>VLOOKUP(X358,'Security Master'!$A$2:$V$526,COLUMN()+1,FALSE)</f>
        <v>US0079031078</v>
      </c>
      <c r="N358" t="str">
        <f>VLOOKUP(X358,'Security Master'!$A$2:$V$526,COLUMN()+1,FALSE)</f>
        <v>Common Stock</v>
      </c>
      <c r="O358" t="str">
        <f>VLOOKUP(X358,'Security Master'!$A$2:$V$526,COLUMN()+1,FALSE)</f>
        <v>Electronic Compo-Semicon</v>
      </c>
      <c r="P358" t="str">
        <f>VLOOKUP(X358,'Security Master'!$A$2:$V$526,COLUMN()+1,FALSE)</f>
        <v>US</v>
      </c>
      <c r="Q358">
        <f>VLOOKUP($X$3,'Security Master'!$A$2:$V$526,COLUMN()+1,FALSE)</f>
        <v>0</v>
      </c>
      <c r="R358">
        <f>VLOOKUP($X$3,'Security Master'!$A$2:$V$526,COLUMN()+1,FALSE)</f>
        <v>0</v>
      </c>
      <c r="S358" t="str">
        <f>VLOOKUP($X$3,'Security Master'!$A$2:$V$526,COLUMN()+1,FALSE)</f>
        <v/>
      </c>
      <c r="T358">
        <f>VLOOKUP($X$3,'Security Master'!$A$2:$V$526,COLUMN()+1,FALSE)</f>
        <v>0</v>
      </c>
      <c r="U358" t="str">
        <f>VLOOKUP($X$3,'Security Master'!$A$2:$V$526,COLUMN()+1,FALSE)</f>
        <v>No</v>
      </c>
      <c r="V358" t="e">
        <f>VLOOKUP(X358,'Security Master'!$A$2:$V$526,COLUMN()+1,FALSE)</f>
        <v>#REF!</v>
      </c>
      <c r="X358">
        <v>1209367</v>
      </c>
      <c r="Y358" t="s">
        <v>150</v>
      </c>
      <c r="Z358">
        <v>13158</v>
      </c>
      <c r="AA358" t="s">
        <v>41</v>
      </c>
      <c r="AB358" t="s">
        <v>1021</v>
      </c>
      <c r="AC358" t="s">
        <v>1022</v>
      </c>
      <c r="AD358" t="s">
        <v>1023</v>
      </c>
      <c r="AE358" t="s">
        <v>1024</v>
      </c>
      <c r="AF358" t="s">
        <v>1025</v>
      </c>
      <c r="AG358" t="s">
        <v>1026</v>
      </c>
      <c r="AJ358" t="s">
        <v>77</v>
      </c>
      <c r="AM358" t="s">
        <v>47</v>
      </c>
      <c r="AO358" t="s">
        <v>48</v>
      </c>
      <c r="AP358" t="s">
        <v>1027</v>
      </c>
      <c r="AS358" t="s">
        <v>448</v>
      </c>
      <c r="AT358" t="s">
        <v>801</v>
      </c>
      <c r="AV358">
        <v>1</v>
      </c>
      <c r="AW358" t="s">
        <v>51</v>
      </c>
      <c r="AX358" t="s">
        <v>52</v>
      </c>
      <c r="AZ358">
        <v>97700</v>
      </c>
      <c r="BA358">
        <v>6.10696494967247E-2</v>
      </c>
      <c r="BB358">
        <v>5966.5047558300002</v>
      </c>
      <c r="BC358">
        <v>0.15</v>
      </c>
      <c r="BD358">
        <v>14655</v>
      </c>
      <c r="BE358">
        <v>0</v>
      </c>
      <c r="BF358">
        <v>-3419.5</v>
      </c>
      <c r="BG358">
        <v>-3419.5</v>
      </c>
      <c r="BH358">
        <v>-3419.49999999997</v>
      </c>
      <c r="BI358">
        <v>0</v>
      </c>
      <c r="BJ358">
        <v>-3419.5</v>
      </c>
      <c r="BK358">
        <v>-3419.5</v>
      </c>
      <c r="BL358">
        <v>-3419.49999999997</v>
      </c>
    </row>
    <row r="359" spans="1:64" x14ac:dyDescent="0.2">
      <c r="A359" t="str">
        <f>VLOOKUP(X359,'Security Master'!$A$2:$V$526,COLUMN()+1,FALSE)</f>
        <v>Legacy Positions</v>
      </c>
      <c r="B359" t="str">
        <f>VLOOKUP(X359,'Security Master'!$A$2:$V$526,COLUMN()+1,FALSE)</f>
        <v>Small Legacy</v>
      </c>
      <c r="C359" t="str">
        <f>VLOOKUP(X359,'Security Master'!$A$2:$V$526,COLUMN()+1,FALSE)</f>
        <v>Public Equity</v>
      </c>
      <c r="D359" s="6">
        <f t="shared" si="5"/>
        <v>8.8199999999999998E-7</v>
      </c>
      <c r="E359" t="str">
        <f>VLOOKUP(X359,'Security Master'!$A$2:$V$526,COLUMN()+1,FALSE)</f>
        <v>Semi-Liquid</v>
      </c>
      <c r="F359" t="str">
        <f>VLOOKUP(X359,'Security Master'!$A$2:$V$526,COLUMN()+1,FALSE)</f>
        <v>Procter &amp; Gamble Co/The</v>
      </c>
      <c r="G359" t="str">
        <f>VLOOKUP(X359,'Security Master'!$A$2:$V$526,COLUMN()+1,FALSE)</f>
        <v>Procter &amp; Gamble Co/The Common Stock</v>
      </c>
      <c r="H359" t="str">
        <f>VLOOKUP(X359,'Security Master'!$A$2:$V$526,COLUMN()+1,FALSE)</f>
        <v>PG US</v>
      </c>
      <c r="I359" t="str">
        <f>VLOOKUP(X359,'Security Master'!$A$2:$V$526,COLUMN()+1,FALSE)</f>
        <v/>
      </c>
      <c r="J359" t="str">
        <f>VLOOKUP(X359,'Security Master'!$A$2:$V$526,COLUMN()+1,FALSE)</f>
        <v/>
      </c>
      <c r="K359" t="str">
        <f>VLOOKUP(X359,'Security Master'!$A$2:$V$526,COLUMN()+1,FALSE)</f>
        <v>742718109</v>
      </c>
      <c r="L359" t="str">
        <f>VLOOKUP(X359,'Security Master'!$A$2:$V$526,COLUMN()+1,FALSE)</f>
        <v>2704407</v>
      </c>
      <c r="M359" t="str">
        <f>VLOOKUP(X359,'Security Master'!$A$2:$V$526,COLUMN()+1,FALSE)</f>
        <v>US7427181091</v>
      </c>
      <c r="N359" t="str">
        <f>VLOOKUP(X359,'Security Master'!$A$2:$V$526,COLUMN()+1,FALSE)</f>
        <v>Common Stock</v>
      </c>
      <c r="O359" t="str">
        <f>VLOOKUP(X359,'Security Master'!$A$2:$V$526,COLUMN()+1,FALSE)</f>
        <v>Cosmetics&amp;Toiletries</v>
      </c>
      <c r="P359" t="str">
        <f>VLOOKUP(X359,'Security Master'!$A$2:$V$526,COLUMN()+1,FALSE)</f>
        <v>US</v>
      </c>
      <c r="Q359">
        <f>VLOOKUP($X$3,'Security Master'!$A$2:$V$526,COLUMN()+1,FALSE)</f>
        <v>0</v>
      </c>
      <c r="R359">
        <f>VLOOKUP($X$3,'Security Master'!$A$2:$V$526,COLUMN()+1,FALSE)</f>
        <v>0</v>
      </c>
      <c r="S359" t="str">
        <f>VLOOKUP($X$3,'Security Master'!$A$2:$V$526,COLUMN()+1,FALSE)</f>
        <v/>
      </c>
      <c r="T359">
        <f>VLOOKUP($X$3,'Security Master'!$A$2:$V$526,COLUMN()+1,FALSE)</f>
        <v>0</v>
      </c>
      <c r="U359" t="str">
        <f>VLOOKUP($X$3,'Security Master'!$A$2:$V$526,COLUMN()+1,FALSE)</f>
        <v>No</v>
      </c>
      <c r="V359" t="e">
        <f>VLOOKUP(X359,'Security Master'!$A$2:$V$526,COLUMN()+1,FALSE)</f>
        <v>#REF!</v>
      </c>
      <c r="X359">
        <v>1209746</v>
      </c>
      <c r="Y359" t="s">
        <v>150</v>
      </c>
      <c r="Z359">
        <v>13158</v>
      </c>
      <c r="AA359" t="s">
        <v>41</v>
      </c>
      <c r="AB359" t="s">
        <v>1035</v>
      </c>
      <c r="AC359" t="s">
        <v>1036</v>
      </c>
      <c r="AD359" t="s">
        <v>1037</v>
      </c>
      <c r="AE359" t="s">
        <v>1038</v>
      </c>
      <c r="AF359" t="s">
        <v>1039</v>
      </c>
      <c r="AG359" t="s">
        <v>1040</v>
      </c>
      <c r="AJ359" t="s">
        <v>77</v>
      </c>
      <c r="AM359" t="s">
        <v>47</v>
      </c>
      <c r="AO359" t="s">
        <v>48</v>
      </c>
      <c r="AP359" t="s">
        <v>1041</v>
      </c>
      <c r="AS359" t="s">
        <v>448</v>
      </c>
      <c r="AV359">
        <v>1</v>
      </c>
      <c r="AW359" t="s">
        <v>51</v>
      </c>
      <c r="AX359" t="s">
        <v>52</v>
      </c>
      <c r="AZ359">
        <v>882</v>
      </c>
      <c r="BA359">
        <v>0</v>
      </c>
      <c r="BB359">
        <v>0</v>
      </c>
      <c r="BC359">
        <v>1.0000000000000001E-9</v>
      </c>
      <c r="BD359">
        <v>8.8199999999999998E-7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</row>
    <row r="360" spans="1:64" x14ac:dyDescent="0.2">
      <c r="A360" t="str">
        <f>VLOOKUP(X360,'Security Master'!$A$2:$V$526,COLUMN()+1,FALSE)</f>
        <v>Legacy Positions</v>
      </c>
      <c r="B360" t="str">
        <f>VLOOKUP(X360,'Security Master'!$A$2:$V$526,COLUMN()+1,FALSE)</f>
        <v>Small Legacy</v>
      </c>
      <c r="C360" t="str">
        <f>VLOOKUP(X360,'Security Master'!$A$2:$V$526,COLUMN()+1,FALSE)</f>
        <v>Public Equity</v>
      </c>
      <c r="D360" s="6">
        <f t="shared" si="5"/>
        <v>1064.624</v>
      </c>
      <c r="E360" t="str">
        <f>VLOOKUP(X360,'Security Master'!$A$2:$V$526,COLUMN()+1,FALSE)</f>
        <v>Semi-Liquid</v>
      </c>
      <c r="F360" t="str">
        <f>VLOOKUP(X360,'Security Master'!$A$2:$V$526,COLUMN()+1,FALSE)</f>
        <v>Activision Blizzard Inc</v>
      </c>
      <c r="G360" t="str">
        <f>VLOOKUP(X360,'Security Master'!$A$2:$V$526,COLUMN()+1,FALSE)</f>
        <v>Activision Blizzard Inc Common Stock</v>
      </c>
      <c r="H360" t="str">
        <f>VLOOKUP(X360,'Security Master'!$A$2:$V$526,COLUMN()+1,FALSE)</f>
        <v>ATVI US</v>
      </c>
      <c r="I360" t="str">
        <f>VLOOKUP(X360,'Security Master'!$A$2:$V$526,COLUMN()+1,FALSE)</f>
        <v/>
      </c>
      <c r="J360" t="str">
        <f>VLOOKUP(X360,'Security Master'!$A$2:$V$526,COLUMN()+1,FALSE)</f>
        <v/>
      </c>
      <c r="K360" t="str">
        <f>VLOOKUP(X360,'Security Master'!$A$2:$V$526,COLUMN()+1,FALSE)</f>
        <v>00507V109</v>
      </c>
      <c r="L360" t="str">
        <f>VLOOKUP(X360,'Security Master'!$A$2:$V$526,COLUMN()+1,FALSE)</f>
        <v>2575818</v>
      </c>
      <c r="M360" t="str">
        <f>VLOOKUP(X360,'Security Master'!$A$2:$V$526,COLUMN()+1,FALSE)</f>
        <v>US00507V1098</v>
      </c>
      <c r="N360" t="str">
        <f>VLOOKUP(X360,'Security Master'!$A$2:$V$526,COLUMN()+1,FALSE)</f>
        <v>Common Stock</v>
      </c>
      <c r="O360" t="str">
        <f>VLOOKUP(X360,'Security Master'!$A$2:$V$526,COLUMN()+1,FALSE)</f>
        <v>Entertainment Software</v>
      </c>
      <c r="P360" t="str">
        <f>VLOOKUP(X360,'Security Master'!$A$2:$V$526,COLUMN()+1,FALSE)</f>
        <v>US</v>
      </c>
      <c r="Q360">
        <f>VLOOKUP($X$3,'Security Master'!$A$2:$V$526,COLUMN()+1,FALSE)</f>
        <v>0</v>
      </c>
      <c r="R360">
        <f>VLOOKUP($X$3,'Security Master'!$A$2:$V$526,COLUMN()+1,FALSE)</f>
        <v>0</v>
      </c>
      <c r="S360" t="str">
        <f>VLOOKUP($X$3,'Security Master'!$A$2:$V$526,COLUMN()+1,FALSE)</f>
        <v/>
      </c>
      <c r="T360">
        <f>VLOOKUP($X$3,'Security Master'!$A$2:$V$526,COLUMN()+1,FALSE)</f>
        <v>0</v>
      </c>
      <c r="U360" t="str">
        <f>VLOOKUP($X$3,'Security Master'!$A$2:$V$526,COLUMN()+1,FALSE)</f>
        <v>No</v>
      </c>
      <c r="V360" t="e">
        <f>VLOOKUP(X360,'Security Master'!$A$2:$V$526,COLUMN()+1,FALSE)</f>
        <v>#REF!</v>
      </c>
      <c r="X360">
        <v>1351379</v>
      </c>
      <c r="Y360" t="s">
        <v>150</v>
      </c>
      <c r="Z360">
        <v>13158</v>
      </c>
      <c r="AA360" t="s">
        <v>41</v>
      </c>
      <c r="AB360" t="s">
        <v>763</v>
      </c>
      <c r="AC360" t="s">
        <v>764</v>
      </c>
      <c r="AD360" t="s">
        <v>765</v>
      </c>
      <c r="AE360" t="s">
        <v>766</v>
      </c>
      <c r="AF360" t="s">
        <v>767</v>
      </c>
      <c r="AG360" t="s">
        <v>768</v>
      </c>
      <c r="AJ360" t="s">
        <v>77</v>
      </c>
      <c r="AM360" t="s">
        <v>47</v>
      </c>
      <c r="AO360" t="s">
        <v>48</v>
      </c>
      <c r="AP360" t="s">
        <v>769</v>
      </c>
      <c r="AS360" t="s">
        <v>172</v>
      </c>
      <c r="AT360" t="s">
        <v>770</v>
      </c>
      <c r="AV360">
        <v>1</v>
      </c>
      <c r="AW360" t="s">
        <v>51</v>
      </c>
      <c r="AX360" t="s">
        <v>52</v>
      </c>
      <c r="AZ360">
        <v>115720</v>
      </c>
      <c r="BA360">
        <v>2.0704977531973701E-2</v>
      </c>
      <c r="BB360">
        <v>2395.98</v>
      </c>
      <c r="BC360">
        <v>9.1999999999999998E-3</v>
      </c>
      <c r="BD360">
        <v>1064.624</v>
      </c>
      <c r="BE360">
        <v>0</v>
      </c>
      <c r="BF360">
        <v>-92.575999999999993</v>
      </c>
      <c r="BG360">
        <v>-92.575999999999993</v>
      </c>
      <c r="BH360">
        <v>428.16399999999999</v>
      </c>
      <c r="BI360">
        <v>0</v>
      </c>
      <c r="BJ360">
        <v>-92.575999999999993</v>
      </c>
      <c r="BK360">
        <v>-92.575999999999993</v>
      </c>
      <c r="BL360">
        <v>428.16399999999999</v>
      </c>
    </row>
    <row r="361" spans="1:64" x14ac:dyDescent="0.2">
      <c r="A361" t="str">
        <f>VLOOKUP(X361,'Security Master'!$A$2:$V$526,COLUMN()+1,FALSE)</f>
        <v>Legacy Positions</v>
      </c>
      <c r="B361" t="str">
        <f>VLOOKUP(X361,'Security Master'!$A$2:$V$526,COLUMN()+1,FALSE)</f>
        <v>Small Legacy</v>
      </c>
      <c r="C361" t="str">
        <f>VLOOKUP(X361,'Security Master'!$A$2:$V$526,COLUMN()+1,FALSE)</f>
        <v>Public Equity</v>
      </c>
      <c r="D361" s="6">
        <f t="shared" si="5"/>
        <v>2592.8689800000002</v>
      </c>
      <c r="E361" t="str">
        <f>VLOOKUP(X361,'Security Master'!$A$2:$V$526,COLUMN()+1,FALSE)</f>
        <v>Semi-Liquid</v>
      </c>
      <c r="F361" t="str">
        <f>VLOOKUP(X361,'Security Master'!$A$2:$V$526,COLUMN()+1,FALSE)</f>
        <v>Facebook Inc</v>
      </c>
      <c r="G361" t="str">
        <f>VLOOKUP(X361,'Security Master'!$A$2:$V$526,COLUMN()+1,FALSE)</f>
        <v>Facebook Inc Common Stock</v>
      </c>
      <c r="H361" t="str">
        <f>VLOOKUP(X361,'Security Master'!$A$2:$V$526,COLUMN()+1,FALSE)</f>
        <v>FB US</v>
      </c>
      <c r="I361" t="str">
        <f>VLOOKUP(X361,'Security Master'!$A$2:$V$526,COLUMN()+1,FALSE)</f>
        <v/>
      </c>
      <c r="J361" t="str">
        <f>VLOOKUP(X361,'Security Master'!$A$2:$V$526,COLUMN()+1,FALSE)</f>
        <v/>
      </c>
      <c r="K361" t="str">
        <f>VLOOKUP(X361,'Security Master'!$A$2:$V$526,COLUMN()+1,FALSE)</f>
        <v>30303M102</v>
      </c>
      <c r="L361" t="str">
        <f>VLOOKUP(X361,'Security Master'!$A$2:$V$526,COLUMN()+1,FALSE)</f>
        <v>B7TL820</v>
      </c>
      <c r="M361" t="str">
        <f>VLOOKUP(X361,'Security Master'!$A$2:$V$526,COLUMN()+1,FALSE)</f>
        <v>US30303M1027</v>
      </c>
      <c r="N361" t="str">
        <f>VLOOKUP(X361,'Security Master'!$A$2:$V$526,COLUMN()+1,FALSE)</f>
        <v>Common Stock</v>
      </c>
      <c r="O361" t="str">
        <f>VLOOKUP(X361,'Security Master'!$A$2:$V$526,COLUMN()+1,FALSE)</f>
        <v>Internet Content-Entmnt</v>
      </c>
      <c r="P361" t="str">
        <f>VLOOKUP(X361,'Security Master'!$A$2:$V$526,COLUMN()+1,FALSE)</f>
        <v>US</v>
      </c>
      <c r="Q361">
        <f>VLOOKUP($X$3,'Security Master'!$A$2:$V$526,COLUMN()+1,FALSE)</f>
        <v>0</v>
      </c>
      <c r="R361">
        <f>VLOOKUP($X$3,'Security Master'!$A$2:$V$526,COLUMN()+1,FALSE)</f>
        <v>0</v>
      </c>
      <c r="S361" t="str">
        <f>VLOOKUP($X$3,'Security Master'!$A$2:$V$526,COLUMN()+1,FALSE)</f>
        <v/>
      </c>
      <c r="T361">
        <f>VLOOKUP($X$3,'Security Master'!$A$2:$V$526,COLUMN()+1,FALSE)</f>
        <v>0</v>
      </c>
      <c r="U361" t="str">
        <f>VLOOKUP($X$3,'Security Master'!$A$2:$V$526,COLUMN()+1,FALSE)</f>
        <v>No</v>
      </c>
      <c r="V361" t="e">
        <f>VLOOKUP(X361,'Security Master'!$A$2:$V$526,COLUMN()+1,FALSE)</f>
        <v>#REF!</v>
      </c>
      <c r="X361">
        <v>1522958</v>
      </c>
      <c r="Y361" t="s">
        <v>152</v>
      </c>
      <c r="Z361">
        <v>13820</v>
      </c>
      <c r="AA361" t="s">
        <v>141</v>
      </c>
      <c r="AB361" t="s">
        <v>794</v>
      </c>
      <c r="AC361" t="s">
        <v>795</v>
      </c>
      <c r="AD361" t="s">
        <v>796</v>
      </c>
      <c r="AE361" t="s">
        <v>797</v>
      </c>
      <c r="AF361" t="s">
        <v>798</v>
      </c>
      <c r="AG361" t="s">
        <v>799</v>
      </c>
      <c r="AJ361" t="s">
        <v>77</v>
      </c>
      <c r="AM361" t="s">
        <v>47</v>
      </c>
      <c r="AO361" t="s">
        <v>48</v>
      </c>
      <c r="AP361" t="s">
        <v>800</v>
      </c>
      <c r="AS361" t="s">
        <v>448</v>
      </c>
      <c r="AT361" t="s">
        <v>801</v>
      </c>
      <c r="AV361">
        <v>1.3822000000000001</v>
      </c>
      <c r="AW361" t="s">
        <v>51</v>
      </c>
      <c r="AX361" t="s">
        <v>52</v>
      </c>
      <c r="AZ361">
        <v>1480</v>
      </c>
      <c r="BA361">
        <v>1.69421295272457</v>
      </c>
      <c r="BB361">
        <v>2507.43517003236</v>
      </c>
      <c r="BC361">
        <v>1.7519385000000001</v>
      </c>
      <c r="BD361">
        <v>2592.8689800000002</v>
      </c>
      <c r="BE361">
        <v>13.228980000000201</v>
      </c>
      <c r="BF361">
        <v>170.50673</v>
      </c>
      <c r="BG361">
        <v>170.50673</v>
      </c>
      <c r="BH361">
        <v>84.150580000000303</v>
      </c>
      <c r="BI361">
        <v>13.228980000000201</v>
      </c>
      <c r="BJ361">
        <v>170.50673</v>
      </c>
      <c r="BK361">
        <v>170.50673</v>
      </c>
      <c r="BL361">
        <v>84.150580000000303</v>
      </c>
    </row>
    <row r="362" spans="1:64" x14ac:dyDescent="0.2">
      <c r="A362" t="str">
        <f>VLOOKUP(X362,'Security Master'!$A$2:$V$526,COLUMN()+1,FALSE)</f>
        <v>Legacy Positions</v>
      </c>
      <c r="B362" t="str">
        <f>VLOOKUP(X362,'Security Master'!$A$2:$V$526,COLUMN()+1,FALSE)</f>
        <v>Small Legacy</v>
      </c>
      <c r="C362" t="str">
        <f>VLOOKUP(X362,'Security Master'!$A$2:$V$526,COLUMN()+1,FALSE)</f>
        <v>Public Equity</v>
      </c>
      <c r="D362" s="6">
        <f t="shared" si="5"/>
        <v>0</v>
      </c>
      <c r="E362" t="str">
        <f>VLOOKUP(X362,'Security Master'!$A$2:$V$526,COLUMN()+1,FALSE)</f>
        <v>Semi-Liquid</v>
      </c>
      <c r="F362" t="str">
        <f>VLOOKUP(X362,'Security Master'!$A$2:$V$526,COLUMN()+1,FALSE)</f>
        <v>Charles Schwab Corp/The</v>
      </c>
      <c r="G362" t="str">
        <f>VLOOKUP(X362,'Security Master'!$A$2:$V$526,COLUMN()+1,FALSE)</f>
        <v>Charles Schwab Corp/The Common Stock</v>
      </c>
      <c r="H362" t="str">
        <f>VLOOKUP(X362,'Security Master'!$A$2:$V$526,COLUMN()+1,FALSE)</f>
        <v>SCHW US</v>
      </c>
      <c r="I362" t="str">
        <f>VLOOKUP(X362,'Security Master'!$A$2:$V$526,COLUMN()+1,FALSE)</f>
        <v/>
      </c>
      <c r="J362" t="str">
        <f>VLOOKUP(X362,'Security Master'!$A$2:$V$526,COLUMN()+1,FALSE)</f>
        <v/>
      </c>
      <c r="K362" t="str">
        <f>VLOOKUP(X362,'Security Master'!$A$2:$V$526,COLUMN()+1,FALSE)</f>
        <v>808513105</v>
      </c>
      <c r="L362" t="str">
        <f>VLOOKUP(X362,'Security Master'!$A$2:$V$526,COLUMN()+1,FALSE)</f>
        <v>2779397</v>
      </c>
      <c r="M362" t="str">
        <f>VLOOKUP(X362,'Security Master'!$A$2:$V$526,COLUMN()+1,FALSE)</f>
        <v>US8085131055</v>
      </c>
      <c r="N362" t="str">
        <f>VLOOKUP(X362,'Security Master'!$A$2:$V$526,COLUMN()+1,FALSE)</f>
        <v>Common Stock</v>
      </c>
      <c r="O362" t="str">
        <f>VLOOKUP(X362,'Security Master'!$A$2:$V$526,COLUMN()+1,FALSE)</f>
        <v>Finance-Invest Bnkr/Brkr</v>
      </c>
      <c r="P362" t="str">
        <f>VLOOKUP(X362,'Security Master'!$A$2:$V$526,COLUMN()+1,FALSE)</f>
        <v>US</v>
      </c>
      <c r="Q362">
        <f>VLOOKUP($X$3,'Security Master'!$A$2:$V$526,COLUMN()+1,FALSE)</f>
        <v>0</v>
      </c>
      <c r="R362">
        <f>VLOOKUP($X$3,'Security Master'!$A$2:$V$526,COLUMN()+1,FALSE)</f>
        <v>0</v>
      </c>
      <c r="S362" t="str">
        <f>VLOOKUP($X$3,'Security Master'!$A$2:$V$526,COLUMN()+1,FALSE)</f>
        <v/>
      </c>
      <c r="T362">
        <f>VLOOKUP($X$3,'Security Master'!$A$2:$V$526,COLUMN()+1,FALSE)</f>
        <v>0</v>
      </c>
      <c r="U362" t="str">
        <f>VLOOKUP($X$3,'Security Master'!$A$2:$V$526,COLUMN()+1,FALSE)</f>
        <v>No</v>
      </c>
      <c r="V362" t="e">
        <f>VLOOKUP(X362,'Security Master'!$A$2:$V$526,COLUMN()+1,FALSE)</f>
        <v>#REF!</v>
      </c>
      <c r="X362">
        <v>827020</v>
      </c>
      <c r="Y362" t="s">
        <v>152</v>
      </c>
      <c r="Z362">
        <v>13820</v>
      </c>
      <c r="AA362" t="s">
        <v>41</v>
      </c>
      <c r="AB362" t="s">
        <v>961</v>
      </c>
      <c r="AC362" t="s">
        <v>962</v>
      </c>
      <c r="AD362" t="s">
        <v>963</v>
      </c>
      <c r="AE362" t="s">
        <v>964</v>
      </c>
      <c r="AF362" t="s">
        <v>965</v>
      </c>
      <c r="AG362" t="s">
        <v>966</v>
      </c>
      <c r="AJ362" t="s">
        <v>77</v>
      </c>
      <c r="AM362" t="s">
        <v>47</v>
      </c>
      <c r="AO362" t="s">
        <v>48</v>
      </c>
      <c r="AP362" t="s">
        <v>967</v>
      </c>
      <c r="AS362" t="s">
        <v>448</v>
      </c>
      <c r="AT362" t="s">
        <v>801</v>
      </c>
      <c r="AV362">
        <v>1</v>
      </c>
      <c r="AW362" t="s">
        <v>51</v>
      </c>
      <c r="AX362" t="s">
        <v>52</v>
      </c>
      <c r="AZ362">
        <v>0</v>
      </c>
      <c r="BD362">
        <v>0</v>
      </c>
      <c r="BE362">
        <v>0</v>
      </c>
      <c r="BF362">
        <v>-899.86875748</v>
      </c>
      <c r="BG362">
        <v>-899.86875748</v>
      </c>
      <c r="BH362">
        <v>-1413.52875748</v>
      </c>
      <c r="BI362">
        <v>0</v>
      </c>
      <c r="BJ362">
        <v>-899.86875748</v>
      </c>
      <c r="BK362">
        <v>-899.86875748</v>
      </c>
      <c r="BL362">
        <v>-1413.52875748</v>
      </c>
    </row>
    <row r="363" spans="1:64" x14ac:dyDescent="0.2">
      <c r="A363" t="str">
        <f>VLOOKUP(X363,'Security Master'!$A$2:$V$526,COLUMN()+1,FALSE)</f>
        <v>Legacy Positions</v>
      </c>
      <c r="B363" t="str">
        <f>VLOOKUP(X363,'Security Master'!$A$2:$V$526,COLUMN()+1,FALSE)</f>
        <v>Small Legacy</v>
      </c>
      <c r="C363" t="str">
        <f>VLOOKUP(X363,'Security Master'!$A$2:$V$526,COLUMN()+1,FALSE)</f>
        <v>Public Equity</v>
      </c>
      <c r="D363" s="6">
        <f t="shared" si="5"/>
        <v>0</v>
      </c>
      <c r="E363" t="str">
        <f>VLOOKUP(X363,'Security Master'!$A$2:$V$526,COLUMN()+1,FALSE)</f>
        <v>Semi-Liquid</v>
      </c>
      <c r="F363" t="str">
        <f>VLOOKUP(X363,'Security Master'!$A$2:$V$526,COLUMN()+1,FALSE)</f>
        <v>United Parcel Service Inc</v>
      </c>
      <c r="G363" t="str">
        <f>VLOOKUP(X363,'Security Master'!$A$2:$V$526,COLUMN()+1,FALSE)</f>
        <v>United Parcel Service Inc Common Stock</v>
      </c>
      <c r="H363" t="str">
        <f>VLOOKUP(X363,'Security Master'!$A$2:$V$526,COLUMN()+1,FALSE)</f>
        <v>UPS US</v>
      </c>
      <c r="I363" t="str">
        <f>VLOOKUP(X363,'Security Master'!$A$2:$V$526,COLUMN()+1,FALSE)</f>
        <v/>
      </c>
      <c r="J363" t="str">
        <f>VLOOKUP(X363,'Security Master'!$A$2:$V$526,COLUMN()+1,FALSE)</f>
        <v/>
      </c>
      <c r="K363" t="str">
        <f>VLOOKUP(X363,'Security Master'!$A$2:$V$526,COLUMN()+1,FALSE)</f>
        <v>911312106</v>
      </c>
      <c r="L363" t="str">
        <f>VLOOKUP(X363,'Security Master'!$A$2:$V$526,COLUMN()+1,FALSE)</f>
        <v>2517382</v>
      </c>
      <c r="M363" t="str">
        <f>VLOOKUP(X363,'Security Master'!$A$2:$V$526,COLUMN()+1,FALSE)</f>
        <v>US9113121068</v>
      </c>
      <c r="N363" t="str">
        <f>VLOOKUP(X363,'Security Master'!$A$2:$V$526,COLUMN()+1,FALSE)</f>
        <v>Common Stock</v>
      </c>
      <c r="O363" t="str">
        <f>VLOOKUP(X363,'Security Master'!$A$2:$V$526,COLUMN()+1,FALSE)</f>
        <v>Transport-Services</v>
      </c>
      <c r="P363" t="str">
        <f>VLOOKUP(X363,'Security Master'!$A$2:$V$526,COLUMN()+1,FALSE)</f>
        <v>US</v>
      </c>
      <c r="Q363">
        <f>VLOOKUP($X$3,'Security Master'!$A$2:$V$526,COLUMN()+1,FALSE)</f>
        <v>0</v>
      </c>
      <c r="R363">
        <f>VLOOKUP($X$3,'Security Master'!$A$2:$V$526,COLUMN()+1,FALSE)</f>
        <v>0</v>
      </c>
      <c r="S363" t="str">
        <f>VLOOKUP($X$3,'Security Master'!$A$2:$V$526,COLUMN()+1,FALSE)</f>
        <v/>
      </c>
      <c r="T363">
        <f>VLOOKUP($X$3,'Security Master'!$A$2:$V$526,COLUMN()+1,FALSE)</f>
        <v>0</v>
      </c>
      <c r="U363" t="str">
        <f>VLOOKUP($X$3,'Security Master'!$A$2:$V$526,COLUMN()+1,FALSE)</f>
        <v>No</v>
      </c>
      <c r="V363" t="e">
        <f>VLOOKUP(X363,'Security Master'!$A$2:$V$526,COLUMN()+1,FALSE)</f>
        <v>#REF!</v>
      </c>
      <c r="X363">
        <v>1111045</v>
      </c>
      <c r="Y363" t="s">
        <v>152</v>
      </c>
      <c r="Z363">
        <v>13820</v>
      </c>
      <c r="AA363" t="s">
        <v>41</v>
      </c>
      <c r="AB363" t="s">
        <v>968</v>
      </c>
      <c r="AC363" t="s">
        <v>969</v>
      </c>
      <c r="AD363" t="s">
        <v>970</v>
      </c>
      <c r="AE363" t="s">
        <v>971</v>
      </c>
      <c r="AF363" t="s">
        <v>972</v>
      </c>
      <c r="AG363" t="s">
        <v>973</v>
      </c>
      <c r="AJ363" t="s">
        <v>77</v>
      </c>
      <c r="AM363" t="s">
        <v>47</v>
      </c>
      <c r="AO363" t="s">
        <v>48</v>
      </c>
      <c r="AP363" t="s">
        <v>974</v>
      </c>
      <c r="AS363" t="s">
        <v>448</v>
      </c>
      <c r="AT363" t="s">
        <v>809</v>
      </c>
      <c r="AV363">
        <v>1</v>
      </c>
      <c r="AW363" t="s">
        <v>51</v>
      </c>
      <c r="AX363" t="s">
        <v>52</v>
      </c>
      <c r="AZ363">
        <v>0</v>
      </c>
      <c r="BD363">
        <v>0</v>
      </c>
      <c r="BE363">
        <v>0</v>
      </c>
      <c r="BF363">
        <v>-8378.4828907200008</v>
      </c>
      <c r="BG363">
        <v>-8378.4828907200008</v>
      </c>
      <c r="BH363">
        <v>-7411.7748907200003</v>
      </c>
      <c r="BI363">
        <v>0</v>
      </c>
      <c r="BJ363">
        <v>-8378.4828907200008</v>
      </c>
      <c r="BK363">
        <v>-8378.4828907200008</v>
      </c>
      <c r="BL363">
        <v>-7411.7748907200003</v>
      </c>
    </row>
    <row r="364" spans="1:64" x14ac:dyDescent="0.2">
      <c r="A364" t="str">
        <f>VLOOKUP(X364,'Security Master'!$A$2:$V$526,COLUMN()+1,FALSE)</f>
        <v>Legacy Positions</v>
      </c>
      <c r="B364" t="str">
        <f>VLOOKUP(X364,'Security Master'!$A$2:$V$526,COLUMN()+1,FALSE)</f>
        <v>Large Legacy</v>
      </c>
      <c r="C364" t="str">
        <f>VLOOKUP(X364,'Security Master'!$A$2:$V$526,COLUMN()+1,FALSE)</f>
        <v>Private Equity</v>
      </c>
      <c r="D364" s="6">
        <f t="shared" si="5"/>
        <v>7824816</v>
      </c>
      <c r="E364" t="str">
        <f>VLOOKUP(X364,'Security Master'!$A$2:$V$526,COLUMN()+1,FALSE)</f>
        <v>Illiquid</v>
      </c>
      <c r="F364" t="str">
        <f>VLOOKUP(X364,'Security Master'!$A$2:$V$526,COLUMN()+1,FALSE)</f>
        <v>Pfizer Inc</v>
      </c>
      <c r="G364" t="str">
        <f>VLOOKUP(X364,'Security Master'!$A$2:$V$526,COLUMN()+1,FALSE)</f>
        <v>Pfizer Inc Common Stock</v>
      </c>
      <c r="H364" t="str">
        <f>VLOOKUP(X364,'Security Master'!$A$2:$V$526,COLUMN()+1,FALSE)</f>
        <v>PFE US</v>
      </c>
      <c r="I364" t="str">
        <f>VLOOKUP(X364,'Security Master'!$A$2:$V$526,COLUMN()+1,FALSE)</f>
        <v/>
      </c>
      <c r="J364" t="str">
        <f>VLOOKUP(X364,'Security Master'!$A$2:$V$526,COLUMN()+1,FALSE)</f>
        <v/>
      </c>
      <c r="K364" t="str">
        <f>VLOOKUP(X364,'Security Master'!$A$2:$V$526,COLUMN()+1,FALSE)</f>
        <v>717081103</v>
      </c>
      <c r="L364" t="str">
        <f>VLOOKUP(X364,'Security Master'!$A$2:$V$526,COLUMN()+1,FALSE)</f>
        <v>2684703</v>
      </c>
      <c r="M364" t="str">
        <f>VLOOKUP(X364,'Security Master'!$A$2:$V$526,COLUMN()+1,FALSE)</f>
        <v>US7170811035</v>
      </c>
      <c r="N364" t="str">
        <f>VLOOKUP(X364,'Security Master'!$A$2:$V$526,COLUMN()+1,FALSE)</f>
        <v>Common Stock</v>
      </c>
      <c r="O364" t="str">
        <f>VLOOKUP(X364,'Security Master'!$A$2:$V$526,COLUMN()+1,FALSE)</f>
        <v>Medical-Drugs</v>
      </c>
      <c r="P364" t="str">
        <f>VLOOKUP(X364,'Security Master'!$A$2:$V$526,COLUMN()+1,FALSE)</f>
        <v>US</v>
      </c>
      <c r="Q364">
        <f>VLOOKUP($X$3,'Security Master'!$A$2:$V$526,COLUMN()+1,FALSE)</f>
        <v>0</v>
      </c>
      <c r="R364">
        <f>VLOOKUP($X$3,'Security Master'!$A$2:$V$526,COLUMN()+1,FALSE)</f>
        <v>0</v>
      </c>
      <c r="S364" t="str">
        <f>VLOOKUP($X$3,'Security Master'!$A$2:$V$526,COLUMN()+1,FALSE)</f>
        <v/>
      </c>
      <c r="T364">
        <f>VLOOKUP($X$3,'Security Master'!$A$2:$V$526,COLUMN()+1,FALSE)</f>
        <v>0</v>
      </c>
      <c r="U364" t="str">
        <f>VLOOKUP($X$3,'Security Master'!$A$2:$V$526,COLUMN()+1,FALSE)</f>
        <v>No</v>
      </c>
      <c r="V364" t="e">
        <f>VLOOKUP(X364,'Security Master'!$A$2:$V$526,COLUMN()+1,FALSE)</f>
        <v>#REF!</v>
      </c>
      <c r="X364">
        <v>1209358</v>
      </c>
      <c r="Y364" t="s">
        <v>152</v>
      </c>
      <c r="Z364">
        <v>13820</v>
      </c>
      <c r="AA364" t="s">
        <v>41</v>
      </c>
      <c r="AB364" t="s">
        <v>583</v>
      </c>
      <c r="AC364" t="s">
        <v>584</v>
      </c>
      <c r="AD364" t="s">
        <v>585</v>
      </c>
      <c r="AE364" t="s">
        <v>586</v>
      </c>
      <c r="AF364" t="s">
        <v>587</v>
      </c>
      <c r="AG364" t="s">
        <v>588</v>
      </c>
      <c r="AJ364" t="s">
        <v>77</v>
      </c>
      <c r="AM364" t="s">
        <v>47</v>
      </c>
      <c r="AO364" t="s">
        <v>48</v>
      </c>
      <c r="AP364" t="s">
        <v>589</v>
      </c>
      <c r="AS364" t="s">
        <v>328</v>
      </c>
      <c r="AT364" t="s">
        <v>590</v>
      </c>
      <c r="AV364">
        <v>1</v>
      </c>
      <c r="AW364" t="s">
        <v>51</v>
      </c>
      <c r="AX364" t="s">
        <v>52</v>
      </c>
      <c r="AZ364">
        <v>434712</v>
      </c>
      <c r="BA364">
        <v>7</v>
      </c>
      <c r="BB364">
        <v>3042984</v>
      </c>
      <c r="BC364">
        <v>18</v>
      </c>
      <c r="BD364">
        <v>7824816</v>
      </c>
      <c r="BE364">
        <v>0</v>
      </c>
      <c r="BF364">
        <v>0</v>
      </c>
      <c r="BG364">
        <v>0</v>
      </c>
      <c r="BH364">
        <v>108678</v>
      </c>
      <c r="BI364">
        <v>0</v>
      </c>
      <c r="BJ364">
        <v>0</v>
      </c>
      <c r="BK364">
        <v>0</v>
      </c>
      <c r="BL364">
        <v>108678</v>
      </c>
    </row>
    <row r="365" spans="1:64" x14ac:dyDescent="0.2">
      <c r="A365" t="str">
        <f>VLOOKUP(X365,'Security Master'!$A$2:$V$526,COLUMN()+1,FALSE)</f>
        <v>Legacy Positions</v>
      </c>
      <c r="B365" t="str">
        <f>VLOOKUP(X365,'Security Master'!$A$2:$V$526,COLUMN()+1,FALSE)</f>
        <v>Large Legacy</v>
      </c>
      <c r="C365" t="str">
        <f>VLOOKUP(X365,'Security Master'!$A$2:$V$526,COLUMN()+1,FALSE)</f>
        <v>Private Equity</v>
      </c>
      <c r="D365" s="6">
        <f t="shared" si="5"/>
        <v>0</v>
      </c>
      <c r="E365" t="str">
        <f>VLOOKUP(X365,'Security Master'!$A$2:$V$526,COLUMN()+1,FALSE)</f>
        <v>Illiquid</v>
      </c>
      <c r="F365" t="str">
        <f>VLOOKUP(X365,'Security Master'!$A$2:$V$526,COLUMN()+1,FALSE)</f>
        <v>Pfizer Inc</v>
      </c>
      <c r="G365" t="str">
        <f>VLOOKUP(X365,'Security Master'!$A$2:$V$526,COLUMN()+1,FALSE)</f>
        <v>Pfizer Inc Common Stock</v>
      </c>
      <c r="H365" t="str">
        <f>VLOOKUP(X365,'Security Master'!$A$2:$V$526,COLUMN()+1,FALSE)</f>
        <v>PFE US</v>
      </c>
      <c r="I365" t="str">
        <f>VLOOKUP(X365,'Security Master'!$A$2:$V$526,COLUMN()+1,FALSE)</f>
        <v/>
      </c>
      <c r="J365" t="str">
        <f>VLOOKUP(X365,'Security Master'!$A$2:$V$526,COLUMN()+1,FALSE)</f>
        <v/>
      </c>
      <c r="K365" t="str">
        <f>VLOOKUP(X365,'Security Master'!$A$2:$V$526,COLUMN()+1,FALSE)</f>
        <v>717081103</v>
      </c>
      <c r="L365" t="str">
        <f>VLOOKUP(X365,'Security Master'!$A$2:$V$526,COLUMN()+1,FALSE)</f>
        <v>2684703</v>
      </c>
      <c r="M365" t="str">
        <f>VLOOKUP(X365,'Security Master'!$A$2:$V$526,COLUMN()+1,FALSE)</f>
        <v>US7170811035</v>
      </c>
      <c r="N365" t="str">
        <f>VLOOKUP(X365,'Security Master'!$A$2:$V$526,COLUMN()+1,FALSE)</f>
        <v>Common Stock</v>
      </c>
      <c r="O365" t="str">
        <f>VLOOKUP(X365,'Security Master'!$A$2:$V$526,COLUMN()+1,FALSE)</f>
        <v>Medical-Drugs</v>
      </c>
      <c r="P365" t="str">
        <f>VLOOKUP(X365,'Security Master'!$A$2:$V$526,COLUMN()+1,FALSE)</f>
        <v>US</v>
      </c>
      <c r="Q365">
        <f>VLOOKUP($X$3,'Security Master'!$A$2:$V$526,COLUMN()+1,FALSE)</f>
        <v>0</v>
      </c>
      <c r="R365">
        <f>VLOOKUP($X$3,'Security Master'!$A$2:$V$526,COLUMN()+1,FALSE)</f>
        <v>0</v>
      </c>
      <c r="S365" t="str">
        <f>VLOOKUP($X$3,'Security Master'!$A$2:$V$526,COLUMN()+1,FALSE)</f>
        <v/>
      </c>
      <c r="T365">
        <f>VLOOKUP($X$3,'Security Master'!$A$2:$V$526,COLUMN()+1,FALSE)</f>
        <v>0</v>
      </c>
      <c r="U365" t="str">
        <f>VLOOKUP($X$3,'Security Master'!$A$2:$V$526,COLUMN()+1,FALSE)</f>
        <v>No</v>
      </c>
      <c r="V365" t="e">
        <f>VLOOKUP(X365,'Security Master'!$A$2:$V$526,COLUMN()+1,FALSE)</f>
        <v>#REF!</v>
      </c>
      <c r="X365">
        <v>1209358</v>
      </c>
      <c r="Y365" t="s">
        <v>152</v>
      </c>
      <c r="Z365">
        <v>13820</v>
      </c>
      <c r="AA365" t="s">
        <v>41</v>
      </c>
      <c r="AB365" t="s">
        <v>583</v>
      </c>
      <c r="AC365" t="s">
        <v>584</v>
      </c>
      <c r="AD365" t="s">
        <v>585</v>
      </c>
      <c r="AE365" t="s">
        <v>586</v>
      </c>
      <c r="AF365" t="s">
        <v>587</v>
      </c>
      <c r="AG365" t="s">
        <v>588</v>
      </c>
      <c r="AJ365" t="s">
        <v>77</v>
      </c>
      <c r="AM365" t="s">
        <v>47</v>
      </c>
      <c r="AO365" t="s">
        <v>64</v>
      </c>
      <c r="AP365" t="s">
        <v>589</v>
      </c>
      <c r="AS365" t="s">
        <v>328</v>
      </c>
      <c r="AT365" t="s">
        <v>590</v>
      </c>
      <c r="AV365">
        <v>1</v>
      </c>
      <c r="AW365" t="s">
        <v>51</v>
      </c>
      <c r="AX365" t="s">
        <v>52</v>
      </c>
      <c r="AZ365">
        <v>0</v>
      </c>
      <c r="BA365">
        <v>7</v>
      </c>
      <c r="BB365">
        <v>3042984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</row>
    <row r="366" spans="1:64" x14ac:dyDescent="0.2">
      <c r="A366" t="str">
        <f>VLOOKUP(X366,'Security Master'!$A$2:$V$526,COLUMN()+1,FALSE)</f>
        <v>Legacy Positions</v>
      </c>
      <c r="B366" t="str">
        <f>VLOOKUP(X366,'Security Master'!$A$2:$V$526,COLUMN()+1,FALSE)</f>
        <v>Small Legacy</v>
      </c>
      <c r="C366" t="str">
        <f>VLOOKUP(X366,'Security Master'!$A$2:$V$526,COLUMN()+1,FALSE)</f>
        <v>Private Equity</v>
      </c>
      <c r="D366" s="6">
        <f t="shared" si="5"/>
        <v>203114.46</v>
      </c>
      <c r="E366" t="str">
        <f>VLOOKUP(X366,'Security Master'!$A$2:$V$526,COLUMN()+1,FALSE)</f>
        <v>Illiquid</v>
      </c>
      <c r="F366" t="str">
        <f>VLOOKUP(X366,'Security Master'!$A$2:$V$526,COLUMN()+1,FALSE)</f>
        <v>ServiceNow Inc</v>
      </c>
      <c r="G366" t="str">
        <f>VLOOKUP(X366,'Security Master'!$A$2:$V$526,COLUMN()+1,FALSE)</f>
        <v>ServiceNow Inc Common Stock</v>
      </c>
      <c r="H366" t="str">
        <f>VLOOKUP(X366,'Security Master'!$A$2:$V$526,COLUMN()+1,FALSE)</f>
        <v>NOW US</v>
      </c>
      <c r="I366" t="str">
        <f>VLOOKUP(X366,'Security Master'!$A$2:$V$526,COLUMN()+1,FALSE)</f>
        <v/>
      </c>
      <c r="J366" t="str">
        <f>VLOOKUP(X366,'Security Master'!$A$2:$V$526,COLUMN()+1,FALSE)</f>
        <v/>
      </c>
      <c r="K366" t="str">
        <f>VLOOKUP(X366,'Security Master'!$A$2:$V$526,COLUMN()+1,FALSE)</f>
        <v>81762P102</v>
      </c>
      <c r="L366" t="str">
        <f>VLOOKUP(X366,'Security Master'!$A$2:$V$526,COLUMN()+1,FALSE)</f>
        <v>B80NXX8</v>
      </c>
      <c r="M366" t="str">
        <f>VLOOKUP(X366,'Security Master'!$A$2:$V$526,COLUMN()+1,FALSE)</f>
        <v>US81762P1021</v>
      </c>
      <c r="N366" t="str">
        <f>VLOOKUP(X366,'Security Master'!$A$2:$V$526,COLUMN()+1,FALSE)</f>
        <v>Common Stock</v>
      </c>
      <c r="O366" t="str">
        <f>VLOOKUP(X366,'Security Master'!$A$2:$V$526,COLUMN()+1,FALSE)</f>
        <v>Applications Software</v>
      </c>
      <c r="P366" t="str">
        <f>VLOOKUP(X366,'Security Master'!$A$2:$V$526,COLUMN()+1,FALSE)</f>
        <v>US</v>
      </c>
      <c r="Q366">
        <f>VLOOKUP($X$3,'Security Master'!$A$2:$V$526,COLUMN()+1,FALSE)</f>
        <v>0</v>
      </c>
      <c r="R366">
        <f>VLOOKUP($X$3,'Security Master'!$A$2:$V$526,COLUMN()+1,FALSE)</f>
        <v>0</v>
      </c>
      <c r="S366" t="str">
        <f>VLOOKUP($X$3,'Security Master'!$A$2:$V$526,COLUMN()+1,FALSE)</f>
        <v/>
      </c>
      <c r="T366">
        <f>VLOOKUP($X$3,'Security Master'!$A$2:$V$526,COLUMN()+1,FALSE)</f>
        <v>0</v>
      </c>
      <c r="U366" t="str">
        <f>VLOOKUP($X$3,'Security Master'!$A$2:$V$526,COLUMN()+1,FALSE)</f>
        <v>No</v>
      </c>
      <c r="V366" t="e">
        <f>VLOOKUP(X366,'Security Master'!$A$2:$V$526,COLUMN()+1,FALSE)</f>
        <v>#REF!</v>
      </c>
      <c r="X366">
        <v>1209364</v>
      </c>
      <c r="Y366" t="s">
        <v>152</v>
      </c>
      <c r="Z366">
        <v>13820</v>
      </c>
      <c r="AA366" t="s">
        <v>41</v>
      </c>
      <c r="AB366" t="s">
        <v>1013</v>
      </c>
      <c r="AC366" t="s">
        <v>1014</v>
      </c>
      <c r="AD366" t="s">
        <v>1015</v>
      </c>
      <c r="AE366" t="s">
        <v>1016</v>
      </c>
      <c r="AF366" t="s">
        <v>1017</v>
      </c>
      <c r="AG366" t="s">
        <v>1018</v>
      </c>
      <c r="AJ366" t="s">
        <v>77</v>
      </c>
      <c r="AM366" t="s">
        <v>47</v>
      </c>
      <c r="AO366" t="s">
        <v>48</v>
      </c>
      <c r="AP366" t="s">
        <v>1019</v>
      </c>
      <c r="AS366" t="s">
        <v>328</v>
      </c>
      <c r="AT366" t="s">
        <v>1020</v>
      </c>
      <c r="AV366">
        <v>1</v>
      </c>
      <c r="AW366" t="s">
        <v>51</v>
      </c>
      <c r="AX366" t="s">
        <v>52</v>
      </c>
      <c r="AZ366">
        <v>91493</v>
      </c>
      <c r="BA366">
        <v>1.2380993081437901</v>
      </c>
      <c r="BB366">
        <v>113277.42</v>
      </c>
      <c r="BC366">
        <v>2.2200000000000002</v>
      </c>
      <c r="BD366">
        <v>203114.46</v>
      </c>
      <c r="BE366">
        <v>0</v>
      </c>
      <c r="BF366">
        <v>0</v>
      </c>
      <c r="BG366">
        <v>0</v>
      </c>
      <c r="BH366">
        <v>7.2759576141834308E-12</v>
      </c>
      <c r="BI366">
        <v>0</v>
      </c>
      <c r="BJ366">
        <v>0</v>
      </c>
      <c r="BK366">
        <v>0</v>
      </c>
      <c r="BL366">
        <v>7.2759576141834308E-12</v>
      </c>
    </row>
    <row r="367" spans="1:64" x14ac:dyDescent="0.2">
      <c r="A367" t="str">
        <f>VLOOKUP(X367,'Security Master'!$A$2:$V$526,COLUMN()+1,FALSE)</f>
        <v>Legacy Positions</v>
      </c>
      <c r="B367" t="str">
        <f>VLOOKUP(X367,'Security Master'!$A$2:$V$526,COLUMN()+1,FALSE)</f>
        <v>Small Legacy</v>
      </c>
      <c r="C367" t="str">
        <f>VLOOKUP(X367,'Security Master'!$A$2:$V$526,COLUMN()+1,FALSE)</f>
        <v>Public Equity</v>
      </c>
      <c r="D367" s="6">
        <f t="shared" si="5"/>
        <v>3055.35</v>
      </c>
      <c r="E367" t="str">
        <f>VLOOKUP(X367,'Security Master'!$A$2:$V$526,COLUMN()+1,FALSE)</f>
        <v>Semi-Liquid</v>
      </c>
      <c r="F367" t="str">
        <f>VLOOKUP(X367,'Security Master'!$A$2:$V$526,COLUMN()+1,FALSE)</f>
        <v>Advanced Micro Devices Inc</v>
      </c>
      <c r="G367" t="str">
        <f>VLOOKUP(X367,'Security Master'!$A$2:$V$526,COLUMN()+1,FALSE)</f>
        <v>Advanced Micro Devices Inc Common Stock</v>
      </c>
      <c r="H367" t="str">
        <f>VLOOKUP(X367,'Security Master'!$A$2:$V$526,COLUMN()+1,FALSE)</f>
        <v>AMD US</v>
      </c>
      <c r="I367" t="str">
        <f>VLOOKUP(X367,'Security Master'!$A$2:$V$526,COLUMN()+1,FALSE)</f>
        <v/>
      </c>
      <c r="J367" t="str">
        <f>VLOOKUP(X367,'Security Master'!$A$2:$V$526,COLUMN()+1,FALSE)</f>
        <v/>
      </c>
      <c r="K367" t="str">
        <f>VLOOKUP(X367,'Security Master'!$A$2:$V$526,COLUMN()+1,FALSE)</f>
        <v>007903107</v>
      </c>
      <c r="L367" t="str">
        <f>VLOOKUP(X367,'Security Master'!$A$2:$V$526,COLUMN()+1,FALSE)</f>
        <v>2007849</v>
      </c>
      <c r="M367" t="str">
        <f>VLOOKUP(X367,'Security Master'!$A$2:$V$526,COLUMN()+1,FALSE)</f>
        <v>US0079031078</v>
      </c>
      <c r="N367" t="str">
        <f>VLOOKUP(X367,'Security Master'!$A$2:$V$526,COLUMN()+1,FALSE)</f>
        <v>Common Stock</v>
      </c>
      <c r="O367" t="str">
        <f>VLOOKUP(X367,'Security Master'!$A$2:$V$526,COLUMN()+1,FALSE)</f>
        <v>Electronic Compo-Semicon</v>
      </c>
      <c r="P367" t="str">
        <f>VLOOKUP(X367,'Security Master'!$A$2:$V$526,COLUMN()+1,FALSE)</f>
        <v>US</v>
      </c>
      <c r="Q367">
        <f>VLOOKUP($X$3,'Security Master'!$A$2:$V$526,COLUMN()+1,FALSE)</f>
        <v>0</v>
      </c>
      <c r="R367">
        <f>VLOOKUP($X$3,'Security Master'!$A$2:$V$526,COLUMN()+1,FALSE)</f>
        <v>0</v>
      </c>
      <c r="S367" t="str">
        <f>VLOOKUP($X$3,'Security Master'!$A$2:$V$526,COLUMN()+1,FALSE)</f>
        <v/>
      </c>
      <c r="T367">
        <f>VLOOKUP($X$3,'Security Master'!$A$2:$V$526,COLUMN()+1,FALSE)</f>
        <v>0</v>
      </c>
      <c r="U367" t="str">
        <f>VLOOKUP($X$3,'Security Master'!$A$2:$V$526,COLUMN()+1,FALSE)</f>
        <v>No</v>
      </c>
      <c r="V367" t="e">
        <f>VLOOKUP(X367,'Security Master'!$A$2:$V$526,COLUMN()+1,FALSE)</f>
        <v>#REF!</v>
      </c>
      <c r="X367">
        <v>1209367</v>
      </c>
      <c r="Y367" t="s">
        <v>152</v>
      </c>
      <c r="Z367">
        <v>13820</v>
      </c>
      <c r="AA367" t="s">
        <v>41</v>
      </c>
      <c r="AB367" t="s">
        <v>1021</v>
      </c>
      <c r="AC367" t="s">
        <v>1022</v>
      </c>
      <c r="AD367" t="s">
        <v>1023</v>
      </c>
      <c r="AE367" t="s">
        <v>1024</v>
      </c>
      <c r="AF367" t="s">
        <v>1025</v>
      </c>
      <c r="AG367" t="s">
        <v>1026</v>
      </c>
      <c r="AJ367" t="s">
        <v>77</v>
      </c>
      <c r="AM367" t="s">
        <v>47</v>
      </c>
      <c r="AO367" t="s">
        <v>48</v>
      </c>
      <c r="AP367" t="s">
        <v>1027</v>
      </c>
      <c r="AS367" t="s">
        <v>448</v>
      </c>
      <c r="AT367" t="s">
        <v>801</v>
      </c>
      <c r="AV367">
        <v>1</v>
      </c>
      <c r="AW367" t="s">
        <v>51</v>
      </c>
      <c r="AX367" t="s">
        <v>52</v>
      </c>
      <c r="AZ367">
        <v>20369</v>
      </c>
      <c r="BA367">
        <v>4.7625349106976203E-2</v>
      </c>
      <c r="BB367">
        <v>970.08073595999895</v>
      </c>
      <c r="BC367">
        <v>0.15</v>
      </c>
      <c r="BD367">
        <v>3055.35</v>
      </c>
      <c r="BE367">
        <v>0</v>
      </c>
      <c r="BF367">
        <v>-712.91499999999996</v>
      </c>
      <c r="BG367">
        <v>-712.91499999999996</v>
      </c>
      <c r="BH367">
        <v>-712.91499999999996</v>
      </c>
      <c r="BI367">
        <v>0</v>
      </c>
      <c r="BJ367">
        <v>-712.91499999999996</v>
      </c>
      <c r="BK367">
        <v>-712.91499999999996</v>
      </c>
      <c r="BL367">
        <v>-712.91499999999996</v>
      </c>
    </row>
    <row r="368" spans="1:64" x14ac:dyDescent="0.2">
      <c r="A368" t="str">
        <f>VLOOKUP(X368,'Security Master'!$A$2:$V$526,COLUMN()+1,FALSE)</f>
        <v>Legacy Positions</v>
      </c>
      <c r="B368" t="str">
        <f>VLOOKUP(X368,'Security Master'!$A$2:$V$526,COLUMN()+1,FALSE)</f>
        <v>Small Legacy</v>
      </c>
      <c r="C368" t="str">
        <f>VLOOKUP(X368,'Security Master'!$A$2:$V$526,COLUMN()+1,FALSE)</f>
        <v>Venture Capital</v>
      </c>
      <c r="D368" s="6">
        <f t="shared" si="5"/>
        <v>238.15558293821101</v>
      </c>
      <c r="E368" t="str">
        <f>VLOOKUP(X368,'Security Master'!$A$2:$V$526,COLUMN()+1,FALSE)</f>
        <v>Illiquid</v>
      </c>
      <c r="F368" t="str">
        <f>VLOOKUP(X368,'Security Master'!$A$2:$V$526,COLUMN()+1,FALSE)</f>
        <v>ZR</v>
      </c>
      <c r="G368" t="str">
        <f>VLOOKUP(X368,'Security Master'!$A$2:$V$526,COLUMN()+1,FALSE)</f>
        <v>ZR Earnout Interest (PZ)</v>
      </c>
      <c r="H368">
        <f>VLOOKUP(X368,'Security Master'!$A$2:$V$526,COLUMN()+1,FALSE)</f>
        <v>0</v>
      </c>
      <c r="I368">
        <f>VLOOKUP(X368,'Security Master'!$A$2:$V$526,COLUMN()+1,FALSE)</f>
        <v>0</v>
      </c>
      <c r="J368">
        <f>VLOOKUP(X368,'Security Master'!$A$2:$V$526,COLUMN()+1,FALSE)</f>
        <v>0</v>
      </c>
      <c r="K368">
        <f>VLOOKUP(X368,'Security Master'!$A$2:$V$526,COLUMN()+1,FALSE)</f>
        <v>0</v>
      </c>
      <c r="L368">
        <f>VLOOKUP(X368,'Security Master'!$A$2:$V$526,COLUMN()+1,FALSE)</f>
        <v>0</v>
      </c>
      <c r="M368">
        <f>VLOOKUP(X368,'Security Master'!$A$2:$V$526,COLUMN()+1,FALSE)</f>
        <v>0</v>
      </c>
      <c r="N368" t="str">
        <f>VLOOKUP(X368,'Security Master'!$A$2:$V$526,COLUMN()+1,FALSE)</f>
        <v>Private</v>
      </c>
      <c r="O368" t="str">
        <f>VLOOKUP(X368,'Security Master'!$A$2:$V$526,COLUMN()+1,FALSE)</f>
        <v>Private Equity</v>
      </c>
      <c r="P368" t="str">
        <f>VLOOKUP(X368,'Security Master'!$A$2:$V$526,COLUMN()+1,FALSE)</f>
        <v>US</v>
      </c>
      <c r="Q368">
        <f>VLOOKUP($X$3,'Security Master'!$A$2:$V$526,COLUMN()+1,FALSE)</f>
        <v>0</v>
      </c>
      <c r="R368">
        <f>VLOOKUP($X$3,'Security Master'!$A$2:$V$526,COLUMN()+1,FALSE)</f>
        <v>0</v>
      </c>
      <c r="S368" t="str">
        <f>VLOOKUP($X$3,'Security Master'!$A$2:$V$526,COLUMN()+1,FALSE)</f>
        <v/>
      </c>
      <c r="T368">
        <f>VLOOKUP($X$3,'Security Master'!$A$2:$V$526,COLUMN()+1,FALSE)</f>
        <v>0</v>
      </c>
      <c r="U368" t="str">
        <f>VLOOKUP($X$3,'Security Master'!$A$2:$V$526,COLUMN()+1,FALSE)</f>
        <v>No</v>
      </c>
      <c r="V368" t="e">
        <f>VLOOKUP(X368,'Security Master'!$A$2:$V$526,COLUMN()+1,FALSE)</f>
        <v>#REF!</v>
      </c>
      <c r="X368">
        <v>1210290</v>
      </c>
      <c r="Y368" t="s">
        <v>152</v>
      </c>
      <c r="Z368">
        <v>13820</v>
      </c>
      <c r="AA368" t="s">
        <v>41</v>
      </c>
      <c r="AB368" t="s">
        <v>720</v>
      </c>
      <c r="AC368" t="s">
        <v>721</v>
      </c>
      <c r="AD368">
        <v>0</v>
      </c>
      <c r="AE368">
        <v>0</v>
      </c>
      <c r="AF368">
        <v>0</v>
      </c>
      <c r="AG368">
        <v>0</v>
      </c>
      <c r="AJ368">
        <v>0</v>
      </c>
      <c r="AM368" t="s">
        <v>47</v>
      </c>
      <c r="AO368" t="s">
        <v>48</v>
      </c>
      <c r="AP368" t="s">
        <v>722</v>
      </c>
      <c r="AS368" t="s">
        <v>50</v>
      </c>
      <c r="AV368">
        <v>1</v>
      </c>
      <c r="AW368" t="s">
        <v>66</v>
      </c>
      <c r="AX368" t="s">
        <v>67</v>
      </c>
      <c r="AZ368">
        <v>3445</v>
      </c>
      <c r="BA368">
        <v>0</v>
      </c>
      <c r="BB368">
        <v>0</v>
      </c>
      <c r="BC368">
        <v>6.9130793305721597E-2</v>
      </c>
      <c r="BD368">
        <v>238.15558293821101</v>
      </c>
      <c r="BE368">
        <v>0</v>
      </c>
      <c r="BF368">
        <v>0</v>
      </c>
      <c r="BG368">
        <v>0</v>
      </c>
      <c r="BH368">
        <v>374.78</v>
      </c>
      <c r="BI368">
        <v>0</v>
      </c>
      <c r="BJ368">
        <v>0</v>
      </c>
      <c r="BK368">
        <v>0</v>
      </c>
      <c r="BL368">
        <v>374.78</v>
      </c>
    </row>
    <row r="369" spans="1:64" x14ac:dyDescent="0.2">
      <c r="A369" t="str">
        <f>VLOOKUP(X369,'Security Master'!$A$2:$V$526,COLUMN()+1,FALSE)</f>
        <v>Legacy Positions</v>
      </c>
      <c r="B369" t="str">
        <f>VLOOKUP(X369,'Security Master'!$A$2:$V$526,COLUMN()+1,FALSE)</f>
        <v>Small Legacy</v>
      </c>
      <c r="C369" t="str">
        <f>VLOOKUP(X369,'Security Master'!$A$2:$V$526,COLUMN()+1,FALSE)</f>
        <v>Private Equity</v>
      </c>
      <c r="D369" s="6">
        <f t="shared" si="5"/>
        <v>1.2292E-4</v>
      </c>
      <c r="E369" t="str">
        <f>VLOOKUP(X369,'Security Master'!$A$2:$V$526,COLUMN()+1,FALSE)</f>
        <v>Illiquid</v>
      </c>
      <c r="F369" t="str">
        <f>VLOOKUP(X369,'Security Master'!$A$2:$V$526,COLUMN()+1,FALSE)</f>
        <v>CSX Corp</v>
      </c>
      <c r="G369" t="str">
        <f>VLOOKUP(X369,'Security Master'!$A$2:$V$526,COLUMN()+1,FALSE)</f>
        <v>CSX Corp Common Stock</v>
      </c>
      <c r="H369" t="str">
        <f>VLOOKUP(X369,'Security Master'!$A$2:$V$526,COLUMN()+1,FALSE)</f>
        <v>CSX US</v>
      </c>
      <c r="I369" t="str">
        <f>VLOOKUP(X369,'Security Master'!$A$2:$V$526,COLUMN()+1,FALSE)</f>
        <v/>
      </c>
      <c r="J369" t="str">
        <f>VLOOKUP(X369,'Security Master'!$A$2:$V$526,COLUMN()+1,FALSE)</f>
        <v/>
      </c>
      <c r="K369" t="str">
        <f>VLOOKUP(X369,'Security Master'!$A$2:$V$526,COLUMN()+1,FALSE)</f>
        <v>126408103</v>
      </c>
      <c r="L369" t="str">
        <f>VLOOKUP(X369,'Security Master'!$A$2:$V$526,COLUMN()+1,FALSE)</f>
        <v>2160753</v>
      </c>
      <c r="M369" t="str">
        <f>VLOOKUP(X369,'Security Master'!$A$2:$V$526,COLUMN()+1,FALSE)</f>
        <v>US1264081035</v>
      </c>
      <c r="N369" t="str">
        <f>VLOOKUP(X369,'Security Master'!$A$2:$V$526,COLUMN()+1,FALSE)</f>
        <v>Common Stock</v>
      </c>
      <c r="O369" t="str">
        <f>VLOOKUP(X369,'Security Master'!$A$2:$V$526,COLUMN()+1,FALSE)</f>
        <v>Transport-Rail</v>
      </c>
      <c r="P369" t="str">
        <f>VLOOKUP(X369,'Security Master'!$A$2:$V$526,COLUMN()+1,FALSE)</f>
        <v>US</v>
      </c>
      <c r="Q369">
        <f>VLOOKUP($X$3,'Security Master'!$A$2:$V$526,COLUMN()+1,FALSE)</f>
        <v>0</v>
      </c>
      <c r="R369">
        <f>VLOOKUP($X$3,'Security Master'!$A$2:$V$526,COLUMN()+1,FALSE)</f>
        <v>0</v>
      </c>
      <c r="S369" t="str">
        <f>VLOOKUP($X$3,'Security Master'!$A$2:$V$526,COLUMN()+1,FALSE)</f>
        <v/>
      </c>
      <c r="T369">
        <f>VLOOKUP($X$3,'Security Master'!$A$2:$V$526,COLUMN()+1,FALSE)</f>
        <v>0</v>
      </c>
      <c r="U369" t="str">
        <f>VLOOKUP($X$3,'Security Master'!$A$2:$V$526,COLUMN()+1,FALSE)</f>
        <v>No</v>
      </c>
      <c r="V369" t="e">
        <f>VLOOKUP(X369,'Security Master'!$A$2:$V$526,COLUMN()+1,FALSE)</f>
        <v>#REF!</v>
      </c>
      <c r="X369">
        <v>1228338</v>
      </c>
      <c r="Y369" t="s">
        <v>152</v>
      </c>
      <c r="Z369">
        <v>13820</v>
      </c>
      <c r="AA369" t="s">
        <v>41</v>
      </c>
      <c r="AB369" t="s">
        <v>1085</v>
      </c>
      <c r="AC369" t="s">
        <v>1086</v>
      </c>
      <c r="AD369" t="s">
        <v>1087</v>
      </c>
      <c r="AE369" t="s">
        <v>1088</v>
      </c>
      <c r="AF369" t="s">
        <v>1089</v>
      </c>
      <c r="AG369" t="s">
        <v>1090</v>
      </c>
      <c r="AJ369" t="s">
        <v>77</v>
      </c>
      <c r="AM369" t="s">
        <v>47</v>
      </c>
      <c r="AO369" t="s">
        <v>48</v>
      </c>
      <c r="AP369" t="s">
        <v>1091</v>
      </c>
      <c r="AS369" t="s">
        <v>561</v>
      </c>
      <c r="AT369" t="s">
        <v>837</v>
      </c>
      <c r="AV369">
        <v>1</v>
      </c>
      <c r="AW369" t="s">
        <v>51</v>
      </c>
      <c r="AX369" t="s">
        <v>52</v>
      </c>
      <c r="AZ369">
        <v>122920</v>
      </c>
      <c r="BA369">
        <v>0.205549788480312</v>
      </c>
      <c r="BB369">
        <v>25266.18</v>
      </c>
      <c r="BC369">
        <v>1.0000000000000001E-9</v>
      </c>
      <c r="BD369">
        <v>1.2292E-4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</row>
    <row r="370" spans="1:64" x14ac:dyDescent="0.2">
      <c r="A370" t="str">
        <f>VLOOKUP(X370,'Security Master'!$A$2:$V$526,COLUMN()+1,FALSE)</f>
        <v>Legacy Positions</v>
      </c>
      <c r="B370" t="str">
        <f>VLOOKUP(X370,'Security Master'!$A$2:$V$526,COLUMN()+1,FALSE)</f>
        <v>Small Legacy</v>
      </c>
      <c r="C370" t="str">
        <f>VLOOKUP(X370,'Security Master'!$A$2:$V$526,COLUMN()+1,FALSE)</f>
        <v>Public Equity</v>
      </c>
      <c r="D370" s="6">
        <f t="shared" si="5"/>
        <v>30262</v>
      </c>
      <c r="E370" t="str">
        <f>VLOOKUP(X370,'Security Master'!$A$2:$V$526,COLUMN()+1,FALSE)</f>
        <v>Semi-Liquid</v>
      </c>
      <c r="F370" t="str">
        <f>VLOOKUP(X370,'Security Master'!$A$2:$V$526,COLUMN()+1,FALSE)</f>
        <v>UnitedHealth Group Inc</v>
      </c>
      <c r="G370" t="str">
        <f>VLOOKUP(X370,'Security Master'!$A$2:$V$526,COLUMN()+1,FALSE)</f>
        <v>UnitedHealth Group Inc Common Stock</v>
      </c>
      <c r="H370" t="str">
        <f>VLOOKUP(X370,'Security Master'!$A$2:$V$526,COLUMN()+1,FALSE)</f>
        <v>UNH US</v>
      </c>
      <c r="I370" t="str">
        <f>VLOOKUP(X370,'Security Master'!$A$2:$V$526,COLUMN()+1,FALSE)</f>
        <v/>
      </c>
      <c r="J370" t="str">
        <f>VLOOKUP(X370,'Security Master'!$A$2:$V$526,COLUMN()+1,FALSE)</f>
        <v/>
      </c>
      <c r="K370" t="str">
        <f>VLOOKUP(X370,'Security Master'!$A$2:$V$526,COLUMN()+1,FALSE)</f>
        <v>91324P102</v>
      </c>
      <c r="L370" t="str">
        <f>VLOOKUP(X370,'Security Master'!$A$2:$V$526,COLUMN()+1,FALSE)</f>
        <v>2917766</v>
      </c>
      <c r="M370" t="str">
        <f>VLOOKUP(X370,'Security Master'!$A$2:$V$526,COLUMN()+1,FALSE)</f>
        <v>US91324P1021</v>
      </c>
      <c r="N370" t="str">
        <f>VLOOKUP(X370,'Security Master'!$A$2:$V$526,COLUMN()+1,FALSE)</f>
        <v>Common Stock</v>
      </c>
      <c r="O370" t="str">
        <f>VLOOKUP(X370,'Security Master'!$A$2:$V$526,COLUMN()+1,FALSE)</f>
        <v>Medical-HMO</v>
      </c>
      <c r="P370" t="str">
        <f>VLOOKUP(X370,'Security Master'!$A$2:$V$526,COLUMN()+1,FALSE)</f>
        <v>US</v>
      </c>
      <c r="Q370">
        <f>VLOOKUP($X$3,'Security Master'!$A$2:$V$526,COLUMN()+1,FALSE)</f>
        <v>0</v>
      </c>
      <c r="R370">
        <f>VLOOKUP($X$3,'Security Master'!$A$2:$V$526,COLUMN()+1,FALSE)</f>
        <v>0</v>
      </c>
      <c r="S370" t="str">
        <f>VLOOKUP($X$3,'Security Master'!$A$2:$V$526,COLUMN()+1,FALSE)</f>
        <v/>
      </c>
      <c r="T370">
        <f>VLOOKUP($X$3,'Security Master'!$A$2:$V$526,COLUMN()+1,FALSE)</f>
        <v>0</v>
      </c>
      <c r="U370" t="str">
        <f>VLOOKUP($X$3,'Security Master'!$A$2:$V$526,COLUMN()+1,FALSE)</f>
        <v>No</v>
      </c>
      <c r="V370" t="e">
        <f>VLOOKUP(X370,'Security Master'!$A$2:$V$526,COLUMN()+1,FALSE)</f>
        <v>#REF!</v>
      </c>
      <c r="X370">
        <v>1156266</v>
      </c>
      <c r="Y370" t="s">
        <v>153</v>
      </c>
      <c r="Z370">
        <v>13734</v>
      </c>
      <c r="AA370" t="s">
        <v>41</v>
      </c>
      <c r="AB370" t="s">
        <v>1064</v>
      </c>
      <c r="AC370" t="s">
        <v>1065</v>
      </c>
      <c r="AD370" t="s">
        <v>1066</v>
      </c>
      <c r="AE370" t="s">
        <v>1067</v>
      </c>
      <c r="AF370" t="s">
        <v>1068</v>
      </c>
      <c r="AG370" t="s">
        <v>1069</v>
      </c>
      <c r="AJ370" t="s">
        <v>77</v>
      </c>
      <c r="AM370" t="s">
        <v>47</v>
      </c>
      <c r="AO370" t="s">
        <v>48</v>
      </c>
      <c r="AP370" t="s">
        <v>1070</v>
      </c>
      <c r="AS370" t="s">
        <v>290</v>
      </c>
      <c r="AV370">
        <v>1</v>
      </c>
      <c r="AW370" t="s">
        <v>51</v>
      </c>
      <c r="AX370" t="s">
        <v>52</v>
      </c>
      <c r="AZ370">
        <v>60524</v>
      </c>
      <c r="BA370">
        <v>0.62310637102637001</v>
      </c>
      <c r="BB370">
        <v>37712.89</v>
      </c>
      <c r="BC370">
        <v>0.5</v>
      </c>
      <c r="BD370">
        <v>30262</v>
      </c>
      <c r="BE370">
        <v>-1.8189894035458601E-12</v>
      </c>
      <c r="BF370">
        <v>15131</v>
      </c>
      <c r="BG370">
        <v>15131</v>
      </c>
      <c r="BH370">
        <v>-12104.800000000199</v>
      </c>
      <c r="BI370">
        <v>-1.8189894035458601E-12</v>
      </c>
      <c r="BJ370">
        <v>15131</v>
      </c>
      <c r="BK370">
        <v>15131</v>
      </c>
      <c r="BL370">
        <v>-12104.800000000199</v>
      </c>
    </row>
    <row r="371" spans="1:64" x14ac:dyDescent="0.2">
      <c r="A371" t="str">
        <f>VLOOKUP(X371,'Security Master'!$A$2:$V$526,COLUMN()+1,FALSE)</f>
        <v>Legacy Positions</v>
      </c>
      <c r="B371" t="str">
        <f>VLOOKUP(X371,'Security Master'!$A$2:$V$526,COLUMN()+1,FALSE)</f>
        <v>Small Legacy</v>
      </c>
      <c r="C371" t="str">
        <f>VLOOKUP(X371,'Security Master'!$A$2:$V$526,COLUMN()+1,FALSE)</f>
        <v>Public Equity</v>
      </c>
      <c r="D371" s="6">
        <f t="shared" si="5"/>
        <v>0</v>
      </c>
      <c r="E371" t="str">
        <f>VLOOKUP(X371,'Security Master'!$A$2:$V$526,COLUMN()+1,FALSE)</f>
        <v>Semi-Liquid</v>
      </c>
      <c r="F371" t="str">
        <f>VLOOKUP(X371,'Security Master'!$A$2:$V$526,COLUMN()+1,FALSE)</f>
        <v>Lowe's Cos Inc</v>
      </c>
      <c r="G371" t="str">
        <f>VLOOKUP(X371,'Security Master'!$A$2:$V$526,COLUMN()+1,FALSE)</f>
        <v>Lowe's Cos Inc Common Stock</v>
      </c>
      <c r="H371" t="str">
        <f>VLOOKUP(X371,'Security Master'!$A$2:$V$526,COLUMN()+1,FALSE)</f>
        <v>LOW US</v>
      </c>
      <c r="I371" t="str">
        <f>VLOOKUP(X371,'Security Master'!$A$2:$V$526,COLUMN()+1,FALSE)</f>
        <v/>
      </c>
      <c r="J371" t="str">
        <f>VLOOKUP(X371,'Security Master'!$A$2:$V$526,COLUMN()+1,FALSE)</f>
        <v/>
      </c>
      <c r="K371" t="str">
        <f>VLOOKUP(X371,'Security Master'!$A$2:$V$526,COLUMN()+1,FALSE)</f>
        <v>548661107</v>
      </c>
      <c r="L371" t="str">
        <f>VLOOKUP(X371,'Security Master'!$A$2:$V$526,COLUMN()+1,FALSE)</f>
        <v>2536763</v>
      </c>
      <c r="M371" t="str">
        <f>VLOOKUP(X371,'Security Master'!$A$2:$V$526,COLUMN()+1,FALSE)</f>
        <v>US5486611073</v>
      </c>
      <c r="N371" t="str">
        <f>VLOOKUP(X371,'Security Master'!$A$2:$V$526,COLUMN()+1,FALSE)</f>
        <v>Common Stock</v>
      </c>
      <c r="O371" t="str">
        <f>VLOOKUP(X371,'Security Master'!$A$2:$V$526,COLUMN()+1,FALSE)</f>
        <v>Retail-Building Products</v>
      </c>
      <c r="P371" t="str">
        <f>VLOOKUP(X371,'Security Master'!$A$2:$V$526,COLUMN()+1,FALSE)</f>
        <v>US</v>
      </c>
      <c r="Q371">
        <f>VLOOKUP($X$3,'Security Master'!$A$2:$V$526,COLUMN()+1,FALSE)</f>
        <v>0</v>
      </c>
      <c r="R371">
        <f>VLOOKUP($X$3,'Security Master'!$A$2:$V$526,COLUMN()+1,FALSE)</f>
        <v>0</v>
      </c>
      <c r="S371" t="str">
        <f>VLOOKUP($X$3,'Security Master'!$A$2:$V$526,COLUMN()+1,FALSE)</f>
        <v/>
      </c>
      <c r="T371">
        <f>VLOOKUP($X$3,'Security Master'!$A$2:$V$526,COLUMN()+1,FALSE)</f>
        <v>0</v>
      </c>
      <c r="U371" t="str">
        <f>VLOOKUP($X$3,'Security Master'!$A$2:$V$526,COLUMN()+1,FALSE)</f>
        <v>No</v>
      </c>
      <c r="V371" t="e">
        <f>VLOOKUP(X371,'Security Master'!$A$2:$V$526,COLUMN()+1,FALSE)</f>
        <v>#REF!</v>
      </c>
      <c r="X371">
        <v>522540</v>
      </c>
      <c r="Y371" t="s">
        <v>154</v>
      </c>
      <c r="Z371">
        <v>10777</v>
      </c>
      <c r="AA371" t="s">
        <v>145</v>
      </c>
      <c r="AB371" t="s">
        <v>1117</v>
      </c>
      <c r="AC371" t="s">
        <v>1118</v>
      </c>
      <c r="AD371" t="s">
        <v>1119</v>
      </c>
      <c r="AE371" t="s">
        <v>1120</v>
      </c>
      <c r="AF371" t="s">
        <v>1121</v>
      </c>
      <c r="AG371" t="s">
        <v>1122</v>
      </c>
      <c r="AJ371" t="s">
        <v>77</v>
      </c>
      <c r="AM371" t="s">
        <v>47</v>
      </c>
      <c r="AO371" t="s">
        <v>48</v>
      </c>
      <c r="AP371" t="s">
        <v>1123</v>
      </c>
      <c r="AS371" t="s">
        <v>448</v>
      </c>
      <c r="AT371" t="s">
        <v>801</v>
      </c>
      <c r="AV371">
        <v>0.81369999999999998</v>
      </c>
      <c r="AW371" t="s">
        <v>51</v>
      </c>
      <c r="AX371" t="s">
        <v>52</v>
      </c>
      <c r="AZ371">
        <v>0</v>
      </c>
      <c r="BD371">
        <v>0</v>
      </c>
      <c r="BE371">
        <v>0</v>
      </c>
      <c r="BF371">
        <v>0</v>
      </c>
      <c r="BG371">
        <v>0</v>
      </c>
      <c r="BH371">
        <v>37675.142695000002</v>
      </c>
      <c r="BI371">
        <v>0</v>
      </c>
      <c r="BJ371">
        <v>0</v>
      </c>
      <c r="BK371">
        <v>0</v>
      </c>
      <c r="BL371">
        <v>37675.142695000002</v>
      </c>
    </row>
    <row r="372" spans="1:64" x14ac:dyDescent="0.2">
      <c r="A372" t="str">
        <f>VLOOKUP(X372,'Security Master'!$A$2:$V$526,COLUMN()+1,FALSE)</f>
        <v>Legacy Positions</v>
      </c>
      <c r="B372" t="str">
        <f>VLOOKUP(X372,'Security Master'!$A$2:$V$526,COLUMN()+1,FALSE)</f>
        <v>Small Legacy</v>
      </c>
      <c r="C372" t="str">
        <f>VLOOKUP(X372,'Security Master'!$A$2:$V$526,COLUMN()+1,FALSE)</f>
        <v>Public Equity</v>
      </c>
      <c r="D372" s="6">
        <f t="shared" si="5"/>
        <v>174945.58137</v>
      </c>
      <c r="E372" t="str">
        <f>VLOOKUP(X372,'Security Master'!$A$2:$V$526,COLUMN()+1,FALSE)</f>
        <v>Illiquid</v>
      </c>
      <c r="F372" t="str">
        <f>VLOOKUP(X372,'Security Master'!$A$2:$V$526,COLUMN()+1,FALSE)</f>
        <v>Linde PLC</v>
      </c>
      <c r="G372" t="str">
        <f>VLOOKUP(X372,'Security Master'!$A$2:$V$526,COLUMN()+1,FALSE)</f>
        <v>Linde PLC Common Stock</v>
      </c>
      <c r="H372" t="str">
        <f>VLOOKUP(X372,'Security Master'!$A$2:$V$526,COLUMN()+1,FALSE)</f>
        <v>LIN US</v>
      </c>
      <c r="I372" t="str">
        <f>VLOOKUP(X372,'Security Master'!$A$2:$V$526,COLUMN()+1,FALSE)</f>
        <v/>
      </c>
      <c r="J372" t="str">
        <f>VLOOKUP(X372,'Security Master'!$A$2:$V$526,COLUMN()+1,FALSE)</f>
        <v/>
      </c>
      <c r="K372" t="str">
        <f>VLOOKUP(X372,'Security Master'!$A$2:$V$526,COLUMN()+1,FALSE)</f>
        <v>#N/A N/A</v>
      </c>
      <c r="L372" t="str">
        <f>VLOOKUP(X372,'Security Master'!$A$2:$V$526,COLUMN()+1,FALSE)</f>
        <v>BZ12WP8</v>
      </c>
      <c r="M372" t="str">
        <f>VLOOKUP(X372,'Security Master'!$A$2:$V$526,COLUMN()+1,FALSE)</f>
        <v>IE00BZ12WP82</v>
      </c>
      <c r="N372" t="str">
        <f>VLOOKUP(X372,'Security Master'!$A$2:$V$526,COLUMN()+1,FALSE)</f>
        <v>Common Stock</v>
      </c>
      <c r="O372" t="str">
        <f>VLOOKUP(X372,'Security Master'!$A$2:$V$526,COLUMN()+1,FALSE)</f>
        <v>Industrial Gases</v>
      </c>
      <c r="P372" t="str">
        <f>VLOOKUP(X372,'Security Master'!$A$2:$V$526,COLUMN()+1,FALSE)</f>
        <v>GB</v>
      </c>
      <c r="Q372">
        <f>VLOOKUP($X$3,'Security Master'!$A$2:$V$526,COLUMN()+1,FALSE)</f>
        <v>0</v>
      </c>
      <c r="R372">
        <f>VLOOKUP($X$3,'Security Master'!$A$2:$V$526,COLUMN()+1,FALSE)</f>
        <v>0</v>
      </c>
      <c r="S372" t="str">
        <f>VLOOKUP($X$3,'Security Master'!$A$2:$V$526,COLUMN()+1,FALSE)</f>
        <v/>
      </c>
      <c r="T372">
        <f>VLOOKUP($X$3,'Security Master'!$A$2:$V$526,COLUMN()+1,FALSE)</f>
        <v>0</v>
      </c>
      <c r="U372" t="str">
        <f>VLOOKUP($X$3,'Security Master'!$A$2:$V$526,COLUMN()+1,FALSE)</f>
        <v>No</v>
      </c>
      <c r="V372" t="e">
        <f>VLOOKUP(X372,'Security Master'!$A$2:$V$526,COLUMN()+1,FALSE)</f>
        <v>#REF!</v>
      </c>
      <c r="X372">
        <v>1227315</v>
      </c>
      <c r="Y372" t="s">
        <v>154</v>
      </c>
      <c r="Z372">
        <v>10777</v>
      </c>
      <c r="AA372" t="s">
        <v>145</v>
      </c>
      <c r="AB372" t="s">
        <v>541</v>
      </c>
      <c r="AC372" t="s">
        <v>542</v>
      </c>
      <c r="AD372" t="s">
        <v>543</v>
      </c>
      <c r="AE372" t="s">
        <v>544</v>
      </c>
      <c r="AF372" t="s">
        <v>545</v>
      </c>
      <c r="AG372" t="s">
        <v>546</v>
      </c>
      <c r="AJ372" t="s">
        <v>77</v>
      </c>
      <c r="AM372" t="s">
        <v>142</v>
      </c>
      <c r="AO372" t="s">
        <v>48</v>
      </c>
      <c r="AP372" t="s">
        <v>547</v>
      </c>
      <c r="AS372" t="s">
        <v>448</v>
      </c>
      <c r="AT372" t="s">
        <v>481</v>
      </c>
      <c r="AV372">
        <v>0.81369999999999998</v>
      </c>
      <c r="AW372" t="s">
        <v>51</v>
      </c>
      <c r="AX372" t="s">
        <v>52</v>
      </c>
      <c r="AZ372">
        <v>307143</v>
      </c>
      <c r="BA372">
        <v>1.9176987673157799</v>
      </c>
      <c r="BB372">
        <v>589007.75248967099</v>
      </c>
      <c r="BC372">
        <v>0.56959000000000004</v>
      </c>
      <c r="BD372">
        <v>174945.58137</v>
      </c>
      <c r="BE372">
        <v>-129.000059999977</v>
      </c>
      <c r="BF372">
        <v>16009.828874999999</v>
      </c>
      <c r="BG372">
        <v>16009.828874999999</v>
      </c>
      <c r="BH372">
        <v>87409.826369999995</v>
      </c>
      <c r="BI372">
        <v>-129.000059999977</v>
      </c>
      <c r="BJ372">
        <v>16009.828874999999</v>
      </c>
      <c r="BK372">
        <v>16009.828874999999</v>
      </c>
      <c r="BL372">
        <v>87409.826369999995</v>
      </c>
    </row>
    <row r="373" spans="1:64" x14ac:dyDescent="0.2">
      <c r="A373" t="str">
        <f>VLOOKUP(X373,'Security Master'!$A$2:$V$526,COLUMN()+1,FALSE)</f>
        <v>Legacy Positions</v>
      </c>
      <c r="B373" t="str">
        <f>VLOOKUP(X373,'Security Master'!$A$2:$V$526,COLUMN()+1,FALSE)</f>
        <v>Small Legacy</v>
      </c>
      <c r="C373" t="str">
        <f>VLOOKUP(X373,'Security Master'!$A$2:$V$526,COLUMN()+1,FALSE)</f>
        <v>Public Equity</v>
      </c>
      <c r="D373" s="6">
        <f t="shared" si="5"/>
        <v>464179.1</v>
      </c>
      <c r="E373" t="str">
        <f>VLOOKUP(X373,'Security Master'!$A$2:$V$526,COLUMN()+1,FALSE)</f>
        <v>Semi-Liquid</v>
      </c>
      <c r="F373" t="str">
        <f>VLOOKUP(X373,'Security Master'!$A$2:$V$526,COLUMN()+1,FALSE)</f>
        <v>Home Depot Inc/The</v>
      </c>
      <c r="G373" t="str">
        <f>VLOOKUP(X373,'Security Master'!$A$2:$V$526,COLUMN()+1,FALSE)</f>
        <v>Home Depot Inc/The Common Stock</v>
      </c>
      <c r="H373" t="str">
        <f>VLOOKUP(X373,'Security Master'!$A$2:$V$526,COLUMN()+1,FALSE)</f>
        <v>HD US</v>
      </c>
      <c r="I373" t="str">
        <f>VLOOKUP(X373,'Security Master'!$A$2:$V$526,COLUMN()+1,FALSE)</f>
        <v/>
      </c>
      <c r="J373" t="str">
        <f>VLOOKUP(X373,'Security Master'!$A$2:$V$526,COLUMN()+1,FALSE)</f>
        <v/>
      </c>
      <c r="K373" t="str">
        <f>VLOOKUP(X373,'Security Master'!$A$2:$V$526,COLUMN()+1,FALSE)</f>
        <v>437076102</v>
      </c>
      <c r="L373" t="str">
        <f>VLOOKUP(X373,'Security Master'!$A$2:$V$526,COLUMN()+1,FALSE)</f>
        <v>2434209</v>
      </c>
      <c r="M373" t="str">
        <f>VLOOKUP(X373,'Security Master'!$A$2:$V$526,COLUMN()+1,FALSE)</f>
        <v>US4370761029</v>
      </c>
      <c r="N373" t="str">
        <f>VLOOKUP(X373,'Security Master'!$A$2:$V$526,COLUMN()+1,FALSE)</f>
        <v>Common Stock</v>
      </c>
      <c r="O373" t="str">
        <f>VLOOKUP(X373,'Security Master'!$A$2:$V$526,COLUMN()+1,FALSE)</f>
        <v>Retail-Building Products</v>
      </c>
      <c r="P373" t="str">
        <f>VLOOKUP(X373,'Security Master'!$A$2:$V$526,COLUMN()+1,FALSE)</f>
        <v>US</v>
      </c>
      <c r="Q373">
        <f>VLOOKUP($X$3,'Security Master'!$A$2:$V$526,COLUMN()+1,FALSE)</f>
        <v>0</v>
      </c>
      <c r="R373">
        <f>VLOOKUP($X$3,'Security Master'!$A$2:$V$526,COLUMN()+1,FALSE)</f>
        <v>0</v>
      </c>
      <c r="S373" t="str">
        <f>VLOOKUP($X$3,'Security Master'!$A$2:$V$526,COLUMN()+1,FALSE)</f>
        <v/>
      </c>
      <c r="T373">
        <f>VLOOKUP($X$3,'Security Master'!$A$2:$V$526,COLUMN()+1,FALSE)</f>
        <v>0</v>
      </c>
      <c r="U373" t="str">
        <f>VLOOKUP($X$3,'Security Master'!$A$2:$V$526,COLUMN()+1,FALSE)</f>
        <v>No</v>
      </c>
      <c r="V373" t="e">
        <f>VLOOKUP(X373,'Security Master'!$A$2:$V$526,COLUMN()+1,FALSE)</f>
        <v>#REF!</v>
      </c>
      <c r="X373">
        <v>94262</v>
      </c>
      <c r="Y373" t="s">
        <v>154</v>
      </c>
      <c r="Z373">
        <v>10777</v>
      </c>
      <c r="AA373" t="s">
        <v>41</v>
      </c>
      <c r="AB373" t="s">
        <v>851</v>
      </c>
      <c r="AC373" t="s">
        <v>852</v>
      </c>
      <c r="AD373" t="s">
        <v>853</v>
      </c>
      <c r="AE373" t="s">
        <v>854</v>
      </c>
      <c r="AF373" t="s">
        <v>855</v>
      </c>
      <c r="AG373" t="s">
        <v>856</v>
      </c>
      <c r="AJ373" t="s">
        <v>77</v>
      </c>
      <c r="AM373" t="s">
        <v>47</v>
      </c>
      <c r="AO373" t="s">
        <v>48</v>
      </c>
      <c r="AP373" t="s">
        <v>857</v>
      </c>
      <c r="AS373" t="s">
        <v>290</v>
      </c>
      <c r="AT373" t="s">
        <v>858</v>
      </c>
      <c r="AV373">
        <v>1</v>
      </c>
      <c r="AW373" t="s">
        <v>51</v>
      </c>
      <c r="AX373" t="s">
        <v>52</v>
      </c>
      <c r="AZ373">
        <v>91735</v>
      </c>
      <c r="BA373">
        <v>4.9286446765138701</v>
      </c>
      <c r="BB373">
        <v>452129.2194</v>
      </c>
      <c r="BC373">
        <v>5.0599999999999996</v>
      </c>
      <c r="BD373">
        <v>464179.1</v>
      </c>
      <c r="BE373">
        <v>-40363.4</v>
      </c>
      <c r="BF373">
        <v>-22016.400000000001</v>
      </c>
      <c r="BG373">
        <v>-22016.400000000001</v>
      </c>
      <c r="BH373">
        <v>5504.0999999999003</v>
      </c>
      <c r="BI373">
        <v>-40363.4</v>
      </c>
      <c r="BJ373">
        <v>-22016.400000000001</v>
      </c>
      <c r="BK373">
        <v>-22016.400000000001</v>
      </c>
      <c r="BL373">
        <v>11008.199999999901</v>
      </c>
    </row>
    <row r="374" spans="1:64" x14ac:dyDescent="0.2">
      <c r="A374" t="str">
        <f>VLOOKUP(X374,'Security Master'!$A$2:$V$526,COLUMN()+1,FALSE)</f>
        <v>Legacy Positions</v>
      </c>
      <c r="B374" t="str">
        <f>VLOOKUP(X374,'Security Master'!$A$2:$V$526,COLUMN()+1,FALSE)</f>
        <v>Small Legacy</v>
      </c>
      <c r="C374" t="str">
        <f>VLOOKUP(X374,'Security Master'!$A$2:$V$526,COLUMN()+1,FALSE)</f>
        <v>Public Equity</v>
      </c>
      <c r="D374" s="6">
        <f t="shared" si="5"/>
        <v>2710.4</v>
      </c>
      <c r="E374" t="str">
        <f>VLOOKUP(X374,'Security Master'!$A$2:$V$526,COLUMN()+1,FALSE)</f>
        <v>Semi-Liquid</v>
      </c>
      <c r="F374" t="str">
        <f>VLOOKUP(X374,'Security Master'!$A$2:$V$526,COLUMN()+1,FALSE)</f>
        <v>Fidelity National Information</v>
      </c>
      <c r="G374" t="str">
        <f>VLOOKUP(X374,'Security Master'!$A$2:$V$526,COLUMN()+1,FALSE)</f>
        <v>Fidelity National Information Common Stock</v>
      </c>
      <c r="H374" t="str">
        <f>VLOOKUP(X374,'Security Master'!$A$2:$V$526,COLUMN()+1,FALSE)</f>
        <v>FIS US</v>
      </c>
      <c r="I374" t="str">
        <f>VLOOKUP(X374,'Security Master'!$A$2:$V$526,COLUMN()+1,FALSE)</f>
        <v/>
      </c>
      <c r="J374" t="str">
        <f>VLOOKUP(X374,'Security Master'!$A$2:$V$526,COLUMN()+1,FALSE)</f>
        <v/>
      </c>
      <c r="K374" t="str">
        <f>VLOOKUP(X374,'Security Master'!$A$2:$V$526,COLUMN()+1,FALSE)</f>
        <v>31620M106</v>
      </c>
      <c r="L374" t="str">
        <f>VLOOKUP(X374,'Security Master'!$A$2:$V$526,COLUMN()+1,FALSE)</f>
        <v>2769796</v>
      </c>
      <c r="M374" t="str">
        <f>VLOOKUP(X374,'Security Master'!$A$2:$V$526,COLUMN()+1,FALSE)</f>
        <v>US31620M1062</v>
      </c>
      <c r="N374" t="str">
        <f>VLOOKUP(X374,'Security Master'!$A$2:$V$526,COLUMN()+1,FALSE)</f>
        <v>Common Stock</v>
      </c>
      <c r="O374" t="str">
        <f>VLOOKUP(X374,'Security Master'!$A$2:$V$526,COLUMN()+1,FALSE)</f>
        <v>Data Processing/Mgmt</v>
      </c>
      <c r="P374" t="str">
        <f>VLOOKUP(X374,'Security Master'!$A$2:$V$526,COLUMN()+1,FALSE)</f>
        <v>US</v>
      </c>
      <c r="Q374">
        <f>VLOOKUP($X$3,'Security Master'!$A$2:$V$526,COLUMN()+1,FALSE)</f>
        <v>0</v>
      </c>
      <c r="R374">
        <f>VLOOKUP($X$3,'Security Master'!$A$2:$V$526,COLUMN()+1,FALSE)</f>
        <v>0</v>
      </c>
      <c r="S374" t="str">
        <f>VLOOKUP($X$3,'Security Master'!$A$2:$V$526,COLUMN()+1,FALSE)</f>
        <v/>
      </c>
      <c r="T374">
        <f>VLOOKUP($X$3,'Security Master'!$A$2:$V$526,COLUMN()+1,FALSE)</f>
        <v>0</v>
      </c>
      <c r="U374" t="str">
        <f>VLOOKUP($X$3,'Security Master'!$A$2:$V$526,COLUMN()+1,FALSE)</f>
        <v>No</v>
      </c>
      <c r="V374" t="e">
        <f>VLOOKUP(X374,'Security Master'!$A$2:$V$526,COLUMN()+1,FALSE)</f>
        <v>#REF!</v>
      </c>
      <c r="X374">
        <v>201623</v>
      </c>
      <c r="Y374" t="s">
        <v>154</v>
      </c>
      <c r="Z374">
        <v>10777</v>
      </c>
      <c r="AA374" t="s">
        <v>41</v>
      </c>
      <c r="AB374" t="s">
        <v>890</v>
      </c>
      <c r="AC374" t="s">
        <v>891</v>
      </c>
      <c r="AD374" t="s">
        <v>892</v>
      </c>
      <c r="AE374" t="s">
        <v>893</v>
      </c>
      <c r="AF374" t="s">
        <v>894</v>
      </c>
      <c r="AG374" t="s">
        <v>895</v>
      </c>
      <c r="AJ374" t="s">
        <v>77</v>
      </c>
      <c r="AM374" t="s">
        <v>47</v>
      </c>
      <c r="AO374" t="s">
        <v>48</v>
      </c>
      <c r="AP374" t="s">
        <v>896</v>
      </c>
      <c r="AS374" t="s">
        <v>897</v>
      </c>
      <c r="AT374" t="s">
        <v>898</v>
      </c>
      <c r="AV374">
        <v>1</v>
      </c>
      <c r="AW374" t="s">
        <v>51</v>
      </c>
      <c r="AX374" t="s">
        <v>52</v>
      </c>
      <c r="AZ374">
        <v>968</v>
      </c>
      <c r="BA374">
        <v>1.0908</v>
      </c>
      <c r="BB374">
        <v>1055.8943999999999</v>
      </c>
      <c r="BC374">
        <v>2.8</v>
      </c>
      <c r="BD374">
        <v>2710.4</v>
      </c>
      <c r="BE374">
        <v>0</v>
      </c>
      <c r="BF374">
        <v>-212.96</v>
      </c>
      <c r="BG374">
        <v>-212.96</v>
      </c>
      <c r="BH374">
        <v>154.88</v>
      </c>
      <c r="BI374">
        <v>0</v>
      </c>
      <c r="BJ374">
        <v>-212.96</v>
      </c>
      <c r="BK374">
        <v>-212.96</v>
      </c>
      <c r="BL374">
        <v>154.88</v>
      </c>
    </row>
    <row r="375" spans="1:64" x14ac:dyDescent="0.2">
      <c r="A375" t="str">
        <f>VLOOKUP(X375,'Security Master'!$A$2:$V$526,COLUMN()+1,FALSE)</f>
        <v>Legacy Positions</v>
      </c>
      <c r="B375" t="str">
        <f>VLOOKUP(X375,'Security Master'!$A$2:$V$526,COLUMN()+1,FALSE)</f>
        <v>Small Legacy</v>
      </c>
      <c r="C375" t="str">
        <f>VLOOKUP(X375,'Security Master'!$A$2:$V$526,COLUMN()+1,FALSE)</f>
        <v>Public Equity</v>
      </c>
      <c r="D375" s="6">
        <f t="shared" si="5"/>
        <v>111.15600000000001</v>
      </c>
      <c r="E375" t="str">
        <f>VLOOKUP(X375,'Security Master'!$A$2:$V$526,COLUMN()+1,FALSE)</f>
        <v>Semi-Liquid</v>
      </c>
      <c r="F375" t="str">
        <f>VLOOKUP(X375,'Security Master'!$A$2:$V$526,COLUMN()+1,FALSE)</f>
        <v>General Electric Co</v>
      </c>
      <c r="G375" t="str">
        <f>VLOOKUP(X375,'Security Master'!$A$2:$V$526,COLUMN()+1,FALSE)</f>
        <v>General Electric Co Common Stock</v>
      </c>
      <c r="H375" t="str">
        <f>VLOOKUP(X375,'Security Master'!$A$2:$V$526,COLUMN()+1,FALSE)</f>
        <v>GE US</v>
      </c>
      <c r="I375" t="str">
        <f>VLOOKUP(X375,'Security Master'!$A$2:$V$526,COLUMN()+1,FALSE)</f>
        <v/>
      </c>
      <c r="J375" t="str">
        <f>VLOOKUP(X375,'Security Master'!$A$2:$V$526,COLUMN()+1,FALSE)</f>
        <v/>
      </c>
      <c r="K375" t="str">
        <f>VLOOKUP(X375,'Security Master'!$A$2:$V$526,COLUMN()+1,FALSE)</f>
        <v>369604103</v>
      </c>
      <c r="L375" t="str">
        <f>VLOOKUP(X375,'Security Master'!$A$2:$V$526,COLUMN()+1,FALSE)</f>
        <v>2380498</v>
      </c>
      <c r="M375" t="str">
        <f>VLOOKUP(X375,'Security Master'!$A$2:$V$526,COLUMN()+1,FALSE)</f>
        <v>US3696041033</v>
      </c>
      <c r="N375" t="str">
        <f>VLOOKUP(X375,'Security Master'!$A$2:$V$526,COLUMN()+1,FALSE)</f>
        <v>Common Stock</v>
      </c>
      <c r="O375" t="str">
        <f>VLOOKUP(X375,'Security Master'!$A$2:$V$526,COLUMN()+1,FALSE)</f>
        <v>Diversified Manufact Op</v>
      </c>
      <c r="P375" t="str">
        <f>VLOOKUP(X375,'Security Master'!$A$2:$V$526,COLUMN()+1,FALSE)</f>
        <v>US</v>
      </c>
      <c r="Q375">
        <f>VLOOKUP($X$3,'Security Master'!$A$2:$V$526,COLUMN()+1,FALSE)</f>
        <v>0</v>
      </c>
      <c r="R375">
        <f>VLOOKUP($X$3,'Security Master'!$A$2:$V$526,COLUMN()+1,FALSE)</f>
        <v>0</v>
      </c>
      <c r="S375" t="str">
        <f>VLOOKUP($X$3,'Security Master'!$A$2:$V$526,COLUMN()+1,FALSE)</f>
        <v/>
      </c>
      <c r="T375">
        <f>VLOOKUP($X$3,'Security Master'!$A$2:$V$526,COLUMN()+1,FALSE)</f>
        <v>0</v>
      </c>
      <c r="U375" t="str">
        <f>VLOOKUP($X$3,'Security Master'!$A$2:$V$526,COLUMN()+1,FALSE)</f>
        <v>No</v>
      </c>
      <c r="V375" t="e">
        <f>VLOOKUP(X375,'Security Master'!$A$2:$V$526,COLUMN()+1,FALSE)</f>
        <v>#REF!</v>
      </c>
      <c r="X375">
        <v>201889</v>
      </c>
      <c r="Y375" t="s">
        <v>154</v>
      </c>
      <c r="Z375">
        <v>10777</v>
      </c>
      <c r="AA375" t="s">
        <v>41</v>
      </c>
      <c r="AB375" t="s">
        <v>313</v>
      </c>
      <c r="AC375" t="s">
        <v>902</v>
      </c>
      <c r="AD375" t="s">
        <v>903</v>
      </c>
      <c r="AE375" t="s">
        <v>904</v>
      </c>
      <c r="AF375" t="s">
        <v>905</v>
      </c>
      <c r="AG375" t="s">
        <v>906</v>
      </c>
      <c r="AJ375" t="s">
        <v>77</v>
      </c>
      <c r="AM375" t="s">
        <v>47</v>
      </c>
      <c r="AO375" t="s">
        <v>48</v>
      </c>
      <c r="AP375" t="s">
        <v>907</v>
      </c>
      <c r="AS375" t="s">
        <v>328</v>
      </c>
      <c r="AT375" t="s">
        <v>590</v>
      </c>
      <c r="AV375">
        <v>1</v>
      </c>
      <c r="AW375" t="s">
        <v>51</v>
      </c>
      <c r="AX375" t="s">
        <v>52</v>
      </c>
      <c r="AZ375">
        <v>1884</v>
      </c>
      <c r="BA375">
        <v>3.1932999999999998</v>
      </c>
      <c r="BB375">
        <v>6016.1772000000001</v>
      </c>
      <c r="BC375">
        <v>5.8999999999999997E-2</v>
      </c>
      <c r="BD375">
        <v>111.15600000000001</v>
      </c>
      <c r="BE375">
        <v>7.7244000000000597</v>
      </c>
      <c r="BF375">
        <v>-5.4636000000000404</v>
      </c>
      <c r="BG375">
        <v>-5.4636000000000404</v>
      </c>
      <c r="BH375">
        <v>61.230000000000501</v>
      </c>
      <c r="BI375">
        <v>7.7244000000000597</v>
      </c>
      <c r="BJ375">
        <v>-5.4636000000000404</v>
      </c>
      <c r="BK375">
        <v>-5.4636000000000404</v>
      </c>
      <c r="BL375">
        <v>61.230000000000501</v>
      </c>
    </row>
    <row r="376" spans="1:64" x14ac:dyDescent="0.2">
      <c r="A376" t="str">
        <f>VLOOKUP(X376,'Security Master'!$A$2:$V$526,COLUMN()+1,FALSE)</f>
        <v>Legacy Positions</v>
      </c>
      <c r="B376" t="str">
        <f>VLOOKUP(X376,'Security Master'!$A$2:$V$526,COLUMN()+1,FALSE)</f>
        <v>Small Legacy</v>
      </c>
      <c r="C376" t="str">
        <f>VLOOKUP(X376,'Security Master'!$A$2:$V$526,COLUMN()+1,FALSE)</f>
        <v>Public Equity</v>
      </c>
      <c r="D376" s="6">
        <f t="shared" si="5"/>
        <v>104538.6</v>
      </c>
      <c r="E376" t="str">
        <f>VLOOKUP(X376,'Security Master'!$A$2:$V$526,COLUMN()+1,FALSE)</f>
        <v>Semi-Liquid</v>
      </c>
      <c r="F376" t="str">
        <f>VLOOKUP(X376,'Security Master'!$A$2:$V$526,COLUMN()+1,FALSE)</f>
        <v>Adobe Inc</v>
      </c>
      <c r="G376" t="str">
        <f>VLOOKUP(X376,'Security Master'!$A$2:$V$526,COLUMN()+1,FALSE)</f>
        <v>Adobe Inc Common Stock</v>
      </c>
      <c r="H376" t="str">
        <f>VLOOKUP(X376,'Security Master'!$A$2:$V$526,COLUMN()+1,FALSE)</f>
        <v>ADBE US</v>
      </c>
      <c r="I376" t="str">
        <f>VLOOKUP(X376,'Security Master'!$A$2:$V$526,COLUMN()+1,FALSE)</f>
        <v/>
      </c>
      <c r="J376" t="str">
        <f>VLOOKUP(X376,'Security Master'!$A$2:$V$526,COLUMN()+1,FALSE)</f>
        <v/>
      </c>
      <c r="K376" t="str">
        <f>VLOOKUP(X376,'Security Master'!$A$2:$V$526,COLUMN()+1,FALSE)</f>
        <v>00724F101</v>
      </c>
      <c r="L376" t="str">
        <f>VLOOKUP(X376,'Security Master'!$A$2:$V$526,COLUMN()+1,FALSE)</f>
        <v>2008154</v>
      </c>
      <c r="M376" t="str">
        <f>VLOOKUP(X376,'Security Master'!$A$2:$V$526,COLUMN()+1,FALSE)</f>
        <v>US00724F1012</v>
      </c>
      <c r="N376" t="str">
        <f>VLOOKUP(X376,'Security Master'!$A$2:$V$526,COLUMN()+1,FALSE)</f>
        <v>Common Stock</v>
      </c>
      <c r="O376" t="str">
        <f>VLOOKUP(X376,'Security Master'!$A$2:$V$526,COLUMN()+1,FALSE)</f>
        <v>Electronic Forms</v>
      </c>
      <c r="P376" t="str">
        <f>VLOOKUP(X376,'Security Master'!$A$2:$V$526,COLUMN()+1,FALSE)</f>
        <v>US</v>
      </c>
      <c r="Q376">
        <f>VLOOKUP($X$3,'Security Master'!$A$2:$V$526,COLUMN()+1,FALSE)</f>
        <v>0</v>
      </c>
      <c r="R376">
        <f>VLOOKUP($X$3,'Security Master'!$A$2:$V$526,COLUMN()+1,FALSE)</f>
        <v>0</v>
      </c>
      <c r="S376" t="str">
        <f>VLOOKUP($X$3,'Security Master'!$A$2:$V$526,COLUMN()+1,FALSE)</f>
        <v/>
      </c>
      <c r="T376">
        <f>VLOOKUP($X$3,'Security Master'!$A$2:$V$526,COLUMN()+1,FALSE)</f>
        <v>0</v>
      </c>
      <c r="U376" t="str">
        <f>VLOOKUP($X$3,'Security Master'!$A$2:$V$526,COLUMN()+1,FALSE)</f>
        <v>No</v>
      </c>
      <c r="V376" t="e">
        <f>VLOOKUP(X376,'Security Master'!$A$2:$V$526,COLUMN()+1,FALSE)</f>
        <v>#REF!</v>
      </c>
      <c r="X376">
        <v>201912</v>
      </c>
      <c r="Y376" t="s">
        <v>154</v>
      </c>
      <c r="Z376">
        <v>10777</v>
      </c>
      <c r="AA376" t="s">
        <v>41</v>
      </c>
      <c r="AB376" t="s">
        <v>644</v>
      </c>
      <c r="AC376" t="s">
        <v>645</v>
      </c>
      <c r="AD376" t="s">
        <v>646</v>
      </c>
      <c r="AE376" t="s">
        <v>647</v>
      </c>
      <c r="AF376" t="s">
        <v>648</v>
      </c>
      <c r="AG376" t="s">
        <v>649</v>
      </c>
      <c r="AJ376" t="s">
        <v>77</v>
      </c>
      <c r="AM376" t="s">
        <v>47</v>
      </c>
      <c r="AO376" t="s">
        <v>48</v>
      </c>
      <c r="AP376" t="s">
        <v>650</v>
      </c>
      <c r="AS376" t="s">
        <v>328</v>
      </c>
      <c r="AT376" t="s">
        <v>651</v>
      </c>
      <c r="AV376">
        <v>1</v>
      </c>
      <c r="AW376" t="s">
        <v>51</v>
      </c>
      <c r="AX376" t="s">
        <v>52</v>
      </c>
      <c r="AZ376">
        <v>21510</v>
      </c>
      <c r="BA376">
        <v>10.5316736401674</v>
      </c>
      <c r="BB376">
        <v>226536.3</v>
      </c>
      <c r="BC376">
        <v>4.8600000000000003</v>
      </c>
      <c r="BD376">
        <v>104538.6</v>
      </c>
      <c r="BE376">
        <v>1.45519152283669E-11</v>
      </c>
      <c r="BF376">
        <v>-20219.400000000202</v>
      </c>
      <c r="BG376">
        <v>-20219.400000000202</v>
      </c>
      <c r="BH376">
        <v>-6237.9000000006299</v>
      </c>
      <c r="BI376">
        <v>1.45519152283669E-11</v>
      </c>
      <c r="BJ376">
        <v>-20219.400000000202</v>
      </c>
      <c r="BK376">
        <v>-20219.400000000202</v>
      </c>
      <c r="BL376">
        <v>-6237.9000000006299</v>
      </c>
    </row>
    <row r="377" spans="1:64" x14ac:dyDescent="0.2">
      <c r="A377" t="str">
        <f>VLOOKUP(X377,'Security Master'!$A$2:$V$526,COLUMN()+1,FALSE)</f>
        <v>Legacy Positions</v>
      </c>
      <c r="B377" t="str">
        <f>VLOOKUP(X377,'Security Master'!$A$2:$V$526,COLUMN()+1,FALSE)</f>
        <v>Small Legacy</v>
      </c>
      <c r="C377" t="str">
        <f>VLOOKUP(X377,'Security Master'!$A$2:$V$526,COLUMN()+1,FALSE)</f>
        <v>Public Equity</v>
      </c>
      <c r="D377" s="6">
        <f t="shared" si="5"/>
        <v>7904.1396000000004</v>
      </c>
      <c r="E377" t="str">
        <f>VLOOKUP(X377,'Security Master'!$A$2:$V$526,COLUMN()+1,FALSE)</f>
        <v>Semi-Liquid</v>
      </c>
      <c r="F377" t="str">
        <f>VLOOKUP(X377,'Security Master'!$A$2:$V$526,COLUMN()+1,FALSE)</f>
        <v>Wells Fargo &amp; Co</v>
      </c>
      <c r="G377" t="str">
        <f>VLOOKUP(X377,'Security Master'!$A$2:$V$526,COLUMN()+1,FALSE)</f>
        <v>Wells Fargo &amp; Co Common Stock</v>
      </c>
      <c r="H377" t="str">
        <f>VLOOKUP(X377,'Security Master'!$A$2:$V$526,COLUMN()+1,FALSE)</f>
        <v>WFC US</v>
      </c>
      <c r="I377" t="str">
        <f>VLOOKUP(X377,'Security Master'!$A$2:$V$526,COLUMN()+1,FALSE)</f>
        <v/>
      </c>
      <c r="J377" t="str">
        <f>VLOOKUP(X377,'Security Master'!$A$2:$V$526,COLUMN()+1,FALSE)</f>
        <v/>
      </c>
      <c r="K377" t="str">
        <f>VLOOKUP(X377,'Security Master'!$A$2:$V$526,COLUMN()+1,FALSE)</f>
        <v>949746101</v>
      </c>
      <c r="L377" t="str">
        <f>VLOOKUP(X377,'Security Master'!$A$2:$V$526,COLUMN()+1,FALSE)</f>
        <v>2649100</v>
      </c>
      <c r="M377" t="str">
        <f>VLOOKUP(X377,'Security Master'!$A$2:$V$526,COLUMN()+1,FALSE)</f>
        <v>US9497461015</v>
      </c>
      <c r="N377" t="str">
        <f>VLOOKUP(X377,'Security Master'!$A$2:$V$526,COLUMN()+1,FALSE)</f>
        <v>Common Stock</v>
      </c>
      <c r="O377" t="str">
        <f>VLOOKUP(X377,'Security Master'!$A$2:$V$526,COLUMN()+1,FALSE)</f>
        <v>Super-Regional Banks-US</v>
      </c>
      <c r="P377" t="str">
        <f>VLOOKUP(X377,'Security Master'!$A$2:$V$526,COLUMN()+1,FALSE)</f>
        <v>US</v>
      </c>
      <c r="Q377">
        <f>VLOOKUP($X$3,'Security Master'!$A$2:$V$526,COLUMN()+1,FALSE)</f>
        <v>0</v>
      </c>
      <c r="R377">
        <f>VLOOKUP($X$3,'Security Master'!$A$2:$V$526,COLUMN()+1,FALSE)</f>
        <v>0</v>
      </c>
      <c r="S377" t="str">
        <f>VLOOKUP($X$3,'Security Master'!$A$2:$V$526,COLUMN()+1,FALSE)</f>
        <v/>
      </c>
      <c r="T377">
        <f>VLOOKUP($X$3,'Security Master'!$A$2:$V$526,COLUMN()+1,FALSE)</f>
        <v>0</v>
      </c>
      <c r="U377" t="str">
        <f>VLOOKUP($X$3,'Security Master'!$A$2:$V$526,COLUMN()+1,FALSE)</f>
        <v>No</v>
      </c>
      <c r="V377" t="e">
        <f>VLOOKUP(X377,'Security Master'!$A$2:$V$526,COLUMN()+1,FALSE)</f>
        <v>#REF!</v>
      </c>
      <c r="X377">
        <v>235293</v>
      </c>
      <c r="Y377" t="s">
        <v>154</v>
      </c>
      <c r="Z377">
        <v>10777</v>
      </c>
      <c r="AA377" t="s">
        <v>41</v>
      </c>
      <c r="AB377" t="s">
        <v>921</v>
      </c>
      <c r="AC377" t="s">
        <v>922</v>
      </c>
      <c r="AD377" t="s">
        <v>923</v>
      </c>
      <c r="AE377" t="s">
        <v>924</v>
      </c>
      <c r="AF377" t="s">
        <v>925</v>
      </c>
      <c r="AG377" t="s">
        <v>926</v>
      </c>
      <c r="AJ377" t="s">
        <v>77</v>
      </c>
      <c r="AM377" t="s">
        <v>47</v>
      </c>
      <c r="AO377" t="s">
        <v>48</v>
      </c>
      <c r="AP377" t="s">
        <v>927</v>
      </c>
      <c r="AS377" t="s">
        <v>561</v>
      </c>
      <c r="AT377" t="s">
        <v>837</v>
      </c>
      <c r="AV377">
        <v>1</v>
      </c>
      <c r="AW377" t="s">
        <v>51</v>
      </c>
      <c r="AX377" t="s">
        <v>52</v>
      </c>
      <c r="AZ377">
        <v>262596</v>
      </c>
      <c r="BA377">
        <v>0.55789688114061198</v>
      </c>
      <c r="BB377">
        <v>146501.48939999999</v>
      </c>
      <c r="BC377">
        <v>3.0099999999999998E-2</v>
      </c>
      <c r="BD377">
        <v>7904.1396000000004</v>
      </c>
      <c r="BE377">
        <v>-236.3364</v>
      </c>
      <c r="BF377">
        <v>-2599.7003999999702</v>
      </c>
      <c r="BG377">
        <v>-2599.7003999999702</v>
      </c>
      <c r="BH377">
        <v>3702.6035999995902</v>
      </c>
      <c r="BI377">
        <v>-236.3364</v>
      </c>
      <c r="BJ377">
        <v>-2562.4103999999702</v>
      </c>
      <c r="BK377">
        <v>-2562.4103999999702</v>
      </c>
      <c r="BL377">
        <v>3821.2935999995898</v>
      </c>
    </row>
    <row r="378" spans="1:64" x14ac:dyDescent="0.2">
      <c r="A378" t="str">
        <f>VLOOKUP(X378,'Security Master'!$A$2:$V$526,COLUMN()+1,FALSE)</f>
        <v>Legacy Positions</v>
      </c>
      <c r="B378" t="str">
        <f>VLOOKUP(X378,'Security Master'!$A$2:$V$526,COLUMN()+1,FALSE)</f>
        <v>Small Legacy</v>
      </c>
      <c r="C378" t="str">
        <f>VLOOKUP(X378,'Security Master'!$A$2:$V$526,COLUMN()+1,FALSE)</f>
        <v>Public Equity</v>
      </c>
      <c r="D378" s="6">
        <f t="shared" si="5"/>
        <v>68816</v>
      </c>
      <c r="E378" t="str">
        <f>VLOOKUP(X378,'Security Master'!$A$2:$V$526,COLUMN()+1,FALSE)</f>
        <v>Semi-Liquid</v>
      </c>
      <c r="F378" t="str">
        <f>VLOOKUP(X378,'Security Master'!$A$2:$V$526,COLUMN()+1,FALSE)</f>
        <v>QUALCOMM Inc</v>
      </c>
      <c r="G378" t="str">
        <f>VLOOKUP(X378,'Security Master'!$A$2:$V$526,COLUMN()+1,FALSE)</f>
        <v>QUALCOMM Inc Common Stock</v>
      </c>
      <c r="H378" t="str">
        <f>VLOOKUP(X378,'Security Master'!$A$2:$V$526,COLUMN()+1,FALSE)</f>
        <v>QCOM US</v>
      </c>
      <c r="I378" t="str">
        <f>VLOOKUP(X378,'Security Master'!$A$2:$V$526,COLUMN()+1,FALSE)</f>
        <v/>
      </c>
      <c r="J378" t="str">
        <f>VLOOKUP(X378,'Security Master'!$A$2:$V$526,COLUMN()+1,FALSE)</f>
        <v/>
      </c>
      <c r="K378" t="str">
        <f>VLOOKUP(X378,'Security Master'!$A$2:$V$526,COLUMN()+1,FALSE)</f>
        <v>747525103</v>
      </c>
      <c r="L378" t="str">
        <f>VLOOKUP(X378,'Security Master'!$A$2:$V$526,COLUMN()+1,FALSE)</f>
        <v>2714923</v>
      </c>
      <c r="M378" t="str">
        <f>VLOOKUP(X378,'Security Master'!$A$2:$V$526,COLUMN()+1,FALSE)</f>
        <v>US7475251036</v>
      </c>
      <c r="N378" t="str">
        <f>VLOOKUP(X378,'Security Master'!$A$2:$V$526,COLUMN()+1,FALSE)</f>
        <v>Common Stock</v>
      </c>
      <c r="O378" t="str">
        <f>VLOOKUP(X378,'Security Master'!$A$2:$V$526,COLUMN()+1,FALSE)</f>
        <v>Semicon Compo-Intg Circu</v>
      </c>
      <c r="P378" t="str">
        <f>VLOOKUP(X378,'Security Master'!$A$2:$V$526,COLUMN()+1,FALSE)</f>
        <v>US</v>
      </c>
      <c r="Q378">
        <f>VLOOKUP($X$3,'Security Master'!$A$2:$V$526,COLUMN()+1,FALSE)</f>
        <v>0</v>
      </c>
      <c r="R378">
        <f>VLOOKUP($X$3,'Security Master'!$A$2:$V$526,COLUMN()+1,FALSE)</f>
        <v>0</v>
      </c>
      <c r="S378" t="str">
        <f>VLOOKUP($X$3,'Security Master'!$A$2:$V$526,COLUMN()+1,FALSE)</f>
        <v/>
      </c>
      <c r="T378">
        <f>VLOOKUP($X$3,'Security Master'!$A$2:$V$526,COLUMN()+1,FALSE)</f>
        <v>0</v>
      </c>
      <c r="U378" t="str">
        <f>VLOOKUP($X$3,'Security Master'!$A$2:$V$526,COLUMN()+1,FALSE)</f>
        <v>No</v>
      </c>
      <c r="V378" t="e">
        <f>VLOOKUP(X378,'Security Master'!$A$2:$V$526,COLUMN()+1,FALSE)</f>
        <v>#REF!</v>
      </c>
      <c r="X378">
        <v>241238</v>
      </c>
      <c r="Y378" t="s">
        <v>154</v>
      </c>
      <c r="Z378">
        <v>10777</v>
      </c>
      <c r="AA378" t="s">
        <v>41</v>
      </c>
      <c r="AB378" t="s">
        <v>450</v>
      </c>
      <c r="AC378" t="s">
        <v>451</v>
      </c>
      <c r="AD378" t="s">
        <v>452</v>
      </c>
      <c r="AE378" t="s">
        <v>453</v>
      </c>
      <c r="AF378" t="s">
        <v>454</v>
      </c>
      <c r="AG378" t="s">
        <v>455</v>
      </c>
      <c r="AJ378" t="s">
        <v>77</v>
      </c>
      <c r="AM378" t="s">
        <v>47</v>
      </c>
      <c r="AO378" t="s">
        <v>48</v>
      </c>
      <c r="AP378" t="s">
        <v>456</v>
      </c>
      <c r="AS378" t="s">
        <v>290</v>
      </c>
      <c r="AT378" t="s">
        <v>457</v>
      </c>
      <c r="AV378">
        <v>1</v>
      </c>
      <c r="AW378" t="s">
        <v>51</v>
      </c>
      <c r="AX378" t="s">
        <v>52</v>
      </c>
      <c r="AZ378">
        <v>3128</v>
      </c>
      <c r="BA378">
        <v>37.9318225703325</v>
      </c>
      <c r="BB378">
        <v>118650.74099999999</v>
      </c>
      <c r="BC378">
        <v>22</v>
      </c>
      <c r="BD378">
        <v>68816</v>
      </c>
      <c r="BE378">
        <v>1000.95999999999</v>
      </c>
      <c r="BF378">
        <v>-5724.24</v>
      </c>
      <c r="BG378">
        <v>-5724.24</v>
      </c>
      <c r="BH378">
        <v>23053.360000000099</v>
      </c>
      <c r="BI378">
        <v>1000.95999999999</v>
      </c>
      <c r="BJ378">
        <v>-5724.24</v>
      </c>
      <c r="BK378">
        <v>-5724.24</v>
      </c>
      <c r="BL378">
        <v>23053.360000000099</v>
      </c>
    </row>
    <row r="379" spans="1:64" x14ac:dyDescent="0.2">
      <c r="A379" t="str">
        <f>VLOOKUP(X379,'Security Master'!$A$2:$V$526,COLUMN()+1,FALSE)</f>
        <v>Legacy Positions</v>
      </c>
      <c r="B379" t="str">
        <f>VLOOKUP(X379,'Security Master'!$A$2:$V$526,COLUMN()+1,FALSE)</f>
        <v>Small Legacy</v>
      </c>
      <c r="C379" t="str">
        <f>VLOOKUP(X379,'Security Master'!$A$2:$V$526,COLUMN()+1,FALSE)</f>
        <v>Public Equity</v>
      </c>
      <c r="D379" s="6">
        <f t="shared" si="5"/>
        <v>370.42500000000001</v>
      </c>
      <c r="E379" t="str">
        <f>VLOOKUP(X379,'Security Master'!$A$2:$V$526,COLUMN()+1,FALSE)</f>
        <v>Semi-Liquid</v>
      </c>
      <c r="F379" t="str">
        <f>VLOOKUP(X379,'Security Master'!$A$2:$V$526,COLUMN()+1,FALSE)</f>
        <v>Lockheed Martin Corp</v>
      </c>
      <c r="G379" t="str">
        <f>VLOOKUP(X379,'Security Master'!$A$2:$V$526,COLUMN()+1,FALSE)</f>
        <v>Lockheed Martin Corp Common Stock</v>
      </c>
      <c r="H379" t="str">
        <f>VLOOKUP(X379,'Security Master'!$A$2:$V$526,COLUMN()+1,FALSE)</f>
        <v>LMT US</v>
      </c>
      <c r="I379" t="str">
        <f>VLOOKUP(X379,'Security Master'!$A$2:$V$526,COLUMN()+1,FALSE)</f>
        <v/>
      </c>
      <c r="J379" t="str">
        <f>VLOOKUP(X379,'Security Master'!$A$2:$V$526,COLUMN()+1,FALSE)</f>
        <v/>
      </c>
      <c r="K379" t="str">
        <f>VLOOKUP(X379,'Security Master'!$A$2:$V$526,COLUMN()+1,FALSE)</f>
        <v>539830109</v>
      </c>
      <c r="L379" t="str">
        <f>VLOOKUP(X379,'Security Master'!$A$2:$V$526,COLUMN()+1,FALSE)</f>
        <v>2522096</v>
      </c>
      <c r="M379" t="str">
        <f>VLOOKUP(X379,'Security Master'!$A$2:$V$526,COLUMN()+1,FALSE)</f>
        <v>US5398301094</v>
      </c>
      <c r="N379" t="str">
        <f>VLOOKUP(X379,'Security Master'!$A$2:$V$526,COLUMN()+1,FALSE)</f>
        <v>Common Stock</v>
      </c>
      <c r="O379" t="str">
        <f>VLOOKUP(X379,'Security Master'!$A$2:$V$526,COLUMN()+1,FALSE)</f>
        <v>Aerospace/Defense</v>
      </c>
      <c r="P379" t="str">
        <f>VLOOKUP(X379,'Security Master'!$A$2:$V$526,COLUMN()+1,FALSE)</f>
        <v>US</v>
      </c>
      <c r="Q379">
        <f>VLOOKUP($X$3,'Security Master'!$A$2:$V$526,COLUMN()+1,FALSE)</f>
        <v>0</v>
      </c>
      <c r="R379">
        <f>VLOOKUP($X$3,'Security Master'!$A$2:$V$526,COLUMN()+1,FALSE)</f>
        <v>0</v>
      </c>
      <c r="S379" t="str">
        <f>VLOOKUP($X$3,'Security Master'!$A$2:$V$526,COLUMN()+1,FALSE)</f>
        <v/>
      </c>
      <c r="T379">
        <f>VLOOKUP($X$3,'Security Master'!$A$2:$V$526,COLUMN()+1,FALSE)</f>
        <v>0</v>
      </c>
      <c r="U379" t="str">
        <f>VLOOKUP($X$3,'Security Master'!$A$2:$V$526,COLUMN()+1,FALSE)</f>
        <v>No</v>
      </c>
      <c r="V379" t="e">
        <f>VLOOKUP(X379,'Security Master'!$A$2:$V$526,COLUMN()+1,FALSE)</f>
        <v>#REF!</v>
      </c>
      <c r="X379">
        <v>261978</v>
      </c>
      <c r="Y379" t="s">
        <v>154</v>
      </c>
      <c r="Z379">
        <v>10777</v>
      </c>
      <c r="AA379" t="s">
        <v>41</v>
      </c>
      <c r="AB379" t="s">
        <v>518</v>
      </c>
      <c r="AC379" t="s">
        <v>519</v>
      </c>
      <c r="AD379" t="s">
        <v>520</v>
      </c>
      <c r="AE379" t="s">
        <v>521</v>
      </c>
      <c r="AF379" t="s">
        <v>522</v>
      </c>
      <c r="AG379" t="s">
        <v>523</v>
      </c>
      <c r="AJ379" t="s">
        <v>77</v>
      </c>
      <c r="AM379" t="s">
        <v>47</v>
      </c>
      <c r="AO379" t="s">
        <v>48</v>
      </c>
      <c r="AP379" t="s">
        <v>524</v>
      </c>
      <c r="AS379" t="s">
        <v>464</v>
      </c>
      <c r="AT379" t="s">
        <v>525</v>
      </c>
      <c r="AV379">
        <v>1</v>
      </c>
      <c r="AW379" t="s">
        <v>51</v>
      </c>
      <c r="AX379" t="s">
        <v>52</v>
      </c>
      <c r="AZ379">
        <v>2245</v>
      </c>
      <c r="BA379">
        <v>1.7675000000000001</v>
      </c>
      <c r="BB379">
        <v>3968.0374999999999</v>
      </c>
      <c r="BC379">
        <v>0.16500000000000001</v>
      </c>
      <c r="BD379">
        <v>370.42500000000001</v>
      </c>
      <c r="BE379">
        <v>-33.450499999999899</v>
      </c>
      <c r="BF379">
        <v>-127.965</v>
      </c>
      <c r="BG379">
        <v>-127.965</v>
      </c>
      <c r="BH379">
        <v>145.92500000000001</v>
      </c>
      <c r="BI379">
        <v>-33.450499999999899</v>
      </c>
      <c r="BJ379">
        <v>-127.965</v>
      </c>
      <c r="BK379">
        <v>-127.965</v>
      </c>
      <c r="BL379">
        <v>145.92500000000001</v>
      </c>
    </row>
    <row r="380" spans="1:64" x14ac:dyDescent="0.2">
      <c r="A380" t="str">
        <f>VLOOKUP(X380,'Security Master'!$A$2:$V$526,COLUMN()+1,FALSE)</f>
        <v>Legacy Positions</v>
      </c>
      <c r="B380" t="str">
        <f>VLOOKUP(X380,'Security Master'!$A$2:$V$526,COLUMN()+1,FALSE)</f>
        <v>Small Legacy</v>
      </c>
      <c r="C380" t="str">
        <f>VLOOKUP(X380,'Security Master'!$A$2:$V$526,COLUMN()+1,FALSE)</f>
        <v>Public Equity</v>
      </c>
      <c r="D380" s="6">
        <f t="shared" si="5"/>
        <v>215683.8</v>
      </c>
      <c r="E380" t="str">
        <f>VLOOKUP(X380,'Security Master'!$A$2:$V$526,COLUMN()+1,FALSE)</f>
        <v>Semi-Liquid</v>
      </c>
      <c r="F380" t="str">
        <f>VLOOKUP(X380,'Security Master'!$A$2:$V$526,COLUMN()+1,FALSE)</f>
        <v>Comcast Corp</v>
      </c>
      <c r="G380" t="str">
        <f>VLOOKUP(X380,'Security Master'!$A$2:$V$526,COLUMN()+1,FALSE)</f>
        <v>Comcast Corp Common Stock</v>
      </c>
      <c r="H380" t="str">
        <f>VLOOKUP(X380,'Security Master'!$A$2:$V$526,COLUMN()+1,FALSE)</f>
        <v>CMCSA US</v>
      </c>
      <c r="I380" t="str">
        <f>VLOOKUP(X380,'Security Master'!$A$2:$V$526,COLUMN()+1,FALSE)</f>
        <v/>
      </c>
      <c r="J380" t="str">
        <f>VLOOKUP(X380,'Security Master'!$A$2:$V$526,COLUMN()+1,FALSE)</f>
        <v/>
      </c>
      <c r="K380" t="str">
        <f>VLOOKUP(X380,'Security Master'!$A$2:$V$526,COLUMN()+1,FALSE)</f>
        <v>20030N101</v>
      </c>
      <c r="L380" t="str">
        <f>VLOOKUP(X380,'Security Master'!$A$2:$V$526,COLUMN()+1,FALSE)</f>
        <v>2044545</v>
      </c>
      <c r="M380" t="str">
        <f>VLOOKUP(X380,'Security Master'!$A$2:$V$526,COLUMN()+1,FALSE)</f>
        <v>US20030N1019</v>
      </c>
      <c r="N380" t="str">
        <f>VLOOKUP(X380,'Security Master'!$A$2:$V$526,COLUMN()+1,FALSE)</f>
        <v>Common Stock</v>
      </c>
      <c r="O380" t="str">
        <f>VLOOKUP(X380,'Security Master'!$A$2:$V$526,COLUMN()+1,FALSE)</f>
        <v>Cable/Satellite TV</v>
      </c>
      <c r="P380" t="str">
        <f>VLOOKUP(X380,'Security Master'!$A$2:$V$526,COLUMN()+1,FALSE)</f>
        <v>US</v>
      </c>
      <c r="Q380">
        <f>VLOOKUP($X$3,'Security Master'!$A$2:$V$526,COLUMN()+1,FALSE)</f>
        <v>0</v>
      </c>
      <c r="R380">
        <f>VLOOKUP($X$3,'Security Master'!$A$2:$V$526,COLUMN()+1,FALSE)</f>
        <v>0</v>
      </c>
      <c r="S380" t="str">
        <f>VLOOKUP($X$3,'Security Master'!$A$2:$V$526,COLUMN()+1,FALSE)</f>
        <v/>
      </c>
      <c r="T380">
        <f>VLOOKUP($X$3,'Security Master'!$A$2:$V$526,COLUMN()+1,FALSE)</f>
        <v>0</v>
      </c>
      <c r="U380" t="str">
        <f>VLOOKUP($X$3,'Security Master'!$A$2:$V$526,COLUMN()+1,FALSE)</f>
        <v>No</v>
      </c>
      <c r="V380" t="e">
        <f>VLOOKUP(X380,'Security Master'!$A$2:$V$526,COLUMN()+1,FALSE)</f>
        <v>#REF!</v>
      </c>
      <c r="X380">
        <v>284847</v>
      </c>
      <c r="Y380" t="s">
        <v>154</v>
      </c>
      <c r="Z380">
        <v>10777</v>
      </c>
      <c r="AA380" t="s">
        <v>41</v>
      </c>
      <c r="AB380" t="s">
        <v>283</v>
      </c>
      <c r="AC380" t="s">
        <v>458</v>
      </c>
      <c r="AD380" t="s">
        <v>459</v>
      </c>
      <c r="AE380" t="s">
        <v>460</v>
      </c>
      <c r="AF380" t="s">
        <v>461</v>
      </c>
      <c r="AG380" t="s">
        <v>462</v>
      </c>
      <c r="AJ380" t="s">
        <v>77</v>
      </c>
      <c r="AM380" t="s">
        <v>47</v>
      </c>
      <c r="AO380" t="s">
        <v>48</v>
      </c>
      <c r="AP380" t="s">
        <v>463</v>
      </c>
      <c r="AS380" t="s">
        <v>464</v>
      </c>
      <c r="AT380" t="s">
        <v>465</v>
      </c>
      <c r="AV380">
        <v>1</v>
      </c>
      <c r="AW380" t="s">
        <v>51</v>
      </c>
      <c r="AX380" t="s">
        <v>52</v>
      </c>
      <c r="AZ380">
        <v>15189</v>
      </c>
      <c r="BA380">
        <v>23.589142142339799</v>
      </c>
      <c r="BB380">
        <v>358295.48</v>
      </c>
      <c r="BC380">
        <v>14.2</v>
      </c>
      <c r="BD380">
        <v>215683.8</v>
      </c>
      <c r="BE380">
        <v>-1518.9000000000201</v>
      </c>
      <c r="BF380">
        <v>12910.6500000002</v>
      </c>
      <c r="BG380">
        <v>12910.6500000002</v>
      </c>
      <c r="BH380">
        <v>41465.970000000299</v>
      </c>
      <c r="BI380">
        <v>-1518.9000000000201</v>
      </c>
      <c r="BJ380">
        <v>12910.6500000002</v>
      </c>
      <c r="BK380">
        <v>12910.6500000002</v>
      </c>
      <c r="BL380">
        <v>41465.970000000299</v>
      </c>
    </row>
    <row r="381" spans="1:64" x14ac:dyDescent="0.2">
      <c r="A381" t="str">
        <f>VLOOKUP(X381,'Security Master'!$A$2:$V$526,COLUMN()+1,FALSE)</f>
        <v>Legacy Positions</v>
      </c>
      <c r="B381" t="str">
        <f>VLOOKUP(X381,'Security Master'!$A$2:$V$526,COLUMN()+1,FALSE)</f>
        <v>Small Legacy</v>
      </c>
      <c r="C381" t="str">
        <f>VLOOKUP(X381,'Security Master'!$A$2:$V$526,COLUMN()+1,FALSE)</f>
        <v>Public Equity</v>
      </c>
      <c r="D381" s="6">
        <f t="shared" si="5"/>
        <v>390624.0528</v>
      </c>
      <c r="E381" t="str">
        <f>VLOOKUP(X381,'Security Master'!$A$2:$V$526,COLUMN()+1,FALSE)</f>
        <v>Semi-Liquid</v>
      </c>
      <c r="F381" t="str">
        <f>VLOOKUP(X381,'Security Master'!$A$2:$V$526,COLUMN()+1,FALSE)</f>
        <v>Broadcom Inc</v>
      </c>
      <c r="G381" t="str">
        <f>VLOOKUP(X381,'Security Master'!$A$2:$V$526,COLUMN()+1,FALSE)</f>
        <v>Broadcom Inc Common Stock</v>
      </c>
      <c r="H381" t="str">
        <f>VLOOKUP(X381,'Security Master'!$A$2:$V$526,COLUMN()+1,FALSE)</f>
        <v>AVGO US</v>
      </c>
      <c r="I381" t="str">
        <f>VLOOKUP(X381,'Security Master'!$A$2:$V$526,COLUMN()+1,FALSE)</f>
        <v/>
      </c>
      <c r="J381" t="str">
        <f>VLOOKUP(X381,'Security Master'!$A$2:$V$526,COLUMN()+1,FALSE)</f>
        <v/>
      </c>
      <c r="K381" t="str">
        <f>VLOOKUP(X381,'Security Master'!$A$2:$V$526,COLUMN()+1,FALSE)</f>
        <v>11135F101</v>
      </c>
      <c r="L381" t="str">
        <f>VLOOKUP(X381,'Security Master'!$A$2:$V$526,COLUMN()+1,FALSE)</f>
        <v>BDZ78H9</v>
      </c>
      <c r="M381" t="str">
        <f>VLOOKUP(X381,'Security Master'!$A$2:$V$526,COLUMN()+1,FALSE)</f>
        <v>US11135F1012</v>
      </c>
      <c r="N381" t="str">
        <f>VLOOKUP(X381,'Security Master'!$A$2:$V$526,COLUMN()+1,FALSE)</f>
        <v>Common Stock</v>
      </c>
      <c r="O381" t="str">
        <f>VLOOKUP(X381,'Security Master'!$A$2:$V$526,COLUMN()+1,FALSE)</f>
        <v>Electronic Compo-Semicon</v>
      </c>
      <c r="P381" t="str">
        <f>VLOOKUP(X381,'Security Master'!$A$2:$V$526,COLUMN()+1,FALSE)</f>
        <v>US</v>
      </c>
      <c r="Q381">
        <f>VLOOKUP($X$3,'Security Master'!$A$2:$V$526,COLUMN()+1,FALSE)</f>
        <v>0</v>
      </c>
      <c r="R381">
        <f>VLOOKUP($X$3,'Security Master'!$A$2:$V$526,COLUMN()+1,FALSE)</f>
        <v>0</v>
      </c>
      <c r="S381" t="str">
        <f>VLOOKUP($X$3,'Security Master'!$A$2:$V$526,COLUMN()+1,FALSE)</f>
        <v/>
      </c>
      <c r="T381">
        <f>VLOOKUP($X$3,'Security Master'!$A$2:$V$526,COLUMN()+1,FALSE)</f>
        <v>0</v>
      </c>
      <c r="U381" t="str">
        <f>VLOOKUP($X$3,'Security Master'!$A$2:$V$526,COLUMN()+1,FALSE)</f>
        <v>No</v>
      </c>
      <c r="V381" t="e">
        <f>VLOOKUP(X381,'Security Master'!$A$2:$V$526,COLUMN()+1,FALSE)</f>
        <v>#REF!</v>
      </c>
      <c r="X381">
        <v>362517</v>
      </c>
      <c r="Y381" t="s">
        <v>154</v>
      </c>
      <c r="Z381">
        <v>10777</v>
      </c>
      <c r="AA381" t="s">
        <v>41</v>
      </c>
      <c r="AB381" t="s">
        <v>937</v>
      </c>
      <c r="AC381" t="s">
        <v>938</v>
      </c>
      <c r="AD381" t="s">
        <v>939</v>
      </c>
      <c r="AE381" t="s">
        <v>940</v>
      </c>
      <c r="AF381" t="s">
        <v>941</v>
      </c>
      <c r="AG381" t="s">
        <v>942</v>
      </c>
      <c r="AJ381" t="s">
        <v>77</v>
      </c>
      <c r="AM381" t="s">
        <v>47</v>
      </c>
      <c r="AO381" t="s">
        <v>48</v>
      </c>
      <c r="AP381" t="s">
        <v>943</v>
      </c>
      <c r="AS381" t="s">
        <v>598</v>
      </c>
      <c r="AT381" t="s">
        <v>944</v>
      </c>
      <c r="AV381">
        <v>1</v>
      </c>
      <c r="AW381" t="s">
        <v>51</v>
      </c>
      <c r="AX381" t="s">
        <v>52</v>
      </c>
      <c r="AZ381">
        <v>32552.004400000002</v>
      </c>
      <c r="BA381">
        <v>26.521086068611801</v>
      </c>
      <c r="BB381">
        <v>863314.51039823005</v>
      </c>
      <c r="BC381">
        <v>12</v>
      </c>
      <c r="BD381">
        <v>390624.0528</v>
      </c>
      <c r="BE381">
        <v>-65104.0087999998</v>
      </c>
      <c r="BF381">
        <v>-109374.734783999</v>
      </c>
      <c r="BG381">
        <v>-109374.734783999</v>
      </c>
      <c r="BH381">
        <v>-138346.018699999</v>
      </c>
      <c r="BI381">
        <v>-65104.0087999998</v>
      </c>
      <c r="BJ381">
        <v>-109374.734783999</v>
      </c>
      <c r="BK381">
        <v>-109374.734783999</v>
      </c>
      <c r="BL381">
        <v>-138346.018699999</v>
      </c>
    </row>
    <row r="382" spans="1:64" x14ac:dyDescent="0.2">
      <c r="A382" t="str">
        <f>VLOOKUP(X382,'Security Master'!$A$2:$V$526,COLUMN()+1,FALSE)</f>
        <v>Legacy Positions</v>
      </c>
      <c r="B382" t="str">
        <f>VLOOKUP(X382,'Security Master'!$A$2:$V$526,COLUMN()+1,FALSE)</f>
        <v>Large Legacy</v>
      </c>
      <c r="C382" t="str">
        <f>VLOOKUP(X382,'Security Master'!$A$2:$V$526,COLUMN()+1,FALSE)</f>
        <v>Public Equity</v>
      </c>
      <c r="D382" s="6">
        <f t="shared" si="5"/>
        <v>1548856.62</v>
      </c>
      <c r="E382" t="str">
        <f>VLOOKUP(X382,'Security Master'!$A$2:$V$526,COLUMN()+1,FALSE)</f>
        <v>Semi-Liquid</v>
      </c>
      <c r="F382" t="str">
        <f>VLOOKUP(X382,'Security Master'!$A$2:$V$526,COLUMN()+1,FALSE)</f>
        <v>Booking Holdings Inc</v>
      </c>
      <c r="G382" t="str">
        <f>VLOOKUP(X382,'Security Master'!$A$2:$V$526,COLUMN()+1,FALSE)</f>
        <v>Booking Holdings Inc Common Stock</v>
      </c>
      <c r="H382" t="str">
        <f>VLOOKUP(X382,'Security Master'!$A$2:$V$526,COLUMN()+1,FALSE)</f>
        <v>BKNG US</v>
      </c>
      <c r="I382" t="str">
        <f>VLOOKUP(X382,'Security Master'!$A$2:$V$526,COLUMN()+1,FALSE)</f>
        <v/>
      </c>
      <c r="J382" t="str">
        <f>VLOOKUP(X382,'Security Master'!$A$2:$V$526,COLUMN()+1,FALSE)</f>
        <v/>
      </c>
      <c r="K382" t="str">
        <f>VLOOKUP(X382,'Security Master'!$A$2:$V$526,COLUMN()+1,FALSE)</f>
        <v>09857L108</v>
      </c>
      <c r="L382" t="str">
        <f>VLOOKUP(X382,'Security Master'!$A$2:$V$526,COLUMN()+1,FALSE)</f>
        <v>BDRXDB4</v>
      </c>
      <c r="M382" t="str">
        <f>VLOOKUP(X382,'Security Master'!$A$2:$V$526,COLUMN()+1,FALSE)</f>
        <v>US09857L1089</v>
      </c>
      <c r="N382" t="str">
        <f>VLOOKUP(X382,'Security Master'!$A$2:$V$526,COLUMN()+1,FALSE)</f>
        <v>Common Stock</v>
      </c>
      <c r="O382" t="str">
        <f>VLOOKUP(X382,'Security Master'!$A$2:$V$526,COLUMN()+1,FALSE)</f>
        <v>E-Commerce/Services</v>
      </c>
      <c r="P382" t="str">
        <f>VLOOKUP(X382,'Security Master'!$A$2:$V$526,COLUMN()+1,FALSE)</f>
        <v>US</v>
      </c>
      <c r="Q382">
        <f>VLOOKUP($X$3,'Security Master'!$A$2:$V$526,COLUMN()+1,FALSE)</f>
        <v>0</v>
      </c>
      <c r="R382">
        <f>VLOOKUP($X$3,'Security Master'!$A$2:$V$526,COLUMN()+1,FALSE)</f>
        <v>0</v>
      </c>
      <c r="S382" t="str">
        <f>VLOOKUP($X$3,'Security Master'!$A$2:$V$526,COLUMN()+1,FALSE)</f>
        <v/>
      </c>
      <c r="T382">
        <f>VLOOKUP($X$3,'Security Master'!$A$2:$V$526,COLUMN()+1,FALSE)</f>
        <v>0</v>
      </c>
      <c r="U382" t="str">
        <f>VLOOKUP($X$3,'Security Master'!$A$2:$V$526,COLUMN()+1,FALSE)</f>
        <v>No</v>
      </c>
      <c r="V382" t="e">
        <f>VLOOKUP(X382,'Security Master'!$A$2:$V$526,COLUMN()+1,FALSE)</f>
        <v>#REF!</v>
      </c>
      <c r="X382">
        <v>693436</v>
      </c>
      <c r="Y382" t="s">
        <v>154</v>
      </c>
      <c r="Z382">
        <v>10777</v>
      </c>
      <c r="AA382" t="s">
        <v>41</v>
      </c>
      <c r="AB382" t="s">
        <v>466</v>
      </c>
      <c r="AC382" t="s">
        <v>467</v>
      </c>
      <c r="AD382" t="s">
        <v>468</v>
      </c>
      <c r="AE382" t="s">
        <v>469</v>
      </c>
      <c r="AF382" t="s">
        <v>470</v>
      </c>
      <c r="AG382" t="s">
        <v>471</v>
      </c>
      <c r="AJ382" t="s">
        <v>77</v>
      </c>
      <c r="AM382" t="s">
        <v>47</v>
      </c>
      <c r="AO382" t="s">
        <v>48</v>
      </c>
      <c r="AP382" t="s">
        <v>472</v>
      </c>
      <c r="AS382" t="s">
        <v>50</v>
      </c>
      <c r="AT382" t="s">
        <v>473</v>
      </c>
      <c r="AV382">
        <v>1</v>
      </c>
      <c r="AW382" t="s">
        <v>51</v>
      </c>
      <c r="AX382" t="s">
        <v>52</v>
      </c>
      <c r="AZ382">
        <v>145228</v>
      </c>
      <c r="BA382">
        <v>9.0399999999999991</v>
      </c>
      <c r="BB382">
        <v>1312861.1200000001</v>
      </c>
      <c r="BC382">
        <v>10.664999999999999</v>
      </c>
      <c r="BD382">
        <v>1548856.62</v>
      </c>
      <c r="BE382">
        <v>55535.187199999797</v>
      </c>
      <c r="BF382">
        <v>282468.46000000002</v>
      </c>
      <c r="BG382">
        <v>282468.46000000002</v>
      </c>
      <c r="BH382">
        <v>829978.02</v>
      </c>
      <c r="BI382">
        <v>55535.187199999797</v>
      </c>
      <c r="BJ382">
        <v>282468.46000000002</v>
      </c>
      <c r="BK382">
        <v>282468.46000000002</v>
      </c>
      <c r="BL382">
        <v>829978.02</v>
      </c>
    </row>
    <row r="383" spans="1:64" x14ac:dyDescent="0.2">
      <c r="A383" t="str">
        <f>VLOOKUP(X383,'Security Master'!$A$2:$V$526,COLUMN()+1,FALSE)</f>
        <v>Legacy Positions</v>
      </c>
      <c r="B383" t="str">
        <f>VLOOKUP(X383,'Security Master'!$A$2:$V$526,COLUMN()+1,FALSE)</f>
        <v>Small Legacy</v>
      </c>
      <c r="C383" t="str">
        <f>VLOOKUP(X383,'Security Master'!$A$2:$V$526,COLUMN()+1,FALSE)</f>
        <v>Public Equity</v>
      </c>
      <c r="D383" s="6">
        <f t="shared" si="5"/>
        <v>1204000</v>
      </c>
      <c r="E383" t="str">
        <f>VLOOKUP(X383,'Security Master'!$A$2:$V$526,COLUMN()+1,FALSE)</f>
        <v>Semi-Liquid</v>
      </c>
      <c r="F383" t="str">
        <f>VLOOKUP(X383,'Security Master'!$A$2:$V$526,COLUMN()+1,FALSE)</f>
        <v>NIKE Inc</v>
      </c>
      <c r="G383" t="str">
        <f>VLOOKUP(X383,'Security Master'!$A$2:$V$526,COLUMN()+1,FALSE)</f>
        <v>NIKE Inc Common Stock</v>
      </c>
      <c r="H383" t="str">
        <f>VLOOKUP(X383,'Security Master'!$A$2:$V$526,COLUMN()+1,FALSE)</f>
        <v>NKE US</v>
      </c>
      <c r="I383" t="str">
        <f>VLOOKUP(X383,'Security Master'!$A$2:$V$526,COLUMN()+1,FALSE)</f>
        <v/>
      </c>
      <c r="J383" t="str">
        <f>VLOOKUP(X383,'Security Master'!$A$2:$V$526,COLUMN()+1,FALSE)</f>
        <v/>
      </c>
      <c r="K383" t="str">
        <f>VLOOKUP(X383,'Security Master'!$A$2:$V$526,COLUMN()+1,FALSE)</f>
        <v>654106103</v>
      </c>
      <c r="L383" t="str">
        <f>VLOOKUP(X383,'Security Master'!$A$2:$V$526,COLUMN()+1,FALSE)</f>
        <v>2640147</v>
      </c>
      <c r="M383" t="str">
        <f>VLOOKUP(X383,'Security Master'!$A$2:$V$526,COLUMN()+1,FALSE)</f>
        <v>US6541061031</v>
      </c>
      <c r="N383" t="str">
        <f>VLOOKUP(X383,'Security Master'!$A$2:$V$526,COLUMN()+1,FALSE)</f>
        <v>Common Stock</v>
      </c>
      <c r="O383" t="str">
        <f>VLOOKUP(X383,'Security Master'!$A$2:$V$526,COLUMN()+1,FALSE)</f>
        <v>Athletic Footwear</v>
      </c>
      <c r="P383" t="str">
        <f>VLOOKUP(X383,'Security Master'!$A$2:$V$526,COLUMN()+1,FALSE)</f>
        <v>US</v>
      </c>
      <c r="Q383">
        <f>VLOOKUP($X$3,'Security Master'!$A$2:$V$526,COLUMN()+1,FALSE)</f>
        <v>0</v>
      </c>
      <c r="R383">
        <f>VLOOKUP($X$3,'Security Master'!$A$2:$V$526,COLUMN()+1,FALSE)</f>
        <v>0</v>
      </c>
      <c r="S383" t="str">
        <f>VLOOKUP($X$3,'Security Master'!$A$2:$V$526,COLUMN()+1,FALSE)</f>
        <v/>
      </c>
      <c r="T383">
        <f>VLOOKUP($X$3,'Security Master'!$A$2:$V$526,COLUMN()+1,FALSE)</f>
        <v>0</v>
      </c>
      <c r="U383" t="str">
        <f>VLOOKUP($X$3,'Security Master'!$A$2:$V$526,COLUMN()+1,FALSE)</f>
        <v>No</v>
      </c>
      <c r="V383" t="e">
        <f>VLOOKUP(X383,'Security Master'!$A$2:$V$526,COLUMN()+1,FALSE)</f>
        <v>#REF!</v>
      </c>
      <c r="X383">
        <v>1006550</v>
      </c>
      <c r="Y383" t="s">
        <v>154</v>
      </c>
      <c r="Z383">
        <v>10777</v>
      </c>
      <c r="AA383" t="s">
        <v>41</v>
      </c>
      <c r="AB383" t="s">
        <v>1124</v>
      </c>
      <c r="AC383" t="s">
        <v>1125</v>
      </c>
      <c r="AD383" t="s">
        <v>1126</v>
      </c>
      <c r="AE383" t="s">
        <v>1127</v>
      </c>
      <c r="AF383" t="s">
        <v>1128</v>
      </c>
      <c r="AG383" t="s">
        <v>1129</v>
      </c>
      <c r="AJ383" t="s">
        <v>77</v>
      </c>
      <c r="AM383" t="s">
        <v>47</v>
      </c>
      <c r="AO383" t="s">
        <v>48</v>
      </c>
      <c r="AP383" t="s">
        <v>1130</v>
      </c>
      <c r="AS383" t="s">
        <v>50</v>
      </c>
      <c r="AV383">
        <v>1</v>
      </c>
      <c r="AW383" t="s">
        <v>51</v>
      </c>
      <c r="AX383" t="s">
        <v>52</v>
      </c>
      <c r="AZ383">
        <v>140000</v>
      </c>
      <c r="BA383">
        <v>10</v>
      </c>
      <c r="BB383">
        <v>1400000</v>
      </c>
      <c r="BC383">
        <v>8.6</v>
      </c>
      <c r="BD383">
        <v>1204000</v>
      </c>
      <c r="BE383">
        <v>0</v>
      </c>
      <c r="BF383">
        <v>-126000</v>
      </c>
      <c r="BG383">
        <v>-126000</v>
      </c>
      <c r="BH383">
        <v>-84000</v>
      </c>
      <c r="BI383">
        <v>0</v>
      </c>
      <c r="BJ383">
        <v>-126000</v>
      </c>
      <c r="BK383">
        <v>-126000</v>
      </c>
      <c r="BL383">
        <v>-84000</v>
      </c>
    </row>
    <row r="384" spans="1:64" x14ac:dyDescent="0.2">
      <c r="A384" t="str">
        <f>VLOOKUP(X384,'Security Master'!$A$2:$V$526,COLUMN()+1,FALSE)</f>
        <v>Legacy Positions</v>
      </c>
      <c r="B384" t="str">
        <f>VLOOKUP(X384,'Security Master'!$A$2:$V$526,COLUMN()+1,FALSE)</f>
        <v>Small Legacy</v>
      </c>
      <c r="C384" t="str">
        <f>VLOOKUP(X384,'Security Master'!$A$2:$V$526,COLUMN()+1,FALSE)</f>
        <v>Preferreds</v>
      </c>
      <c r="D384" s="6">
        <f t="shared" si="5"/>
        <v>2.0700000000000001E-6</v>
      </c>
      <c r="E384" t="str">
        <f>VLOOKUP(X384,'Security Master'!$A$2:$V$526,COLUMN()+1,FALSE)</f>
        <v>Semi-Liquid</v>
      </c>
      <c r="F384" t="str">
        <f>VLOOKUP(X384,'Security Master'!$A$2:$V$526,COLUMN()+1,FALSE)</f>
        <v>Aegon NV</v>
      </c>
      <c r="G384" t="str">
        <f>VLOOKUP(X384,'Security Master'!$A$2:$V$526,COLUMN()+1,FALSE)</f>
        <v>AEGON 5.1 (CUSIP: 00775V104)</v>
      </c>
      <c r="H384" t="str">
        <f>VLOOKUP(X384,'Security Master'!$A$2:$V$526,COLUMN()+1,FALSE)</f>
        <v/>
      </c>
      <c r="I384" t="str">
        <f>VLOOKUP(X384,'Security Master'!$A$2:$V$526,COLUMN()+1,FALSE)</f>
        <v>AEFC</v>
      </c>
      <c r="J384" t="str">
        <f>VLOOKUP(X384,'Security Master'!$A$2:$V$526,COLUMN()+1,FALSE)</f>
        <v/>
      </c>
      <c r="K384" t="str">
        <f>VLOOKUP(X384,'Security Master'!$A$2:$V$526,COLUMN()+1,FALSE)</f>
        <v>00775V104</v>
      </c>
      <c r="L384" t="str">
        <f>VLOOKUP(X384,'Security Master'!$A$2:$V$526,COLUMN()+1,FALSE)</f>
        <v>BK59DD5</v>
      </c>
      <c r="M384" t="str">
        <f>VLOOKUP(X384,'Security Master'!$A$2:$V$526,COLUMN()+1,FALSE)</f>
        <v>US00775V1044</v>
      </c>
      <c r="N384" t="str">
        <f>VLOOKUP(X384,'Security Master'!$A$2:$V$526,COLUMN()+1,FALSE)</f>
        <v>Preferred Stock</v>
      </c>
      <c r="O384" t="str">
        <f>VLOOKUP(X384,'Security Master'!$A$2:$V$526,COLUMN()+1,FALSE)</f>
        <v>Multi-line Insurance</v>
      </c>
      <c r="P384" t="str">
        <f>VLOOKUP(X384,'Security Master'!$A$2:$V$526,COLUMN()+1,FALSE)</f>
        <v>US</v>
      </c>
      <c r="Q384">
        <f>VLOOKUP($X$3,'Security Master'!$A$2:$V$526,COLUMN()+1,FALSE)</f>
        <v>0</v>
      </c>
      <c r="R384">
        <f>VLOOKUP($X$3,'Security Master'!$A$2:$V$526,COLUMN()+1,FALSE)</f>
        <v>0</v>
      </c>
      <c r="S384" t="str">
        <f>VLOOKUP($X$3,'Security Master'!$A$2:$V$526,COLUMN()+1,FALSE)</f>
        <v/>
      </c>
      <c r="T384">
        <f>VLOOKUP($X$3,'Security Master'!$A$2:$V$526,COLUMN()+1,FALSE)</f>
        <v>0</v>
      </c>
      <c r="U384" t="str">
        <f>VLOOKUP($X$3,'Security Master'!$A$2:$V$526,COLUMN()+1,FALSE)</f>
        <v>No</v>
      </c>
      <c r="V384" t="e">
        <f>VLOOKUP(X384,'Security Master'!$A$2:$V$526,COLUMN()+1,FALSE)</f>
        <v>#REF!</v>
      </c>
      <c r="X384">
        <v>1209343</v>
      </c>
      <c r="Y384" t="s">
        <v>154</v>
      </c>
      <c r="Z384">
        <v>10777</v>
      </c>
      <c r="AA384" t="s">
        <v>41</v>
      </c>
      <c r="AB384" t="s">
        <v>482</v>
      </c>
      <c r="AC384" t="s">
        <v>483</v>
      </c>
      <c r="AD384" t="s">
        <v>77</v>
      </c>
      <c r="AE384" t="s">
        <v>484</v>
      </c>
      <c r="AF384" t="s">
        <v>485</v>
      </c>
      <c r="AG384" t="s">
        <v>486</v>
      </c>
      <c r="AJ384" t="s">
        <v>487</v>
      </c>
      <c r="AM384" t="s">
        <v>47</v>
      </c>
      <c r="AO384" t="s">
        <v>48</v>
      </c>
      <c r="AP384" t="s">
        <v>488</v>
      </c>
      <c r="AS384" t="s">
        <v>464</v>
      </c>
      <c r="AT384" t="s">
        <v>489</v>
      </c>
      <c r="AV384">
        <v>1</v>
      </c>
      <c r="AW384" t="s">
        <v>490</v>
      </c>
      <c r="AX384" t="s">
        <v>491</v>
      </c>
      <c r="AZ384">
        <v>2070</v>
      </c>
      <c r="BA384">
        <v>6.22</v>
      </c>
      <c r="BB384">
        <v>12875.4</v>
      </c>
      <c r="BC384">
        <v>1.0000000000000001E-9</v>
      </c>
      <c r="BD384">
        <v>2.0700000000000001E-6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</row>
    <row r="385" spans="1:64" x14ac:dyDescent="0.2">
      <c r="A385" t="str">
        <f>VLOOKUP(X385,'Security Master'!$A$2:$V$526,COLUMN()+1,FALSE)</f>
        <v>Legacy Positions</v>
      </c>
      <c r="B385" t="str">
        <f>VLOOKUP(X385,'Security Master'!$A$2:$V$526,COLUMN()+1,FALSE)</f>
        <v>Large Legacy</v>
      </c>
      <c r="C385" t="str">
        <f>VLOOKUP(X385,'Security Master'!$A$2:$V$526,COLUMN()+1,FALSE)</f>
        <v>Preferreds</v>
      </c>
      <c r="D385" s="6">
        <f t="shared" si="5"/>
        <v>144900</v>
      </c>
      <c r="E385" t="str">
        <f>VLOOKUP(X385,'Security Master'!$A$2:$V$526,COLUMN()+1,FALSE)</f>
        <v>Illiquid</v>
      </c>
      <c r="F385" t="str">
        <f>VLOOKUP(X385,'Security Master'!$A$2:$V$526,COLUMN()+1,FALSE)</f>
        <v>JPMorgan Chase &amp; Co</v>
      </c>
      <c r="G385" t="str">
        <f>VLOOKUP(X385,'Security Master'!$A$2:$V$526,COLUMN()+1,FALSE)</f>
        <v>JPM 6 PERP (CUSIP: 48128B648)</v>
      </c>
      <c r="H385" t="str">
        <f>VLOOKUP(X385,'Security Master'!$A$2:$V$526,COLUMN()+1,FALSE)</f>
        <v/>
      </c>
      <c r="I385" t="str">
        <f>VLOOKUP(X385,'Security Master'!$A$2:$V$526,COLUMN()+1,FALSE)</f>
        <v>JPM C</v>
      </c>
      <c r="J385" t="str">
        <f>VLOOKUP(X385,'Security Master'!$A$2:$V$526,COLUMN()+1,FALSE)</f>
        <v/>
      </c>
      <c r="K385" t="str">
        <f>VLOOKUP(X385,'Security Master'!$A$2:$V$526,COLUMN()+1,FALSE)</f>
        <v>48128B648</v>
      </c>
      <c r="L385" t="str">
        <f>VLOOKUP(X385,'Security Master'!$A$2:$V$526,COLUMN()+1,FALSE)</f>
        <v>BJ2KBT6</v>
      </c>
      <c r="M385" t="str">
        <f>VLOOKUP(X385,'Security Master'!$A$2:$V$526,COLUMN()+1,FALSE)</f>
        <v>US48128B6487</v>
      </c>
      <c r="N385" t="str">
        <f>VLOOKUP(X385,'Security Master'!$A$2:$V$526,COLUMN()+1,FALSE)</f>
        <v>Preferred Stock</v>
      </c>
      <c r="O385" t="str">
        <f>VLOOKUP(X385,'Security Master'!$A$2:$V$526,COLUMN()+1,FALSE)</f>
        <v>Diversified Banking Inst</v>
      </c>
      <c r="P385" t="str">
        <f>VLOOKUP(X385,'Security Master'!$A$2:$V$526,COLUMN()+1,FALSE)</f>
        <v>US</v>
      </c>
      <c r="Q385">
        <f>VLOOKUP($X$3,'Security Master'!$A$2:$V$526,COLUMN()+1,FALSE)</f>
        <v>0</v>
      </c>
      <c r="R385">
        <f>VLOOKUP($X$3,'Security Master'!$A$2:$V$526,COLUMN()+1,FALSE)</f>
        <v>0</v>
      </c>
      <c r="S385" t="str">
        <f>VLOOKUP($X$3,'Security Master'!$A$2:$V$526,COLUMN()+1,FALSE)</f>
        <v/>
      </c>
      <c r="T385">
        <f>VLOOKUP($X$3,'Security Master'!$A$2:$V$526,COLUMN()+1,FALSE)</f>
        <v>0</v>
      </c>
      <c r="U385" t="str">
        <f>VLOOKUP($X$3,'Security Master'!$A$2:$V$526,COLUMN()+1,FALSE)</f>
        <v>No</v>
      </c>
      <c r="V385" t="e">
        <f>VLOOKUP(X385,'Security Master'!$A$2:$V$526,COLUMN()+1,FALSE)</f>
        <v>#REF!</v>
      </c>
      <c r="X385">
        <v>1209347</v>
      </c>
      <c r="Y385" t="s">
        <v>154</v>
      </c>
      <c r="Z385">
        <v>10777</v>
      </c>
      <c r="AA385" t="s">
        <v>41</v>
      </c>
      <c r="AB385" t="s">
        <v>427</v>
      </c>
      <c r="AC385" t="s">
        <v>994</v>
      </c>
      <c r="AD385" t="s">
        <v>77</v>
      </c>
      <c r="AE385" t="s">
        <v>995</v>
      </c>
      <c r="AF385" t="s">
        <v>996</v>
      </c>
      <c r="AG385" t="s">
        <v>997</v>
      </c>
      <c r="AJ385" t="s">
        <v>77</v>
      </c>
      <c r="AM385" t="s">
        <v>47</v>
      </c>
      <c r="AO385" t="s">
        <v>48</v>
      </c>
      <c r="AP385" t="s">
        <v>998</v>
      </c>
      <c r="AS385" t="s">
        <v>561</v>
      </c>
      <c r="AT385" t="s">
        <v>562</v>
      </c>
      <c r="AV385">
        <v>1</v>
      </c>
      <c r="AW385" t="s">
        <v>490</v>
      </c>
      <c r="AX385" t="s">
        <v>491</v>
      </c>
      <c r="AZ385">
        <v>161</v>
      </c>
      <c r="BA385">
        <v>345</v>
      </c>
      <c r="BB385">
        <v>55545</v>
      </c>
      <c r="BC385">
        <v>900</v>
      </c>
      <c r="BD385">
        <v>144900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</row>
    <row r="386" spans="1:64" x14ac:dyDescent="0.2">
      <c r="A386" t="str">
        <f>VLOOKUP(X386,'Security Master'!$A$2:$V$526,COLUMN()+1,FALSE)</f>
        <v>Legacy Positions</v>
      </c>
      <c r="B386" t="str">
        <f>VLOOKUP(X386,'Security Master'!$A$2:$V$526,COLUMN()+1,FALSE)</f>
        <v>Small Legacy</v>
      </c>
      <c r="C386" t="str">
        <f>VLOOKUP(X386,'Security Master'!$A$2:$V$526,COLUMN()+1,FALSE)</f>
        <v>Public Equity</v>
      </c>
      <c r="D386" s="6">
        <f t="shared" si="5"/>
        <v>15236.396000000001</v>
      </c>
      <c r="E386" t="str">
        <f>VLOOKUP(X386,'Security Master'!$A$2:$V$526,COLUMN()+1,FALSE)</f>
        <v>Semi-Liquid</v>
      </c>
      <c r="F386" t="str">
        <f>VLOOKUP(X386,'Security Master'!$A$2:$V$526,COLUMN()+1,FALSE)</f>
        <v>Morgan Stanley</v>
      </c>
      <c r="G386" t="str">
        <f>VLOOKUP(X386,'Security Master'!$A$2:$V$526,COLUMN()+1,FALSE)</f>
        <v>Morgan Stanley Common Stock</v>
      </c>
      <c r="H386" t="str">
        <f>VLOOKUP(X386,'Security Master'!$A$2:$V$526,COLUMN()+1,FALSE)</f>
        <v>MS US</v>
      </c>
      <c r="I386" t="str">
        <f>VLOOKUP(X386,'Security Master'!$A$2:$V$526,COLUMN()+1,FALSE)</f>
        <v/>
      </c>
      <c r="J386" t="str">
        <f>VLOOKUP(X386,'Security Master'!$A$2:$V$526,COLUMN()+1,FALSE)</f>
        <v/>
      </c>
      <c r="K386" t="str">
        <f>VLOOKUP(X386,'Security Master'!$A$2:$V$526,COLUMN()+1,FALSE)</f>
        <v>617446448</v>
      </c>
      <c r="L386" t="str">
        <f>VLOOKUP(X386,'Security Master'!$A$2:$V$526,COLUMN()+1,FALSE)</f>
        <v>2262314</v>
      </c>
      <c r="M386" t="str">
        <f>VLOOKUP(X386,'Security Master'!$A$2:$V$526,COLUMN()+1,FALSE)</f>
        <v>US6174464486</v>
      </c>
      <c r="N386" t="str">
        <f>VLOOKUP(X386,'Security Master'!$A$2:$V$526,COLUMN()+1,FALSE)</f>
        <v>Common Stock</v>
      </c>
      <c r="O386" t="str">
        <f>VLOOKUP(X386,'Security Master'!$A$2:$V$526,COLUMN()+1,FALSE)</f>
        <v>Diversified Banking Inst</v>
      </c>
      <c r="P386" t="str">
        <f>VLOOKUP(X386,'Security Master'!$A$2:$V$526,COLUMN()+1,FALSE)</f>
        <v>US</v>
      </c>
      <c r="Q386">
        <f>VLOOKUP($X$3,'Security Master'!$A$2:$V$526,COLUMN()+1,FALSE)</f>
        <v>0</v>
      </c>
      <c r="R386">
        <f>VLOOKUP($X$3,'Security Master'!$A$2:$V$526,COLUMN()+1,FALSE)</f>
        <v>0</v>
      </c>
      <c r="S386" t="str">
        <f>VLOOKUP($X$3,'Security Master'!$A$2:$V$526,COLUMN()+1,FALSE)</f>
        <v/>
      </c>
      <c r="T386">
        <f>VLOOKUP($X$3,'Security Master'!$A$2:$V$526,COLUMN()+1,FALSE)</f>
        <v>0</v>
      </c>
      <c r="U386" t="str">
        <f>VLOOKUP($X$3,'Security Master'!$A$2:$V$526,COLUMN()+1,FALSE)</f>
        <v>No</v>
      </c>
      <c r="V386" t="e">
        <f>VLOOKUP(X386,'Security Master'!$A$2:$V$526,COLUMN()+1,FALSE)</f>
        <v>#REF!</v>
      </c>
      <c r="X386">
        <v>1209349</v>
      </c>
      <c r="Y386" t="s">
        <v>154</v>
      </c>
      <c r="Z386">
        <v>10777</v>
      </c>
      <c r="AA386" t="s">
        <v>41</v>
      </c>
      <c r="AB386" t="s">
        <v>533</v>
      </c>
      <c r="AC386" t="s">
        <v>534</v>
      </c>
      <c r="AD386" t="s">
        <v>535</v>
      </c>
      <c r="AE386" t="s">
        <v>536</v>
      </c>
      <c r="AF386" t="s">
        <v>537</v>
      </c>
      <c r="AG386" t="s">
        <v>538</v>
      </c>
      <c r="AJ386" t="s">
        <v>77</v>
      </c>
      <c r="AM386" t="s">
        <v>47</v>
      </c>
      <c r="AO386" t="s">
        <v>48</v>
      </c>
      <c r="AP386" t="s">
        <v>539</v>
      </c>
      <c r="AS386" t="s">
        <v>448</v>
      </c>
      <c r="AV386">
        <v>1</v>
      </c>
      <c r="AW386" t="s">
        <v>51</v>
      </c>
      <c r="AX386" t="s">
        <v>52</v>
      </c>
      <c r="AZ386">
        <v>946360</v>
      </c>
      <c r="BA386">
        <v>4.3413653366583503E-2</v>
      </c>
      <c r="BB386">
        <v>41084.945</v>
      </c>
      <c r="BC386">
        <v>1.61E-2</v>
      </c>
      <c r="BD386">
        <v>15236.396000000001</v>
      </c>
      <c r="BE386">
        <v>-3690.8040000000001</v>
      </c>
      <c r="BF386">
        <v>-13059.768</v>
      </c>
      <c r="BG386">
        <v>-13059.768</v>
      </c>
      <c r="BH386">
        <v>-1798.08399999992</v>
      </c>
      <c r="BI386">
        <v>-3690.8040000000001</v>
      </c>
      <c r="BJ386">
        <v>-13059.768</v>
      </c>
      <c r="BK386">
        <v>-13059.768</v>
      </c>
      <c r="BL386">
        <v>-1798.08399999992</v>
      </c>
    </row>
    <row r="387" spans="1:64" x14ac:dyDescent="0.2">
      <c r="A387" t="str">
        <f>VLOOKUP(X387,'Security Master'!$A$2:$V$526,COLUMN()+1,FALSE)</f>
        <v>Legacy Positions</v>
      </c>
      <c r="B387" t="str">
        <f>VLOOKUP(X387,'Security Master'!$A$2:$V$526,COLUMN()+1,FALSE)</f>
        <v>Large Legacy</v>
      </c>
      <c r="C387" t="str">
        <f>VLOOKUP(X387,'Security Master'!$A$2:$V$526,COLUMN()+1,FALSE)</f>
        <v>Private Equity</v>
      </c>
      <c r="D387" s="6">
        <f t="shared" ref="D387:D450" si="6">BD387</f>
        <v>180</v>
      </c>
      <c r="E387" t="str">
        <f>VLOOKUP(X387,'Security Master'!$A$2:$V$526,COLUMN()+1,FALSE)</f>
        <v>Illiquid</v>
      </c>
      <c r="F387" t="str">
        <f>VLOOKUP(X387,'Security Master'!$A$2:$V$526,COLUMN()+1,FALSE)</f>
        <v>Pfizer Inc</v>
      </c>
      <c r="G387" t="str">
        <f>VLOOKUP(X387,'Security Master'!$A$2:$V$526,COLUMN()+1,FALSE)</f>
        <v>Pfizer Inc Common Stock</v>
      </c>
      <c r="H387" t="str">
        <f>VLOOKUP(X387,'Security Master'!$A$2:$V$526,COLUMN()+1,FALSE)</f>
        <v>PFE US</v>
      </c>
      <c r="I387" t="str">
        <f>VLOOKUP(X387,'Security Master'!$A$2:$V$526,COLUMN()+1,FALSE)</f>
        <v/>
      </c>
      <c r="J387" t="str">
        <f>VLOOKUP(X387,'Security Master'!$A$2:$V$526,COLUMN()+1,FALSE)</f>
        <v/>
      </c>
      <c r="K387" t="str">
        <f>VLOOKUP(X387,'Security Master'!$A$2:$V$526,COLUMN()+1,FALSE)</f>
        <v>717081103</v>
      </c>
      <c r="L387" t="str">
        <f>VLOOKUP(X387,'Security Master'!$A$2:$V$526,COLUMN()+1,FALSE)</f>
        <v>2684703</v>
      </c>
      <c r="M387" t="str">
        <f>VLOOKUP(X387,'Security Master'!$A$2:$V$526,COLUMN()+1,FALSE)</f>
        <v>US7170811035</v>
      </c>
      <c r="N387" t="str">
        <f>VLOOKUP(X387,'Security Master'!$A$2:$V$526,COLUMN()+1,FALSE)</f>
        <v>Common Stock</v>
      </c>
      <c r="O387" t="str">
        <f>VLOOKUP(X387,'Security Master'!$A$2:$V$526,COLUMN()+1,FALSE)</f>
        <v>Medical-Drugs</v>
      </c>
      <c r="P387" t="str">
        <f>VLOOKUP(X387,'Security Master'!$A$2:$V$526,COLUMN()+1,FALSE)</f>
        <v>US</v>
      </c>
      <c r="Q387">
        <f>VLOOKUP($X$3,'Security Master'!$A$2:$V$526,COLUMN()+1,FALSE)</f>
        <v>0</v>
      </c>
      <c r="R387">
        <f>VLOOKUP($X$3,'Security Master'!$A$2:$V$526,COLUMN()+1,FALSE)</f>
        <v>0</v>
      </c>
      <c r="S387" t="str">
        <f>VLOOKUP($X$3,'Security Master'!$A$2:$V$526,COLUMN()+1,FALSE)</f>
        <v/>
      </c>
      <c r="T387">
        <f>VLOOKUP($X$3,'Security Master'!$A$2:$V$526,COLUMN()+1,FALSE)</f>
        <v>0</v>
      </c>
      <c r="U387" t="str">
        <f>VLOOKUP($X$3,'Security Master'!$A$2:$V$526,COLUMN()+1,FALSE)</f>
        <v>No</v>
      </c>
      <c r="V387" t="e">
        <f>VLOOKUP(X387,'Security Master'!$A$2:$V$526,COLUMN()+1,FALSE)</f>
        <v>#REF!</v>
      </c>
      <c r="X387">
        <v>1209358</v>
      </c>
      <c r="Y387" t="s">
        <v>154</v>
      </c>
      <c r="Z387">
        <v>10777</v>
      </c>
      <c r="AA387" t="s">
        <v>41</v>
      </c>
      <c r="AB387" t="s">
        <v>583</v>
      </c>
      <c r="AC387" t="s">
        <v>584</v>
      </c>
      <c r="AD387" t="s">
        <v>585</v>
      </c>
      <c r="AE387" t="s">
        <v>586</v>
      </c>
      <c r="AF387" t="s">
        <v>587</v>
      </c>
      <c r="AG387" t="s">
        <v>588</v>
      </c>
      <c r="AJ387" t="s">
        <v>77</v>
      </c>
      <c r="AM387" t="s">
        <v>47</v>
      </c>
      <c r="AO387" t="s">
        <v>48</v>
      </c>
      <c r="AP387" t="s">
        <v>589</v>
      </c>
      <c r="AS387" t="s">
        <v>328</v>
      </c>
      <c r="AT387" t="s">
        <v>590</v>
      </c>
      <c r="AV387">
        <v>1</v>
      </c>
      <c r="AW387" t="s">
        <v>51</v>
      </c>
      <c r="AX387" t="s">
        <v>52</v>
      </c>
      <c r="AZ387">
        <v>10</v>
      </c>
      <c r="BA387">
        <v>2.75</v>
      </c>
      <c r="BB387">
        <v>27.5</v>
      </c>
      <c r="BC387">
        <v>18</v>
      </c>
      <c r="BD387">
        <v>180</v>
      </c>
      <c r="BE387">
        <v>0</v>
      </c>
      <c r="BF387">
        <v>0</v>
      </c>
      <c r="BG387">
        <v>0</v>
      </c>
      <c r="BH387">
        <v>2.5</v>
      </c>
      <c r="BI387">
        <v>0</v>
      </c>
      <c r="BJ387">
        <v>0</v>
      </c>
      <c r="BK387">
        <v>0</v>
      </c>
      <c r="BL387">
        <v>2.5</v>
      </c>
    </row>
    <row r="388" spans="1:64" x14ac:dyDescent="0.2">
      <c r="A388" t="str">
        <f>VLOOKUP(X388,'Security Master'!$A$2:$V$526,COLUMN()+1,FALSE)</f>
        <v>Legacy Positions</v>
      </c>
      <c r="B388" t="str">
        <f>VLOOKUP(X388,'Security Master'!$A$2:$V$526,COLUMN()+1,FALSE)</f>
        <v>Small Legacy</v>
      </c>
      <c r="C388" t="str">
        <f>VLOOKUP(X388,'Security Master'!$A$2:$V$526,COLUMN()+1,FALSE)</f>
        <v>Public Equity</v>
      </c>
      <c r="D388" s="6">
        <f t="shared" si="6"/>
        <v>585.90350000000001</v>
      </c>
      <c r="E388" t="str">
        <f>VLOOKUP(X388,'Security Master'!$A$2:$V$526,COLUMN()+1,FALSE)</f>
        <v>Semi-Liquid</v>
      </c>
      <c r="F388" t="str">
        <f>VLOOKUP(X388,'Security Master'!$A$2:$V$526,COLUMN()+1,FALSE)</f>
        <v>NextEra Energy Inc</v>
      </c>
      <c r="G388" t="str">
        <f>VLOOKUP(X388,'Security Master'!$A$2:$V$526,COLUMN()+1,FALSE)</f>
        <v>NextEra Energy Inc Common Stock</v>
      </c>
      <c r="H388" t="str">
        <f>VLOOKUP(X388,'Security Master'!$A$2:$V$526,COLUMN()+1,FALSE)</f>
        <v>NEE US</v>
      </c>
      <c r="I388" t="str">
        <f>VLOOKUP(X388,'Security Master'!$A$2:$V$526,COLUMN()+1,FALSE)</f>
        <v/>
      </c>
      <c r="J388" t="str">
        <f>VLOOKUP(X388,'Security Master'!$A$2:$V$526,COLUMN()+1,FALSE)</f>
        <v/>
      </c>
      <c r="K388" t="str">
        <f>VLOOKUP(X388,'Security Master'!$A$2:$V$526,COLUMN()+1,FALSE)</f>
        <v>65339F101</v>
      </c>
      <c r="L388" t="str">
        <f>VLOOKUP(X388,'Security Master'!$A$2:$V$526,COLUMN()+1,FALSE)</f>
        <v>2328915</v>
      </c>
      <c r="M388" t="str">
        <f>VLOOKUP(X388,'Security Master'!$A$2:$V$526,COLUMN()+1,FALSE)</f>
        <v>US65339F1012</v>
      </c>
      <c r="N388" t="str">
        <f>VLOOKUP(X388,'Security Master'!$A$2:$V$526,COLUMN()+1,FALSE)</f>
        <v>Common Stock</v>
      </c>
      <c r="O388" t="str">
        <f>VLOOKUP(X388,'Security Master'!$A$2:$V$526,COLUMN()+1,FALSE)</f>
        <v>Electric-Integrated</v>
      </c>
      <c r="P388" t="str">
        <f>VLOOKUP(X388,'Security Master'!$A$2:$V$526,COLUMN()+1,FALSE)</f>
        <v>US</v>
      </c>
      <c r="Q388">
        <f>VLOOKUP($X$3,'Security Master'!$A$2:$V$526,COLUMN()+1,FALSE)</f>
        <v>0</v>
      </c>
      <c r="R388">
        <f>VLOOKUP($X$3,'Security Master'!$A$2:$V$526,COLUMN()+1,FALSE)</f>
        <v>0</v>
      </c>
      <c r="S388" t="str">
        <f>VLOOKUP($X$3,'Security Master'!$A$2:$V$526,COLUMN()+1,FALSE)</f>
        <v/>
      </c>
      <c r="T388">
        <f>VLOOKUP($X$3,'Security Master'!$A$2:$V$526,COLUMN()+1,FALSE)</f>
        <v>0</v>
      </c>
      <c r="U388" t="str">
        <f>VLOOKUP($X$3,'Security Master'!$A$2:$V$526,COLUMN()+1,FALSE)</f>
        <v>No</v>
      </c>
      <c r="V388" t="e">
        <f>VLOOKUP(X388,'Security Master'!$A$2:$V$526,COLUMN()+1,FALSE)</f>
        <v>#REF!</v>
      </c>
      <c r="X388">
        <v>1209369</v>
      </c>
      <c r="Y388" t="s">
        <v>154</v>
      </c>
      <c r="Z388">
        <v>10777</v>
      </c>
      <c r="AA388" t="s">
        <v>41</v>
      </c>
      <c r="AB388" t="s">
        <v>681</v>
      </c>
      <c r="AC388" t="s">
        <v>682</v>
      </c>
      <c r="AD388" t="s">
        <v>683</v>
      </c>
      <c r="AE388" t="s">
        <v>684</v>
      </c>
      <c r="AF388" t="s">
        <v>685</v>
      </c>
      <c r="AG388" t="s">
        <v>686</v>
      </c>
      <c r="AJ388" t="s">
        <v>77</v>
      </c>
      <c r="AM388" t="s">
        <v>47</v>
      </c>
      <c r="AO388" t="s">
        <v>48</v>
      </c>
      <c r="AP388" t="s">
        <v>687</v>
      </c>
      <c r="AS388" t="s">
        <v>328</v>
      </c>
      <c r="AV388">
        <v>1</v>
      </c>
      <c r="AW388" t="s">
        <v>51</v>
      </c>
      <c r="AX388" t="s">
        <v>52</v>
      </c>
      <c r="AZ388">
        <v>558.00333333333299</v>
      </c>
      <c r="BA388">
        <v>4.5791754230858803</v>
      </c>
      <c r="BB388">
        <v>2555.19515</v>
      </c>
      <c r="BC388">
        <v>1.05</v>
      </c>
      <c r="BD388">
        <v>585.90350000000001</v>
      </c>
      <c r="BE388">
        <v>0</v>
      </c>
      <c r="BF388">
        <v>-83.700500000000105</v>
      </c>
      <c r="BG388">
        <v>-83.700500000000105</v>
      </c>
      <c r="BH388">
        <v>139.500833333364</v>
      </c>
      <c r="BI388">
        <v>0</v>
      </c>
      <c r="BJ388">
        <v>-83.700500000000105</v>
      </c>
      <c r="BK388">
        <v>-83.700500000000105</v>
      </c>
      <c r="BL388">
        <v>139.500833333364</v>
      </c>
    </row>
    <row r="389" spans="1:64" x14ac:dyDescent="0.2">
      <c r="A389" t="str">
        <f>VLOOKUP(X389,'Security Master'!$A$2:$V$526,COLUMN()+1,FALSE)</f>
        <v>Legacy Positions</v>
      </c>
      <c r="B389" t="str">
        <f>VLOOKUP(X389,'Security Master'!$A$2:$V$526,COLUMN()+1,FALSE)</f>
        <v>Small Legacy</v>
      </c>
      <c r="C389" t="str">
        <f>VLOOKUP(X389,'Security Master'!$A$2:$V$526,COLUMN()+1,FALSE)</f>
        <v>Private Equity</v>
      </c>
      <c r="D389" s="6">
        <f t="shared" si="6"/>
        <v>517.77</v>
      </c>
      <c r="E389" t="str">
        <f>VLOOKUP(X389,'Security Master'!$A$2:$V$526,COLUMN()+1,FALSE)</f>
        <v>Illiquid</v>
      </c>
      <c r="F389" t="str">
        <f>VLOOKUP(X389,'Security Master'!$A$2:$V$526,COLUMN()+1,FALSE)</f>
        <v>D</v>
      </c>
      <c r="G389" t="str">
        <f>VLOOKUP(X389,'Security Master'!$A$2:$V$526,COLUMN()+1,FALSE)</f>
        <v>D Escrow Common Stock (Ref CUSIP: 107)</v>
      </c>
      <c r="H389">
        <f>VLOOKUP(X389,'Security Master'!$A$2:$V$526,COLUMN()+1,FALSE)</f>
        <v>0</v>
      </c>
      <c r="I389">
        <f>VLOOKUP(X389,'Security Master'!$A$2:$V$526,COLUMN()+1,FALSE)</f>
        <v>0</v>
      </c>
      <c r="J389">
        <f>VLOOKUP(X389,'Security Master'!$A$2:$V$526,COLUMN()+1,FALSE)</f>
        <v>0</v>
      </c>
      <c r="K389">
        <f>VLOOKUP(X389,'Security Master'!$A$2:$V$526,COLUMN()+1,FALSE)</f>
        <v>0</v>
      </c>
      <c r="L389">
        <f>VLOOKUP(X389,'Security Master'!$A$2:$V$526,COLUMN()+1,FALSE)</f>
        <v>0</v>
      </c>
      <c r="M389">
        <f>VLOOKUP(X389,'Security Master'!$A$2:$V$526,COLUMN()+1,FALSE)</f>
        <v>0</v>
      </c>
      <c r="N389" t="str">
        <f>VLOOKUP(X389,'Security Master'!$A$2:$V$526,COLUMN()+1,FALSE)</f>
        <v>Escrow</v>
      </c>
      <c r="O389" t="str">
        <f>VLOOKUP(X389,'Security Master'!$A$2:$V$526,COLUMN()+1,FALSE)</f>
        <v>Enterprise Software/Serv</v>
      </c>
      <c r="P389" t="str">
        <f>VLOOKUP(X389,'Security Master'!$A$2:$V$526,COLUMN()+1,FALSE)</f>
        <v>US</v>
      </c>
      <c r="Q389">
        <f>VLOOKUP($X$3,'Security Master'!$A$2:$V$526,COLUMN()+1,FALSE)</f>
        <v>0</v>
      </c>
      <c r="R389">
        <f>VLOOKUP($X$3,'Security Master'!$A$2:$V$526,COLUMN()+1,FALSE)</f>
        <v>0</v>
      </c>
      <c r="S389" t="str">
        <f>VLOOKUP($X$3,'Security Master'!$A$2:$V$526,COLUMN()+1,FALSE)</f>
        <v/>
      </c>
      <c r="T389">
        <f>VLOOKUP($X$3,'Security Master'!$A$2:$V$526,COLUMN()+1,FALSE)</f>
        <v>0</v>
      </c>
      <c r="U389" t="str">
        <f>VLOOKUP($X$3,'Security Master'!$A$2:$V$526,COLUMN()+1,FALSE)</f>
        <v>No</v>
      </c>
      <c r="V389" t="e">
        <f>VLOOKUP(X389,'Security Master'!$A$2:$V$526,COLUMN()+1,FALSE)</f>
        <v>#REF!</v>
      </c>
      <c r="X389">
        <v>1210006</v>
      </c>
      <c r="Y389" t="s">
        <v>154</v>
      </c>
      <c r="Z389">
        <v>10777</v>
      </c>
      <c r="AA389" t="s">
        <v>41</v>
      </c>
      <c r="AB389" t="s">
        <v>695</v>
      </c>
      <c r="AC389" t="s">
        <v>696</v>
      </c>
      <c r="AD389">
        <v>0</v>
      </c>
      <c r="AE389">
        <v>0</v>
      </c>
      <c r="AF389">
        <v>0</v>
      </c>
      <c r="AG389">
        <v>0</v>
      </c>
      <c r="AJ389">
        <v>0</v>
      </c>
      <c r="AM389" t="s">
        <v>47</v>
      </c>
      <c r="AO389" t="s">
        <v>48</v>
      </c>
      <c r="AP389" t="s">
        <v>697</v>
      </c>
      <c r="AS389" t="s">
        <v>328</v>
      </c>
      <c r="AT389" t="s">
        <v>698</v>
      </c>
      <c r="AV389">
        <v>1</v>
      </c>
      <c r="AW389" t="s">
        <v>51</v>
      </c>
      <c r="AX389" t="s">
        <v>52</v>
      </c>
      <c r="AZ389">
        <v>51777</v>
      </c>
      <c r="BA389">
        <v>0</v>
      </c>
      <c r="BB389">
        <v>0</v>
      </c>
      <c r="BC389">
        <v>0.01</v>
      </c>
      <c r="BD389">
        <v>517.77</v>
      </c>
      <c r="BE389">
        <v>0</v>
      </c>
      <c r="BF389">
        <v>0</v>
      </c>
      <c r="BG389">
        <v>0</v>
      </c>
      <c r="BH389">
        <v>-5.6843418860808005E-13</v>
      </c>
      <c r="BI389">
        <v>0</v>
      </c>
      <c r="BJ389">
        <v>0</v>
      </c>
      <c r="BK389">
        <v>0</v>
      </c>
      <c r="BL389">
        <v>-5.6843418860808005E-13</v>
      </c>
    </row>
    <row r="390" spans="1:64" x14ac:dyDescent="0.2">
      <c r="A390" t="str">
        <f>VLOOKUP(X390,'Security Master'!$A$2:$V$526,COLUMN()+1,FALSE)</f>
        <v>Legacy Positions</v>
      </c>
      <c r="B390" t="str">
        <f>VLOOKUP(X390,'Security Master'!$A$2:$V$526,COLUMN()+1,FALSE)</f>
        <v>Small Legacy</v>
      </c>
      <c r="C390" t="str">
        <f>VLOOKUP(X390,'Security Master'!$A$2:$V$526,COLUMN()+1,FALSE)</f>
        <v>Private Equity</v>
      </c>
      <c r="D390" s="6">
        <f t="shared" si="6"/>
        <v>6.4999999999999994E-5</v>
      </c>
      <c r="E390" t="str">
        <f>VLOOKUP(X390,'Security Master'!$A$2:$V$526,COLUMN()+1,FALSE)</f>
        <v>Illiquid</v>
      </c>
      <c r="F390" t="str">
        <f>VLOOKUP(X390,'Security Master'!$A$2:$V$526,COLUMN()+1,FALSE)</f>
        <v>No Info / Defunct Security</v>
      </c>
      <c r="G390" t="str">
        <f>VLOOKUP(X390,'Security Master'!$A$2:$V$526,COLUMN()+1,FALSE)</f>
        <v>No Info / Defunct Security (Name: A row)</v>
      </c>
      <c r="H390">
        <f>VLOOKUP(X390,'Security Master'!$A$2:$V$526,COLUMN()+1,FALSE)</f>
        <v>0</v>
      </c>
      <c r="I390">
        <f>VLOOKUP(X390,'Security Master'!$A$2:$V$526,COLUMN()+1,FALSE)</f>
        <v>0</v>
      </c>
      <c r="J390">
        <f>VLOOKUP(X390,'Security Master'!$A$2:$V$526,COLUMN()+1,FALSE)</f>
        <v>0</v>
      </c>
      <c r="K390">
        <f>VLOOKUP(X390,'Security Master'!$A$2:$V$526,COLUMN()+1,FALSE)</f>
        <v>0</v>
      </c>
      <c r="L390">
        <f>VLOOKUP(X390,'Security Master'!$A$2:$V$526,COLUMN()+1,FALSE)</f>
        <v>0</v>
      </c>
      <c r="M390">
        <f>VLOOKUP(X390,'Security Master'!$A$2:$V$526,COLUMN()+1,FALSE)</f>
        <v>0</v>
      </c>
      <c r="N390" t="str">
        <f>VLOOKUP(X390,'Security Master'!$A$2:$V$526,COLUMN()+1,FALSE)</f>
        <v>Escrow</v>
      </c>
      <c r="O390" t="str">
        <f>VLOOKUP(X390,'Security Master'!$A$2:$V$526,COLUMN()+1,FALSE)</f>
        <v>Financial Services</v>
      </c>
      <c r="P390" t="str">
        <f>VLOOKUP(X390,'Security Master'!$A$2:$V$526,COLUMN()+1,FALSE)</f>
        <v>US</v>
      </c>
      <c r="Q390">
        <f>VLOOKUP($X$3,'Security Master'!$A$2:$V$526,COLUMN()+1,FALSE)</f>
        <v>0</v>
      </c>
      <c r="R390">
        <f>VLOOKUP($X$3,'Security Master'!$A$2:$V$526,COLUMN()+1,FALSE)</f>
        <v>0</v>
      </c>
      <c r="S390" t="str">
        <f>VLOOKUP($X$3,'Security Master'!$A$2:$V$526,COLUMN()+1,FALSE)</f>
        <v/>
      </c>
      <c r="T390">
        <f>VLOOKUP($X$3,'Security Master'!$A$2:$V$526,COLUMN()+1,FALSE)</f>
        <v>0</v>
      </c>
      <c r="U390" t="str">
        <f>VLOOKUP($X$3,'Security Master'!$A$2:$V$526,COLUMN()+1,FALSE)</f>
        <v>No</v>
      </c>
      <c r="V390" t="e">
        <f>VLOOKUP(X390,'Security Master'!$A$2:$V$526,COLUMN()+1,FALSE)</f>
        <v>#REF!</v>
      </c>
      <c r="X390">
        <v>1210265</v>
      </c>
      <c r="Y390" t="s">
        <v>154</v>
      </c>
      <c r="Z390">
        <v>10777</v>
      </c>
      <c r="AA390" t="s">
        <v>41</v>
      </c>
      <c r="AB390" t="s">
        <v>753</v>
      </c>
      <c r="AC390" t="s">
        <v>1042</v>
      </c>
      <c r="AD390">
        <v>0</v>
      </c>
      <c r="AE390">
        <v>0</v>
      </c>
      <c r="AF390">
        <v>0</v>
      </c>
      <c r="AG390">
        <v>0</v>
      </c>
      <c r="AJ390">
        <v>0</v>
      </c>
      <c r="AM390" t="s">
        <v>47</v>
      </c>
      <c r="AO390" t="s">
        <v>48</v>
      </c>
      <c r="AP390" t="s">
        <v>1043</v>
      </c>
      <c r="AS390" t="s">
        <v>50</v>
      </c>
      <c r="AT390" t="s">
        <v>91</v>
      </c>
      <c r="AV390">
        <v>1</v>
      </c>
      <c r="AW390" t="s">
        <v>490</v>
      </c>
      <c r="AX390" t="s">
        <v>491</v>
      </c>
      <c r="AZ390">
        <v>65000</v>
      </c>
      <c r="BA390">
        <v>0</v>
      </c>
      <c r="BB390">
        <v>0</v>
      </c>
      <c r="BC390">
        <v>1.0000000000000001E-9</v>
      </c>
      <c r="BD390">
        <v>6.4999999999999994E-5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</row>
    <row r="391" spans="1:64" x14ac:dyDescent="0.2">
      <c r="A391" t="str">
        <f>VLOOKUP(X391,'Security Master'!$A$2:$V$526,COLUMN()+1,FALSE)</f>
        <v>Legacy Positions</v>
      </c>
      <c r="B391" t="str">
        <f>VLOOKUP(X391,'Security Master'!$A$2:$V$526,COLUMN()+1,FALSE)</f>
        <v>Small Legacy</v>
      </c>
      <c r="C391" t="str">
        <f>VLOOKUP(X391,'Security Master'!$A$2:$V$526,COLUMN()+1,FALSE)</f>
        <v>Private Equity</v>
      </c>
      <c r="D391" s="6">
        <f t="shared" si="6"/>
        <v>2.0000000000000002E-5</v>
      </c>
      <c r="E391" t="str">
        <f>VLOOKUP(X391,'Security Master'!$A$2:$V$526,COLUMN()+1,FALSE)</f>
        <v>Illiquid</v>
      </c>
      <c r="F391" t="str">
        <f>VLOOKUP(X391,'Security Master'!$A$2:$V$526,COLUMN()+1,FALSE)</f>
        <v>No Info / Defunct Security</v>
      </c>
      <c r="G391" t="str">
        <f>VLOOKUP(X391,'Security Master'!$A$2:$V$526,COLUMN()+1,FALSE)</f>
        <v>No Info / Defunct Security (Name: F row)</v>
      </c>
      <c r="H391">
        <f>VLOOKUP(X391,'Security Master'!$A$2:$V$526,COLUMN()+1,FALSE)</f>
        <v>0</v>
      </c>
      <c r="I391">
        <f>VLOOKUP(X391,'Security Master'!$A$2:$V$526,COLUMN()+1,FALSE)</f>
        <v>0</v>
      </c>
      <c r="J391">
        <f>VLOOKUP(X391,'Security Master'!$A$2:$V$526,COLUMN()+1,FALSE)</f>
        <v>0</v>
      </c>
      <c r="K391">
        <f>VLOOKUP(X391,'Security Master'!$A$2:$V$526,COLUMN()+1,FALSE)</f>
        <v>0</v>
      </c>
      <c r="L391">
        <f>VLOOKUP(X391,'Security Master'!$A$2:$V$526,COLUMN()+1,FALSE)</f>
        <v>0</v>
      </c>
      <c r="M391">
        <f>VLOOKUP(X391,'Security Master'!$A$2:$V$526,COLUMN()+1,FALSE)</f>
        <v>0</v>
      </c>
      <c r="N391" t="str">
        <f>VLOOKUP(X391,'Security Master'!$A$2:$V$526,COLUMN()+1,FALSE)</f>
        <v>Escrow</v>
      </c>
      <c r="O391" t="str">
        <f>VLOOKUP(X391,'Security Master'!$A$2:$V$526,COLUMN()+1,FALSE)</f>
        <v>Financial Services</v>
      </c>
      <c r="P391" t="str">
        <f>VLOOKUP(X391,'Security Master'!$A$2:$V$526,COLUMN()+1,FALSE)</f>
        <v>US</v>
      </c>
      <c r="Q391">
        <f>VLOOKUP($X$3,'Security Master'!$A$2:$V$526,COLUMN()+1,FALSE)</f>
        <v>0</v>
      </c>
      <c r="R391">
        <f>VLOOKUP($X$3,'Security Master'!$A$2:$V$526,COLUMN()+1,FALSE)</f>
        <v>0</v>
      </c>
      <c r="S391" t="str">
        <f>VLOOKUP($X$3,'Security Master'!$A$2:$V$526,COLUMN()+1,FALSE)</f>
        <v/>
      </c>
      <c r="T391">
        <f>VLOOKUP($X$3,'Security Master'!$A$2:$V$526,COLUMN()+1,FALSE)</f>
        <v>0</v>
      </c>
      <c r="U391" t="str">
        <f>VLOOKUP($X$3,'Security Master'!$A$2:$V$526,COLUMN()+1,FALSE)</f>
        <v>No</v>
      </c>
      <c r="V391" t="e">
        <f>VLOOKUP(X391,'Security Master'!$A$2:$V$526,COLUMN()+1,FALSE)</f>
        <v>#REF!</v>
      </c>
      <c r="X391">
        <v>1210266</v>
      </c>
      <c r="Y391" t="s">
        <v>154</v>
      </c>
      <c r="Z391">
        <v>10777</v>
      </c>
      <c r="AA391" t="s">
        <v>41</v>
      </c>
      <c r="AB391" t="s">
        <v>753</v>
      </c>
      <c r="AC391" t="s">
        <v>1044</v>
      </c>
      <c r="AD391">
        <v>0</v>
      </c>
      <c r="AE391">
        <v>0</v>
      </c>
      <c r="AF391">
        <v>0</v>
      </c>
      <c r="AG391">
        <v>0</v>
      </c>
      <c r="AJ391">
        <v>0</v>
      </c>
      <c r="AM391" t="s">
        <v>47</v>
      </c>
      <c r="AO391" t="s">
        <v>48</v>
      </c>
      <c r="AP391" t="s">
        <v>1045</v>
      </c>
      <c r="AS391" t="s">
        <v>50</v>
      </c>
      <c r="AT391" t="s">
        <v>91</v>
      </c>
      <c r="AV391">
        <v>1</v>
      </c>
      <c r="AW391" t="s">
        <v>490</v>
      </c>
      <c r="AX391" t="s">
        <v>491</v>
      </c>
      <c r="AZ391">
        <v>20000</v>
      </c>
      <c r="BA391">
        <v>0</v>
      </c>
      <c r="BB391">
        <v>0</v>
      </c>
      <c r="BC391">
        <v>1.0000000000000001E-9</v>
      </c>
      <c r="BD391">
        <v>2.0000000000000002E-5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</row>
    <row r="392" spans="1:64" x14ac:dyDescent="0.2">
      <c r="A392" t="str">
        <f>VLOOKUP(X392,'Security Master'!$A$2:$V$526,COLUMN()+1,FALSE)</f>
        <v>Legacy Positions</v>
      </c>
      <c r="B392" t="str">
        <f>VLOOKUP(X392,'Security Master'!$A$2:$V$526,COLUMN()+1,FALSE)</f>
        <v>Small Legacy</v>
      </c>
      <c r="C392" t="str">
        <f>VLOOKUP(X392,'Security Master'!$A$2:$V$526,COLUMN()+1,FALSE)</f>
        <v>Private Equity</v>
      </c>
      <c r="D392" s="6">
        <f t="shared" si="6"/>
        <v>3.4000000000000001E-6</v>
      </c>
      <c r="E392" t="str">
        <f>VLOOKUP(X392,'Security Master'!$A$2:$V$526,COLUMN()+1,FALSE)</f>
        <v>Illiquid</v>
      </c>
      <c r="F392" t="str">
        <f>VLOOKUP(X392,'Security Master'!$A$2:$V$526,COLUMN()+1,FALSE)</f>
        <v>No Info / Defunct Security</v>
      </c>
      <c r="G392" t="str">
        <f>VLOOKUP(X392,'Security Master'!$A$2:$V$526,COLUMN()+1,FALSE)</f>
        <v>No Info / Defunct Security (Name: Gas)</v>
      </c>
      <c r="H392">
        <f>VLOOKUP(X392,'Security Master'!$A$2:$V$526,COLUMN()+1,FALSE)</f>
        <v>0</v>
      </c>
      <c r="I392">
        <f>VLOOKUP(X392,'Security Master'!$A$2:$V$526,COLUMN()+1,FALSE)</f>
        <v>0</v>
      </c>
      <c r="J392">
        <f>VLOOKUP(X392,'Security Master'!$A$2:$V$526,COLUMN()+1,FALSE)</f>
        <v>0</v>
      </c>
      <c r="K392">
        <f>VLOOKUP(X392,'Security Master'!$A$2:$V$526,COLUMN()+1,FALSE)</f>
        <v>0</v>
      </c>
      <c r="L392">
        <f>VLOOKUP(X392,'Security Master'!$A$2:$V$526,COLUMN()+1,FALSE)</f>
        <v>0</v>
      </c>
      <c r="M392">
        <f>VLOOKUP(X392,'Security Master'!$A$2:$V$526,COLUMN()+1,FALSE)</f>
        <v>0</v>
      </c>
      <c r="N392" t="str">
        <f>VLOOKUP(X392,'Security Master'!$A$2:$V$526,COLUMN()+1,FALSE)</f>
        <v>Common Stock</v>
      </c>
      <c r="O392" t="str">
        <f>VLOOKUP(X392,'Security Master'!$A$2:$V$526,COLUMN()+1,FALSE)</f>
        <v>Oil Comp-Explor&amp;Prodtn</v>
      </c>
      <c r="P392" t="str">
        <f>VLOOKUP(X392,'Security Master'!$A$2:$V$526,COLUMN()+1,FALSE)</f>
        <v>US</v>
      </c>
      <c r="Q392">
        <f>VLOOKUP($X$3,'Security Master'!$A$2:$V$526,COLUMN()+1,FALSE)</f>
        <v>0</v>
      </c>
      <c r="R392">
        <f>VLOOKUP($X$3,'Security Master'!$A$2:$V$526,COLUMN()+1,FALSE)</f>
        <v>0</v>
      </c>
      <c r="S392" t="str">
        <f>VLOOKUP($X$3,'Security Master'!$A$2:$V$526,COLUMN()+1,FALSE)</f>
        <v/>
      </c>
      <c r="T392">
        <f>VLOOKUP($X$3,'Security Master'!$A$2:$V$526,COLUMN()+1,FALSE)</f>
        <v>0</v>
      </c>
      <c r="U392" t="str">
        <f>VLOOKUP($X$3,'Security Master'!$A$2:$V$526,COLUMN()+1,FALSE)</f>
        <v>No</v>
      </c>
      <c r="V392" t="e">
        <f>VLOOKUP(X392,'Security Master'!$A$2:$V$526,COLUMN()+1,FALSE)</f>
        <v>#REF!</v>
      </c>
      <c r="X392">
        <v>1213864</v>
      </c>
      <c r="Y392" t="s">
        <v>154</v>
      </c>
      <c r="Z392">
        <v>10777</v>
      </c>
      <c r="AA392" t="s">
        <v>41</v>
      </c>
      <c r="AB392" t="s">
        <v>753</v>
      </c>
      <c r="AC392" t="s">
        <v>1131</v>
      </c>
      <c r="AD392">
        <v>0</v>
      </c>
      <c r="AE392">
        <v>0</v>
      </c>
      <c r="AF392">
        <v>0</v>
      </c>
      <c r="AG392">
        <v>0</v>
      </c>
      <c r="AJ392">
        <v>0</v>
      </c>
      <c r="AM392" t="s">
        <v>47</v>
      </c>
      <c r="AO392" t="s">
        <v>48</v>
      </c>
      <c r="AP392" t="s">
        <v>1132</v>
      </c>
      <c r="AS392" t="s">
        <v>561</v>
      </c>
      <c r="AV392">
        <v>1</v>
      </c>
      <c r="AW392" t="s">
        <v>51</v>
      </c>
      <c r="AX392" t="s">
        <v>52</v>
      </c>
      <c r="AZ392">
        <v>3400</v>
      </c>
      <c r="BA392">
        <v>0</v>
      </c>
      <c r="BB392">
        <v>0</v>
      </c>
      <c r="BC392">
        <v>1.0000000000000001E-9</v>
      </c>
      <c r="BD392">
        <v>3.4000000000000001E-6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</row>
    <row r="393" spans="1:64" x14ac:dyDescent="0.2">
      <c r="A393" t="str">
        <f>VLOOKUP(X393,'Security Master'!$A$2:$V$526,COLUMN()+1,FALSE)</f>
        <v>Legacy Positions</v>
      </c>
      <c r="B393" t="str">
        <f>VLOOKUP(X393,'Security Master'!$A$2:$V$526,COLUMN()+1,FALSE)</f>
        <v>Small Legacy</v>
      </c>
      <c r="C393" t="str">
        <f>VLOOKUP(X393,'Security Master'!$A$2:$V$526,COLUMN()+1,FALSE)</f>
        <v>Private Equity</v>
      </c>
      <c r="D393" s="6">
        <f t="shared" si="6"/>
        <v>2.4880000000000001E-6</v>
      </c>
      <c r="E393" t="str">
        <f>VLOOKUP(X393,'Security Master'!$A$2:$V$526,COLUMN()+1,FALSE)</f>
        <v>Illiquid</v>
      </c>
      <c r="F393" t="str">
        <f>VLOOKUP(X393,'Security Master'!$A$2:$V$526,COLUMN()+1,FALSE)</f>
        <v>No Info / Defunct Security</v>
      </c>
      <c r="G393" t="str">
        <f>VLOOKUP(X393,'Security Master'!$A$2:$V$526,COLUMN()+1,FALSE)</f>
        <v>No Info / Defunct Security (Name: E row)</v>
      </c>
      <c r="H393">
        <f>VLOOKUP(X393,'Security Master'!$A$2:$V$526,COLUMN()+1,FALSE)</f>
        <v>0</v>
      </c>
      <c r="I393">
        <f>VLOOKUP(X393,'Security Master'!$A$2:$V$526,COLUMN()+1,FALSE)</f>
        <v>0</v>
      </c>
      <c r="J393">
        <f>VLOOKUP(X393,'Security Master'!$A$2:$V$526,COLUMN()+1,FALSE)</f>
        <v>0</v>
      </c>
      <c r="K393">
        <f>VLOOKUP(X393,'Security Master'!$A$2:$V$526,COLUMN()+1,FALSE)</f>
        <v>0</v>
      </c>
      <c r="L393">
        <f>VLOOKUP(X393,'Security Master'!$A$2:$V$526,COLUMN()+1,FALSE)</f>
        <v>0</v>
      </c>
      <c r="M393">
        <f>VLOOKUP(X393,'Security Master'!$A$2:$V$526,COLUMN()+1,FALSE)</f>
        <v>0</v>
      </c>
      <c r="N393" t="str">
        <f>VLOOKUP(X393,'Security Master'!$A$2:$V$526,COLUMN()+1,FALSE)</f>
        <v>Escrow</v>
      </c>
      <c r="O393" t="str">
        <f>VLOOKUP(X393,'Security Master'!$A$2:$V$526,COLUMN()+1,FALSE)</f>
        <v>Financial Services</v>
      </c>
      <c r="P393" t="str">
        <f>VLOOKUP(X393,'Security Master'!$A$2:$V$526,COLUMN()+1,FALSE)</f>
        <v>US</v>
      </c>
      <c r="Q393">
        <f>VLOOKUP($X$3,'Security Master'!$A$2:$V$526,COLUMN()+1,FALSE)</f>
        <v>0</v>
      </c>
      <c r="R393">
        <f>VLOOKUP($X$3,'Security Master'!$A$2:$V$526,COLUMN()+1,FALSE)</f>
        <v>0</v>
      </c>
      <c r="S393" t="str">
        <f>VLOOKUP($X$3,'Security Master'!$A$2:$V$526,COLUMN()+1,FALSE)</f>
        <v/>
      </c>
      <c r="T393">
        <f>VLOOKUP($X$3,'Security Master'!$A$2:$V$526,COLUMN()+1,FALSE)</f>
        <v>0</v>
      </c>
      <c r="U393" t="str">
        <f>VLOOKUP($X$3,'Security Master'!$A$2:$V$526,COLUMN()+1,FALSE)</f>
        <v>No</v>
      </c>
      <c r="V393" t="e">
        <f>VLOOKUP(X393,'Security Master'!$A$2:$V$526,COLUMN()+1,FALSE)</f>
        <v>#REF!</v>
      </c>
      <c r="X393">
        <v>1443978</v>
      </c>
      <c r="Y393" t="s">
        <v>154</v>
      </c>
      <c r="Z393">
        <v>10777</v>
      </c>
      <c r="AA393" t="s">
        <v>41</v>
      </c>
      <c r="AB393" t="s">
        <v>753</v>
      </c>
      <c r="AC393" t="s">
        <v>792</v>
      </c>
      <c r="AD393">
        <v>0</v>
      </c>
      <c r="AE393">
        <v>0</v>
      </c>
      <c r="AF393">
        <v>0</v>
      </c>
      <c r="AG393">
        <v>0</v>
      </c>
      <c r="AJ393">
        <v>0</v>
      </c>
      <c r="AM393" t="s">
        <v>47</v>
      </c>
      <c r="AO393" t="s">
        <v>48</v>
      </c>
      <c r="AP393" t="s">
        <v>793</v>
      </c>
      <c r="AS393" t="s">
        <v>50</v>
      </c>
      <c r="AV393">
        <v>1</v>
      </c>
      <c r="AW393" t="s">
        <v>490</v>
      </c>
      <c r="AX393" t="s">
        <v>491</v>
      </c>
      <c r="AZ393">
        <v>2488</v>
      </c>
      <c r="BA393">
        <v>0</v>
      </c>
      <c r="BB393">
        <v>0</v>
      </c>
      <c r="BC393">
        <v>1.0000000000000001E-9</v>
      </c>
      <c r="BD393">
        <v>2.4880000000000001E-6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</row>
    <row r="394" spans="1:64" x14ac:dyDescent="0.2">
      <c r="A394" t="str">
        <f>VLOOKUP(X394,'Security Master'!$A$2:$V$526,COLUMN()+1,FALSE)</f>
        <v>Legacy Positions</v>
      </c>
      <c r="B394" t="str">
        <f>VLOOKUP(X394,'Security Master'!$A$2:$V$526,COLUMN()+1,FALSE)</f>
        <v>Large Legacy</v>
      </c>
      <c r="C394" t="str">
        <f>VLOOKUP(X394,'Security Master'!$A$2:$V$526,COLUMN()+1,FALSE)</f>
        <v>Public Equity</v>
      </c>
      <c r="D394" s="6">
        <f t="shared" si="6"/>
        <v>0</v>
      </c>
      <c r="E394" t="str">
        <f>VLOOKUP(X394,'Security Master'!$A$2:$V$526,COLUMN()+1,FALSE)</f>
        <v>Semi-Liquid</v>
      </c>
      <c r="F394" t="str">
        <f>VLOOKUP(X394,'Security Master'!$A$2:$V$526,COLUMN()+1,FALSE)</f>
        <v>Altria Group Inc</v>
      </c>
      <c r="G394" t="str">
        <f>VLOOKUP(X394,'Security Master'!$A$2:$V$526,COLUMN()+1,FALSE)</f>
        <v>Altria Group Inc Common Stock</v>
      </c>
      <c r="H394" t="str">
        <f>VLOOKUP(X394,'Security Master'!$A$2:$V$526,COLUMN()+1,FALSE)</f>
        <v>MO US</v>
      </c>
      <c r="I394" t="str">
        <f>VLOOKUP(X394,'Security Master'!$A$2:$V$526,COLUMN()+1,FALSE)</f>
        <v/>
      </c>
      <c r="J394" t="str">
        <f>VLOOKUP(X394,'Security Master'!$A$2:$V$526,COLUMN()+1,FALSE)</f>
        <v/>
      </c>
      <c r="K394" t="str">
        <f>VLOOKUP(X394,'Security Master'!$A$2:$V$526,COLUMN()+1,FALSE)</f>
        <v>02209S103</v>
      </c>
      <c r="L394" t="str">
        <f>VLOOKUP(X394,'Security Master'!$A$2:$V$526,COLUMN()+1,FALSE)</f>
        <v>2692632</v>
      </c>
      <c r="M394" t="str">
        <f>VLOOKUP(X394,'Security Master'!$A$2:$V$526,COLUMN()+1,FALSE)</f>
        <v>US02209S1033</v>
      </c>
      <c r="N394" t="str">
        <f>VLOOKUP(X394,'Security Master'!$A$2:$V$526,COLUMN()+1,FALSE)</f>
        <v>Common Stock</v>
      </c>
      <c r="O394" t="str">
        <f>VLOOKUP(X394,'Security Master'!$A$2:$V$526,COLUMN()+1,FALSE)</f>
        <v>Tobacco</v>
      </c>
      <c r="P394" t="str">
        <f>VLOOKUP(X394,'Security Master'!$A$2:$V$526,COLUMN()+1,FALSE)</f>
        <v>US</v>
      </c>
      <c r="Q394">
        <f>VLOOKUP($X$3,'Security Master'!$A$2:$V$526,COLUMN()+1,FALSE)</f>
        <v>0</v>
      </c>
      <c r="R394">
        <f>VLOOKUP($X$3,'Security Master'!$A$2:$V$526,COLUMN()+1,FALSE)</f>
        <v>0</v>
      </c>
      <c r="S394" t="str">
        <f>VLOOKUP($X$3,'Security Master'!$A$2:$V$526,COLUMN()+1,FALSE)</f>
        <v/>
      </c>
      <c r="T394">
        <f>VLOOKUP($X$3,'Security Master'!$A$2:$V$526,COLUMN()+1,FALSE)</f>
        <v>0</v>
      </c>
      <c r="U394" t="str">
        <f>VLOOKUP($X$3,'Security Master'!$A$2:$V$526,COLUMN()+1,FALSE)</f>
        <v>No</v>
      </c>
      <c r="V394" t="e">
        <f>VLOOKUP(X394,'Security Master'!$A$2:$V$526,COLUMN()+1,FALSE)</f>
        <v>#REF!</v>
      </c>
      <c r="X394">
        <v>241526</v>
      </c>
      <c r="Y394" t="s">
        <v>156</v>
      </c>
      <c r="Z394">
        <v>10782</v>
      </c>
      <c r="AA394" t="s">
        <v>41</v>
      </c>
      <c r="AB394" t="s">
        <v>1133</v>
      </c>
      <c r="AC394" t="s">
        <v>1134</v>
      </c>
      <c r="AD394" t="s">
        <v>1135</v>
      </c>
      <c r="AE394" t="s">
        <v>1136</v>
      </c>
      <c r="AF394" t="s">
        <v>1137</v>
      </c>
      <c r="AG394" t="s">
        <v>1138</v>
      </c>
      <c r="AJ394" t="s">
        <v>77</v>
      </c>
      <c r="AM394" t="s">
        <v>47</v>
      </c>
      <c r="AO394" t="s">
        <v>48</v>
      </c>
      <c r="AP394" t="s">
        <v>1139</v>
      </c>
      <c r="AS394" t="s">
        <v>172</v>
      </c>
      <c r="AT394" t="s">
        <v>770</v>
      </c>
      <c r="AV394">
        <v>1</v>
      </c>
      <c r="AW394" t="s">
        <v>51</v>
      </c>
      <c r="AX394" t="s">
        <v>52</v>
      </c>
      <c r="AZ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17.39</v>
      </c>
      <c r="BK394">
        <v>17.39</v>
      </c>
      <c r="BL394">
        <v>17.39</v>
      </c>
    </row>
    <row r="395" spans="1:64" x14ac:dyDescent="0.2">
      <c r="A395" t="str">
        <f>VLOOKUP(X395,'Security Master'!$A$2:$V$526,COLUMN()+1,FALSE)</f>
        <v>Legacy Positions</v>
      </c>
      <c r="B395" t="str">
        <f>VLOOKUP(X395,'Security Master'!$A$2:$V$526,COLUMN()+1,FALSE)</f>
        <v>Small Legacy</v>
      </c>
      <c r="C395" t="str">
        <f>VLOOKUP(X395,'Security Master'!$A$2:$V$526,COLUMN()+1,FALSE)</f>
        <v>Private Equity</v>
      </c>
      <c r="D395" s="6">
        <f t="shared" si="6"/>
        <v>1.45E-4</v>
      </c>
      <c r="E395" t="str">
        <f>VLOOKUP(X395,'Security Master'!$A$2:$V$526,COLUMN()+1,FALSE)</f>
        <v>Illiquid</v>
      </c>
      <c r="F395" t="str">
        <f>VLOOKUP(X395,'Security Master'!$A$2:$V$526,COLUMN()+1,FALSE)</f>
        <v>Philip Morris International In</v>
      </c>
      <c r="G395" t="str">
        <f>VLOOKUP(X395,'Security Master'!$A$2:$V$526,COLUMN()+1,FALSE)</f>
        <v>Philip Morris International In Common Stock</v>
      </c>
      <c r="H395" t="str">
        <f>VLOOKUP(X395,'Security Master'!$A$2:$V$526,COLUMN()+1,FALSE)</f>
        <v>PM US</v>
      </c>
      <c r="I395" t="str">
        <f>VLOOKUP(X395,'Security Master'!$A$2:$V$526,COLUMN()+1,FALSE)</f>
        <v/>
      </c>
      <c r="J395" t="str">
        <f>VLOOKUP(X395,'Security Master'!$A$2:$V$526,COLUMN()+1,FALSE)</f>
        <v/>
      </c>
      <c r="K395" t="str">
        <f>VLOOKUP(X395,'Security Master'!$A$2:$V$526,COLUMN()+1,FALSE)</f>
        <v>718172109</v>
      </c>
      <c r="L395" t="str">
        <f>VLOOKUP(X395,'Security Master'!$A$2:$V$526,COLUMN()+1,FALSE)</f>
        <v>B2PKRQ3</v>
      </c>
      <c r="M395" t="str">
        <f>VLOOKUP(X395,'Security Master'!$A$2:$V$526,COLUMN()+1,FALSE)</f>
        <v>US7181721090</v>
      </c>
      <c r="N395" t="str">
        <f>VLOOKUP(X395,'Security Master'!$A$2:$V$526,COLUMN()+1,FALSE)</f>
        <v>Common Stock</v>
      </c>
      <c r="O395" t="str">
        <f>VLOOKUP(X395,'Security Master'!$A$2:$V$526,COLUMN()+1,FALSE)</f>
        <v>Tobacco</v>
      </c>
      <c r="P395" t="str">
        <f>VLOOKUP(X395,'Security Master'!$A$2:$V$526,COLUMN()+1,FALSE)</f>
        <v>US</v>
      </c>
      <c r="Q395">
        <f>VLOOKUP($X$3,'Security Master'!$A$2:$V$526,COLUMN()+1,FALSE)</f>
        <v>0</v>
      </c>
      <c r="R395">
        <f>VLOOKUP($X$3,'Security Master'!$A$2:$V$526,COLUMN()+1,FALSE)</f>
        <v>0</v>
      </c>
      <c r="S395" t="str">
        <f>VLOOKUP($X$3,'Security Master'!$A$2:$V$526,COLUMN()+1,FALSE)</f>
        <v/>
      </c>
      <c r="T395">
        <f>VLOOKUP($X$3,'Security Master'!$A$2:$V$526,COLUMN()+1,FALSE)</f>
        <v>0</v>
      </c>
      <c r="U395" t="str">
        <f>VLOOKUP($X$3,'Security Master'!$A$2:$V$526,COLUMN()+1,FALSE)</f>
        <v>No</v>
      </c>
      <c r="V395" t="e">
        <f>VLOOKUP(X395,'Security Master'!$A$2:$V$526,COLUMN()+1,FALSE)</f>
        <v>#REF!</v>
      </c>
      <c r="X395">
        <v>1209741</v>
      </c>
      <c r="Y395" t="s">
        <v>156</v>
      </c>
      <c r="Z395">
        <v>10782</v>
      </c>
      <c r="AA395" t="s">
        <v>41</v>
      </c>
      <c r="AB395" t="s">
        <v>688</v>
      </c>
      <c r="AC395" t="s">
        <v>689</v>
      </c>
      <c r="AD395" t="s">
        <v>690</v>
      </c>
      <c r="AE395" t="s">
        <v>691</v>
      </c>
      <c r="AF395" t="s">
        <v>692</v>
      </c>
      <c r="AG395" t="s">
        <v>693</v>
      </c>
      <c r="AJ395" t="s">
        <v>77</v>
      </c>
      <c r="AM395" t="s">
        <v>47</v>
      </c>
      <c r="AO395" t="s">
        <v>48</v>
      </c>
      <c r="AP395" t="s">
        <v>694</v>
      </c>
      <c r="AS395" t="s">
        <v>290</v>
      </c>
      <c r="AV395">
        <v>1</v>
      </c>
      <c r="AW395" t="s">
        <v>51</v>
      </c>
      <c r="AX395" t="s">
        <v>52</v>
      </c>
      <c r="AZ395">
        <v>145000</v>
      </c>
      <c r="BA395">
        <v>0.5</v>
      </c>
      <c r="BB395">
        <v>72500</v>
      </c>
      <c r="BC395">
        <v>1.0000000000000001E-9</v>
      </c>
      <c r="BD395">
        <v>1.45E-4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</row>
    <row r="396" spans="1:64" x14ac:dyDescent="0.2">
      <c r="A396" t="str">
        <f>VLOOKUP(X396,'Security Master'!$A$2:$V$526,COLUMN()+1,FALSE)</f>
        <v>Legacy Positions</v>
      </c>
      <c r="B396" t="str">
        <f>VLOOKUP(X396,'Security Master'!$A$2:$V$526,COLUMN()+1,FALSE)</f>
        <v>Small Legacy</v>
      </c>
      <c r="C396" t="str">
        <f>VLOOKUP(X396,'Security Master'!$A$2:$V$526,COLUMN()+1,FALSE)</f>
        <v>Public Equity</v>
      </c>
      <c r="D396" s="6">
        <f t="shared" si="6"/>
        <v>0.35771635771600002</v>
      </c>
      <c r="E396" t="str">
        <f>VLOOKUP(X396,'Security Master'!$A$2:$V$526,COLUMN()+1,FALSE)</f>
        <v>Illiquid</v>
      </c>
      <c r="F396" t="str">
        <f>VLOOKUP(X396,'Security Master'!$A$2:$V$526,COLUMN()+1,FALSE)</f>
        <v>Honeywell International Inc</v>
      </c>
      <c r="G396" t="str">
        <f>VLOOKUP(X396,'Security Master'!$A$2:$V$526,COLUMN()+1,FALSE)</f>
        <v>Honeywell International Inc Common Stock</v>
      </c>
      <c r="H396" t="str">
        <f>VLOOKUP(X396,'Security Master'!$A$2:$V$526,COLUMN()+1,FALSE)</f>
        <v>HON US</v>
      </c>
      <c r="I396" t="str">
        <f>VLOOKUP(X396,'Security Master'!$A$2:$V$526,COLUMN()+1,FALSE)</f>
        <v/>
      </c>
      <c r="J396" t="str">
        <f>VLOOKUP(X396,'Security Master'!$A$2:$V$526,COLUMN()+1,FALSE)</f>
        <v/>
      </c>
      <c r="K396" t="str">
        <f>VLOOKUP(X396,'Security Master'!$A$2:$V$526,COLUMN()+1,FALSE)</f>
        <v>438516106</v>
      </c>
      <c r="L396" t="str">
        <f>VLOOKUP(X396,'Security Master'!$A$2:$V$526,COLUMN()+1,FALSE)</f>
        <v>2020459</v>
      </c>
      <c r="M396" t="str">
        <f>VLOOKUP(X396,'Security Master'!$A$2:$V$526,COLUMN()+1,FALSE)</f>
        <v>US4385161066</v>
      </c>
      <c r="N396" t="str">
        <f>VLOOKUP(X396,'Security Master'!$A$2:$V$526,COLUMN()+1,FALSE)</f>
        <v>Common Stock</v>
      </c>
      <c r="O396" t="str">
        <f>VLOOKUP(X396,'Security Master'!$A$2:$V$526,COLUMN()+1,FALSE)</f>
        <v>Instruments-Controls</v>
      </c>
      <c r="P396" t="str">
        <f>VLOOKUP(X396,'Security Master'!$A$2:$V$526,COLUMN()+1,FALSE)</f>
        <v>US</v>
      </c>
      <c r="Q396">
        <f>VLOOKUP($X$3,'Security Master'!$A$2:$V$526,COLUMN()+1,FALSE)</f>
        <v>0</v>
      </c>
      <c r="R396">
        <f>VLOOKUP($X$3,'Security Master'!$A$2:$V$526,COLUMN()+1,FALSE)</f>
        <v>0</v>
      </c>
      <c r="S396" t="str">
        <f>VLOOKUP($X$3,'Security Master'!$A$2:$V$526,COLUMN()+1,FALSE)</f>
        <v/>
      </c>
      <c r="T396">
        <f>VLOOKUP($X$3,'Security Master'!$A$2:$V$526,COLUMN()+1,FALSE)</f>
        <v>0</v>
      </c>
      <c r="U396" t="str">
        <f>VLOOKUP($X$3,'Security Master'!$A$2:$V$526,COLUMN()+1,FALSE)</f>
        <v>No</v>
      </c>
      <c r="V396" t="e">
        <f>VLOOKUP(X396,'Security Master'!$A$2:$V$526,COLUMN()+1,FALSE)</f>
        <v>#REF!</v>
      </c>
      <c r="X396">
        <v>1209352</v>
      </c>
      <c r="Y396" t="s">
        <v>157</v>
      </c>
      <c r="Z396">
        <v>10783</v>
      </c>
      <c r="AA396" t="s">
        <v>41</v>
      </c>
      <c r="AB396" t="s">
        <v>999</v>
      </c>
      <c r="AC396" t="s">
        <v>1000</v>
      </c>
      <c r="AD396" t="s">
        <v>1001</v>
      </c>
      <c r="AE396" t="s">
        <v>1002</v>
      </c>
      <c r="AF396" t="s">
        <v>1003</v>
      </c>
      <c r="AG396" t="s">
        <v>1004</v>
      </c>
      <c r="AJ396" t="s">
        <v>77</v>
      </c>
      <c r="AM396" t="s">
        <v>47</v>
      </c>
      <c r="AO396" t="s">
        <v>48</v>
      </c>
      <c r="AP396" t="s">
        <v>1005</v>
      </c>
      <c r="AS396" t="s">
        <v>172</v>
      </c>
      <c r="AV396">
        <v>1</v>
      </c>
      <c r="AW396" t="s">
        <v>51</v>
      </c>
      <c r="AX396" t="s">
        <v>52</v>
      </c>
      <c r="AZ396">
        <v>89429.089429</v>
      </c>
      <c r="BA396">
        <v>0</v>
      </c>
      <c r="BB396">
        <v>0</v>
      </c>
      <c r="BC396">
        <v>3.9999999999999998E-6</v>
      </c>
      <c r="BD396">
        <v>0.35771635771600002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</row>
    <row r="397" spans="1:64" x14ac:dyDescent="0.2">
      <c r="A397" t="str">
        <f>VLOOKUP(X397,'Security Master'!$A$2:$V$526,COLUMN()+1,FALSE)</f>
        <v>Legacy Positions</v>
      </c>
      <c r="B397" t="str">
        <f>VLOOKUP(X397,'Security Master'!$A$2:$V$526,COLUMN()+1,FALSE)</f>
        <v>Small Legacy</v>
      </c>
      <c r="C397" t="str">
        <f>VLOOKUP(X397,'Security Master'!$A$2:$V$526,COLUMN()+1,FALSE)</f>
        <v>Public Equity</v>
      </c>
      <c r="D397" s="6">
        <f t="shared" si="6"/>
        <v>0.27010000000000001</v>
      </c>
      <c r="E397" t="str">
        <f>VLOOKUP(X397,'Security Master'!$A$2:$V$526,COLUMN()+1,FALSE)</f>
        <v>Semi-Liquid</v>
      </c>
      <c r="F397" t="str">
        <f>VLOOKUP(X397,'Security Master'!$A$2:$V$526,COLUMN()+1,FALSE)</f>
        <v>Cigna Corp</v>
      </c>
      <c r="G397" t="str">
        <f>VLOOKUP(X397,'Security Master'!$A$2:$V$526,COLUMN()+1,FALSE)</f>
        <v>Cigna Corp Common Stock</v>
      </c>
      <c r="H397" t="str">
        <f>VLOOKUP(X397,'Security Master'!$A$2:$V$526,COLUMN()+1,FALSE)</f>
        <v>CI US</v>
      </c>
      <c r="I397" t="str">
        <f>VLOOKUP(X397,'Security Master'!$A$2:$V$526,COLUMN()+1,FALSE)</f>
        <v/>
      </c>
      <c r="J397" t="str">
        <f>VLOOKUP(X397,'Security Master'!$A$2:$V$526,COLUMN()+1,FALSE)</f>
        <v/>
      </c>
      <c r="K397" t="str">
        <f>VLOOKUP(X397,'Security Master'!$A$2:$V$526,COLUMN()+1,FALSE)</f>
        <v>125523100</v>
      </c>
      <c r="L397" t="str">
        <f>VLOOKUP(X397,'Security Master'!$A$2:$V$526,COLUMN()+1,FALSE)</f>
        <v>BHJ0775</v>
      </c>
      <c r="M397" t="str">
        <f>VLOOKUP(X397,'Security Master'!$A$2:$V$526,COLUMN()+1,FALSE)</f>
        <v>US1255231003</v>
      </c>
      <c r="N397" t="str">
        <f>VLOOKUP(X397,'Security Master'!$A$2:$V$526,COLUMN()+1,FALSE)</f>
        <v>Common Stock</v>
      </c>
      <c r="O397" t="str">
        <f>VLOOKUP(X397,'Security Master'!$A$2:$V$526,COLUMN()+1,FALSE)</f>
        <v>Pharmacy Services</v>
      </c>
      <c r="P397" t="str">
        <f>VLOOKUP(X397,'Security Master'!$A$2:$V$526,COLUMN()+1,FALSE)</f>
        <v>US</v>
      </c>
      <c r="Q397">
        <f>VLOOKUP($X$3,'Security Master'!$A$2:$V$526,COLUMN()+1,FALSE)</f>
        <v>0</v>
      </c>
      <c r="R397">
        <f>VLOOKUP($X$3,'Security Master'!$A$2:$V$526,COLUMN()+1,FALSE)</f>
        <v>0</v>
      </c>
      <c r="S397" t="str">
        <f>VLOOKUP($X$3,'Security Master'!$A$2:$V$526,COLUMN()+1,FALSE)</f>
        <v/>
      </c>
      <c r="T397">
        <f>VLOOKUP($X$3,'Security Master'!$A$2:$V$526,COLUMN()+1,FALSE)</f>
        <v>0</v>
      </c>
      <c r="U397" t="str">
        <f>VLOOKUP($X$3,'Security Master'!$A$2:$V$526,COLUMN()+1,FALSE)</f>
        <v>No</v>
      </c>
      <c r="V397" t="e">
        <f>VLOOKUP(X397,'Security Master'!$A$2:$V$526,COLUMN()+1,FALSE)</f>
        <v>#REF!</v>
      </c>
      <c r="X397">
        <v>113629</v>
      </c>
      <c r="Y397" t="s">
        <v>160</v>
      </c>
      <c r="Z397">
        <v>10811</v>
      </c>
      <c r="AA397" t="s">
        <v>41</v>
      </c>
      <c r="AB397" t="s">
        <v>1140</v>
      </c>
      <c r="AC397" t="s">
        <v>1141</v>
      </c>
      <c r="AD397" t="s">
        <v>1142</v>
      </c>
      <c r="AE397" t="s">
        <v>1143</v>
      </c>
      <c r="AF397" t="s">
        <v>1144</v>
      </c>
      <c r="AG397" t="s">
        <v>1145</v>
      </c>
      <c r="AJ397" t="s">
        <v>77</v>
      </c>
      <c r="AM397" t="s">
        <v>47</v>
      </c>
      <c r="AO397" t="s">
        <v>48</v>
      </c>
      <c r="AP397" t="s">
        <v>1146</v>
      </c>
      <c r="AS397" t="s">
        <v>50</v>
      </c>
      <c r="AT397" t="s">
        <v>1147</v>
      </c>
      <c r="AV397">
        <v>1</v>
      </c>
      <c r="AW397" t="s">
        <v>51</v>
      </c>
      <c r="AX397" t="s">
        <v>52</v>
      </c>
      <c r="AZ397">
        <v>1</v>
      </c>
      <c r="BA397">
        <v>0.733039</v>
      </c>
      <c r="BB397">
        <v>0.733039</v>
      </c>
      <c r="BC397">
        <v>0.27010000000000001</v>
      </c>
      <c r="BD397">
        <v>0.27010000000000001</v>
      </c>
      <c r="BE397">
        <v>-2.9899999999999999E-2</v>
      </c>
      <c r="BF397">
        <v>-3.9899999999999998E-2</v>
      </c>
      <c r="BG397">
        <v>-3.9899999999999998E-2</v>
      </c>
      <c r="BH397">
        <v>-5.4899999999999997E-2</v>
      </c>
      <c r="BI397">
        <v>-2.9899999999999999E-2</v>
      </c>
      <c r="BJ397">
        <v>-3.9899999999999998E-2</v>
      </c>
      <c r="BK397">
        <v>-3.9899999999999998E-2</v>
      </c>
      <c r="BL397">
        <v>-5.4899999999999997E-2</v>
      </c>
    </row>
    <row r="398" spans="1:64" x14ac:dyDescent="0.2">
      <c r="A398" t="str">
        <f>VLOOKUP(X398,'Security Master'!$A$2:$V$526,COLUMN()+1,FALSE)</f>
        <v>Legacy Positions</v>
      </c>
      <c r="B398" t="str">
        <f>VLOOKUP(X398,'Security Master'!$A$2:$V$526,COLUMN()+1,FALSE)</f>
        <v>Small Legacy</v>
      </c>
      <c r="C398" t="str">
        <f>VLOOKUP(X398,'Security Master'!$A$2:$V$526,COLUMN()+1,FALSE)</f>
        <v>Public Equity</v>
      </c>
      <c r="D398" s="6">
        <f t="shared" si="6"/>
        <v>0.18099999999999999</v>
      </c>
      <c r="E398" t="str">
        <f>VLOOKUP(X398,'Security Master'!$A$2:$V$526,COLUMN()+1,FALSE)</f>
        <v>Semi-Liquid</v>
      </c>
      <c r="F398" t="str">
        <f>VLOOKUP(X398,'Security Master'!$A$2:$V$526,COLUMN()+1,FALSE)</f>
        <v>Thermo Fisher Scientific Inc</v>
      </c>
      <c r="G398" t="str">
        <f>VLOOKUP(X398,'Security Master'!$A$2:$V$526,COLUMN()+1,FALSE)</f>
        <v>Thermo Fisher Scientific Inc Common Stock</v>
      </c>
      <c r="H398" t="str">
        <f>VLOOKUP(X398,'Security Master'!$A$2:$V$526,COLUMN()+1,FALSE)</f>
        <v>TMO US</v>
      </c>
      <c r="I398" t="str">
        <f>VLOOKUP(X398,'Security Master'!$A$2:$V$526,COLUMN()+1,FALSE)</f>
        <v/>
      </c>
      <c r="J398" t="str">
        <f>VLOOKUP(X398,'Security Master'!$A$2:$V$526,COLUMN()+1,FALSE)</f>
        <v/>
      </c>
      <c r="K398" t="str">
        <f>VLOOKUP(X398,'Security Master'!$A$2:$V$526,COLUMN()+1,FALSE)</f>
        <v>883556102</v>
      </c>
      <c r="L398" t="str">
        <f>VLOOKUP(X398,'Security Master'!$A$2:$V$526,COLUMN()+1,FALSE)</f>
        <v>2886907</v>
      </c>
      <c r="M398" t="str">
        <f>VLOOKUP(X398,'Security Master'!$A$2:$V$526,COLUMN()+1,FALSE)</f>
        <v>US8835561023</v>
      </c>
      <c r="N398" t="str">
        <f>VLOOKUP(X398,'Security Master'!$A$2:$V$526,COLUMN()+1,FALSE)</f>
        <v>Common Stock</v>
      </c>
      <c r="O398" t="str">
        <f>VLOOKUP(X398,'Security Master'!$A$2:$V$526,COLUMN()+1,FALSE)</f>
        <v>Diagnostic Equipment</v>
      </c>
      <c r="P398" t="str">
        <f>VLOOKUP(X398,'Security Master'!$A$2:$V$526,COLUMN()+1,FALSE)</f>
        <v>US</v>
      </c>
      <c r="Q398">
        <f>VLOOKUP($X$3,'Security Master'!$A$2:$V$526,COLUMN()+1,FALSE)</f>
        <v>0</v>
      </c>
      <c r="R398">
        <f>VLOOKUP($X$3,'Security Master'!$A$2:$V$526,COLUMN()+1,FALSE)</f>
        <v>0</v>
      </c>
      <c r="S398" t="str">
        <f>VLOOKUP($X$3,'Security Master'!$A$2:$V$526,COLUMN()+1,FALSE)</f>
        <v/>
      </c>
      <c r="T398">
        <f>VLOOKUP($X$3,'Security Master'!$A$2:$V$526,COLUMN()+1,FALSE)</f>
        <v>0</v>
      </c>
      <c r="U398" t="str">
        <f>VLOOKUP($X$3,'Security Master'!$A$2:$V$526,COLUMN()+1,FALSE)</f>
        <v>No</v>
      </c>
      <c r="V398" t="e">
        <f>VLOOKUP(X398,'Security Master'!$A$2:$V$526,COLUMN()+1,FALSE)</f>
        <v>#REF!</v>
      </c>
      <c r="X398">
        <v>201755</v>
      </c>
      <c r="Y398" t="s">
        <v>160</v>
      </c>
      <c r="Z398">
        <v>10811</v>
      </c>
      <c r="AA398" t="s">
        <v>41</v>
      </c>
      <c r="AB398" t="s">
        <v>1148</v>
      </c>
      <c r="AC398" t="s">
        <v>1149</v>
      </c>
      <c r="AD398" t="s">
        <v>1150</v>
      </c>
      <c r="AE398" t="s">
        <v>1151</v>
      </c>
      <c r="AF398" t="s">
        <v>1152</v>
      </c>
      <c r="AG398" t="s">
        <v>1153</v>
      </c>
      <c r="AJ398" t="s">
        <v>77</v>
      </c>
      <c r="AM398" t="s">
        <v>47</v>
      </c>
      <c r="AO398" t="s">
        <v>48</v>
      </c>
      <c r="AP398" t="s">
        <v>1154</v>
      </c>
      <c r="AS398" t="s">
        <v>290</v>
      </c>
      <c r="AT398" t="s">
        <v>305</v>
      </c>
      <c r="AV398">
        <v>1</v>
      </c>
      <c r="AW398" t="s">
        <v>51</v>
      </c>
      <c r="AX398" t="s">
        <v>52</v>
      </c>
      <c r="AZ398">
        <v>1</v>
      </c>
      <c r="BA398">
        <v>0.67</v>
      </c>
      <c r="BB398">
        <v>0.67</v>
      </c>
      <c r="BC398">
        <v>0.18099999999999999</v>
      </c>
      <c r="BD398">
        <v>0.18099999999999999</v>
      </c>
      <c r="BE398">
        <v>0</v>
      </c>
      <c r="BF398">
        <v>-5.3999999999999999E-2</v>
      </c>
      <c r="BG398">
        <v>-5.3999999999999999E-2</v>
      </c>
      <c r="BH398">
        <v>3.1E-2</v>
      </c>
      <c r="BI398">
        <v>0</v>
      </c>
      <c r="BJ398">
        <v>-5.3999999999999999E-2</v>
      </c>
      <c r="BK398">
        <v>-5.3999999999999999E-2</v>
      </c>
      <c r="BL398">
        <v>3.1E-2</v>
      </c>
    </row>
    <row r="399" spans="1:64" x14ac:dyDescent="0.2">
      <c r="A399" t="str">
        <f>VLOOKUP(X399,'Security Master'!$A$2:$V$526,COLUMN()+1,FALSE)</f>
        <v>Legacy Positions</v>
      </c>
      <c r="B399" t="str">
        <f>VLOOKUP(X399,'Security Master'!$A$2:$V$526,COLUMN()+1,FALSE)</f>
        <v>Small Legacy</v>
      </c>
      <c r="C399" t="str">
        <f>VLOOKUP(X399,'Security Master'!$A$2:$V$526,COLUMN()+1,FALSE)</f>
        <v>Public Equity</v>
      </c>
      <c r="D399" s="6">
        <f t="shared" si="6"/>
        <v>0.08</v>
      </c>
      <c r="E399" t="str">
        <f>VLOOKUP(X399,'Security Master'!$A$2:$V$526,COLUMN()+1,FALSE)</f>
        <v>Illiquid</v>
      </c>
      <c r="F399" t="str">
        <f>VLOOKUP(X399,'Security Master'!$A$2:$V$526,COLUMN()+1,FALSE)</f>
        <v>Alphabet Inc</v>
      </c>
      <c r="G399" t="str">
        <f>VLOOKUP(X399,'Security Master'!$A$2:$V$526,COLUMN()+1,FALSE)</f>
        <v>Alphabet Inc Common Stock</v>
      </c>
      <c r="H399" t="str">
        <f>VLOOKUP(X399,'Security Master'!$A$2:$V$526,COLUMN()+1,FALSE)</f>
        <v>GOOGL US</v>
      </c>
      <c r="I399" t="str">
        <f>VLOOKUP(X399,'Security Master'!$A$2:$V$526,COLUMN()+1,FALSE)</f>
        <v/>
      </c>
      <c r="J399" t="str">
        <f>VLOOKUP(X399,'Security Master'!$A$2:$V$526,COLUMN()+1,FALSE)</f>
        <v/>
      </c>
      <c r="K399" t="str">
        <f>VLOOKUP(X399,'Security Master'!$A$2:$V$526,COLUMN()+1,FALSE)</f>
        <v>02079K305</v>
      </c>
      <c r="L399" t="str">
        <f>VLOOKUP(X399,'Security Master'!$A$2:$V$526,COLUMN()+1,FALSE)</f>
        <v>BYVY8G0</v>
      </c>
      <c r="M399" t="str">
        <f>VLOOKUP(X399,'Security Master'!$A$2:$V$526,COLUMN()+1,FALSE)</f>
        <v>US02079K3059</v>
      </c>
      <c r="N399" t="str">
        <f>VLOOKUP(X399,'Security Master'!$A$2:$V$526,COLUMN()+1,FALSE)</f>
        <v>Common Stock</v>
      </c>
      <c r="O399" t="str">
        <f>VLOOKUP(X399,'Security Master'!$A$2:$V$526,COLUMN()+1,FALSE)</f>
        <v>Web Portals/ISP</v>
      </c>
      <c r="P399" t="str">
        <f>VLOOKUP(X399,'Security Master'!$A$2:$V$526,COLUMN()+1,FALSE)</f>
        <v>US</v>
      </c>
      <c r="Q399">
        <f>VLOOKUP($X$3,'Security Master'!$A$2:$V$526,COLUMN()+1,FALSE)</f>
        <v>0</v>
      </c>
      <c r="R399">
        <f>VLOOKUP($X$3,'Security Master'!$A$2:$V$526,COLUMN()+1,FALSE)</f>
        <v>0</v>
      </c>
      <c r="S399" t="str">
        <f>VLOOKUP($X$3,'Security Master'!$A$2:$V$526,COLUMN()+1,FALSE)</f>
        <v/>
      </c>
      <c r="T399">
        <f>VLOOKUP($X$3,'Security Master'!$A$2:$V$526,COLUMN()+1,FALSE)</f>
        <v>0</v>
      </c>
      <c r="U399" t="str">
        <f>VLOOKUP($X$3,'Security Master'!$A$2:$V$526,COLUMN()+1,FALSE)</f>
        <v>No</v>
      </c>
      <c r="V399" t="e">
        <f>VLOOKUP(X399,'Security Master'!$A$2:$V$526,COLUMN()+1,FALSE)</f>
        <v>#REF!</v>
      </c>
      <c r="X399">
        <v>1369757</v>
      </c>
      <c r="Y399" t="s">
        <v>160</v>
      </c>
      <c r="Z399">
        <v>10811</v>
      </c>
      <c r="AA399" t="s">
        <v>41</v>
      </c>
      <c r="AB399" t="s">
        <v>726</v>
      </c>
      <c r="AC399" t="s">
        <v>727</v>
      </c>
      <c r="AD399" t="s">
        <v>728</v>
      </c>
      <c r="AE399" t="s">
        <v>729</v>
      </c>
      <c r="AF399" t="s">
        <v>730</v>
      </c>
      <c r="AG399" t="s">
        <v>731</v>
      </c>
      <c r="AJ399" t="s">
        <v>77</v>
      </c>
      <c r="AM399" t="s">
        <v>47</v>
      </c>
      <c r="AO399" t="s">
        <v>48</v>
      </c>
      <c r="AP399" t="s">
        <v>732</v>
      </c>
      <c r="AS399" t="s">
        <v>226</v>
      </c>
      <c r="AT399" t="s">
        <v>733</v>
      </c>
      <c r="AV399">
        <v>1</v>
      </c>
      <c r="AW399" t="s">
        <v>51</v>
      </c>
      <c r="AX399" t="s">
        <v>52</v>
      </c>
      <c r="AZ399">
        <v>1</v>
      </c>
      <c r="BA399">
        <v>0.23</v>
      </c>
      <c r="BB399">
        <v>0.23</v>
      </c>
      <c r="BC399">
        <v>0.08</v>
      </c>
      <c r="BD399">
        <v>0.08</v>
      </c>
      <c r="BE399">
        <v>-9.7999999999999997E-3</v>
      </c>
      <c r="BF399">
        <v>-1.9E-2</v>
      </c>
      <c r="BG399">
        <v>-1.9E-2</v>
      </c>
      <c r="BH399">
        <v>-6.5000000000000002E-2</v>
      </c>
      <c r="BI399">
        <v>-9.7999999999999997E-3</v>
      </c>
      <c r="BJ399">
        <v>-1.9E-2</v>
      </c>
      <c r="BK399">
        <v>-1.9E-2</v>
      </c>
      <c r="BL399">
        <v>-6.5000000000000002E-2</v>
      </c>
    </row>
    <row r="400" spans="1:64" x14ac:dyDescent="0.2">
      <c r="A400" t="str">
        <f>VLOOKUP(X400,'Security Master'!$A$2:$V$526,COLUMN()+1,FALSE)</f>
        <v>Legacy Positions</v>
      </c>
      <c r="B400" t="str">
        <f>VLOOKUP(X400,'Security Master'!$A$2:$V$526,COLUMN()+1,FALSE)</f>
        <v>Small Legacy</v>
      </c>
      <c r="C400" t="str">
        <f>VLOOKUP(X400,'Security Master'!$A$2:$V$526,COLUMN()+1,FALSE)</f>
        <v>Public Equity</v>
      </c>
      <c r="D400" s="6">
        <f t="shared" si="6"/>
        <v>329458.99300000002</v>
      </c>
      <c r="E400" t="str">
        <f>VLOOKUP(X400,'Security Master'!$A$2:$V$526,COLUMN()+1,FALSE)</f>
        <v>Semi-Liquid</v>
      </c>
      <c r="F400" t="str">
        <f>VLOOKUP(X400,'Security Master'!$A$2:$V$526,COLUMN()+1,FALSE)</f>
        <v>Texas Instruments Inc</v>
      </c>
      <c r="G400" t="str">
        <f>VLOOKUP(X400,'Security Master'!$A$2:$V$526,COLUMN()+1,FALSE)</f>
        <v>Texas Instruments Inc Common Stock</v>
      </c>
      <c r="H400" t="str">
        <f>VLOOKUP(X400,'Security Master'!$A$2:$V$526,COLUMN()+1,FALSE)</f>
        <v>TXN US</v>
      </c>
      <c r="I400" t="str">
        <f>VLOOKUP(X400,'Security Master'!$A$2:$V$526,COLUMN()+1,FALSE)</f>
        <v/>
      </c>
      <c r="J400" t="str">
        <f>VLOOKUP(X400,'Security Master'!$A$2:$V$526,COLUMN()+1,FALSE)</f>
        <v/>
      </c>
      <c r="K400" t="str">
        <f>VLOOKUP(X400,'Security Master'!$A$2:$V$526,COLUMN()+1,FALSE)</f>
        <v>882508104</v>
      </c>
      <c r="L400" t="str">
        <f>VLOOKUP(X400,'Security Master'!$A$2:$V$526,COLUMN()+1,FALSE)</f>
        <v>2885409</v>
      </c>
      <c r="M400" t="str">
        <f>VLOOKUP(X400,'Security Master'!$A$2:$V$526,COLUMN()+1,FALSE)</f>
        <v>US8825081040</v>
      </c>
      <c r="N400" t="str">
        <f>VLOOKUP(X400,'Security Master'!$A$2:$V$526,COLUMN()+1,FALSE)</f>
        <v>Common Stock</v>
      </c>
      <c r="O400" t="str">
        <f>VLOOKUP(X400,'Security Master'!$A$2:$V$526,COLUMN()+1,FALSE)</f>
        <v>Electronic Compo-Semicon</v>
      </c>
      <c r="P400" t="str">
        <f>VLOOKUP(X400,'Security Master'!$A$2:$V$526,COLUMN()+1,FALSE)</f>
        <v>US</v>
      </c>
      <c r="Q400">
        <f>VLOOKUP($X$3,'Security Master'!$A$2:$V$526,COLUMN()+1,FALSE)</f>
        <v>0</v>
      </c>
      <c r="R400">
        <f>VLOOKUP($X$3,'Security Master'!$A$2:$V$526,COLUMN()+1,FALSE)</f>
        <v>0</v>
      </c>
      <c r="S400" t="str">
        <f>VLOOKUP($X$3,'Security Master'!$A$2:$V$526,COLUMN()+1,FALSE)</f>
        <v/>
      </c>
      <c r="T400">
        <f>VLOOKUP($X$3,'Security Master'!$A$2:$V$526,COLUMN()+1,FALSE)</f>
        <v>0</v>
      </c>
      <c r="U400" t="str">
        <f>VLOOKUP($X$3,'Security Master'!$A$2:$V$526,COLUMN()+1,FALSE)</f>
        <v>No</v>
      </c>
      <c r="V400" t="e">
        <f>VLOOKUP(X400,'Security Master'!$A$2:$V$526,COLUMN()+1,FALSE)</f>
        <v>#REF!</v>
      </c>
      <c r="X400">
        <v>519044</v>
      </c>
      <c r="Y400" t="s">
        <v>163</v>
      </c>
      <c r="Z400">
        <v>10784</v>
      </c>
      <c r="AA400" t="s">
        <v>145</v>
      </c>
      <c r="AB400" t="s">
        <v>1155</v>
      </c>
      <c r="AC400" t="s">
        <v>1156</v>
      </c>
      <c r="AD400" t="s">
        <v>1157</v>
      </c>
      <c r="AE400" t="s">
        <v>1158</v>
      </c>
      <c r="AF400" t="s">
        <v>1159</v>
      </c>
      <c r="AG400" t="s">
        <v>1160</v>
      </c>
      <c r="AJ400" t="s">
        <v>77</v>
      </c>
      <c r="AM400" t="s">
        <v>47</v>
      </c>
      <c r="AO400" t="s">
        <v>48</v>
      </c>
      <c r="AP400" t="s">
        <v>1161</v>
      </c>
      <c r="AS400" t="s">
        <v>226</v>
      </c>
      <c r="AT400" t="s">
        <v>607</v>
      </c>
      <c r="AV400">
        <v>0.81369999999999998</v>
      </c>
      <c r="AW400" t="s">
        <v>51</v>
      </c>
      <c r="AX400" t="s">
        <v>52</v>
      </c>
      <c r="AZ400">
        <v>1065500</v>
      </c>
      <c r="BA400">
        <v>0.34036203660254899</v>
      </c>
      <c r="BB400">
        <v>362655.75000001601</v>
      </c>
      <c r="BC400">
        <v>0.30920599999999998</v>
      </c>
      <c r="BD400">
        <v>329458.99300000002</v>
      </c>
      <c r="BE400">
        <v>-8919.3005000000594</v>
      </c>
      <c r="BF400">
        <v>45297.068749999999</v>
      </c>
      <c r="BG400">
        <v>45297.068749999999</v>
      </c>
      <c r="BH400">
        <v>124458.39125</v>
      </c>
      <c r="BI400">
        <v>-8919.3005000000594</v>
      </c>
      <c r="BJ400">
        <v>45297.068749999999</v>
      </c>
      <c r="BK400">
        <v>45297.068749999999</v>
      </c>
      <c r="BL400">
        <v>124458.39125</v>
      </c>
    </row>
    <row r="401" spans="1:64" x14ac:dyDescent="0.2">
      <c r="A401" t="str">
        <f>VLOOKUP(X401,'Security Master'!$A$2:$V$526,COLUMN()+1,FALSE)</f>
        <v>Legacy Positions</v>
      </c>
      <c r="B401" t="str">
        <f>VLOOKUP(X401,'Security Master'!$A$2:$V$526,COLUMN()+1,FALSE)</f>
        <v>Large Legacy</v>
      </c>
      <c r="C401" t="str">
        <f>VLOOKUP(X401,'Security Master'!$A$2:$V$526,COLUMN()+1,FALSE)</f>
        <v>Public Equity</v>
      </c>
      <c r="D401" s="6">
        <f t="shared" si="6"/>
        <v>0</v>
      </c>
      <c r="E401" t="str">
        <f>VLOOKUP(X401,'Security Master'!$A$2:$V$526,COLUMN()+1,FALSE)</f>
        <v>Semi-Liquid</v>
      </c>
      <c r="F401" t="str">
        <f>VLOOKUP(X401,'Security Master'!$A$2:$V$526,COLUMN()+1,FALSE)</f>
        <v>Chevron Corp</v>
      </c>
      <c r="G401" t="str">
        <f>VLOOKUP(X401,'Security Master'!$A$2:$V$526,COLUMN()+1,FALSE)</f>
        <v>Chevron Corp Common Stock</v>
      </c>
      <c r="H401" t="str">
        <f>VLOOKUP(X401,'Security Master'!$A$2:$V$526,COLUMN()+1,FALSE)</f>
        <v>CVX US</v>
      </c>
      <c r="I401" t="str">
        <f>VLOOKUP(X401,'Security Master'!$A$2:$V$526,COLUMN()+1,FALSE)</f>
        <v/>
      </c>
      <c r="J401" t="str">
        <f>VLOOKUP(X401,'Security Master'!$A$2:$V$526,COLUMN()+1,FALSE)</f>
        <v/>
      </c>
      <c r="K401" t="str">
        <f>VLOOKUP(X401,'Security Master'!$A$2:$V$526,COLUMN()+1,FALSE)</f>
        <v>166764100</v>
      </c>
      <c r="L401" t="str">
        <f>VLOOKUP(X401,'Security Master'!$A$2:$V$526,COLUMN()+1,FALSE)</f>
        <v>2838555</v>
      </c>
      <c r="M401" t="str">
        <f>VLOOKUP(X401,'Security Master'!$A$2:$V$526,COLUMN()+1,FALSE)</f>
        <v>US1667641005</v>
      </c>
      <c r="N401" t="str">
        <f>VLOOKUP(X401,'Security Master'!$A$2:$V$526,COLUMN()+1,FALSE)</f>
        <v>Common Stock</v>
      </c>
      <c r="O401" t="str">
        <f>VLOOKUP(X401,'Security Master'!$A$2:$V$526,COLUMN()+1,FALSE)</f>
        <v>Oil Comp-Integrated</v>
      </c>
      <c r="P401" t="str">
        <f>VLOOKUP(X401,'Security Master'!$A$2:$V$526,COLUMN()+1,FALSE)</f>
        <v>US</v>
      </c>
      <c r="Q401">
        <f>VLOOKUP($X$3,'Security Master'!$A$2:$V$526,COLUMN()+1,FALSE)</f>
        <v>0</v>
      </c>
      <c r="R401">
        <f>VLOOKUP($X$3,'Security Master'!$A$2:$V$526,COLUMN()+1,FALSE)</f>
        <v>0</v>
      </c>
      <c r="S401" t="str">
        <f>VLOOKUP($X$3,'Security Master'!$A$2:$V$526,COLUMN()+1,FALSE)</f>
        <v/>
      </c>
      <c r="T401">
        <f>VLOOKUP($X$3,'Security Master'!$A$2:$V$526,COLUMN()+1,FALSE)</f>
        <v>0</v>
      </c>
      <c r="U401" t="str">
        <f>VLOOKUP($X$3,'Security Master'!$A$2:$V$526,COLUMN()+1,FALSE)</f>
        <v>No</v>
      </c>
      <c r="V401" t="e">
        <f>VLOOKUP(X401,'Security Master'!$A$2:$V$526,COLUMN()+1,FALSE)</f>
        <v>#REF!</v>
      </c>
      <c r="X401">
        <v>1209362</v>
      </c>
      <c r="Y401" t="s">
        <v>163</v>
      </c>
      <c r="Z401">
        <v>10784</v>
      </c>
      <c r="AA401" t="s">
        <v>145</v>
      </c>
      <c r="AB401" t="s">
        <v>591</v>
      </c>
      <c r="AC401" t="s">
        <v>592</v>
      </c>
      <c r="AD401" t="s">
        <v>593</v>
      </c>
      <c r="AE401" t="s">
        <v>594</v>
      </c>
      <c r="AF401" t="s">
        <v>595</v>
      </c>
      <c r="AG401" t="s">
        <v>596</v>
      </c>
      <c r="AJ401" t="s">
        <v>77</v>
      </c>
      <c r="AM401" t="s">
        <v>47</v>
      </c>
      <c r="AO401" t="s">
        <v>48</v>
      </c>
      <c r="AP401" t="s">
        <v>597</v>
      </c>
      <c r="AS401" t="s">
        <v>598</v>
      </c>
      <c r="AT401" t="s">
        <v>599</v>
      </c>
      <c r="AV401">
        <v>0.81369999999999998</v>
      </c>
      <c r="AW401" t="s">
        <v>51</v>
      </c>
      <c r="AX401" t="s">
        <v>52</v>
      </c>
      <c r="AZ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-84772.467495000004</v>
      </c>
    </row>
    <row r="402" spans="1:64" x14ac:dyDescent="0.2">
      <c r="A402" t="str">
        <f>VLOOKUP(X402,'Security Master'!$A$2:$V$526,COLUMN()+1,FALSE)</f>
        <v>Legacy Positions</v>
      </c>
      <c r="B402" t="str">
        <f>VLOOKUP(X402,'Security Master'!$A$2:$V$526,COLUMN()+1,FALSE)</f>
        <v>Small Legacy</v>
      </c>
      <c r="C402" t="str">
        <f>VLOOKUP(X402,'Security Master'!$A$2:$V$526,COLUMN()+1,FALSE)</f>
        <v>Preferreds</v>
      </c>
      <c r="D402" s="6">
        <f t="shared" si="6"/>
        <v>487175.25</v>
      </c>
      <c r="E402" t="str">
        <f>VLOOKUP(X402,'Security Master'!$A$2:$V$526,COLUMN()+1,FALSE)</f>
        <v>Illiquid</v>
      </c>
      <c r="F402" t="str">
        <f>VLOOKUP(X402,'Security Master'!$A$2:$V$526,COLUMN()+1,FALSE)</f>
        <v>Capital One Financial Corp</v>
      </c>
      <c r="G402" t="str">
        <f>VLOOKUP(X402,'Security Master'!$A$2:$V$526,COLUMN()+1,FALSE)</f>
        <v>COF 5 PERP (CUSIP: 14040H824)</v>
      </c>
      <c r="H402" t="str">
        <f>VLOOKUP(X402,'Security Master'!$A$2:$V$526,COLUMN()+1,FALSE)</f>
        <v/>
      </c>
      <c r="I402" t="str">
        <f>VLOOKUP(X402,'Security Master'!$A$2:$V$526,COLUMN()+1,FALSE)</f>
        <v>COF I</v>
      </c>
      <c r="J402" t="str">
        <f>VLOOKUP(X402,'Security Master'!$A$2:$V$526,COLUMN()+1,FALSE)</f>
        <v/>
      </c>
      <c r="K402" t="str">
        <f>VLOOKUP(X402,'Security Master'!$A$2:$V$526,COLUMN()+1,FALSE)</f>
        <v>14040H824</v>
      </c>
      <c r="L402" t="str">
        <f>VLOOKUP(X402,'Security Master'!$A$2:$V$526,COLUMN()+1,FALSE)</f>
        <v>BGMJPW3</v>
      </c>
      <c r="M402" t="str">
        <f>VLOOKUP(X402,'Security Master'!$A$2:$V$526,COLUMN()+1,FALSE)</f>
        <v>US14040H8245</v>
      </c>
      <c r="N402" t="str">
        <f>VLOOKUP(X402,'Security Master'!$A$2:$V$526,COLUMN()+1,FALSE)</f>
        <v>Preferred Stock</v>
      </c>
      <c r="O402" t="str">
        <f>VLOOKUP(X402,'Security Master'!$A$2:$V$526,COLUMN()+1,FALSE)</f>
        <v>Finance-Credit Card</v>
      </c>
      <c r="P402" t="str">
        <f>VLOOKUP(X402,'Security Master'!$A$2:$V$526,COLUMN()+1,FALSE)</f>
        <v>US</v>
      </c>
      <c r="Q402">
        <f>VLOOKUP($X$3,'Security Master'!$A$2:$V$526,COLUMN()+1,FALSE)</f>
        <v>0</v>
      </c>
      <c r="R402">
        <f>VLOOKUP($X$3,'Security Master'!$A$2:$V$526,COLUMN()+1,FALSE)</f>
        <v>0</v>
      </c>
      <c r="S402" t="str">
        <f>VLOOKUP($X$3,'Security Master'!$A$2:$V$526,COLUMN()+1,FALSE)</f>
        <v/>
      </c>
      <c r="T402">
        <f>VLOOKUP($X$3,'Security Master'!$A$2:$V$526,COLUMN()+1,FALSE)</f>
        <v>0</v>
      </c>
      <c r="U402" t="str">
        <f>VLOOKUP($X$3,'Security Master'!$A$2:$V$526,COLUMN()+1,FALSE)</f>
        <v>No</v>
      </c>
      <c r="V402" t="e">
        <f>VLOOKUP(X402,'Security Master'!$A$2:$V$526,COLUMN()+1,FALSE)</f>
        <v>#REF!</v>
      </c>
      <c r="X402">
        <v>117063</v>
      </c>
      <c r="Y402" t="s">
        <v>163</v>
      </c>
      <c r="Z402">
        <v>10784</v>
      </c>
      <c r="AA402" t="s">
        <v>41</v>
      </c>
      <c r="AB402" t="s">
        <v>623</v>
      </c>
      <c r="AC402" t="s">
        <v>624</v>
      </c>
      <c r="AD402" t="s">
        <v>77</v>
      </c>
      <c r="AE402" t="s">
        <v>625</v>
      </c>
      <c r="AF402" t="s">
        <v>626</v>
      </c>
      <c r="AG402" t="s">
        <v>627</v>
      </c>
      <c r="AJ402" t="s">
        <v>77</v>
      </c>
      <c r="AM402" t="s">
        <v>47</v>
      </c>
      <c r="AO402" t="s">
        <v>48</v>
      </c>
      <c r="AP402" t="s">
        <v>628</v>
      </c>
      <c r="AS402" t="s">
        <v>50</v>
      </c>
      <c r="AV402">
        <v>1</v>
      </c>
      <c r="AW402" t="s">
        <v>490</v>
      </c>
      <c r="AX402" t="s">
        <v>491</v>
      </c>
      <c r="AZ402">
        <v>1948701</v>
      </c>
      <c r="BA402">
        <v>0</v>
      </c>
      <c r="BB402">
        <v>0</v>
      </c>
      <c r="BC402">
        <v>0.25</v>
      </c>
      <c r="BD402">
        <v>487175.25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</row>
    <row r="403" spans="1:64" x14ac:dyDescent="0.2">
      <c r="A403" t="str">
        <f>VLOOKUP(X403,'Security Master'!$A$2:$V$526,COLUMN()+1,FALSE)</f>
        <v>Legacy Positions</v>
      </c>
      <c r="B403" t="str">
        <f>VLOOKUP(X403,'Security Master'!$A$2:$V$526,COLUMN()+1,FALSE)</f>
        <v>Small Legacy</v>
      </c>
      <c r="C403" t="str">
        <f>VLOOKUP(X403,'Security Master'!$A$2:$V$526,COLUMN()+1,FALSE)</f>
        <v>Public Equity</v>
      </c>
      <c r="D403" s="6">
        <f t="shared" si="6"/>
        <v>486436.5</v>
      </c>
      <c r="E403" t="str">
        <f>VLOOKUP(X403,'Security Master'!$A$2:$V$526,COLUMN()+1,FALSE)</f>
        <v>Semi-Liquid</v>
      </c>
      <c r="F403" t="str">
        <f>VLOOKUP(X403,'Security Master'!$A$2:$V$526,COLUMN()+1,FALSE)</f>
        <v>UnitedHealth Group Inc</v>
      </c>
      <c r="G403" t="str">
        <f>VLOOKUP(X403,'Security Master'!$A$2:$V$526,COLUMN()+1,FALSE)</f>
        <v>UnitedHealth Group Inc Common Stock</v>
      </c>
      <c r="H403" t="str">
        <f>VLOOKUP(X403,'Security Master'!$A$2:$V$526,COLUMN()+1,FALSE)</f>
        <v>UNH US</v>
      </c>
      <c r="I403" t="str">
        <f>VLOOKUP(X403,'Security Master'!$A$2:$V$526,COLUMN()+1,FALSE)</f>
        <v/>
      </c>
      <c r="J403" t="str">
        <f>VLOOKUP(X403,'Security Master'!$A$2:$V$526,COLUMN()+1,FALSE)</f>
        <v/>
      </c>
      <c r="K403" t="str">
        <f>VLOOKUP(X403,'Security Master'!$A$2:$V$526,COLUMN()+1,FALSE)</f>
        <v>91324P102</v>
      </c>
      <c r="L403" t="str">
        <f>VLOOKUP(X403,'Security Master'!$A$2:$V$526,COLUMN()+1,FALSE)</f>
        <v>2917766</v>
      </c>
      <c r="M403" t="str">
        <f>VLOOKUP(X403,'Security Master'!$A$2:$V$526,COLUMN()+1,FALSE)</f>
        <v>US91324P1021</v>
      </c>
      <c r="N403" t="str">
        <f>VLOOKUP(X403,'Security Master'!$A$2:$V$526,COLUMN()+1,FALSE)</f>
        <v>Common Stock</v>
      </c>
      <c r="O403" t="str">
        <f>VLOOKUP(X403,'Security Master'!$A$2:$V$526,COLUMN()+1,FALSE)</f>
        <v>Medical-HMO</v>
      </c>
      <c r="P403" t="str">
        <f>VLOOKUP(X403,'Security Master'!$A$2:$V$526,COLUMN()+1,FALSE)</f>
        <v>US</v>
      </c>
      <c r="Q403">
        <f>VLOOKUP($X$3,'Security Master'!$A$2:$V$526,COLUMN()+1,FALSE)</f>
        <v>0</v>
      </c>
      <c r="R403">
        <f>VLOOKUP($X$3,'Security Master'!$A$2:$V$526,COLUMN()+1,FALSE)</f>
        <v>0</v>
      </c>
      <c r="S403" t="str">
        <f>VLOOKUP($X$3,'Security Master'!$A$2:$V$526,COLUMN()+1,FALSE)</f>
        <v/>
      </c>
      <c r="T403">
        <f>VLOOKUP($X$3,'Security Master'!$A$2:$V$526,COLUMN()+1,FALSE)</f>
        <v>0</v>
      </c>
      <c r="U403" t="str">
        <f>VLOOKUP($X$3,'Security Master'!$A$2:$V$526,COLUMN()+1,FALSE)</f>
        <v>No</v>
      </c>
      <c r="V403" t="e">
        <f>VLOOKUP(X403,'Security Master'!$A$2:$V$526,COLUMN()+1,FALSE)</f>
        <v>#REF!</v>
      </c>
      <c r="X403">
        <v>1156266</v>
      </c>
      <c r="Y403" t="s">
        <v>163</v>
      </c>
      <c r="Z403">
        <v>10784</v>
      </c>
      <c r="AA403" t="s">
        <v>41</v>
      </c>
      <c r="AB403" t="s">
        <v>1064</v>
      </c>
      <c r="AC403" t="s">
        <v>1065</v>
      </c>
      <c r="AD403" t="s">
        <v>1066</v>
      </c>
      <c r="AE403" t="s">
        <v>1067</v>
      </c>
      <c r="AF403" t="s">
        <v>1068</v>
      </c>
      <c r="AG403" t="s">
        <v>1069</v>
      </c>
      <c r="AJ403" t="s">
        <v>77</v>
      </c>
      <c r="AM403" t="s">
        <v>47</v>
      </c>
      <c r="AO403" t="s">
        <v>48</v>
      </c>
      <c r="AP403" t="s">
        <v>1070</v>
      </c>
      <c r="AS403" t="s">
        <v>290</v>
      </c>
      <c r="AV403">
        <v>1</v>
      </c>
      <c r="AW403" t="s">
        <v>51</v>
      </c>
      <c r="AX403" t="s">
        <v>52</v>
      </c>
      <c r="AZ403">
        <v>972873</v>
      </c>
      <c r="BA403">
        <v>0.45041835676393499</v>
      </c>
      <c r="BB403">
        <v>438199.85800000001</v>
      </c>
      <c r="BC403">
        <v>0.5</v>
      </c>
      <c r="BD403">
        <v>486436.5</v>
      </c>
      <c r="BE403">
        <v>0</v>
      </c>
      <c r="BF403">
        <v>243218.25</v>
      </c>
      <c r="BG403">
        <v>243218.25</v>
      </c>
      <c r="BH403">
        <v>-194574.600000001</v>
      </c>
      <c r="BI403">
        <v>0</v>
      </c>
      <c r="BJ403">
        <v>243218.25</v>
      </c>
      <c r="BK403">
        <v>243218.25</v>
      </c>
      <c r="BL403">
        <v>-194574.600000001</v>
      </c>
    </row>
    <row r="404" spans="1:64" x14ac:dyDescent="0.2">
      <c r="A404" t="str">
        <f>VLOOKUP(X404,'Security Master'!$A$2:$V$526,COLUMN()+1,FALSE)</f>
        <v>Legacy Positions</v>
      </c>
      <c r="B404" t="str">
        <f>VLOOKUP(X404,'Security Master'!$A$2:$V$526,COLUMN()+1,FALSE)</f>
        <v>Small Legacy</v>
      </c>
      <c r="C404" t="str">
        <f>VLOOKUP(X404,'Security Master'!$A$2:$V$526,COLUMN()+1,FALSE)</f>
        <v>Preferreds</v>
      </c>
      <c r="D404" s="6">
        <f t="shared" si="6"/>
        <v>279661.75</v>
      </c>
      <c r="E404" t="str">
        <f>VLOOKUP(X404,'Security Master'!$A$2:$V$526,COLUMN()+1,FALSE)</f>
        <v>Illiquid</v>
      </c>
      <c r="F404" t="str">
        <f>VLOOKUP(X404,'Security Master'!$A$2:$V$526,COLUMN()+1,FALSE)</f>
        <v>PNC Financial Services Group I</v>
      </c>
      <c r="G404" t="str">
        <f>VLOOKUP(X404,'Security Master'!$A$2:$V$526,COLUMN()+1,FALSE)</f>
        <v>PNC 6 1/8 PERP (CUSIP: 693475857)</v>
      </c>
      <c r="H404" t="str">
        <f>VLOOKUP(X404,'Security Master'!$A$2:$V$526,COLUMN()+1,FALSE)</f>
        <v/>
      </c>
      <c r="I404" t="str">
        <f>VLOOKUP(X404,'Security Master'!$A$2:$V$526,COLUMN()+1,FALSE)</f>
        <v>PNC P</v>
      </c>
      <c r="J404" t="str">
        <f>VLOOKUP(X404,'Security Master'!$A$2:$V$526,COLUMN()+1,FALSE)</f>
        <v/>
      </c>
      <c r="K404" t="str">
        <f>VLOOKUP(X404,'Security Master'!$A$2:$V$526,COLUMN()+1,FALSE)</f>
        <v>693475857</v>
      </c>
      <c r="L404" t="str">
        <f>VLOOKUP(X404,'Security Master'!$A$2:$V$526,COLUMN()+1,FALSE)</f>
        <v>B7Y1SH0</v>
      </c>
      <c r="M404" t="str">
        <f>VLOOKUP(X404,'Security Master'!$A$2:$V$526,COLUMN()+1,FALSE)</f>
        <v>US6934758573</v>
      </c>
      <c r="N404" t="str">
        <f>VLOOKUP(X404,'Security Master'!$A$2:$V$526,COLUMN()+1,FALSE)</f>
        <v>Preferred Stock</v>
      </c>
      <c r="O404" t="str">
        <f>VLOOKUP(X404,'Security Master'!$A$2:$V$526,COLUMN()+1,FALSE)</f>
        <v>Super-Regional Banks-US</v>
      </c>
      <c r="P404" t="str">
        <f>VLOOKUP(X404,'Security Master'!$A$2:$V$526,COLUMN()+1,FALSE)</f>
        <v>US</v>
      </c>
      <c r="Q404">
        <f>VLOOKUP($X$3,'Security Master'!$A$2:$V$526,COLUMN()+1,FALSE)</f>
        <v>0</v>
      </c>
      <c r="R404">
        <f>VLOOKUP($X$3,'Security Master'!$A$2:$V$526,COLUMN()+1,FALSE)</f>
        <v>0</v>
      </c>
      <c r="S404" t="str">
        <f>VLOOKUP($X$3,'Security Master'!$A$2:$V$526,COLUMN()+1,FALSE)</f>
        <v/>
      </c>
      <c r="T404">
        <f>VLOOKUP($X$3,'Security Master'!$A$2:$V$526,COLUMN()+1,FALSE)</f>
        <v>0</v>
      </c>
      <c r="U404" t="str">
        <f>VLOOKUP($X$3,'Security Master'!$A$2:$V$526,COLUMN()+1,FALSE)</f>
        <v>No</v>
      </c>
      <c r="V404" t="e">
        <f>VLOOKUP(X404,'Security Master'!$A$2:$V$526,COLUMN()+1,FALSE)</f>
        <v>#REF!</v>
      </c>
      <c r="X404">
        <v>1209334</v>
      </c>
      <c r="Y404" t="s">
        <v>163</v>
      </c>
      <c r="Z404">
        <v>10784</v>
      </c>
      <c r="AA404" t="s">
        <v>41</v>
      </c>
      <c r="AB404" t="s">
        <v>577</v>
      </c>
      <c r="AC404" t="s">
        <v>578</v>
      </c>
      <c r="AD404" t="s">
        <v>77</v>
      </c>
      <c r="AE404" t="s">
        <v>579</v>
      </c>
      <c r="AF404" t="s">
        <v>580</v>
      </c>
      <c r="AG404" t="s">
        <v>581</v>
      </c>
      <c r="AJ404" t="s">
        <v>77</v>
      </c>
      <c r="AM404" t="s">
        <v>47</v>
      </c>
      <c r="AO404" t="s">
        <v>48</v>
      </c>
      <c r="AP404" t="s">
        <v>582</v>
      </c>
      <c r="AS404" t="s">
        <v>50</v>
      </c>
      <c r="AV404">
        <v>1</v>
      </c>
      <c r="AW404" t="s">
        <v>490</v>
      </c>
      <c r="AX404" t="s">
        <v>491</v>
      </c>
      <c r="AZ404">
        <v>1118647</v>
      </c>
      <c r="BA404">
        <v>1.2002010285639699</v>
      </c>
      <c r="BB404">
        <v>1342601.28</v>
      </c>
      <c r="BC404">
        <v>0.25</v>
      </c>
      <c r="BD404">
        <v>279661.75</v>
      </c>
      <c r="BE404">
        <v>-2.3283064365386999E-10</v>
      </c>
      <c r="BF404">
        <v>-4.8894435167312597E-9</v>
      </c>
      <c r="BG404">
        <v>-4.8894435167312597E-9</v>
      </c>
      <c r="BH404">
        <v>-1.86264514923096E-8</v>
      </c>
      <c r="BI404">
        <v>-2.3283064365386999E-10</v>
      </c>
      <c r="BJ404">
        <v>-4.8894435167312597E-9</v>
      </c>
      <c r="BK404">
        <v>-4.8894435167312597E-9</v>
      </c>
      <c r="BL404">
        <v>-1.86264514923096E-8</v>
      </c>
    </row>
    <row r="405" spans="1:64" x14ac:dyDescent="0.2">
      <c r="A405" t="str">
        <f>VLOOKUP(X405,'Security Master'!$A$2:$V$526,COLUMN()+1,FALSE)</f>
        <v>Legacy Positions</v>
      </c>
      <c r="B405" t="str">
        <f>VLOOKUP(X405,'Security Master'!$A$2:$V$526,COLUMN()+1,FALSE)</f>
        <v>Small Legacy</v>
      </c>
      <c r="C405" t="str">
        <f>VLOOKUP(X405,'Security Master'!$A$2:$V$526,COLUMN()+1,FALSE)</f>
        <v>Public Equity</v>
      </c>
      <c r="D405" s="6">
        <f t="shared" si="6"/>
        <v>0</v>
      </c>
      <c r="E405" t="str">
        <f>VLOOKUP(X405,'Security Master'!$A$2:$V$526,COLUMN()+1,FALSE)</f>
        <v>Semi-Liquid</v>
      </c>
      <c r="F405" t="str">
        <f>VLOOKUP(X405,'Security Master'!$A$2:$V$526,COLUMN()+1,FALSE)</f>
        <v>Amazon.com Inc</v>
      </c>
      <c r="G405" t="str">
        <f>VLOOKUP(X405,'Security Master'!$A$2:$V$526,COLUMN()+1,FALSE)</f>
        <v>Amazon.com Inc Common Stock</v>
      </c>
      <c r="H405" t="str">
        <f>VLOOKUP(X405,'Security Master'!$A$2:$V$526,COLUMN()+1,FALSE)</f>
        <v>AMZN US</v>
      </c>
      <c r="I405" t="str">
        <f>VLOOKUP(X405,'Security Master'!$A$2:$V$526,COLUMN()+1,FALSE)</f>
        <v/>
      </c>
      <c r="J405" t="str">
        <f>VLOOKUP(X405,'Security Master'!$A$2:$V$526,COLUMN()+1,FALSE)</f>
        <v/>
      </c>
      <c r="K405" t="str">
        <f>VLOOKUP(X405,'Security Master'!$A$2:$V$526,COLUMN()+1,FALSE)</f>
        <v>023135106</v>
      </c>
      <c r="L405" t="str">
        <f>VLOOKUP(X405,'Security Master'!$A$2:$V$526,COLUMN()+1,FALSE)</f>
        <v>2000019</v>
      </c>
      <c r="M405" t="str">
        <f>VLOOKUP(X405,'Security Master'!$A$2:$V$526,COLUMN()+1,FALSE)</f>
        <v>US0231351067</v>
      </c>
      <c r="N405" t="str">
        <f>VLOOKUP(X405,'Security Master'!$A$2:$V$526,COLUMN()+1,FALSE)</f>
        <v>Common Stock</v>
      </c>
      <c r="O405" t="str">
        <f>VLOOKUP(X405,'Security Master'!$A$2:$V$526,COLUMN()+1,FALSE)</f>
        <v>E-Commerce/Products</v>
      </c>
      <c r="P405" t="str">
        <f>VLOOKUP(X405,'Security Master'!$A$2:$V$526,COLUMN()+1,FALSE)</f>
        <v>US</v>
      </c>
      <c r="Q405">
        <f>VLOOKUP($X$3,'Security Master'!$A$2:$V$526,COLUMN()+1,FALSE)</f>
        <v>0</v>
      </c>
      <c r="R405">
        <f>VLOOKUP($X$3,'Security Master'!$A$2:$V$526,COLUMN()+1,FALSE)</f>
        <v>0</v>
      </c>
      <c r="S405" t="str">
        <f>VLOOKUP($X$3,'Security Master'!$A$2:$V$526,COLUMN()+1,FALSE)</f>
        <v/>
      </c>
      <c r="T405">
        <f>VLOOKUP($X$3,'Security Master'!$A$2:$V$526,COLUMN()+1,FALSE)</f>
        <v>0</v>
      </c>
      <c r="U405" t="str">
        <f>VLOOKUP($X$3,'Security Master'!$A$2:$V$526,COLUMN()+1,FALSE)</f>
        <v>No</v>
      </c>
      <c r="V405" t="e">
        <f>VLOOKUP(X405,'Security Master'!$A$2:$V$526,COLUMN()+1,FALSE)</f>
        <v>#REF!</v>
      </c>
      <c r="X405">
        <v>1209356</v>
      </c>
      <c r="Y405" t="s">
        <v>163</v>
      </c>
      <c r="Z405">
        <v>10784</v>
      </c>
      <c r="AA405" t="s">
        <v>41</v>
      </c>
      <c r="AB405" t="s">
        <v>1006</v>
      </c>
      <c r="AC405" t="s">
        <v>1007</v>
      </c>
      <c r="AD405" t="s">
        <v>1008</v>
      </c>
      <c r="AE405" t="s">
        <v>1009</v>
      </c>
      <c r="AF405" t="s">
        <v>1010</v>
      </c>
      <c r="AG405" t="s">
        <v>1011</v>
      </c>
      <c r="AJ405" t="s">
        <v>77</v>
      </c>
      <c r="AM405" t="s">
        <v>47</v>
      </c>
      <c r="AO405" t="s">
        <v>48</v>
      </c>
      <c r="AP405" t="s">
        <v>1012</v>
      </c>
      <c r="AS405" t="s">
        <v>50</v>
      </c>
      <c r="AT405" t="s">
        <v>877</v>
      </c>
      <c r="AV405">
        <v>1</v>
      </c>
      <c r="AW405" t="s">
        <v>51</v>
      </c>
      <c r="AX405" t="s">
        <v>52</v>
      </c>
      <c r="AZ405">
        <v>0</v>
      </c>
      <c r="BD405">
        <v>0</v>
      </c>
      <c r="BE405">
        <v>0</v>
      </c>
      <c r="BF405">
        <v>0</v>
      </c>
      <c r="BG405">
        <v>0</v>
      </c>
      <c r="BH405">
        <v>-12652.924059999999</v>
      </c>
      <c r="BI405">
        <v>0</v>
      </c>
      <c r="BJ405">
        <v>0</v>
      </c>
      <c r="BK405">
        <v>0</v>
      </c>
      <c r="BL405">
        <v>-12652.924059999999</v>
      </c>
    </row>
    <row r="406" spans="1:64" x14ac:dyDescent="0.2">
      <c r="A406" t="str">
        <f>VLOOKUP(X406,'Security Master'!$A$2:$V$526,COLUMN()+1,FALSE)</f>
        <v>Legacy Positions</v>
      </c>
      <c r="B406" t="str">
        <f>VLOOKUP(X406,'Security Master'!$A$2:$V$526,COLUMN()+1,FALSE)</f>
        <v>Large Legacy</v>
      </c>
      <c r="C406" t="str">
        <f>VLOOKUP(X406,'Security Master'!$A$2:$V$526,COLUMN()+1,FALSE)</f>
        <v>Public Equity</v>
      </c>
      <c r="D406" s="6">
        <f t="shared" si="6"/>
        <v>1662416.91</v>
      </c>
      <c r="E406" t="str">
        <f>VLOOKUP(X406,'Security Master'!$A$2:$V$526,COLUMN()+1,FALSE)</f>
        <v>Semi-Liquid</v>
      </c>
      <c r="F406" t="str">
        <f>VLOOKUP(X406,'Security Master'!$A$2:$V$526,COLUMN()+1,FALSE)</f>
        <v>Chevron Corp</v>
      </c>
      <c r="G406" t="str">
        <f>VLOOKUP(X406,'Security Master'!$A$2:$V$526,COLUMN()+1,FALSE)</f>
        <v>Chevron Corp Common Stock</v>
      </c>
      <c r="H406" t="str">
        <f>VLOOKUP(X406,'Security Master'!$A$2:$V$526,COLUMN()+1,FALSE)</f>
        <v>CVX US</v>
      </c>
      <c r="I406" t="str">
        <f>VLOOKUP(X406,'Security Master'!$A$2:$V$526,COLUMN()+1,FALSE)</f>
        <v/>
      </c>
      <c r="J406" t="str">
        <f>VLOOKUP(X406,'Security Master'!$A$2:$V$526,COLUMN()+1,FALSE)</f>
        <v/>
      </c>
      <c r="K406" t="str">
        <f>VLOOKUP(X406,'Security Master'!$A$2:$V$526,COLUMN()+1,FALSE)</f>
        <v>166764100</v>
      </c>
      <c r="L406" t="str">
        <f>VLOOKUP(X406,'Security Master'!$A$2:$V$526,COLUMN()+1,FALSE)</f>
        <v>2838555</v>
      </c>
      <c r="M406" t="str">
        <f>VLOOKUP(X406,'Security Master'!$A$2:$V$526,COLUMN()+1,FALSE)</f>
        <v>US1667641005</v>
      </c>
      <c r="N406" t="str">
        <f>VLOOKUP(X406,'Security Master'!$A$2:$V$526,COLUMN()+1,FALSE)</f>
        <v>Common Stock</v>
      </c>
      <c r="O406" t="str">
        <f>VLOOKUP(X406,'Security Master'!$A$2:$V$526,COLUMN()+1,FALSE)</f>
        <v>Oil Comp-Integrated</v>
      </c>
      <c r="P406" t="str">
        <f>VLOOKUP(X406,'Security Master'!$A$2:$V$526,COLUMN()+1,FALSE)</f>
        <v>US</v>
      </c>
      <c r="Q406">
        <f>VLOOKUP($X$3,'Security Master'!$A$2:$V$526,COLUMN()+1,FALSE)</f>
        <v>0</v>
      </c>
      <c r="R406">
        <f>VLOOKUP($X$3,'Security Master'!$A$2:$V$526,COLUMN()+1,FALSE)</f>
        <v>0</v>
      </c>
      <c r="S406" t="str">
        <f>VLOOKUP($X$3,'Security Master'!$A$2:$V$526,COLUMN()+1,FALSE)</f>
        <v/>
      </c>
      <c r="T406">
        <f>VLOOKUP($X$3,'Security Master'!$A$2:$V$526,COLUMN()+1,FALSE)</f>
        <v>0</v>
      </c>
      <c r="U406" t="str">
        <f>VLOOKUP($X$3,'Security Master'!$A$2:$V$526,COLUMN()+1,FALSE)</f>
        <v>No</v>
      </c>
      <c r="V406" t="e">
        <f>VLOOKUP(X406,'Security Master'!$A$2:$V$526,COLUMN()+1,FALSE)</f>
        <v>#REF!</v>
      </c>
      <c r="X406">
        <v>1209362</v>
      </c>
      <c r="Y406" t="s">
        <v>163</v>
      </c>
      <c r="Z406">
        <v>10784</v>
      </c>
      <c r="AA406" t="s">
        <v>41</v>
      </c>
      <c r="AB406" t="s">
        <v>591</v>
      </c>
      <c r="AC406" t="s">
        <v>592</v>
      </c>
      <c r="AD406" t="s">
        <v>593</v>
      </c>
      <c r="AE406" t="s">
        <v>594</v>
      </c>
      <c r="AF406" t="s">
        <v>595</v>
      </c>
      <c r="AG406" t="s">
        <v>596</v>
      </c>
      <c r="AJ406" t="s">
        <v>77</v>
      </c>
      <c r="AM406" t="s">
        <v>47</v>
      </c>
      <c r="AO406" t="s">
        <v>48</v>
      </c>
      <c r="AP406" t="s">
        <v>597</v>
      </c>
      <c r="AS406" t="s">
        <v>598</v>
      </c>
      <c r="AT406" t="s">
        <v>599</v>
      </c>
      <c r="AV406">
        <v>1</v>
      </c>
      <c r="AW406" t="s">
        <v>51</v>
      </c>
      <c r="AX406" t="s">
        <v>52</v>
      </c>
      <c r="AZ406">
        <v>719661</v>
      </c>
      <c r="BA406">
        <v>2.2623347484440601</v>
      </c>
      <c r="BB406">
        <v>1628114.0874000001</v>
      </c>
      <c r="BC406">
        <v>2.31</v>
      </c>
      <c r="BD406">
        <v>1662416.91</v>
      </c>
      <c r="BE406">
        <v>0</v>
      </c>
      <c r="BF406">
        <v>361269.82199999999</v>
      </c>
      <c r="BG406">
        <v>361269.82199999999</v>
      </c>
      <c r="BH406">
        <v>464299.369404</v>
      </c>
      <c r="BI406">
        <v>0</v>
      </c>
      <c r="BJ406">
        <v>361269.82199999999</v>
      </c>
      <c r="BK406">
        <v>361269.82199999999</v>
      </c>
      <c r="BL406">
        <v>527697.35940399999</v>
      </c>
    </row>
    <row r="407" spans="1:64" x14ac:dyDescent="0.2">
      <c r="A407" t="str">
        <f>VLOOKUP(X407,'Security Master'!$A$2:$V$526,COLUMN()+1,FALSE)</f>
        <v>Legacy Positions</v>
      </c>
      <c r="B407" t="str">
        <f>VLOOKUP(X407,'Security Master'!$A$2:$V$526,COLUMN()+1,FALSE)</f>
        <v>Small Legacy</v>
      </c>
      <c r="C407" t="str">
        <f>VLOOKUP(X407,'Security Master'!$A$2:$V$526,COLUMN()+1,FALSE)</f>
        <v>Public Equity</v>
      </c>
      <c r="D407" s="6">
        <f t="shared" si="6"/>
        <v>15349.88091</v>
      </c>
      <c r="E407" t="str">
        <f>VLOOKUP(X407,'Security Master'!$A$2:$V$526,COLUMN()+1,FALSE)</f>
        <v>Semi-Liquid</v>
      </c>
      <c r="F407" t="str">
        <f>VLOOKUP(X407,'Security Master'!$A$2:$V$526,COLUMN()+1,FALSE)</f>
        <v>Citigroup Inc</v>
      </c>
      <c r="G407" t="str">
        <f>VLOOKUP(X407,'Security Master'!$A$2:$V$526,COLUMN()+1,FALSE)</f>
        <v>Citigroup Inc Common Stock</v>
      </c>
      <c r="H407" t="str">
        <f>VLOOKUP(X407,'Security Master'!$A$2:$V$526,COLUMN()+1,FALSE)</f>
        <v>C US</v>
      </c>
      <c r="I407" t="str">
        <f>VLOOKUP(X407,'Security Master'!$A$2:$V$526,COLUMN()+1,FALSE)</f>
        <v/>
      </c>
      <c r="J407" t="str">
        <f>VLOOKUP(X407,'Security Master'!$A$2:$V$526,COLUMN()+1,FALSE)</f>
        <v/>
      </c>
      <c r="K407" t="str">
        <f>VLOOKUP(X407,'Security Master'!$A$2:$V$526,COLUMN()+1,FALSE)</f>
        <v>172967424</v>
      </c>
      <c r="L407" t="str">
        <f>VLOOKUP(X407,'Security Master'!$A$2:$V$526,COLUMN()+1,FALSE)</f>
        <v>2297907</v>
      </c>
      <c r="M407" t="str">
        <f>VLOOKUP(X407,'Security Master'!$A$2:$V$526,COLUMN()+1,FALSE)</f>
        <v>US1729674242</v>
      </c>
      <c r="N407" t="str">
        <f>VLOOKUP(X407,'Security Master'!$A$2:$V$526,COLUMN()+1,FALSE)</f>
        <v>Common Stock</v>
      </c>
      <c r="O407" t="str">
        <f>VLOOKUP(X407,'Security Master'!$A$2:$V$526,COLUMN()+1,FALSE)</f>
        <v>Diversified Banking Inst</v>
      </c>
      <c r="P407" t="str">
        <f>VLOOKUP(X407,'Security Master'!$A$2:$V$526,COLUMN()+1,FALSE)</f>
        <v>US</v>
      </c>
      <c r="Q407">
        <f>VLOOKUP($X$3,'Security Master'!$A$2:$V$526,COLUMN()+1,FALSE)</f>
        <v>0</v>
      </c>
      <c r="R407">
        <f>VLOOKUP($X$3,'Security Master'!$A$2:$V$526,COLUMN()+1,FALSE)</f>
        <v>0</v>
      </c>
      <c r="S407" t="str">
        <f>VLOOKUP($X$3,'Security Master'!$A$2:$V$526,COLUMN()+1,FALSE)</f>
        <v/>
      </c>
      <c r="T407">
        <f>VLOOKUP($X$3,'Security Master'!$A$2:$V$526,COLUMN()+1,FALSE)</f>
        <v>0</v>
      </c>
      <c r="U407" t="str">
        <f>VLOOKUP($X$3,'Security Master'!$A$2:$V$526,COLUMN()+1,FALSE)</f>
        <v>No</v>
      </c>
      <c r="V407" t="e">
        <f>VLOOKUP(X407,'Security Master'!$A$2:$V$526,COLUMN()+1,FALSE)</f>
        <v>#REF!</v>
      </c>
      <c r="X407">
        <v>181422</v>
      </c>
      <c r="Y407" t="s">
        <v>164</v>
      </c>
      <c r="Z407">
        <v>10785</v>
      </c>
      <c r="AA407" t="s">
        <v>41</v>
      </c>
      <c r="AB407" t="s">
        <v>492</v>
      </c>
      <c r="AC407" t="s">
        <v>810</v>
      </c>
      <c r="AD407" t="s">
        <v>811</v>
      </c>
      <c r="AE407" t="s">
        <v>812</v>
      </c>
      <c r="AF407" t="s">
        <v>813</v>
      </c>
      <c r="AG407" t="s">
        <v>814</v>
      </c>
      <c r="AJ407" t="s">
        <v>77</v>
      </c>
      <c r="AM407" t="s">
        <v>47</v>
      </c>
      <c r="AO407" t="s">
        <v>48</v>
      </c>
      <c r="AP407" t="s">
        <v>815</v>
      </c>
      <c r="AS407" t="s">
        <v>448</v>
      </c>
      <c r="AT407" t="s">
        <v>481</v>
      </c>
      <c r="AV407">
        <v>1</v>
      </c>
      <c r="AW407" t="s">
        <v>51</v>
      </c>
      <c r="AX407" t="s">
        <v>52</v>
      </c>
      <c r="AZ407">
        <v>26949</v>
      </c>
      <c r="BA407">
        <v>28.367575362446701</v>
      </c>
      <c r="BB407">
        <v>764477.78844257595</v>
      </c>
      <c r="BC407">
        <v>0.56959000000000004</v>
      </c>
      <c r="BD407">
        <v>15349.88091</v>
      </c>
      <c r="BE407">
        <v>32.069310000049903</v>
      </c>
      <c r="BF407">
        <v>1404.71662499942</v>
      </c>
      <c r="BG407">
        <v>1404.71662499942</v>
      </c>
      <c r="BH407">
        <v>9318.4117455001706</v>
      </c>
      <c r="BI407">
        <v>32.069310000049903</v>
      </c>
      <c r="BJ407">
        <v>1404.71662499942</v>
      </c>
      <c r="BK407">
        <v>1404.71662499942</v>
      </c>
      <c r="BL407">
        <v>9318.4117455001706</v>
      </c>
    </row>
    <row r="408" spans="1:64" x14ac:dyDescent="0.2">
      <c r="A408" t="str">
        <f>VLOOKUP(X408,'Security Master'!$A$2:$V$526,COLUMN()+1,FALSE)</f>
        <v>Legacy Positions</v>
      </c>
      <c r="B408" t="str">
        <f>VLOOKUP(X408,'Security Master'!$A$2:$V$526,COLUMN()+1,FALSE)</f>
        <v>Small Legacy</v>
      </c>
      <c r="C408" t="str">
        <f>VLOOKUP(X408,'Security Master'!$A$2:$V$526,COLUMN()+1,FALSE)</f>
        <v>Public Equity</v>
      </c>
      <c r="D408" s="6">
        <f t="shared" si="6"/>
        <v>102432.4</v>
      </c>
      <c r="E408" t="str">
        <f>VLOOKUP(X408,'Security Master'!$A$2:$V$526,COLUMN()+1,FALSE)</f>
        <v>Semi-Liquid</v>
      </c>
      <c r="F408" t="str">
        <f>VLOOKUP(X408,'Security Master'!$A$2:$V$526,COLUMN()+1,FALSE)</f>
        <v>Fidelity National Information</v>
      </c>
      <c r="G408" t="str">
        <f>VLOOKUP(X408,'Security Master'!$A$2:$V$526,COLUMN()+1,FALSE)</f>
        <v>Fidelity National Information Common Stock</v>
      </c>
      <c r="H408" t="str">
        <f>VLOOKUP(X408,'Security Master'!$A$2:$V$526,COLUMN()+1,FALSE)</f>
        <v>FIS US</v>
      </c>
      <c r="I408" t="str">
        <f>VLOOKUP(X408,'Security Master'!$A$2:$V$526,COLUMN()+1,FALSE)</f>
        <v/>
      </c>
      <c r="J408" t="str">
        <f>VLOOKUP(X408,'Security Master'!$A$2:$V$526,COLUMN()+1,FALSE)</f>
        <v/>
      </c>
      <c r="K408" t="str">
        <f>VLOOKUP(X408,'Security Master'!$A$2:$V$526,COLUMN()+1,FALSE)</f>
        <v>31620M106</v>
      </c>
      <c r="L408" t="str">
        <f>VLOOKUP(X408,'Security Master'!$A$2:$V$526,COLUMN()+1,FALSE)</f>
        <v>2769796</v>
      </c>
      <c r="M408" t="str">
        <f>VLOOKUP(X408,'Security Master'!$A$2:$V$526,COLUMN()+1,FALSE)</f>
        <v>US31620M1062</v>
      </c>
      <c r="N408" t="str">
        <f>VLOOKUP(X408,'Security Master'!$A$2:$V$526,COLUMN()+1,FALSE)</f>
        <v>Common Stock</v>
      </c>
      <c r="O408" t="str">
        <f>VLOOKUP(X408,'Security Master'!$A$2:$V$526,COLUMN()+1,FALSE)</f>
        <v>Data Processing/Mgmt</v>
      </c>
      <c r="P408" t="str">
        <f>VLOOKUP(X408,'Security Master'!$A$2:$V$526,COLUMN()+1,FALSE)</f>
        <v>US</v>
      </c>
      <c r="Q408">
        <f>VLOOKUP($X$3,'Security Master'!$A$2:$V$526,COLUMN()+1,FALSE)</f>
        <v>0</v>
      </c>
      <c r="R408">
        <f>VLOOKUP($X$3,'Security Master'!$A$2:$V$526,COLUMN()+1,FALSE)</f>
        <v>0</v>
      </c>
      <c r="S408" t="str">
        <f>VLOOKUP($X$3,'Security Master'!$A$2:$V$526,COLUMN()+1,FALSE)</f>
        <v/>
      </c>
      <c r="T408">
        <f>VLOOKUP($X$3,'Security Master'!$A$2:$V$526,COLUMN()+1,FALSE)</f>
        <v>0</v>
      </c>
      <c r="U408" t="str">
        <f>VLOOKUP($X$3,'Security Master'!$A$2:$V$526,COLUMN()+1,FALSE)</f>
        <v>No</v>
      </c>
      <c r="V408" t="e">
        <f>VLOOKUP(X408,'Security Master'!$A$2:$V$526,COLUMN()+1,FALSE)</f>
        <v>#REF!</v>
      </c>
      <c r="X408">
        <v>201623</v>
      </c>
      <c r="Y408" t="s">
        <v>164</v>
      </c>
      <c r="Z408">
        <v>10785</v>
      </c>
      <c r="AA408" t="s">
        <v>41</v>
      </c>
      <c r="AB408" t="s">
        <v>890</v>
      </c>
      <c r="AC408" t="s">
        <v>891</v>
      </c>
      <c r="AD408" t="s">
        <v>892</v>
      </c>
      <c r="AE408" t="s">
        <v>893</v>
      </c>
      <c r="AF408" t="s">
        <v>894</v>
      </c>
      <c r="AG408" t="s">
        <v>895</v>
      </c>
      <c r="AJ408" t="s">
        <v>77</v>
      </c>
      <c r="AM408" t="s">
        <v>47</v>
      </c>
      <c r="AO408" t="s">
        <v>48</v>
      </c>
      <c r="AP408" t="s">
        <v>896</v>
      </c>
      <c r="AS408" t="s">
        <v>897</v>
      </c>
      <c r="AT408" t="s">
        <v>898</v>
      </c>
      <c r="AV408">
        <v>1</v>
      </c>
      <c r="AW408" t="s">
        <v>51</v>
      </c>
      <c r="AX408" t="s">
        <v>52</v>
      </c>
      <c r="AZ408">
        <v>36583</v>
      </c>
      <c r="BA408">
        <v>0.90900000000000003</v>
      </c>
      <c r="BB408">
        <v>33253.947</v>
      </c>
      <c r="BC408">
        <v>2.8</v>
      </c>
      <c r="BD408">
        <v>102432.4</v>
      </c>
      <c r="BE408">
        <v>0</v>
      </c>
      <c r="BF408">
        <v>-8048.2599999999902</v>
      </c>
      <c r="BG408">
        <v>-8048.2599999999902</v>
      </c>
      <c r="BH408">
        <v>5853.2799999999897</v>
      </c>
      <c r="BI408">
        <v>0</v>
      </c>
      <c r="BJ408">
        <v>-8048.2599999999902</v>
      </c>
      <c r="BK408">
        <v>-8048.2599999999902</v>
      </c>
      <c r="BL408">
        <v>5853.2799999999897</v>
      </c>
    </row>
    <row r="409" spans="1:64" x14ac:dyDescent="0.2">
      <c r="A409" t="str">
        <f>VLOOKUP(X409,'Security Master'!$A$2:$V$526,COLUMN()+1,FALSE)</f>
        <v>Legacy Positions</v>
      </c>
      <c r="B409" t="str">
        <f>VLOOKUP(X409,'Security Master'!$A$2:$V$526,COLUMN()+1,FALSE)</f>
        <v>Small Legacy</v>
      </c>
      <c r="C409" t="str">
        <f>VLOOKUP(X409,'Security Master'!$A$2:$V$526,COLUMN()+1,FALSE)</f>
        <v>Public Equity</v>
      </c>
      <c r="D409" s="6">
        <f t="shared" si="6"/>
        <v>7368.51</v>
      </c>
      <c r="E409" t="str">
        <f>VLOOKUP(X409,'Security Master'!$A$2:$V$526,COLUMN()+1,FALSE)</f>
        <v>Semi-Liquid</v>
      </c>
      <c r="F409" t="str">
        <f>VLOOKUP(X409,'Security Master'!$A$2:$V$526,COLUMN()+1,FALSE)</f>
        <v>General Electric Co</v>
      </c>
      <c r="G409" t="str">
        <f>VLOOKUP(X409,'Security Master'!$A$2:$V$526,COLUMN()+1,FALSE)</f>
        <v>General Electric Co Common Stock</v>
      </c>
      <c r="H409" t="str">
        <f>VLOOKUP(X409,'Security Master'!$A$2:$V$526,COLUMN()+1,FALSE)</f>
        <v>GE US</v>
      </c>
      <c r="I409" t="str">
        <f>VLOOKUP(X409,'Security Master'!$A$2:$V$526,COLUMN()+1,FALSE)</f>
        <v/>
      </c>
      <c r="J409" t="str">
        <f>VLOOKUP(X409,'Security Master'!$A$2:$V$526,COLUMN()+1,FALSE)</f>
        <v/>
      </c>
      <c r="K409" t="str">
        <f>VLOOKUP(X409,'Security Master'!$A$2:$V$526,COLUMN()+1,FALSE)</f>
        <v>369604103</v>
      </c>
      <c r="L409" t="str">
        <f>VLOOKUP(X409,'Security Master'!$A$2:$V$526,COLUMN()+1,FALSE)</f>
        <v>2380498</v>
      </c>
      <c r="M409" t="str">
        <f>VLOOKUP(X409,'Security Master'!$A$2:$V$526,COLUMN()+1,FALSE)</f>
        <v>US3696041033</v>
      </c>
      <c r="N409" t="str">
        <f>VLOOKUP(X409,'Security Master'!$A$2:$V$526,COLUMN()+1,FALSE)</f>
        <v>Common Stock</v>
      </c>
      <c r="O409" t="str">
        <f>VLOOKUP(X409,'Security Master'!$A$2:$V$526,COLUMN()+1,FALSE)</f>
        <v>Diversified Manufact Op</v>
      </c>
      <c r="P409" t="str">
        <f>VLOOKUP(X409,'Security Master'!$A$2:$V$526,COLUMN()+1,FALSE)</f>
        <v>US</v>
      </c>
      <c r="Q409">
        <f>VLOOKUP($X$3,'Security Master'!$A$2:$V$526,COLUMN()+1,FALSE)</f>
        <v>0</v>
      </c>
      <c r="R409">
        <f>VLOOKUP($X$3,'Security Master'!$A$2:$V$526,COLUMN()+1,FALSE)</f>
        <v>0</v>
      </c>
      <c r="S409" t="str">
        <f>VLOOKUP($X$3,'Security Master'!$A$2:$V$526,COLUMN()+1,FALSE)</f>
        <v/>
      </c>
      <c r="T409">
        <f>VLOOKUP($X$3,'Security Master'!$A$2:$V$526,COLUMN()+1,FALSE)</f>
        <v>0</v>
      </c>
      <c r="U409" t="str">
        <f>VLOOKUP($X$3,'Security Master'!$A$2:$V$526,COLUMN()+1,FALSE)</f>
        <v>No</v>
      </c>
      <c r="V409" t="e">
        <f>VLOOKUP(X409,'Security Master'!$A$2:$V$526,COLUMN()+1,FALSE)</f>
        <v>#REF!</v>
      </c>
      <c r="X409">
        <v>201889</v>
      </c>
      <c r="Y409" t="s">
        <v>164</v>
      </c>
      <c r="Z409">
        <v>10785</v>
      </c>
      <c r="AA409" t="s">
        <v>41</v>
      </c>
      <c r="AB409" t="s">
        <v>313</v>
      </c>
      <c r="AC409" t="s">
        <v>902</v>
      </c>
      <c r="AD409" t="s">
        <v>903</v>
      </c>
      <c r="AE409" t="s">
        <v>904</v>
      </c>
      <c r="AF409" t="s">
        <v>905</v>
      </c>
      <c r="AG409" t="s">
        <v>906</v>
      </c>
      <c r="AJ409" t="s">
        <v>77</v>
      </c>
      <c r="AM409" t="s">
        <v>47</v>
      </c>
      <c r="AO409" t="s">
        <v>48</v>
      </c>
      <c r="AP409" t="s">
        <v>907</v>
      </c>
      <c r="AS409" t="s">
        <v>328</v>
      </c>
      <c r="AT409" t="s">
        <v>590</v>
      </c>
      <c r="AV409">
        <v>1</v>
      </c>
      <c r="AW409" t="s">
        <v>51</v>
      </c>
      <c r="AX409" t="s">
        <v>52</v>
      </c>
      <c r="AZ409">
        <v>124890</v>
      </c>
      <c r="BA409">
        <v>7.1600286209997602E-4</v>
      </c>
      <c r="BB409">
        <v>89.421597447666002</v>
      </c>
      <c r="BC409">
        <v>5.8999999999999997E-2</v>
      </c>
      <c r="BD409">
        <v>7368.51</v>
      </c>
      <c r="BE409">
        <v>512.049000000001</v>
      </c>
      <c r="BF409">
        <v>-362.18099999999203</v>
      </c>
      <c r="BG409">
        <v>-362.18099999999203</v>
      </c>
      <c r="BH409">
        <v>4058.9250000000102</v>
      </c>
      <c r="BI409">
        <v>512.049000000001</v>
      </c>
      <c r="BJ409">
        <v>-362.18099999999203</v>
      </c>
      <c r="BK409">
        <v>-362.18099999999203</v>
      </c>
      <c r="BL409">
        <v>4058.9250000000102</v>
      </c>
    </row>
    <row r="410" spans="1:64" x14ac:dyDescent="0.2">
      <c r="A410" t="str">
        <f>VLOOKUP(X410,'Security Master'!$A$2:$V$526,COLUMN()+1,FALSE)</f>
        <v>Legacy Positions</v>
      </c>
      <c r="B410" t="str">
        <f>VLOOKUP(X410,'Security Master'!$A$2:$V$526,COLUMN()+1,FALSE)</f>
        <v>Small Legacy</v>
      </c>
      <c r="C410" t="str">
        <f>VLOOKUP(X410,'Security Master'!$A$2:$V$526,COLUMN()+1,FALSE)</f>
        <v>Public Equity</v>
      </c>
      <c r="D410" s="6">
        <f t="shared" si="6"/>
        <v>457428.06</v>
      </c>
      <c r="E410" t="str">
        <f>VLOOKUP(X410,'Security Master'!$A$2:$V$526,COLUMN()+1,FALSE)</f>
        <v>Semi-Liquid</v>
      </c>
      <c r="F410" t="str">
        <f>VLOOKUP(X410,'Security Master'!$A$2:$V$526,COLUMN()+1,FALSE)</f>
        <v>Adobe Inc</v>
      </c>
      <c r="G410" t="str">
        <f>VLOOKUP(X410,'Security Master'!$A$2:$V$526,COLUMN()+1,FALSE)</f>
        <v>Adobe Inc Common Stock</v>
      </c>
      <c r="H410" t="str">
        <f>VLOOKUP(X410,'Security Master'!$A$2:$V$526,COLUMN()+1,FALSE)</f>
        <v>ADBE US</v>
      </c>
      <c r="I410" t="str">
        <f>VLOOKUP(X410,'Security Master'!$A$2:$V$526,COLUMN()+1,FALSE)</f>
        <v/>
      </c>
      <c r="J410" t="str">
        <f>VLOOKUP(X410,'Security Master'!$A$2:$V$526,COLUMN()+1,FALSE)</f>
        <v/>
      </c>
      <c r="K410" t="str">
        <f>VLOOKUP(X410,'Security Master'!$A$2:$V$526,COLUMN()+1,FALSE)</f>
        <v>00724F101</v>
      </c>
      <c r="L410" t="str">
        <f>VLOOKUP(X410,'Security Master'!$A$2:$V$526,COLUMN()+1,FALSE)</f>
        <v>2008154</v>
      </c>
      <c r="M410" t="str">
        <f>VLOOKUP(X410,'Security Master'!$A$2:$V$526,COLUMN()+1,FALSE)</f>
        <v>US00724F1012</v>
      </c>
      <c r="N410" t="str">
        <f>VLOOKUP(X410,'Security Master'!$A$2:$V$526,COLUMN()+1,FALSE)</f>
        <v>Common Stock</v>
      </c>
      <c r="O410" t="str">
        <f>VLOOKUP(X410,'Security Master'!$A$2:$V$526,COLUMN()+1,FALSE)</f>
        <v>Electronic Forms</v>
      </c>
      <c r="P410" t="str">
        <f>VLOOKUP(X410,'Security Master'!$A$2:$V$526,COLUMN()+1,FALSE)</f>
        <v>US</v>
      </c>
      <c r="Q410">
        <f>VLOOKUP($X$3,'Security Master'!$A$2:$V$526,COLUMN()+1,FALSE)</f>
        <v>0</v>
      </c>
      <c r="R410">
        <f>VLOOKUP($X$3,'Security Master'!$A$2:$V$526,COLUMN()+1,FALSE)</f>
        <v>0</v>
      </c>
      <c r="S410" t="str">
        <f>VLOOKUP($X$3,'Security Master'!$A$2:$V$526,COLUMN()+1,FALSE)</f>
        <v/>
      </c>
      <c r="T410">
        <f>VLOOKUP($X$3,'Security Master'!$A$2:$V$526,COLUMN()+1,FALSE)</f>
        <v>0</v>
      </c>
      <c r="U410" t="str">
        <f>VLOOKUP($X$3,'Security Master'!$A$2:$V$526,COLUMN()+1,FALSE)</f>
        <v>No</v>
      </c>
      <c r="V410" t="e">
        <f>VLOOKUP(X410,'Security Master'!$A$2:$V$526,COLUMN()+1,FALSE)</f>
        <v>#REF!</v>
      </c>
      <c r="X410">
        <v>201912</v>
      </c>
      <c r="Y410" t="s">
        <v>164</v>
      </c>
      <c r="Z410">
        <v>10785</v>
      </c>
      <c r="AA410" t="s">
        <v>41</v>
      </c>
      <c r="AB410" t="s">
        <v>644</v>
      </c>
      <c r="AC410" t="s">
        <v>645</v>
      </c>
      <c r="AD410" t="s">
        <v>646</v>
      </c>
      <c r="AE410" t="s">
        <v>647</v>
      </c>
      <c r="AF410" t="s">
        <v>648</v>
      </c>
      <c r="AG410" t="s">
        <v>649</v>
      </c>
      <c r="AJ410" t="s">
        <v>77</v>
      </c>
      <c r="AM410" t="s">
        <v>47</v>
      </c>
      <c r="AO410" t="s">
        <v>48</v>
      </c>
      <c r="AP410" t="s">
        <v>650</v>
      </c>
      <c r="AS410" t="s">
        <v>328</v>
      </c>
      <c r="AT410" t="s">
        <v>651</v>
      </c>
      <c r="AV410">
        <v>1</v>
      </c>
      <c r="AW410" t="s">
        <v>51</v>
      </c>
      <c r="AX410" t="s">
        <v>52</v>
      </c>
      <c r="AZ410">
        <v>94121</v>
      </c>
      <c r="BA410">
        <v>6.2911848476887098</v>
      </c>
      <c r="BB410">
        <v>592132.60904930905</v>
      </c>
      <c r="BC410">
        <v>4.8600000000000003</v>
      </c>
      <c r="BD410">
        <v>457428.06</v>
      </c>
      <c r="BE410">
        <v>-5.8207660913467401E-11</v>
      </c>
      <c r="BF410">
        <v>-88473.74</v>
      </c>
      <c r="BG410">
        <v>-88473.74</v>
      </c>
      <c r="BH410">
        <v>-27295.089999999898</v>
      </c>
      <c r="BI410">
        <v>-5.8207660913467401E-11</v>
      </c>
      <c r="BJ410">
        <v>-88473.74</v>
      </c>
      <c r="BK410">
        <v>-88473.74</v>
      </c>
      <c r="BL410">
        <v>-27295.089999999898</v>
      </c>
    </row>
    <row r="411" spans="1:64" x14ac:dyDescent="0.2">
      <c r="A411" t="str">
        <f>VLOOKUP(X411,'Security Master'!$A$2:$V$526,COLUMN()+1,FALSE)</f>
        <v>Legacy Positions</v>
      </c>
      <c r="B411" t="str">
        <f>VLOOKUP(X411,'Security Master'!$A$2:$V$526,COLUMN()+1,FALSE)</f>
        <v>Small Legacy</v>
      </c>
      <c r="C411" t="str">
        <f>VLOOKUP(X411,'Security Master'!$A$2:$V$526,COLUMN()+1,FALSE)</f>
        <v>Public Equity</v>
      </c>
      <c r="D411" s="6">
        <f t="shared" si="6"/>
        <v>1052683.7482</v>
      </c>
      <c r="E411" t="str">
        <f>VLOOKUP(X411,'Security Master'!$A$2:$V$526,COLUMN()+1,FALSE)</f>
        <v>Semi-Liquid</v>
      </c>
      <c r="F411" t="str">
        <f>VLOOKUP(X411,'Security Master'!$A$2:$V$526,COLUMN()+1,FALSE)</f>
        <v>Wells Fargo &amp; Co</v>
      </c>
      <c r="G411" t="str">
        <f>VLOOKUP(X411,'Security Master'!$A$2:$V$526,COLUMN()+1,FALSE)</f>
        <v>Wells Fargo &amp; Co Common Stock</v>
      </c>
      <c r="H411" t="str">
        <f>VLOOKUP(X411,'Security Master'!$A$2:$V$526,COLUMN()+1,FALSE)</f>
        <v>WFC US</v>
      </c>
      <c r="I411" t="str">
        <f>VLOOKUP(X411,'Security Master'!$A$2:$V$526,COLUMN()+1,FALSE)</f>
        <v/>
      </c>
      <c r="J411" t="str">
        <f>VLOOKUP(X411,'Security Master'!$A$2:$V$526,COLUMN()+1,FALSE)</f>
        <v/>
      </c>
      <c r="K411" t="str">
        <f>VLOOKUP(X411,'Security Master'!$A$2:$V$526,COLUMN()+1,FALSE)</f>
        <v>949746101</v>
      </c>
      <c r="L411" t="str">
        <f>VLOOKUP(X411,'Security Master'!$A$2:$V$526,COLUMN()+1,FALSE)</f>
        <v>2649100</v>
      </c>
      <c r="M411" t="str">
        <f>VLOOKUP(X411,'Security Master'!$A$2:$V$526,COLUMN()+1,FALSE)</f>
        <v>US9497461015</v>
      </c>
      <c r="N411" t="str">
        <f>VLOOKUP(X411,'Security Master'!$A$2:$V$526,COLUMN()+1,FALSE)</f>
        <v>Common Stock</v>
      </c>
      <c r="O411" t="str">
        <f>VLOOKUP(X411,'Security Master'!$A$2:$V$526,COLUMN()+1,FALSE)</f>
        <v>Super-Regional Banks-US</v>
      </c>
      <c r="P411" t="str">
        <f>VLOOKUP(X411,'Security Master'!$A$2:$V$526,COLUMN()+1,FALSE)</f>
        <v>US</v>
      </c>
      <c r="Q411">
        <f>VLOOKUP($X$3,'Security Master'!$A$2:$V$526,COLUMN()+1,FALSE)</f>
        <v>0</v>
      </c>
      <c r="R411">
        <f>VLOOKUP($X$3,'Security Master'!$A$2:$V$526,COLUMN()+1,FALSE)</f>
        <v>0</v>
      </c>
      <c r="S411" t="str">
        <f>VLOOKUP($X$3,'Security Master'!$A$2:$V$526,COLUMN()+1,FALSE)</f>
        <v/>
      </c>
      <c r="T411">
        <f>VLOOKUP($X$3,'Security Master'!$A$2:$V$526,COLUMN()+1,FALSE)</f>
        <v>0</v>
      </c>
      <c r="U411" t="str">
        <f>VLOOKUP($X$3,'Security Master'!$A$2:$V$526,COLUMN()+1,FALSE)</f>
        <v>No</v>
      </c>
      <c r="V411" t="e">
        <f>VLOOKUP(X411,'Security Master'!$A$2:$V$526,COLUMN()+1,FALSE)</f>
        <v>#REF!</v>
      </c>
      <c r="X411">
        <v>235293</v>
      </c>
      <c r="Y411" t="s">
        <v>164</v>
      </c>
      <c r="Z411">
        <v>10785</v>
      </c>
      <c r="AA411" t="s">
        <v>41</v>
      </c>
      <c r="AB411" t="s">
        <v>921</v>
      </c>
      <c r="AC411" t="s">
        <v>922</v>
      </c>
      <c r="AD411" t="s">
        <v>923</v>
      </c>
      <c r="AE411" t="s">
        <v>924</v>
      </c>
      <c r="AF411" t="s">
        <v>925</v>
      </c>
      <c r="AG411" t="s">
        <v>926</v>
      </c>
      <c r="AJ411" t="s">
        <v>77</v>
      </c>
      <c r="AM411" t="s">
        <v>47</v>
      </c>
      <c r="AO411" t="s">
        <v>48</v>
      </c>
      <c r="AP411" t="s">
        <v>927</v>
      </c>
      <c r="AS411" t="s">
        <v>561</v>
      </c>
      <c r="AT411" t="s">
        <v>837</v>
      </c>
      <c r="AV411">
        <v>1</v>
      </c>
      <c r="AW411" t="s">
        <v>51</v>
      </c>
      <c r="AX411" t="s">
        <v>52</v>
      </c>
      <c r="AZ411">
        <v>34972882</v>
      </c>
      <c r="BA411">
        <v>0.15577136843054601</v>
      </c>
      <c r="BB411">
        <v>5447773.6870999997</v>
      </c>
      <c r="BC411">
        <v>3.0099999999999998E-2</v>
      </c>
      <c r="BD411">
        <v>1052683.7482</v>
      </c>
      <c r="BE411">
        <v>-31475.593799998998</v>
      </c>
      <c r="BF411">
        <v>-346231.53179999598</v>
      </c>
      <c r="BG411">
        <v>-346231.53179999598</v>
      </c>
      <c r="BH411">
        <v>493117.636200001</v>
      </c>
      <c r="BI411">
        <v>-31475.593799998998</v>
      </c>
      <c r="BJ411">
        <v>-341265.38179999602</v>
      </c>
      <c r="BK411">
        <v>-341265.38179999602</v>
      </c>
      <c r="BL411">
        <v>508925.37620000099</v>
      </c>
    </row>
    <row r="412" spans="1:64" x14ac:dyDescent="0.2">
      <c r="A412" t="str">
        <f>VLOOKUP(X412,'Security Master'!$A$2:$V$526,COLUMN()+1,FALSE)</f>
        <v>Legacy Positions</v>
      </c>
      <c r="B412" t="str">
        <f>VLOOKUP(X412,'Security Master'!$A$2:$V$526,COLUMN()+1,FALSE)</f>
        <v>Small Legacy</v>
      </c>
      <c r="C412" t="str">
        <f>VLOOKUP(X412,'Security Master'!$A$2:$V$526,COLUMN()+1,FALSE)</f>
        <v>Public Equity</v>
      </c>
      <c r="D412" s="6">
        <f t="shared" si="6"/>
        <v>2719618</v>
      </c>
      <c r="E412" t="str">
        <f>VLOOKUP(X412,'Security Master'!$A$2:$V$526,COLUMN()+1,FALSE)</f>
        <v>Semi-Liquid</v>
      </c>
      <c r="F412" t="str">
        <f>VLOOKUP(X412,'Security Master'!$A$2:$V$526,COLUMN()+1,FALSE)</f>
        <v>QUALCOMM Inc</v>
      </c>
      <c r="G412" t="str">
        <f>VLOOKUP(X412,'Security Master'!$A$2:$V$526,COLUMN()+1,FALSE)</f>
        <v>QUALCOMM Inc Common Stock</v>
      </c>
      <c r="H412" t="str">
        <f>VLOOKUP(X412,'Security Master'!$A$2:$V$526,COLUMN()+1,FALSE)</f>
        <v>QCOM US</v>
      </c>
      <c r="I412" t="str">
        <f>VLOOKUP(X412,'Security Master'!$A$2:$V$526,COLUMN()+1,FALSE)</f>
        <v/>
      </c>
      <c r="J412" t="str">
        <f>VLOOKUP(X412,'Security Master'!$A$2:$V$526,COLUMN()+1,FALSE)</f>
        <v/>
      </c>
      <c r="K412" t="str">
        <f>VLOOKUP(X412,'Security Master'!$A$2:$V$526,COLUMN()+1,FALSE)</f>
        <v>747525103</v>
      </c>
      <c r="L412" t="str">
        <f>VLOOKUP(X412,'Security Master'!$A$2:$V$526,COLUMN()+1,FALSE)</f>
        <v>2714923</v>
      </c>
      <c r="M412" t="str">
        <f>VLOOKUP(X412,'Security Master'!$A$2:$V$526,COLUMN()+1,FALSE)</f>
        <v>US7475251036</v>
      </c>
      <c r="N412" t="str">
        <f>VLOOKUP(X412,'Security Master'!$A$2:$V$526,COLUMN()+1,FALSE)</f>
        <v>Common Stock</v>
      </c>
      <c r="O412" t="str">
        <f>VLOOKUP(X412,'Security Master'!$A$2:$V$526,COLUMN()+1,FALSE)</f>
        <v>Semicon Compo-Intg Circu</v>
      </c>
      <c r="P412" t="str">
        <f>VLOOKUP(X412,'Security Master'!$A$2:$V$526,COLUMN()+1,FALSE)</f>
        <v>US</v>
      </c>
      <c r="Q412">
        <f>VLOOKUP($X$3,'Security Master'!$A$2:$V$526,COLUMN()+1,FALSE)</f>
        <v>0</v>
      </c>
      <c r="R412">
        <f>VLOOKUP($X$3,'Security Master'!$A$2:$V$526,COLUMN()+1,FALSE)</f>
        <v>0</v>
      </c>
      <c r="S412" t="str">
        <f>VLOOKUP($X$3,'Security Master'!$A$2:$V$526,COLUMN()+1,FALSE)</f>
        <v/>
      </c>
      <c r="T412">
        <f>VLOOKUP($X$3,'Security Master'!$A$2:$V$526,COLUMN()+1,FALSE)</f>
        <v>0</v>
      </c>
      <c r="U412" t="str">
        <f>VLOOKUP($X$3,'Security Master'!$A$2:$V$526,COLUMN()+1,FALSE)</f>
        <v>No</v>
      </c>
      <c r="V412" t="e">
        <f>VLOOKUP(X412,'Security Master'!$A$2:$V$526,COLUMN()+1,FALSE)</f>
        <v>#REF!</v>
      </c>
      <c r="X412">
        <v>241238</v>
      </c>
      <c r="Y412" t="s">
        <v>164</v>
      </c>
      <c r="Z412">
        <v>10785</v>
      </c>
      <c r="AA412" t="s">
        <v>41</v>
      </c>
      <c r="AB412" t="s">
        <v>450</v>
      </c>
      <c r="AC412" t="s">
        <v>451</v>
      </c>
      <c r="AD412" t="s">
        <v>452</v>
      </c>
      <c r="AE412" t="s">
        <v>453</v>
      </c>
      <c r="AF412" t="s">
        <v>454</v>
      </c>
      <c r="AG412" t="s">
        <v>455</v>
      </c>
      <c r="AJ412" t="s">
        <v>77</v>
      </c>
      <c r="AM412" t="s">
        <v>47</v>
      </c>
      <c r="AO412" t="s">
        <v>48</v>
      </c>
      <c r="AP412" t="s">
        <v>456</v>
      </c>
      <c r="AS412" t="s">
        <v>290</v>
      </c>
      <c r="AT412" t="s">
        <v>457</v>
      </c>
      <c r="AV412">
        <v>1</v>
      </c>
      <c r="AW412" t="s">
        <v>51</v>
      </c>
      <c r="AX412" t="s">
        <v>52</v>
      </c>
      <c r="AZ412">
        <v>123619</v>
      </c>
      <c r="BA412">
        <v>83.791385498992895</v>
      </c>
      <c r="BB412">
        <v>10358207.284</v>
      </c>
      <c r="BC412">
        <v>22</v>
      </c>
      <c r="BD412">
        <v>2719618</v>
      </c>
      <c r="BE412">
        <v>39558.079999994501</v>
      </c>
      <c r="BF412">
        <v>-226222.76999999699</v>
      </c>
      <c r="BG412">
        <v>-226222.76999999699</v>
      </c>
      <c r="BH412">
        <v>911072.03000002506</v>
      </c>
      <c r="BI412">
        <v>39558.079999994501</v>
      </c>
      <c r="BJ412">
        <v>-226222.76999999699</v>
      </c>
      <c r="BK412">
        <v>-226222.76999999699</v>
      </c>
      <c r="BL412">
        <v>911072.03000002506</v>
      </c>
    </row>
    <row r="413" spans="1:64" x14ac:dyDescent="0.2">
      <c r="A413" t="str">
        <f>VLOOKUP(X413,'Security Master'!$A$2:$V$526,COLUMN()+1,FALSE)</f>
        <v>Legacy Positions</v>
      </c>
      <c r="B413" t="str">
        <f>VLOOKUP(X413,'Security Master'!$A$2:$V$526,COLUMN()+1,FALSE)</f>
        <v>Small Legacy</v>
      </c>
      <c r="C413" t="str">
        <f>VLOOKUP(X413,'Security Master'!$A$2:$V$526,COLUMN()+1,FALSE)</f>
        <v>Fixed Income</v>
      </c>
      <c r="D413" s="6">
        <f t="shared" si="6"/>
        <v>56087.360187500002</v>
      </c>
      <c r="E413" t="str">
        <f>VLOOKUP(X413,'Security Master'!$A$2:$V$526,COLUMN()+1,FALSE)</f>
        <v>Semi-Liquid</v>
      </c>
      <c r="F413" t="str">
        <f>VLOOKUP(X413,'Security Master'!$A$2:$V$526,COLUMN()+1,FALSE)</f>
        <v>Citigroup Inc</v>
      </c>
      <c r="G413" t="str">
        <f>VLOOKUP(X413,'Security Master'!$A$2:$V$526,COLUMN()+1,FALSE)</f>
        <v>C 3.2 10/21/26 (CUSIP: 172967KY6)</v>
      </c>
      <c r="H413" t="str">
        <f>VLOOKUP(X413,'Security Master'!$A$2:$V$526,COLUMN()+1,FALSE)</f>
        <v/>
      </c>
      <c r="I413" t="str">
        <f>VLOOKUP(X413,'Security Master'!$A$2:$V$526,COLUMN()+1,FALSE)</f>
        <v/>
      </c>
      <c r="J413" t="str">
        <f>VLOOKUP(X413,'Security Master'!$A$2:$V$526,COLUMN()+1,FALSE)</f>
        <v/>
      </c>
      <c r="K413" t="str">
        <f>VLOOKUP(X413,'Security Master'!$A$2:$V$526,COLUMN()+1,FALSE)</f>
        <v>172967KY6</v>
      </c>
      <c r="L413" t="str">
        <f>VLOOKUP(X413,'Security Master'!$A$2:$V$526,COLUMN()+1,FALSE)</f>
        <v>BYP7GJ4</v>
      </c>
      <c r="M413" t="str">
        <f>VLOOKUP(X413,'Security Master'!$A$2:$V$526,COLUMN()+1,FALSE)</f>
        <v>US172967KY63</v>
      </c>
      <c r="N413" t="str">
        <f>VLOOKUP(X413,'Security Master'!$A$2:$V$526,COLUMN()+1,FALSE)</f>
        <v>Corporate Bond</v>
      </c>
      <c r="O413" t="str">
        <f>VLOOKUP(X413,'Security Master'!$A$2:$V$526,COLUMN()+1,FALSE)</f>
        <v>Diversified Banking Inst</v>
      </c>
      <c r="P413" t="str">
        <f>VLOOKUP(X413,'Security Master'!$A$2:$V$526,COLUMN()+1,FALSE)</f>
        <v>US</v>
      </c>
      <c r="Q413">
        <f>VLOOKUP($X$3,'Security Master'!$A$2:$V$526,COLUMN()+1,FALSE)</f>
        <v>0</v>
      </c>
      <c r="R413">
        <f>VLOOKUP($X$3,'Security Master'!$A$2:$V$526,COLUMN()+1,FALSE)</f>
        <v>0</v>
      </c>
      <c r="S413" t="str">
        <f>VLOOKUP($X$3,'Security Master'!$A$2:$V$526,COLUMN()+1,FALSE)</f>
        <v/>
      </c>
      <c r="T413">
        <f>VLOOKUP($X$3,'Security Master'!$A$2:$V$526,COLUMN()+1,FALSE)</f>
        <v>0</v>
      </c>
      <c r="U413" t="str">
        <f>VLOOKUP($X$3,'Security Master'!$A$2:$V$526,COLUMN()+1,FALSE)</f>
        <v>No</v>
      </c>
      <c r="V413" t="e">
        <f>VLOOKUP(X413,'Security Master'!$A$2:$V$526,COLUMN()+1,FALSE)</f>
        <v>#REF!</v>
      </c>
      <c r="X413">
        <v>241762</v>
      </c>
      <c r="Y413" t="s">
        <v>164</v>
      </c>
      <c r="Z413">
        <v>10785</v>
      </c>
      <c r="AA413" t="s">
        <v>41</v>
      </c>
      <c r="AB413" t="s">
        <v>492</v>
      </c>
      <c r="AC413" t="s">
        <v>629</v>
      </c>
      <c r="AD413" t="s">
        <v>77</v>
      </c>
      <c r="AE413" t="s">
        <v>630</v>
      </c>
      <c r="AF413" t="s">
        <v>631</v>
      </c>
      <c r="AG413" t="s">
        <v>632</v>
      </c>
      <c r="AJ413" t="s">
        <v>633</v>
      </c>
      <c r="AM413" t="s">
        <v>47</v>
      </c>
      <c r="AO413" t="s">
        <v>48</v>
      </c>
      <c r="AP413" t="s">
        <v>634</v>
      </c>
      <c r="AS413" t="s">
        <v>50</v>
      </c>
      <c r="AV413">
        <v>1</v>
      </c>
      <c r="AW413" t="s">
        <v>92</v>
      </c>
      <c r="AX413" t="s">
        <v>173</v>
      </c>
      <c r="AZ413">
        <v>41165.035000000003</v>
      </c>
      <c r="BA413">
        <v>0</v>
      </c>
      <c r="BB413">
        <v>0</v>
      </c>
      <c r="BC413">
        <v>136.25</v>
      </c>
      <c r="BD413">
        <v>56087.360187500002</v>
      </c>
      <c r="BE413">
        <v>205.825175000005</v>
      </c>
      <c r="BF413">
        <v>-514.56293749999202</v>
      </c>
      <c r="BG413">
        <v>-514.56293749999202</v>
      </c>
      <c r="BH413">
        <v>-1029.125875</v>
      </c>
      <c r="BI413">
        <v>205.825175000005</v>
      </c>
      <c r="BJ413">
        <v>-514.56293749999202</v>
      </c>
      <c r="BK413">
        <v>-514.56293749999202</v>
      </c>
      <c r="BL413">
        <v>-1029.125875</v>
      </c>
    </row>
    <row r="414" spans="1:64" x14ac:dyDescent="0.2">
      <c r="A414" t="str">
        <f>VLOOKUP(X414,'Security Master'!$A$2:$V$526,COLUMN()+1,FALSE)</f>
        <v>Legacy Positions</v>
      </c>
      <c r="B414" t="str">
        <f>VLOOKUP(X414,'Security Master'!$A$2:$V$526,COLUMN()+1,FALSE)</f>
        <v>Small Legacy</v>
      </c>
      <c r="C414" t="str">
        <f>VLOOKUP(X414,'Security Master'!$A$2:$V$526,COLUMN()+1,FALSE)</f>
        <v>Fixed Income</v>
      </c>
      <c r="D414" s="6">
        <f t="shared" si="6"/>
        <v>228800</v>
      </c>
      <c r="E414" t="str">
        <f>VLOOKUP(X414,'Security Master'!$A$2:$V$526,COLUMN()+1,FALSE)</f>
        <v>Semi-Liquid</v>
      </c>
      <c r="F414" t="str">
        <f>VLOOKUP(X414,'Security Master'!$A$2:$V$526,COLUMN()+1,FALSE)</f>
        <v>Jpmorgan Chase &amp; Co</v>
      </c>
      <c r="G414" t="str">
        <f>VLOOKUP(X414,'Security Master'!$A$2:$V$526,COLUMN()+1,FALSE)</f>
        <v>JPM 3 5/8 12/01/27 (CUSIP: 46625HRX0)</v>
      </c>
      <c r="H414" t="str">
        <f>VLOOKUP(X414,'Security Master'!$A$2:$V$526,COLUMN()+1,FALSE)</f>
        <v/>
      </c>
      <c r="I414" t="str">
        <f>VLOOKUP(X414,'Security Master'!$A$2:$V$526,COLUMN()+1,FALSE)</f>
        <v/>
      </c>
      <c r="J414" t="str">
        <f>VLOOKUP(X414,'Security Master'!$A$2:$V$526,COLUMN()+1,FALSE)</f>
        <v/>
      </c>
      <c r="K414" t="str">
        <f>VLOOKUP(X414,'Security Master'!$A$2:$V$526,COLUMN()+1,FALSE)</f>
        <v>46625HRX0</v>
      </c>
      <c r="L414" t="str">
        <f>VLOOKUP(X414,'Security Master'!$A$2:$V$526,COLUMN()+1,FALSE)</f>
        <v>BYMJ596</v>
      </c>
      <c r="M414" t="str">
        <f>VLOOKUP(X414,'Security Master'!$A$2:$V$526,COLUMN()+1,FALSE)</f>
        <v>US46625HRX07</v>
      </c>
      <c r="N414" t="str">
        <f>VLOOKUP(X414,'Security Master'!$A$2:$V$526,COLUMN()+1,FALSE)</f>
        <v>Corporate Bond</v>
      </c>
      <c r="O414" t="str">
        <f>VLOOKUP(X414,'Security Master'!$A$2:$V$526,COLUMN()+1,FALSE)</f>
        <v>Diversified Banking Inst</v>
      </c>
      <c r="P414" t="str">
        <f>VLOOKUP(X414,'Security Master'!$A$2:$V$526,COLUMN()+1,FALSE)</f>
        <v>US</v>
      </c>
      <c r="Q414">
        <f>VLOOKUP($X$3,'Security Master'!$A$2:$V$526,COLUMN()+1,FALSE)</f>
        <v>0</v>
      </c>
      <c r="R414">
        <f>VLOOKUP($X$3,'Security Master'!$A$2:$V$526,COLUMN()+1,FALSE)</f>
        <v>0</v>
      </c>
      <c r="S414" t="str">
        <f>VLOOKUP($X$3,'Security Master'!$A$2:$V$526,COLUMN()+1,FALSE)</f>
        <v/>
      </c>
      <c r="T414">
        <f>VLOOKUP($X$3,'Security Master'!$A$2:$V$526,COLUMN()+1,FALSE)</f>
        <v>0</v>
      </c>
      <c r="U414" t="str">
        <f>VLOOKUP($X$3,'Security Master'!$A$2:$V$526,COLUMN()+1,FALSE)</f>
        <v>No</v>
      </c>
      <c r="V414" t="e">
        <f>VLOOKUP(X414,'Security Master'!$A$2:$V$526,COLUMN()+1,FALSE)</f>
        <v>#REF!</v>
      </c>
      <c r="X414">
        <v>251383</v>
      </c>
      <c r="Y414" t="s">
        <v>164</v>
      </c>
      <c r="Z414">
        <v>10785</v>
      </c>
      <c r="AA414" t="s">
        <v>41</v>
      </c>
      <c r="AB414" t="s">
        <v>554</v>
      </c>
      <c r="AC414" t="s">
        <v>928</v>
      </c>
      <c r="AD414" t="s">
        <v>77</v>
      </c>
      <c r="AE414" t="s">
        <v>929</v>
      </c>
      <c r="AF414" t="s">
        <v>930</v>
      </c>
      <c r="AG414" t="s">
        <v>931</v>
      </c>
      <c r="AJ414" t="s">
        <v>932</v>
      </c>
      <c r="AM414" t="s">
        <v>47</v>
      </c>
      <c r="AO414" t="s">
        <v>48</v>
      </c>
      <c r="AP414" t="s">
        <v>933</v>
      </c>
      <c r="AS414" t="s">
        <v>50</v>
      </c>
      <c r="AV414">
        <v>1</v>
      </c>
      <c r="AW414" t="s">
        <v>92</v>
      </c>
      <c r="AX414" t="s">
        <v>173</v>
      </c>
      <c r="AZ414">
        <v>715000</v>
      </c>
      <c r="BA414">
        <v>15</v>
      </c>
      <c r="BB414">
        <v>107250</v>
      </c>
      <c r="BC414">
        <v>32</v>
      </c>
      <c r="BD414">
        <v>228800</v>
      </c>
      <c r="BE414">
        <v>-8937.5</v>
      </c>
      <c r="BF414">
        <v>-94737.5</v>
      </c>
      <c r="BG414">
        <v>-94737.5</v>
      </c>
      <c r="BH414">
        <v>-24131.25</v>
      </c>
      <c r="BI414">
        <v>-8937.5</v>
      </c>
      <c r="BJ414">
        <v>-94737.44</v>
      </c>
      <c r="BK414">
        <v>-94737.44</v>
      </c>
      <c r="BL414">
        <v>-24131.01</v>
      </c>
    </row>
    <row r="415" spans="1:64" x14ac:dyDescent="0.2">
      <c r="A415" t="str">
        <f>VLOOKUP(X415,'Security Master'!$A$2:$V$526,COLUMN()+1,FALSE)</f>
        <v>Legacy Positions</v>
      </c>
      <c r="B415" t="str">
        <f>VLOOKUP(X415,'Security Master'!$A$2:$V$526,COLUMN()+1,FALSE)</f>
        <v>Small Legacy</v>
      </c>
      <c r="C415" t="str">
        <f>VLOOKUP(X415,'Security Master'!$A$2:$V$526,COLUMN()+1,FALSE)</f>
        <v>Public Equity</v>
      </c>
      <c r="D415" s="6">
        <f t="shared" si="6"/>
        <v>1216.875</v>
      </c>
      <c r="E415" t="str">
        <f>VLOOKUP(X415,'Security Master'!$A$2:$V$526,COLUMN()+1,FALSE)</f>
        <v>Semi-Liquid</v>
      </c>
      <c r="F415" t="str">
        <f>VLOOKUP(X415,'Security Master'!$A$2:$V$526,COLUMN()+1,FALSE)</f>
        <v>Lockheed Martin Corp</v>
      </c>
      <c r="G415" t="str">
        <f>VLOOKUP(X415,'Security Master'!$A$2:$V$526,COLUMN()+1,FALSE)</f>
        <v>Lockheed Martin Corp Common Stock</v>
      </c>
      <c r="H415" t="str">
        <f>VLOOKUP(X415,'Security Master'!$A$2:$V$526,COLUMN()+1,FALSE)</f>
        <v>LMT US</v>
      </c>
      <c r="I415" t="str">
        <f>VLOOKUP(X415,'Security Master'!$A$2:$V$526,COLUMN()+1,FALSE)</f>
        <v/>
      </c>
      <c r="J415" t="str">
        <f>VLOOKUP(X415,'Security Master'!$A$2:$V$526,COLUMN()+1,FALSE)</f>
        <v/>
      </c>
      <c r="K415" t="str">
        <f>VLOOKUP(X415,'Security Master'!$A$2:$V$526,COLUMN()+1,FALSE)</f>
        <v>539830109</v>
      </c>
      <c r="L415" t="str">
        <f>VLOOKUP(X415,'Security Master'!$A$2:$V$526,COLUMN()+1,FALSE)</f>
        <v>2522096</v>
      </c>
      <c r="M415" t="str">
        <f>VLOOKUP(X415,'Security Master'!$A$2:$V$526,COLUMN()+1,FALSE)</f>
        <v>US5398301094</v>
      </c>
      <c r="N415" t="str">
        <f>VLOOKUP(X415,'Security Master'!$A$2:$V$526,COLUMN()+1,FALSE)</f>
        <v>Common Stock</v>
      </c>
      <c r="O415" t="str">
        <f>VLOOKUP(X415,'Security Master'!$A$2:$V$526,COLUMN()+1,FALSE)</f>
        <v>Aerospace/Defense</v>
      </c>
      <c r="P415" t="str">
        <f>VLOOKUP(X415,'Security Master'!$A$2:$V$526,COLUMN()+1,FALSE)</f>
        <v>US</v>
      </c>
      <c r="Q415">
        <f>VLOOKUP($X$3,'Security Master'!$A$2:$V$526,COLUMN()+1,FALSE)</f>
        <v>0</v>
      </c>
      <c r="R415">
        <f>VLOOKUP($X$3,'Security Master'!$A$2:$V$526,COLUMN()+1,FALSE)</f>
        <v>0</v>
      </c>
      <c r="S415" t="str">
        <f>VLOOKUP($X$3,'Security Master'!$A$2:$V$526,COLUMN()+1,FALSE)</f>
        <v/>
      </c>
      <c r="T415">
        <f>VLOOKUP($X$3,'Security Master'!$A$2:$V$526,COLUMN()+1,FALSE)</f>
        <v>0</v>
      </c>
      <c r="U415" t="str">
        <f>VLOOKUP($X$3,'Security Master'!$A$2:$V$526,COLUMN()+1,FALSE)</f>
        <v>No</v>
      </c>
      <c r="V415" t="e">
        <f>VLOOKUP(X415,'Security Master'!$A$2:$V$526,COLUMN()+1,FALSE)</f>
        <v>#REF!</v>
      </c>
      <c r="X415">
        <v>261978</v>
      </c>
      <c r="Y415" t="s">
        <v>164</v>
      </c>
      <c r="Z415">
        <v>10785</v>
      </c>
      <c r="AA415" t="s">
        <v>41</v>
      </c>
      <c r="AB415" t="s">
        <v>518</v>
      </c>
      <c r="AC415" t="s">
        <v>519</v>
      </c>
      <c r="AD415" t="s">
        <v>520</v>
      </c>
      <c r="AE415" t="s">
        <v>521</v>
      </c>
      <c r="AF415" t="s">
        <v>522</v>
      </c>
      <c r="AG415" t="s">
        <v>523</v>
      </c>
      <c r="AJ415" t="s">
        <v>77</v>
      </c>
      <c r="AM415" t="s">
        <v>47</v>
      </c>
      <c r="AO415" t="s">
        <v>48</v>
      </c>
      <c r="AP415" t="s">
        <v>524</v>
      </c>
      <c r="AS415" t="s">
        <v>464</v>
      </c>
      <c r="AT415" t="s">
        <v>525</v>
      </c>
      <c r="AV415">
        <v>1</v>
      </c>
      <c r="AW415" t="s">
        <v>51</v>
      </c>
      <c r="AX415" t="s">
        <v>52</v>
      </c>
      <c r="AZ415">
        <v>7375</v>
      </c>
      <c r="BA415">
        <v>1.6628850847457599</v>
      </c>
      <c r="BB415">
        <v>12263.7775</v>
      </c>
      <c r="BC415">
        <v>0.16500000000000001</v>
      </c>
      <c r="BD415">
        <v>1216.875</v>
      </c>
      <c r="BE415">
        <v>-109.88749999999899</v>
      </c>
      <c r="BF415">
        <v>-420.37499999999801</v>
      </c>
      <c r="BG415">
        <v>-420.37499999999801</v>
      </c>
      <c r="BH415">
        <v>479.375000000027</v>
      </c>
      <c r="BI415">
        <v>-109.88749999999899</v>
      </c>
      <c r="BJ415">
        <v>-420.37499999999801</v>
      </c>
      <c r="BK415">
        <v>-420.37499999999801</v>
      </c>
      <c r="BL415">
        <v>479.375000000027</v>
      </c>
    </row>
    <row r="416" spans="1:64" x14ac:dyDescent="0.2">
      <c r="A416" t="str">
        <f>VLOOKUP(X416,'Security Master'!$A$2:$V$526,COLUMN()+1,FALSE)</f>
        <v>Legacy Positions</v>
      </c>
      <c r="B416" t="str">
        <f>VLOOKUP(X416,'Security Master'!$A$2:$V$526,COLUMN()+1,FALSE)</f>
        <v>Small Legacy</v>
      </c>
      <c r="C416" t="str">
        <f>VLOOKUP(X416,'Security Master'!$A$2:$V$526,COLUMN()+1,FALSE)</f>
        <v>Public Equity</v>
      </c>
      <c r="D416" s="6">
        <f t="shared" si="6"/>
        <v>75.75</v>
      </c>
      <c r="E416" t="str">
        <f>VLOOKUP(X416,'Security Master'!$A$2:$V$526,COLUMN()+1,FALSE)</f>
        <v>Illiquid</v>
      </c>
      <c r="F416" t="str">
        <f>VLOOKUP(X416,'Security Master'!$A$2:$V$526,COLUMN()+1,FALSE)</f>
        <v>3M Co</v>
      </c>
      <c r="G416" t="str">
        <f>VLOOKUP(X416,'Security Master'!$A$2:$V$526,COLUMN()+1,FALSE)</f>
        <v>3M Co Common Stock</v>
      </c>
      <c r="H416" t="str">
        <f>VLOOKUP(X416,'Security Master'!$A$2:$V$526,COLUMN()+1,FALSE)</f>
        <v>MMM US</v>
      </c>
      <c r="I416" t="str">
        <f>VLOOKUP(X416,'Security Master'!$A$2:$V$526,COLUMN()+1,FALSE)</f>
        <v/>
      </c>
      <c r="J416" t="str">
        <f>VLOOKUP(X416,'Security Master'!$A$2:$V$526,COLUMN()+1,FALSE)</f>
        <v/>
      </c>
      <c r="K416" t="str">
        <f>VLOOKUP(X416,'Security Master'!$A$2:$V$526,COLUMN()+1,FALSE)</f>
        <v>88579Y101</v>
      </c>
      <c r="L416" t="str">
        <f>VLOOKUP(X416,'Security Master'!$A$2:$V$526,COLUMN()+1,FALSE)</f>
        <v>2595708</v>
      </c>
      <c r="M416" t="str">
        <f>VLOOKUP(X416,'Security Master'!$A$2:$V$526,COLUMN()+1,FALSE)</f>
        <v>US88579Y1010</v>
      </c>
      <c r="N416" t="str">
        <f>VLOOKUP(X416,'Security Master'!$A$2:$V$526,COLUMN()+1,FALSE)</f>
        <v>Common Stock</v>
      </c>
      <c r="O416" t="str">
        <f>VLOOKUP(X416,'Security Master'!$A$2:$V$526,COLUMN()+1,FALSE)</f>
        <v>Diversified Manufact Op</v>
      </c>
      <c r="P416" t="str">
        <f>VLOOKUP(X416,'Security Master'!$A$2:$V$526,COLUMN()+1,FALSE)</f>
        <v>US</v>
      </c>
      <c r="Q416">
        <f>VLOOKUP($X$3,'Security Master'!$A$2:$V$526,COLUMN()+1,FALSE)</f>
        <v>0</v>
      </c>
      <c r="R416">
        <f>VLOOKUP($X$3,'Security Master'!$A$2:$V$526,COLUMN()+1,FALSE)</f>
        <v>0</v>
      </c>
      <c r="S416" t="str">
        <f>VLOOKUP($X$3,'Security Master'!$A$2:$V$526,COLUMN()+1,FALSE)</f>
        <v/>
      </c>
      <c r="T416">
        <f>VLOOKUP($X$3,'Security Master'!$A$2:$V$526,COLUMN()+1,FALSE)</f>
        <v>0</v>
      </c>
      <c r="U416" t="str">
        <f>VLOOKUP($X$3,'Security Master'!$A$2:$V$526,COLUMN()+1,FALSE)</f>
        <v>No</v>
      </c>
      <c r="V416" t="e">
        <f>VLOOKUP(X416,'Security Master'!$A$2:$V$526,COLUMN()+1,FALSE)</f>
        <v>#REF!</v>
      </c>
      <c r="X416">
        <v>272603</v>
      </c>
      <c r="Y416" t="s">
        <v>164</v>
      </c>
      <c r="Z416">
        <v>10785</v>
      </c>
      <c r="AA416" t="s">
        <v>41</v>
      </c>
      <c r="AB416" t="s">
        <v>1162</v>
      </c>
      <c r="AC416" t="s">
        <v>1163</v>
      </c>
      <c r="AD416" t="s">
        <v>1164</v>
      </c>
      <c r="AE416" t="s">
        <v>1165</v>
      </c>
      <c r="AF416" t="s">
        <v>1166</v>
      </c>
      <c r="AG416" t="s">
        <v>1167</v>
      </c>
      <c r="AJ416" t="s">
        <v>77</v>
      </c>
      <c r="AM416" t="s">
        <v>47</v>
      </c>
      <c r="AO416" t="s">
        <v>48</v>
      </c>
      <c r="AP416" t="s">
        <v>1168</v>
      </c>
      <c r="AS416" t="s">
        <v>50</v>
      </c>
      <c r="AT416" t="s">
        <v>91</v>
      </c>
      <c r="AV416">
        <v>1</v>
      </c>
      <c r="AW416" t="s">
        <v>51</v>
      </c>
      <c r="AX416" t="s">
        <v>52</v>
      </c>
      <c r="AZ416">
        <v>303</v>
      </c>
      <c r="BA416">
        <v>0.98652068908302304</v>
      </c>
      <c r="BB416">
        <v>298.91576879215597</v>
      </c>
      <c r="BC416">
        <v>0.25</v>
      </c>
      <c r="BD416">
        <v>75.75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</row>
    <row r="417" spans="1:64" x14ac:dyDescent="0.2">
      <c r="A417" t="str">
        <f>VLOOKUP(X417,'Security Master'!$A$2:$V$526,COLUMN()+1,FALSE)</f>
        <v>Legacy Positions</v>
      </c>
      <c r="B417" t="str">
        <f>VLOOKUP(X417,'Security Master'!$A$2:$V$526,COLUMN()+1,FALSE)</f>
        <v>Small Legacy</v>
      </c>
      <c r="C417" t="str">
        <f>VLOOKUP(X417,'Security Master'!$A$2:$V$526,COLUMN()+1,FALSE)</f>
        <v>Public Equity</v>
      </c>
      <c r="D417" s="6">
        <f t="shared" si="6"/>
        <v>1520876.8</v>
      </c>
      <c r="E417" t="str">
        <f>VLOOKUP(X417,'Security Master'!$A$2:$V$526,COLUMN()+1,FALSE)</f>
        <v>Semi-Liquid</v>
      </c>
      <c r="F417" t="str">
        <f>VLOOKUP(X417,'Security Master'!$A$2:$V$526,COLUMN()+1,FALSE)</f>
        <v>Comcast Corp</v>
      </c>
      <c r="G417" t="str">
        <f>VLOOKUP(X417,'Security Master'!$A$2:$V$526,COLUMN()+1,FALSE)</f>
        <v>Comcast Corp Common Stock</v>
      </c>
      <c r="H417" t="str">
        <f>VLOOKUP(X417,'Security Master'!$A$2:$V$526,COLUMN()+1,FALSE)</f>
        <v>CMCSA US</v>
      </c>
      <c r="I417" t="str">
        <f>VLOOKUP(X417,'Security Master'!$A$2:$V$526,COLUMN()+1,FALSE)</f>
        <v/>
      </c>
      <c r="J417" t="str">
        <f>VLOOKUP(X417,'Security Master'!$A$2:$V$526,COLUMN()+1,FALSE)</f>
        <v/>
      </c>
      <c r="K417" t="str">
        <f>VLOOKUP(X417,'Security Master'!$A$2:$V$526,COLUMN()+1,FALSE)</f>
        <v>20030N101</v>
      </c>
      <c r="L417" t="str">
        <f>VLOOKUP(X417,'Security Master'!$A$2:$V$526,COLUMN()+1,FALSE)</f>
        <v>2044545</v>
      </c>
      <c r="M417" t="str">
        <f>VLOOKUP(X417,'Security Master'!$A$2:$V$526,COLUMN()+1,FALSE)</f>
        <v>US20030N1019</v>
      </c>
      <c r="N417" t="str">
        <f>VLOOKUP(X417,'Security Master'!$A$2:$V$526,COLUMN()+1,FALSE)</f>
        <v>Common Stock</v>
      </c>
      <c r="O417" t="str">
        <f>VLOOKUP(X417,'Security Master'!$A$2:$V$526,COLUMN()+1,FALSE)</f>
        <v>Cable/Satellite TV</v>
      </c>
      <c r="P417" t="str">
        <f>VLOOKUP(X417,'Security Master'!$A$2:$V$526,COLUMN()+1,FALSE)</f>
        <v>US</v>
      </c>
      <c r="Q417">
        <f>VLOOKUP($X$3,'Security Master'!$A$2:$V$526,COLUMN()+1,FALSE)</f>
        <v>0</v>
      </c>
      <c r="R417">
        <f>VLOOKUP($X$3,'Security Master'!$A$2:$V$526,COLUMN()+1,FALSE)</f>
        <v>0</v>
      </c>
      <c r="S417" t="str">
        <f>VLOOKUP($X$3,'Security Master'!$A$2:$V$526,COLUMN()+1,FALSE)</f>
        <v/>
      </c>
      <c r="T417">
        <f>VLOOKUP($X$3,'Security Master'!$A$2:$V$526,COLUMN()+1,FALSE)</f>
        <v>0</v>
      </c>
      <c r="U417" t="str">
        <f>VLOOKUP($X$3,'Security Master'!$A$2:$V$526,COLUMN()+1,FALSE)</f>
        <v>No</v>
      </c>
      <c r="V417" t="e">
        <f>VLOOKUP(X417,'Security Master'!$A$2:$V$526,COLUMN()+1,FALSE)</f>
        <v>#REF!</v>
      </c>
      <c r="X417">
        <v>284847</v>
      </c>
      <c r="Y417" t="s">
        <v>164</v>
      </c>
      <c r="Z417">
        <v>10785</v>
      </c>
      <c r="AA417" t="s">
        <v>41</v>
      </c>
      <c r="AB417" t="s">
        <v>283</v>
      </c>
      <c r="AC417" t="s">
        <v>458</v>
      </c>
      <c r="AD417" t="s">
        <v>459</v>
      </c>
      <c r="AE417" t="s">
        <v>460</v>
      </c>
      <c r="AF417" t="s">
        <v>461</v>
      </c>
      <c r="AG417" t="s">
        <v>462</v>
      </c>
      <c r="AJ417" t="s">
        <v>77</v>
      </c>
      <c r="AM417" t="s">
        <v>47</v>
      </c>
      <c r="AO417" t="s">
        <v>48</v>
      </c>
      <c r="AP417" t="s">
        <v>463</v>
      </c>
      <c r="AS417" t="s">
        <v>464</v>
      </c>
      <c r="AT417" t="s">
        <v>465</v>
      </c>
      <c r="AV417">
        <v>1</v>
      </c>
      <c r="AW417" t="s">
        <v>51</v>
      </c>
      <c r="AX417" t="s">
        <v>52</v>
      </c>
      <c r="AZ417">
        <v>107104</v>
      </c>
      <c r="BA417">
        <v>23.028865967657602</v>
      </c>
      <c r="BB417">
        <v>2466483.6606000001</v>
      </c>
      <c r="BC417">
        <v>14.2</v>
      </c>
      <c r="BD417">
        <v>1520876.8</v>
      </c>
      <c r="BE417">
        <v>-10710.4000000001</v>
      </c>
      <c r="BF417">
        <v>91038.400000000503</v>
      </c>
      <c r="BG417">
        <v>91038.400000000503</v>
      </c>
      <c r="BH417">
        <v>292393.92000000097</v>
      </c>
      <c r="BI417">
        <v>-10710.4000000001</v>
      </c>
      <c r="BJ417">
        <v>91038.400000000503</v>
      </c>
      <c r="BK417">
        <v>91038.400000000503</v>
      </c>
      <c r="BL417">
        <v>292393.92000000097</v>
      </c>
    </row>
    <row r="418" spans="1:64" x14ac:dyDescent="0.2">
      <c r="A418" t="str">
        <f>VLOOKUP(X418,'Security Master'!$A$2:$V$526,COLUMN()+1,FALSE)</f>
        <v>Legacy Positions</v>
      </c>
      <c r="B418" t="str">
        <f>VLOOKUP(X418,'Security Master'!$A$2:$V$526,COLUMN()+1,FALSE)</f>
        <v>Small Legacy</v>
      </c>
      <c r="C418" t="str">
        <f>VLOOKUP(X418,'Security Master'!$A$2:$V$526,COLUMN()+1,FALSE)</f>
        <v>Public Equity</v>
      </c>
      <c r="D418" s="6">
        <f t="shared" si="6"/>
        <v>575952</v>
      </c>
      <c r="E418" t="str">
        <f>VLOOKUP(X418,'Security Master'!$A$2:$V$526,COLUMN()+1,FALSE)</f>
        <v>Semi-Liquid</v>
      </c>
      <c r="F418" t="str">
        <f>VLOOKUP(X418,'Security Master'!$A$2:$V$526,COLUMN()+1,FALSE)</f>
        <v>Broadcom Inc</v>
      </c>
      <c r="G418" t="str">
        <f>VLOOKUP(X418,'Security Master'!$A$2:$V$526,COLUMN()+1,FALSE)</f>
        <v>Broadcom Inc Common Stock</v>
      </c>
      <c r="H418" t="str">
        <f>VLOOKUP(X418,'Security Master'!$A$2:$V$526,COLUMN()+1,FALSE)</f>
        <v>AVGO US</v>
      </c>
      <c r="I418" t="str">
        <f>VLOOKUP(X418,'Security Master'!$A$2:$V$526,COLUMN()+1,FALSE)</f>
        <v/>
      </c>
      <c r="J418" t="str">
        <f>VLOOKUP(X418,'Security Master'!$A$2:$V$526,COLUMN()+1,FALSE)</f>
        <v/>
      </c>
      <c r="K418" t="str">
        <f>VLOOKUP(X418,'Security Master'!$A$2:$V$526,COLUMN()+1,FALSE)</f>
        <v>11135F101</v>
      </c>
      <c r="L418" t="str">
        <f>VLOOKUP(X418,'Security Master'!$A$2:$V$526,COLUMN()+1,FALSE)</f>
        <v>BDZ78H9</v>
      </c>
      <c r="M418" t="str">
        <f>VLOOKUP(X418,'Security Master'!$A$2:$V$526,COLUMN()+1,FALSE)</f>
        <v>US11135F1012</v>
      </c>
      <c r="N418" t="str">
        <f>VLOOKUP(X418,'Security Master'!$A$2:$V$526,COLUMN()+1,FALSE)</f>
        <v>Common Stock</v>
      </c>
      <c r="O418" t="str">
        <f>VLOOKUP(X418,'Security Master'!$A$2:$V$526,COLUMN()+1,FALSE)</f>
        <v>Electronic Compo-Semicon</v>
      </c>
      <c r="P418" t="str">
        <f>VLOOKUP(X418,'Security Master'!$A$2:$V$526,COLUMN()+1,FALSE)</f>
        <v>US</v>
      </c>
      <c r="Q418">
        <f>VLOOKUP($X$3,'Security Master'!$A$2:$V$526,COLUMN()+1,FALSE)</f>
        <v>0</v>
      </c>
      <c r="R418">
        <f>VLOOKUP($X$3,'Security Master'!$A$2:$V$526,COLUMN()+1,FALSE)</f>
        <v>0</v>
      </c>
      <c r="S418" t="str">
        <f>VLOOKUP($X$3,'Security Master'!$A$2:$V$526,COLUMN()+1,FALSE)</f>
        <v/>
      </c>
      <c r="T418">
        <f>VLOOKUP($X$3,'Security Master'!$A$2:$V$526,COLUMN()+1,FALSE)</f>
        <v>0</v>
      </c>
      <c r="U418" t="str">
        <f>VLOOKUP($X$3,'Security Master'!$A$2:$V$526,COLUMN()+1,FALSE)</f>
        <v>No</v>
      </c>
      <c r="V418" t="e">
        <f>VLOOKUP(X418,'Security Master'!$A$2:$V$526,COLUMN()+1,FALSE)</f>
        <v>#REF!</v>
      </c>
      <c r="X418">
        <v>362517</v>
      </c>
      <c r="Y418" t="s">
        <v>164</v>
      </c>
      <c r="Z418">
        <v>10785</v>
      </c>
      <c r="AA418" t="s">
        <v>41</v>
      </c>
      <c r="AB418" t="s">
        <v>937</v>
      </c>
      <c r="AC418" t="s">
        <v>938</v>
      </c>
      <c r="AD418" t="s">
        <v>939</v>
      </c>
      <c r="AE418" t="s">
        <v>940</v>
      </c>
      <c r="AF418" t="s">
        <v>941</v>
      </c>
      <c r="AG418" t="s">
        <v>942</v>
      </c>
      <c r="AJ418" t="s">
        <v>77</v>
      </c>
      <c r="AM418" t="s">
        <v>47</v>
      </c>
      <c r="AO418" t="s">
        <v>48</v>
      </c>
      <c r="AP418" t="s">
        <v>943</v>
      </c>
      <c r="AS418" t="s">
        <v>598</v>
      </c>
      <c r="AT418" t="s">
        <v>944</v>
      </c>
      <c r="AV418">
        <v>1</v>
      </c>
      <c r="AW418" t="s">
        <v>51</v>
      </c>
      <c r="AX418" t="s">
        <v>52</v>
      </c>
      <c r="AZ418">
        <v>47996</v>
      </c>
      <c r="BA418">
        <v>21.864443509875802</v>
      </c>
      <c r="BB418">
        <v>1049405.8307</v>
      </c>
      <c r="BC418">
        <v>12</v>
      </c>
      <c r="BD418">
        <v>575952</v>
      </c>
      <c r="BE418">
        <v>-95992.000000000102</v>
      </c>
      <c r="BF418">
        <v>-161266.56</v>
      </c>
      <c r="BG418">
        <v>-161266.56</v>
      </c>
      <c r="BH418">
        <v>-203983.00000000201</v>
      </c>
      <c r="BI418">
        <v>-95992.000000000102</v>
      </c>
      <c r="BJ418">
        <v>-161266.56</v>
      </c>
      <c r="BK418">
        <v>-161266.56</v>
      </c>
      <c r="BL418">
        <v>-203983.00000000201</v>
      </c>
    </row>
    <row r="419" spans="1:64" x14ac:dyDescent="0.2">
      <c r="A419" t="str">
        <f>VLOOKUP(X419,'Security Master'!$A$2:$V$526,COLUMN()+1,FALSE)</f>
        <v>Legacy Positions</v>
      </c>
      <c r="B419" t="str">
        <f>VLOOKUP(X419,'Security Master'!$A$2:$V$526,COLUMN()+1,FALSE)</f>
        <v>Small Legacy</v>
      </c>
      <c r="C419" t="str">
        <f>VLOOKUP(X419,'Security Master'!$A$2:$V$526,COLUMN()+1,FALSE)</f>
        <v>Public Equity</v>
      </c>
      <c r="D419" s="6">
        <f t="shared" si="6"/>
        <v>0</v>
      </c>
      <c r="E419" t="str">
        <f>VLOOKUP(X419,'Security Master'!$A$2:$V$526,COLUMN()+1,FALSE)</f>
        <v>Semi-Liquid</v>
      </c>
      <c r="F419" t="str">
        <f>VLOOKUP(X419,'Security Master'!$A$2:$V$526,COLUMN()+1,FALSE)</f>
        <v>Danaher Corp</v>
      </c>
      <c r="G419" t="str">
        <f>VLOOKUP(X419,'Security Master'!$A$2:$V$526,COLUMN()+1,FALSE)</f>
        <v>Danaher Corp Common Stock</v>
      </c>
      <c r="H419" t="str">
        <f>VLOOKUP(X419,'Security Master'!$A$2:$V$526,COLUMN()+1,FALSE)</f>
        <v>DHR US</v>
      </c>
      <c r="I419" t="str">
        <f>VLOOKUP(X419,'Security Master'!$A$2:$V$526,COLUMN()+1,FALSE)</f>
        <v/>
      </c>
      <c r="J419" t="str">
        <f>VLOOKUP(X419,'Security Master'!$A$2:$V$526,COLUMN()+1,FALSE)</f>
        <v/>
      </c>
      <c r="K419" t="str">
        <f>VLOOKUP(X419,'Security Master'!$A$2:$V$526,COLUMN()+1,FALSE)</f>
        <v>235851102</v>
      </c>
      <c r="L419" t="str">
        <f>VLOOKUP(X419,'Security Master'!$A$2:$V$526,COLUMN()+1,FALSE)</f>
        <v>2250870</v>
      </c>
      <c r="M419" t="str">
        <f>VLOOKUP(X419,'Security Master'!$A$2:$V$526,COLUMN()+1,FALSE)</f>
        <v>US2358511028</v>
      </c>
      <c r="N419" t="str">
        <f>VLOOKUP(X419,'Security Master'!$A$2:$V$526,COLUMN()+1,FALSE)</f>
        <v>Common Stock</v>
      </c>
      <c r="O419" t="str">
        <f>VLOOKUP(X419,'Security Master'!$A$2:$V$526,COLUMN()+1,FALSE)</f>
        <v>Diagnostic Equipment</v>
      </c>
      <c r="P419" t="str">
        <f>VLOOKUP(X419,'Security Master'!$A$2:$V$526,COLUMN()+1,FALSE)</f>
        <v>US</v>
      </c>
      <c r="Q419">
        <f>VLOOKUP($X$3,'Security Master'!$A$2:$V$526,COLUMN()+1,FALSE)</f>
        <v>0</v>
      </c>
      <c r="R419">
        <f>VLOOKUP($X$3,'Security Master'!$A$2:$V$526,COLUMN()+1,FALSE)</f>
        <v>0</v>
      </c>
      <c r="S419" t="str">
        <f>VLOOKUP($X$3,'Security Master'!$A$2:$V$526,COLUMN()+1,FALSE)</f>
        <v/>
      </c>
      <c r="T419">
        <f>VLOOKUP($X$3,'Security Master'!$A$2:$V$526,COLUMN()+1,FALSE)</f>
        <v>0</v>
      </c>
      <c r="U419" t="str">
        <f>VLOOKUP($X$3,'Security Master'!$A$2:$V$526,COLUMN()+1,FALSE)</f>
        <v>No</v>
      </c>
      <c r="V419" t="e">
        <f>VLOOKUP(X419,'Security Master'!$A$2:$V$526,COLUMN()+1,FALSE)</f>
        <v>#REF!</v>
      </c>
      <c r="X419">
        <v>383381</v>
      </c>
      <c r="Y419" t="s">
        <v>164</v>
      </c>
      <c r="Z419">
        <v>10785</v>
      </c>
      <c r="AA419" t="s">
        <v>41</v>
      </c>
      <c r="AB419" t="s">
        <v>945</v>
      </c>
      <c r="AC419" t="s">
        <v>946</v>
      </c>
      <c r="AD419" t="s">
        <v>947</v>
      </c>
      <c r="AE419" t="s">
        <v>948</v>
      </c>
      <c r="AF419" t="s">
        <v>949</v>
      </c>
      <c r="AG419" t="s">
        <v>950</v>
      </c>
      <c r="AJ419" t="s">
        <v>77</v>
      </c>
      <c r="AM419" t="s">
        <v>47</v>
      </c>
      <c r="AO419" t="s">
        <v>48</v>
      </c>
      <c r="AP419" t="s">
        <v>951</v>
      </c>
      <c r="AS419" t="s">
        <v>897</v>
      </c>
      <c r="AT419" t="s">
        <v>952</v>
      </c>
      <c r="AV419">
        <v>1</v>
      </c>
      <c r="AW419" t="s">
        <v>51</v>
      </c>
      <c r="AX419" t="s">
        <v>52</v>
      </c>
      <c r="AZ419">
        <v>0</v>
      </c>
      <c r="BD419">
        <v>0</v>
      </c>
      <c r="BE419">
        <v>0</v>
      </c>
      <c r="BF419">
        <v>0</v>
      </c>
      <c r="BG419">
        <v>0</v>
      </c>
      <c r="BH419">
        <v>31062.077499999999</v>
      </c>
      <c r="BI419">
        <v>0</v>
      </c>
      <c r="BJ419">
        <v>0</v>
      </c>
      <c r="BK419">
        <v>0</v>
      </c>
      <c r="BL419">
        <v>31062.077499999999</v>
      </c>
    </row>
    <row r="420" spans="1:64" x14ac:dyDescent="0.2">
      <c r="A420" t="str">
        <f>VLOOKUP(X420,'Security Master'!$A$2:$V$526,COLUMN()+1,FALSE)</f>
        <v>Legacy Positions</v>
      </c>
      <c r="B420" t="str">
        <f>VLOOKUP(X420,'Security Master'!$A$2:$V$526,COLUMN()+1,FALSE)</f>
        <v>Large Legacy</v>
      </c>
      <c r="C420" t="str">
        <f>VLOOKUP(X420,'Security Master'!$A$2:$V$526,COLUMN()+1,FALSE)</f>
        <v>Public Equity</v>
      </c>
      <c r="D420" s="6">
        <f t="shared" si="6"/>
        <v>1553979.42</v>
      </c>
      <c r="E420" t="str">
        <f>VLOOKUP(X420,'Security Master'!$A$2:$V$526,COLUMN()+1,FALSE)</f>
        <v>Semi-Liquid</v>
      </c>
      <c r="F420" t="str">
        <f>VLOOKUP(X420,'Security Master'!$A$2:$V$526,COLUMN()+1,FALSE)</f>
        <v>Visa Inc</v>
      </c>
      <c r="G420" t="str">
        <f>VLOOKUP(X420,'Security Master'!$A$2:$V$526,COLUMN()+1,FALSE)</f>
        <v>Visa Inc Common Stock</v>
      </c>
      <c r="H420" t="str">
        <f>VLOOKUP(X420,'Security Master'!$A$2:$V$526,COLUMN()+1,FALSE)</f>
        <v>V US</v>
      </c>
      <c r="I420" t="str">
        <f>VLOOKUP(X420,'Security Master'!$A$2:$V$526,COLUMN()+1,FALSE)</f>
        <v/>
      </c>
      <c r="J420" t="str">
        <f>VLOOKUP(X420,'Security Master'!$A$2:$V$526,COLUMN()+1,FALSE)</f>
        <v/>
      </c>
      <c r="K420" t="str">
        <f>VLOOKUP(X420,'Security Master'!$A$2:$V$526,COLUMN()+1,FALSE)</f>
        <v>92826C839</v>
      </c>
      <c r="L420" t="str">
        <f>VLOOKUP(X420,'Security Master'!$A$2:$V$526,COLUMN()+1,FALSE)</f>
        <v>B2PZN04</v>
      </c>
      <c r="M420" t="str">
        <f>VLOOKUP(X420,'Security Master'!$A$2:$V$526,COLUMN()+1,FALSE)</f>
        <v>US92826C8394</v>
      </c>
      <c r="N420" t="str">
        <f>VLOOKUP(X420,'Security Master'!$A$2:$V$526,COLUMN()+1,FALSE)</f>
        <v>Common Stock</v>
      </c>
      <c r="O420" t="str">
        <f>VLOOKUP(X420,'Security Master'!$A$2:$V$526,COLUMN()+1,FALSE)</f>
        <v>Finance-Credit Card</v>
      </c>
      <c r="P420" t="str">
        <f>VLOOKUP(X420,'Security Master'!$A$2:$V$526,COLUMN()+1,FALSE)</f>
        <v>US</v>
      </c>
      <c r="Q420">
        <f>VLOOKUP($X$3,'Security Master'!$A$2:$V$526,COLUMN()+1,FALSE)</f>
        <v>0</v>
      </c>
      <c r="R420">
        <f>VLOOKUP($X$3,'Security Master'!$A$2:$V$526,COLUMN()+1,FALSE)</f>
        <v>0</v>
      </c>
      <c r="S420" t="str">
        <f>VLOOKUP($X$3,'Security Master'!$A$2:$V$526,COLUMN()+1,FALSE)</f>
        <v/>
      </c>
      <c r="T420">
        <f>VLOOKUP($X$3,'Security Master'!$A$2:$V$526,COLUMN()+1,FALSE)</f>
        <v>0</v>
      </c>
      <c r="U420" t="str">
        <f>VLOOKUP($X$3,'Security Master'!$A$2:$V$526,COLUMN()+1,FALSE)</f>
        <v>No</v>
      </c>
      <c r="V420" t="e">
        <f>VLOOKUP(X420,'Security Master'!$A$2:$V$526,COLUMN()+1,FALSE)</f>
        <v>#REF!</v>
      </c>
      <c r="X420">
        <v>430824</v>
      </c>
      <c r="Y420" t="s">
        <v>164</v>
      </c>
      <c r="Z420">
        <v>10785</v>
      </c>
      <c r="AA420" t="s">
        <v>41</v>
      </c>
      <c r="AB420" t="s">
        <v>526</v>
      </c>
      <c r="AC420" t="s">
        <v>527</v>
      </c>
      <c r="AD420" t="s">
        <v>528</v>
      </c>
      <c r="AE420" t="s">
        <v>529</v>
      </c>
      <c r="AF420" t="s">
        <v>530</v>
      </c>
      <c r="AG420" t="s">
        <v>531</v>
      </c>
      <c r="AJ420" t="s">
        <v>77</v>
      </c>
      <c r="AM420" t="s">
        <v>47</v>
      </c>
      <c r="AO420" t="s">
        <v>48</v>
      </c>
      <c r="AP420" t="s">
        <v>532</v>
      </c>
      <c r="AS420" t="s">
        <v>50</v>
      </c>
      <c r="AT420" t="s">
        <v>473</v>
      </c>
      <c r="AV420">
        <v>1</v>
      </c>
      <c r="AW420" t="s">
        <v>51</v>
      </c>
      <c r="AX420" t="s">
        <v>52</v>
      </c>
      <c r="AZ420">
        <v>21798</v>
      </c>
      <c r="BA420">
        <v>5</v>
      </c>
      <c r="BB420">
        <v>108990</v>
      </c>
      <c r="BC420">
        <v>71.290000000000006</v>
      </c>
      <c r="BD420">
        <v>1553979.42</v>
      </c>
      <c r="BE420">
        <v>23977.800000000301</v>
      </c>
      <c r="BF420">
        <v>724500.9</v>
      </c>
      <c r="BG420">
        <v>724500.9</v>
      </c>
      <c r="BH420">
        <v>3502672.7714999998</v>
      </c>
      <c r="BI420">
        <v>23977.800000000301</v>
      </c>
      <c r="BJ420">
        <v>724500.9</v>
      </c>
      <c r="BK420">
        <v>724500.9</v>
      </c>
      <c r="BL420">
        <v>4110696.2714999998</v>
      </c>
    </row>
    <row r="421" spans="1:64" x14ac:dyDescent="0.2">
      <c r="A421" t="str">
        <f>VLOOKUP(X421,'Security Master'!$A$2:$V$526,COLUMN()+1,FALSE)</f>
        <v>Legacy Positions</v>
      </c>
      <c r="B421" t="str">
        <f>VLOOKUP(X421,'Security Master'!$A$2:$V$526,COLUMN()+1,FALSE)</f>
        <v>Small Legacy</v>
      </c>
      <c r="C421" t="str">
        <f>VLOOKUP(X421,'Security Master'!$A$2:$V$526,COLUMN()+1,FALSE)</f>
        <v>Public Equity</v>
      </c>
      <c r="D421" s="6">
        <f t="shared" si="6"/>
        <v>33.434997034800197</v>
      </c>
      <c r="E421" t="str">
        <f>VLOOKUP(X421,'Security Master'!$A$2:$V$526,COLUMN()+1,FALSE)</f>
        <v>Semi-Liquid</v>
      </c>
      <c r="F421" t="str">
        <f>VLOOKUP(X421,'Security Master'!$A$2:$V$526,COLUMN()+1,FALSE)</f>
        <v>Cisco Systems Inc/Delaware</v>
      </c>
      <c r="G421" t="str">
        <f>VLOOKUP(X421,'Security Master'!$A$2:$V$526,COLUMN()+1,FALSE)</f>
        <v>Cisco Systems Inc/Delaware Common Stock</v>
      </c>
      <c r="H421" t="str">
        <f>VLOOKUP(X421,'Security Master'!$A$2:$V$526,COLUMN()+1,FALSE)</f>
        <v>CSCO US</v>
      </c>
      <c r="I421" t="str">
        <f>VLOOKUP(X421,'Security Master'!$A$2:$V$526,COLUMN()+1,FALSE)</f>
        <v/>
      </c>
      <c r="J421" t="str">
        <f>VLOOKUP(X421,'Security Master'!$A$2:$V$526,COLUMN()+1,FALSE)</f>
        <v/>
      </c>
      <c r="K421" t="str">
        <f>VLOOKUP(X421,'Security Master'!$A$2:$V$526,COLUMN()+1,FALSE)</f>
        <v>17275R102</v>
      </c>
      <c r="L421" t="str">
        <f>VLOOKUP(X421,'Security Master'!$A$2:$V$526,COLUMN()+1,FALSE)</f>
        <v>2198163</v>
      </c>
      <c r="M421" t="str">
        <f>VLOOKUP(X421,'Security Master'!$A$2:$V$526,COLUMN()+1,FALSE)</f>
        <v>US17275R1023</v>
      </c>
      <c r="N421" t="str">
        <f>VLOOKUP(X421,'Security Master'!$A$2:$V$526,COLUMN()+1,FALSE)</f>
        <v>Common Stock</v>
      </c>
      <c r="O421" t="str">
        <f>VLOOKUP(X421,'Security Master'!$A$2:$V$526,COLUMN()+1,FALSE)</f>
        <v>Networking Products</v>
      </c>
      <c r="P421" t="str">
        <f>VLOOKUP(X421,'Security Master'!$A$2:$V$526,COLUMN()+1,FALSE)</f>
        <v>US</v>
      </c>
      <c r="Q421">
        <f>VLOOKUP($X$3,'Security Master'!$A$2:$V$526,COLUMN()+1,FALSE)</f>
        <v>0</v>
      </c>
      <c r="R421">
        <f>VLOOKUP($X$3,'Security Master'!$A$2:$V$526,COLUMN()+1,FALSE)</f>
        <v>0</v>
      </c>
      <c r="S421" t="str">
        <f>VLOOKUP($X$3,'Security Master'!$A$2:$V$526,COLUMN()+1,FALSE)</f>
        <v/>
      </c>
      <c r="T421">
        <f>VLOOKUP($X$3,'Security Master'!$A$2:$V$526,COLUMN()+1,FALSE)</f>
        <v>0</v>
      </c>
      <c r="U421" t="str">
        <f>VLOOKUP($X$3,'Security Master'!$A$2:$V$526,COLUMN()+1,FALSE)</f>
        <v>No</v>
      </c>
      <c r="V421" t="e">
        <f>VLOOKUP(X421,'Security Master'!$A$2:$V$526,COLUMN()+1,FALSE)</f>
        <v>#REF!</v>
      </c>
      <c r="X421">
        <v>522184</v>
      </c>
      <c r="Y421" t="s">
        <v>164</v>
      </c>
      <c r="Z421">
        <v>10785</v>
      </c>
      <c r="AA421" t="s">
        <v>41</v>
      </c>
      <c r="AB421" t="s">
        <v>823</v>
      </c>
      <c r="AC421" t="s">
        <v>824</v>
      </c>
      <c r="AD421" t="s">
        <v>825</v>
      </c>
      <c r="AE421" t="s">
        <v>826</v>
      </c>
      <c r="AF421" t="s">
        <v>827</v>
      </c>
      <c r="AG421" t="s">
        <v>828</v>
      </c>
      <c r="AJ421" t="s">
        <v>77</v>
      </c>
      <c r="AM421" t="s">
        <v>47</v>
      </c>
      <c r="AO421" t="s">
        <v>48</v>
      </c>
      <c r="AP421" t="s">
        <v>829</v>
      </c>
      <c r="AS421" t="s">
        <v>290</v>
      </c>
      <c r="AT421" t="s">
        <v>305</v>
      </c>
      <c r="AV421">
        <v>1</v>
      </c>
      <c r="AW421" t="s">
        <v>51</v>
      </c>
      <c r="AX421" t="s">
        <v>52</v>
      </c>
      <c r="AZ421">
        <v>2228.9998023200101</v>
      </c>
      <c r="BA421">
        <v>0</v>
      </c>
      <c r="BB421">
        <v>0</v>
      </c>
      <c r="BC421">
        <v>1.4999999999999999E-2</v>
      </c>
      <c r="BD421">
        <v>33.434997034800197</v>
      </c>
      <c r="BE421">
        <v>0</v>
      </c>
      <c r="BF421">
        <v>0</v>
      </c>
      <c r="BG421">
        <v>0</v>
      </c>
      <c r="BH421">
        <v>3.5527136788005001E-15</v>
      </c>
      <c r="BI421">
        <v>0</v>
      </c>
      <c r="BJ421">
        <v>0</v>
      </c>
      <c r="BK421">
        <v>0</v>
      </c>
      <c r="BL421">
        <v>3.5527136788005001E-15</v>
      </c>
    </row>
    <row r="422" spans="1:64" x14ac:dyDescent="0.2">
      <c r="A422" t="str">
        <f>VLOOKUP(X422,'Security Master'!$A$2:$V$526,COLUMN()+1,FALSE)</f>
        <v>Legacy Positions</v>
      </c>
      <c r="B422" t="str">
        <f>VLOOKUP(X422,'Security Master'!$A$2:$V$526,COLUMN()+1,FALSE)</f>
        <v>Small Legacy</v>
      </c>
      <c r="C422" t="str">
        <f>VLOOKUP(X422,'Security Master'!$A$2:$V$526,COLUMN()+1,FALSE)</f>
        <v>Private Equity</v>
      </c>
      <c r="D422" s="6">
        <f t="shared" si="6"/>
        <v>4.5500000000000001E-5</v>
      </c>
      <c r="E422" t="str">
        <f>VLOOKUP(X422,'Security Master'!$A$2:$V$526,COLUMN()+1,FALSE)</f>
        <v>Illiquid</v>
      </c>
      <c r="F422" t="str">
        <f>VLOOKUP(X422,'Security Master'!$A$2:$V$526,COLUMN()+1,FALSE)</f>
        <v>CME Group Inc</v>
      </c>
      <c r="G422" t="str">
        <f>VLOOKUP(X422,'Security Master'!$A$2:$V$526,COLUMN()+1,FALSE)</f>
        <v>CME Group Inc Common Stock</v>
      </c>
      <c r="H422" t="str">
        <f>VLOOKUP(X422,'Security Master'!$A$2:$V$526,COLUMN()+1,FALSE)</f>
        <v>CME US</v>
      </c>
      <c r="I422" t="str">
        <f>VLOOKUP(X422,'Security Master'!$A$2:$V$526,COLUMN()+1,FALSE)</f>
        <v/>
      </c>
      <c r="J422" t="str">
        <f>VLOOKUP(X422,'Security Master'!$A$2:$V$526,COLUMN()+1,FALSE)</f>
        <v/>
      </c>
      <c r="K422" t="str">
        <f>VLOOKUP(X422,'Security Master'!$A$2:$V$526,COLUMN()+1,FALSE)</f>
        <v>12572Q105</v>
      </c>
      <c r="L422" t="str">
        <f>VLOOKUP(X422,'Security Master'!$A$2:$V$526,COLUMN()+1,FALSE)</f>
        <v>2965839</v>
      </c>
      <c r="M422" t="str">
        <f>VLOOKUP(X422,'Security Master'!$A$2:$V$526,COLUMN()+1,FALSE)</f>
        <v>US12572Q1058</v>
      </c>
      <c r="N422" t="str">
        <f>VLOOKUP(X422,'Security Master'!$A$2:$V$526,COLUMN()+1,FALSE)</f>
        <v>Common Stock</v>
      </c>
      <c r="O422" t="str">
        <f>VLOOKUP(X422,'Security Master'!$A$2:$V$526,COLUMN()+1,FALSE)</f>
        <v>Finance-Other Services</v>
      </c>
      <c r="P422" t="str">
        <f>VLOOKUP(X422,'Security Master'!$A$2:$V$526,COLUMN()+1,FALSE)</f>
        <v>US</v>
      </c>
      <c r="Q422">
        <f>VLOOKUP($X$3,'Security Master'!$A$2:$V$526,COLUMN()+1,FALSE)</f>
        <v>0</v>
      </c>
      <c r="R422">
        <f>VLOOKUP($X$3,'Security Master'!$A$2:$V$526,COLUMN()+1,FALSE)</f>
        <v>0</v>
      </c>
      <c r="S422" t="str">
        <f>VLOOKUP($X$3,'Security Master'!$A$2:$V$526,COLUMN()+1,FALSE)</f>
        <v/>
      </c>
      <c r="T422">
        <f>VLOOKUP($X$3,'Security Master'!$A$2:$V$526,COLUMN()+1,FALSE)</f>
        <v>0</v>
      </c>
      <c r="U422" t="str">
        <f>VLOOKUP($X$3,'Security Master'!$A$2:$V$526,COLUMN()+1,FALSE)</f>
        <v>No</v>
      </c>
      <c r="V422" t="e">
        <f>VLOOKUP(X422,'Security Master'!$A$2:$V$526,COLUMN()+1,FALSE)</f>
        <v>#REF!</v>
      </c>
      <c r="X422">
        <v>524750</v>
      </c>
      <c r="Y422" t="s">
        <v>164</v>
      </c>
      <c r="Z422">
        <v>10785</v>
      </c>
      <c r="AA422" t="s">
        <v>41</v>
      </c>
      <c r="AB422" t="s">
        <v>830</v>
      </c>
      <c r="AC422" t="s">
        <v>831</v>
      </c>
      <c r="AD422" t="s">
        <v>832</v>
      </c>
      <c r="AE422" t="s">
        <v>833</v>
      </c>
      <c r="AF422" t="s">
        <v>834</v>
      </c>
      <c r="AG422" t="s">
        <v>835</v>
      </c>
      <c r="AJ422" t="s">
        <v>77</v>
      </c>
      <c r="AM422" t="s">
        <v>47</v>
      </c>
      <c r="AO422" t="s">
        <v>48</v>
      </c>
      <c r="AP422" t="s">
        <v>836</v>
      </c>
      <c r="AS422" t="s">
        <v>561</v>
      </c>
      <c r="AT422" t="s">
        <v>837</v>
      </c>
      <c r="AV422">
        <v>1</v>
      </c>
      <c r="AW422" t="s">
        <v>51</v>
      </c>
      <c r="AX422" t="s">
        <v>52</v>
      </c>
      <c r="AZ422">
        <v>45500</v>
      </c>
      <c r="BA422">
        <v>0.133998571428571</v>
      </c>
      <c r="BB422">
        <v>6096.9350000000004</v>
      </c>
      <c r="BC422">
        <v>1.0000000000000001E-9</v>
      </c>
      <c r="BD422">
        <v>4.5500000000000001E-5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</row>
    <row r="423" spans="1:64" x14ac:dyDescent="0.2">
      <c r="A423" t="str">
        <f>VLOOKUP(X423,'Security Master'!$A$2:$V$526,COLUMN()+1,FALSE)</f>
        <v>Legacy Positions</v>
      </c>
      <c r="B423" t="str">
        <f>VLOOKUP(X423,'Security Master'!$A$2:$V$526,COLUMN()+1,FALSE)</f>
        <v>Small Legacy</v>
      </c>
      <c r="C423" t="str">
        <f>VLOOKUP(X423,'Security Master'!$A$2:$V$526,COLUMN()+1,FALSE)</f>
        <v>Private Equity</v>
      </c>
      <c r="D423" s="6">
        <f t="shared" si="6"/>
        <v>4.9366999999999997E-5</v>
      </c>
      <c r="E423" t="str">
        <f>VLOOKUP(X423,'Security Master'!$A$2:$V$526,COLUMN()+1,FALSE)</f>
        <v>Illiquid</v>
      </c>
      <c r="F423" t="str">
        <f>VLOOKUP(X423,'Security Master'!$A$2:$V$526,COLUMN()+1,FALSE)</f>
        <v>R</v>
      </c>
      <c r="G423" t="str">
        <f>VLOOKUP(X423,'Security Master'!$A$2:$V$526,COLUMN()+1,FALSE)</f>
        <v>R Escrow Units</v>
      </c>
      <c r="H423">
        <f>VLOOKUP(X423,'Security Master'!$A$2:$V$526,COLUMN()+1,FALSE)</f>
        <v>0</v>
      </c>
      <c r="I423">
        <f>VLOOKUP(X423,'Security Master'!$A$2:$V$526,COLUMN()+1,FALSE)</f>
        <v>0</v>
      </c>
      <c r="J423">
        <f>VLOOKUP(X423,'Security Master'!$A$2:$V$526,COLUMN()+1,FALSE)</f>
        <v>0</v>
      </c>
      <c r="K423">
        <f>VLOOKUP(X423,'Security Master'!$A$2:$V$526,COLUMN()+1,FALSE)</f>
        <v>0</v>
      </c>
      <c r="L423">
        <f>VLOOKUP(X423,'Security Master'!$A$2:$V$526,COLUMN()+1,FALSE)</f>
        <v>0</v>
      </c>
      <c r="M423">
        <f>VLOOKUP(X423,'Security Master'!$A$2:$V$526,COLUMN()+1,FALSE)</f>
        <v>0</v>
      </c>
      <c r="N423" t="str">
        <f>VLOOKUP(X423,'Security Master'!$A$2:$V$526,COLUMN()+1,FALSE)</f>
        <v>Escrow</v>
      </c>
      <c r="O423" t="str">
        <f>VLOOKUP(X423,'Security Master'!$A$2:$V$526,COLUMN()+1,FALSE)</f>
        <v>Contingent Receivable</v>
      </c>
      <c r="P423" t="str">
        <f>VLOOKUP(X423,'Security Master'!$A$2:$V$526,COLUMN()+1,FALSE)</f>
        <v>US</v>
      </c>
      <c r="Q423">
        <f>VLOOKUP($X$3,'Security Master'!$A$2:$V$526,COLUMN()+1,FALSE)</f>
        <v>0</v>
      </c>
      <c r="R423">
        <f>VLOOKUP($X$3,'Security Master'!$A$2:$V$526,COLUMN()+1,FALSE)</f>
        <v>0</v>
      </c>
      <c r="S423" t="str">
        <f>VLOOKUP($X$3,'Security Master'!$A$2:$V$526,COLUMN()+1,FALSE)</f>
        <v/>
      </c>
      <c r="T423">
        <f>VLOOKUP($X$3,'Security Master'!$A$2:$V$526,COLUMN()+1,FALSE)</f>
        <v>0</v>
      </c>
      <c r="U423" t="str">
        <f>VLOOKUP($X$3,'Security Master'!$A$2:$V$526,COLUMN()+1,FALSE)</f>
        <v>No</v>
      </c>
      <c r="V423" t="e">
        <f>VLOOKUP(X423,'Security Master'!$A$2:$V$526,COLUMN()+1,FALSE)</f>
        <v>#REF!</v>
      </c>
      <c r="X423">
        <v>531941</v>
      </c>
      <c r="Y423" t="s">
        <v>164</v>
      </c>
      <c r="Z423">
        <v>10785</v>
      </c>
      <c r="AA423" t="s">
        <v>41</v>
      </c>
      <c r="AB423" t="s">
        <v>478</v>
      </c>
      <c r="AC423" t="s">
        <v>479</v>
      </c>
      <c r="AD423">
        <v>0</v>
      </c>
      <c r="AE423">
        <v>0</v>
      </c>
      <c r="AF423">
        <v>0</v>
      </c>
      <c r="AG423">
        <v>0</v>
      </c>
      <c r="AJ423">
        <v>0</v>
      </c>
      <c r="AM423" t="s">
        <v>47</v>
      </c>
      <c r="AO423" t="s">
        <v>48</v>
      </c>
      <c r="AP423" t="s">
        <v>480</v>
      </c>
      <c r="AS423" t="s">
        <v>448</v>
      </c>
      <c r="AT423" t="s">
        <v>481</v>
      </c>
      <c r="AV423">
        <v>1</v>
      </c>
      <c r="AW423" t="s">
        <v>51</v>
      </c>
      <c r="AX423" t="s">
        <v>52</v>
      </c>
      <c r="AZ423">
        <v>49367</v>
      </c>
      <c r="BA423">
        <v>0</v>
      </c>
      <c r="BB423">
        <v>0</v>
      </c>
      <c r="BC423">
        <v>1.0000000000000001E-9</v>
      </c>
      <c r="BD423">
        <v>4.9366999999999997E-5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</row>
    <row r="424" spans="1:64" x14ac:dyDescent="0.2">
      <c r="A424" t="str">
        <f>VLOOKUP(X424,'Security Master'!$A$2:$V$526,COLUMN()+1,FALSE)</f>
        <v>Legacy Positions</v>
      </c>
      <c r="B424" t="str">
        <f>VLOOKUP(X424,'Security Master'!$A$2:$V$526,COLUMN()+1,FALSE)</f>
        <v>Large Legacy</v>
      </c>
      <c r="C424" t="str">
        <f>VLOOKUP(X424,'Security Master'!$A$2:$V$526,COLUMN()+1,FALSE)</f>
        <v>Fixed Income</v>
      </c>
      <c r="D424" s="6">
        <f t="shared" si="6"/>
        <v>386032</v>
      </c>
      <c r="E424" t="str">
        <f>VLOOKUP(X424,'Security Master'!$A$2:$V$526,COLUMN()+1,FALSE)</f>
        <v>Semi-Liquid</v>
      </c>
      <c r="F424" t="str">
        <f>VLOOKUP(X424,'Security Master'!$A$2:$V$526,COLUMN()+1,FALSE)</f>
        <v>Jpmorgan Chase &amp; Co</v>
      </c>
      <c r="G424" t="str">
        <f>VLOOKUP(X424,'Security Master'!$A$2:$V$526,COLUMN()+1,FALSE)</f>
        <v>JPM 3 3/8 05/01/23 (CUSIP: 46625HJJ0)</v>
      </c>
      <c r="H424" t="str">
        <f>VLOOKUP(X424,'Security Master'!$A$2:$V$526,COLUMN()+1,FALSE)</f>
        <v/>
      </c>
      <c r="I424" t="str">
        <f>VLOOKUP(X424,'Security Master'!$A$2:$V$526,COLUMN()+1,FALSE)</f>
        <v/>
      </c>
      <c r="J424" t="str">
        <f>VLOOKUP(X424,'Security Master'!$A$2:$V$526,COLUMN()+1,FALSE)</f>
        <v/>
      </c>
      <c r="K424" t="str">
        <f>VLOOKUP(X424,'Security Master'!$A$2:$V$526,COLUMN()+1,FALSE)</f>
        <v>46625HJJ0</v>
      </c>
      <c r="L424" t="str">
        <f>VLOOKUP(X424,'Security Master'!$A$2:$V$526,COLUMN()+1,FALSE)</f>
        <v>B8J9575</v>
      </c>
      <c r="M424" t="str">
        <f>VLOOKUP(X424,'Security Master'!$A$2:$V$526,COLUMN()+1,FALSE)</f>
        <v>US46625HJJ05</v>
      </c>
      <c r="N424" t="str">
        <f>VLOOKUP(X424,'Security Master'!$A$2:$V$526,COLUMN()+1,FALSE)</f>
        <v>Corporate Bond</v>
      </c>
      <c r="O424" t="str">
        <f>VLOOKUP(X424,'Security Master'!$A$2:$V$526,COLUMN()+1,FALSE)</f>
        <v>Diversified Banking Inst</v>
      </c>
      <c r="P424" t="str">
        <f>VLOOKUP(X424,'Security Master'!$A$2:$V$526,COLUMN()+1,FALSE)</f>
        <v>US</v>
      </c>
      <c r="Q424">
        <f>VLOOKUP($X$3,'Security Master'!$A$2:$V$526,COLUMN()+1,FALSE)</f>
        <v>0</v>
      </c>
      <c r="R424">
        <f>VLOOKUP($X$3,'Security Master'!$A$2:$V$526,COLUMN()+1,FALSE)</f>
        <v>0</v>
      </c>
      <c r="S424" t="str">
        <f>VLOOKUP($X$3,'Security Master'!$A$2:$V$526,COLUMN()+1,FALSE)</f>
        <v/>
      </c>
      <c r="T424">
        <f>VLOOKUP($X$3,'Security Master'!$A$2:$V$526,COLUMN()+1,FALSE)</f>
        <v>0</v>
      </c>
      <c r="U424" t="str">
        <f>VLOOKUP($X$3,'Security Master'!$A$2:$V$526,COLUMN()+1,FALSE)</f>
        <v>No</v>
      </c>
      <c r="V424" t="e">
        <f>VLOOKUP(X424,'Security Master'!$A$2:$V$526,COLUMN()+1,FALSE)</f>
        <v>#REF!</v>
      </c>
      <c r="X424">
        <v>606102</v>
      </c>
      <c r="Y424" t="s">
        <v>164</v>
      </c>
      <c r="Z424">
        <v>10785</v>
      </c>
      <c r="AA424" t="s">
        <v>41</v>
      </c>
      <c r="AB424" t="s">
        <v>554</v>
      </c>
      <c r="AC424" t="s">
        <v>555</v>
      </c>
      <c r="AD424" t="s">
        <v>77</v>
      </c>
      <c r="AE424" t="s">
        <v>556</v>
      </c>
      <c r="AF424" t="s">
        <v>557</v>
      </c>
      <c r="AG424" t="s">
        <v>558</v>
      </c>
      <c r="AJ424" t="s">
        <v>559</v>
      </c>
      <c r="AM424" t="s">
        <v>47</v>
      </c>
      <c r="AO424" t="s">
        <v>48</v>
      </c>
      <c r="AP424" t="s">
        <v>560</v>
      </c>
      <c r="AS424" t="s">
        <v>561</v>
      </c>
      <c r="AT424" t="s">
        <v>562</v>
      </c>
      <c r="AV424">
        <v>1</v>
      </c>
      <c r="AW424" t="s">
        <v>92</v>
      </c>
      <c r="AX424" t="s">
        <v>173</v>
      </c>
      <c r="AZ424">
        <v>419600</v>
      </c>
      <c r="BA424">
        <v>81</v>
      </c>
      <c r="BB424">
        <v>339876</v>
      </c>
      <c r="BC424">
        <v>92</v>
      </c>
      <c r="BD424">
        <v>386032</v>
      </c>
      <c r="BE424">
        <v>0</v>
      </c>
      <c r="BF424">
        <v>-34470.14</v>
      </c>
      <c r="BG424">
        <v>-34470.14</v>
      </c>
      <c r="BH424">
        <v>0</v>
      </c>
      <c r="BI424">
        <v>96.159999999999897</v>
      </c>
      <c r="BJ424">
        <v>-31585.38</v>
      </c>
      <c r="BK424">
        <v>-31585.38</v>
      </c>
      <c r="BL424">
        <v>11539.01</v>
      </c>
    </row>
    <row r="425" spans="1:64" x14ac:dyDescent="0.2">
      <c r="A425" t="str">
        <f>VLOOKUP(X425,'Security Master'!$A$2:$V$526,COLUMN()+1,FALSE)</f>
        <v>Legacy Positions</v>
      </c>
      <c r="B425" t="str">
        <f>VLOOKUP(X425,'Security Master'!$A$2:$V$526,COLUMN()+1,FALSE)</f>
        <v>Large Legacy</v>
      </c>
      <c r="C425" t="str">
        <f>VLOOKUP(X425,'Security Master'!$A$2:$V$526,COLUMN()+1,FALSE)</f>
        <v>Preferreds</v>
      </c>
      <c r="D425" s="6">
        <f t="shared" si="6"/>
        <v>180000</v>
      </c>
      <c r="E425" t="str">
        <f>VLOOKUP(X425,'Security Master'!$A$2:$V$526,COLUMN()+1,FALSE)</f>
        <v>Illiquid</v>
      </c>
      <c r="F425" t="str">
        <f>VLOOKUP(X425,'Security Master'!$A$2:$V$526,COLUMN()+1,FALSE)</f>
        <v>Lumen Technologies Inc</v>
      </c>
      <c r="G425" t="str">
        <f>VLOOKUP(X425,'Security Master'!$A$2:$V$526,COLUMN()+1,FALSE)</f>
        <v>CTL 6 1/2 (CUSIP: 74913G881)</v>
      </c>
      <c r="H425" t="str">
        <f>VLOOKUP(X425,'Security Master'!$A$2:$V$526,COLUMN()+1,FALSE)</f>
        <v/>
      </c>
      <c r="I425" t="str">
        <f>VLOOKUP(X425,'Security Master'!$A$2:$V$526,COLUMN()+1,FALSE)</f>
        <v>CTBB</v>
      </c>
      <c r="J425" t="str">
        <f>VLOOKUP(X425,'Security Master'!$A$2:$V$526,COLUMN()+1,FALSE)</f>
        <v/>
      </c>
      <c r="K425" t="str">
        <f>VLOOKUP(X425,'Security Master'!$A$2:$V$526,COLUMN()+1,FALSE)</f>
        <v>74913G881</v>
      </c>
      <c r="L425" t="str">
        <f>VLOOKUP(X425,'Security Master'!$A$2:$V$526,COLUMN()+1,FALSE)</f>
        <v>BZ4C835</v>
      </c>
      <c r="M425" t="str">
        <f>VLOOKUP(X425,'Security Master'!$A$2:$V$526,COLUMN()+1,FALSE)</f>
        <v>US74913G8814</v>
      </c>
      <c r="N425" t="str">
        <f>VLOOKUP(X425,'Security Master'!$A$2:$V$526,COLUMN()+1,FALSE)</f>
        <v>Preferred Stock</v>
      </c>
      <c r="O425" t="str">
        <f>VLOOKUP(X425,'Security Master'!$A$2:$V$526,COLUMN()+1,FALSE)</f>
        <v>Telecom Services</v>
      </c>
      <c r="P425" t="str">
        <f>VLOOKUP(X425,'Security Master'!$A$2:$V$526,COLUMN()+1,FALSE)</f>
        <v>US</v>
      </c>
      <c r="Q425">
        <f>VLOOKUP($X$3,'Security Master'!$A$2:$V$526,COLUMN()+1,FALSE)</f>
        <v>0</v>
      </c>
      <c r="R425">
        <f>VLOOKUP($X$3,'Security Master'!$A$2:$V$526,COLUMN()+1,FALSE)</f>
        <v>0</v>
      </c>
      <c r="S425" t="str">
        <f>VLOOKUP($X$3,'Security Master'!$A$2:$V$526,COLUMN()+1,FALSE)</f>
        <v/>
      </c>
      <c r="T425">
        <f>VLOOKUP($X$3,'Security Master'!$A$2:$V$526,COLUMN()+1,FALSE)</f>
        <v>0</v>
      </c>
      <c r="U425" t="str">
        <f>VLOOKUP($X$3,'Security Master'!$A$2:$V$526,COLUMN()+1,FALSE)</f>
        <v>No</v>
      </c>
      <c r="V425" t="e">
        <f>VLOOKUP(X425,'Security Master'!$A$2:$V$526,COLUMN()+1,FALSE)</f>
        <v>#REF!</v>
      </c>
      <c r="X425">
        <v>606103</v>
      </c>
      <c r="Y425" t="s">
        <v>164</v>
      </c>
      <c r="Z425">
        <v>10785</v>
      </c>
      <c r="AA425" t="s">
        <v>41</v>
      </c>
      <c r="AB425" t="s">
        <v>563</v>
      </c>
      <c r="AC425" t="s">
        <v>564</v>
      </c>
      <c r="AD425" t="s">
        <v>77</v>
      </c>
      <c r="AE425" t="s">
        <v>565</v>
      </c>
      <c r="AF425" t="s">
        <v>566</v>
      </c>
      <c r="AG425" t="s">
        <v>567</v>
      </c>
      <c r="AJ425" t="s">
        <v>568</v>
      </c>
      <c r="AM425" t="s">
        <v>47</v>
      </c>
      <c r="AO425" t="s">
        <v>48</v>
      </c>
      <c r="AP425" t="s">
        <v>569</v>
      </c>
      <c r="AS425" t="s">
        <v>561</v>
      </c>
      <c r="AT425" t="s">
        <v>562</v>
      </c>
      <c r="AV425">
        <v>1</v>
      </c>
      <c r="AW425" t="s">
        <v>490</v>
      </c>
      <c r="AX425" t="s">
        <v>491</v>
      </c>
      <c r="AZ425">
        <v>200</v>
      </c>
      <c r="BA425">
        <v>342.5</v>
      </c>
      <c r="BB425">
        <v>68500</v>
      </c>
      <c r="BC425">
        <v>900</v>
      </c>
      <c r="BD425">
        <v>180000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</row>
    <row r="426" spans="1:64" x14ac:dyDescent="0.2">
      <c r="A426" t="str">
        <f>VLOOKUP(X426,'Security Master'!$A$2:$V$526,COLUMN()+1,FALSE)</f>
        <v>Legacy Positions</v>
      </c>
      <c r="B426" t="str">
        <f>VLOOKUP(X426,'Security Master'!$A$2:$V$526,COLUMN()+1,FALSE)</f>
        <v>Large Legacy</v>
      </c>
      <c r="C426" t="str">
        <f>VLOOKUP(X426,'Security Master'!$A$2:$V$526,COLUMN()+1,FALSE)</f>
        <v>Public Equity</v>
      </c>
      <c r="D426" s="6">
        <f t="shared" si="6"/>
        <v>4417048.3949999996</v>
      </c>
      <c r="E426" t="str">
        <f>VLOOKUP(X426,'Security Master'!$A$2:$V$526,COLUMN()+1,FALSE)</f>
        <v>Semi-Liquid</v>
      </c>
      <c r="F426" t="str">
        <f>VLOOKUP(X426,'Security Master'!$A$2:$V$526,COLUMN()+1,FALSE)</f>
        <v>Booking Holdings Inc</v>
      </c>
      <c r="G426" t="str">
        <f>VLOOKUP(X426,'Security Master'!$A$2:$V$526,COLUMN()+1,FALSE)</f>
        <v>Booking Holdings Inc Common Stock</v>
      </c>
      <c r="H426" t="str">
        <f>VLOOKUP(X426,'Security Master'!$A$2:$V$526,COLUMN()+1,FALSE)</f>
        <v>BKNG US</v>
      </c>
      <c r="I426" t="str">
        <f>VLOOKUP(X426,'Security Master'!$A$2:$V$526,COLUMN()+1,FALSE)</f>
        <v/>
      </c>
      <c r="J426" t="str">
        <f>VLOOKUP(X426,'Security Master'!$A$2:$V$526,COLUMN()+1,FALSE)</f>
        <v/>
      </c>
      <c r="K426" t="str">
        <f>VLOOKUP(X426,'Security Master'!$A$2:$V$526,COLUMN()+1,FALSE)</f>
        <v>09857L108</v>
      </c>
      <c r="L426" t="str">
        <f>VLOOKUP(X426,'Security Master'!$A$2:$V$526,COLUMN()+1,FALSE)</f>
        <v>BDRXDB4</v>
      </c>
      <c r="M426" t="str">
        <f>VLOOKUP(X426,'Security Master'!$A$2:$V$526,COLUMN()+1,FALSE)</f>
        <v>US09857L1089</v>
      </c>
      <c r="N426" t="str">
        <f>VLOOKUP(X426,'Security Master'!$A$2:$V$526,COLUMN()+1,FALSE)</f>
        <v>Common Stock</v>
      </c>
      <c r="O426" t="str">
        <f>VLOOKUP(X426,'Security Master'!$A$2:$V$526,COLUMN()+1,FALSE)</f>
        <v>E-Commerce/Services</v>
      </c>
      <c r="P426" t="str">
        <f>VLOOKUP(X426,'Security Master'!$A$2:$V$526,COLUMN()+1,FALSE)</f>
        <v>US</v>
      </c>
      <c r="Q426">
        <f>VLOOKUP($X$3,'Security Master'!$A$2:$V$526,COLUMN()+1,FALSE)</f>
        <v>0</v>
      </c>
      <c r="R426">
        <f>VLOOKUP($X$3,'Security Master'!$A$2:$V$526,COLUMN()+1,FALSE)</f>
        <v>0</v>
      </c>
      <c r="S426" t="str">
        <f>VLOOKUP($X$3,'Security Master'!$A$2:$V$526,COLUMN()+1,FALSE)</f>
        <v/>
      </c>
      <c r="T426">
        <f>VLOOKUP($X$3,'Security Master'!$A$2:$V$526,COLUMN()+1,FALSE)</f>
        <v>0</v>
      </c>
      <c r="U426" t="str">
        <f>VLOOKUP($X$3,'Security Master'!$A$2:$V$526,COLUMN()+1,FALSE)</f>
        <v>No</v>
      </c>
      <c r="V426" t="e">
        <f>VLOOKUP(X426,'Security Master'!$A$2:$V$526,COLUMN()+1,FALSE)</f>
        <v>#REF!</v>
      </c>
      <c r="X426">
        <v>693436</v>
      </c>
      <c r="Y426" t="s">
        <v>164</v>
      </c>
      <c r="Z426">
        <v>10785</v>
      </c>
      <c r="AA426" t="s">
        <v>41</v>
      </c>
      <c r="AB426" t="s">
        <v>466</v>
      </c>
      <c r="AC426" t="s">
        <v>467</v>
      </c>
      <c r="AD426" t="s">
        <v>468</v>
      </c>
      <c r="AE426" t="s">
        <v>469</v>
      </c>
      <c r="AF426" t="s">
        <v>470</v>
      </c>
      <c r="AG426" t="s">
        <v>471</v>
      </c>
      <c r="AJ426" t="s">
        <v>77</v>
      </c>
      <c r="AM426" t="s">
        <v>47</v>
      </c>
      <c r="AO426" t="s">
        <v>48</v>
      </c>
      <c r="AP426" t="s">
        <v>472</v>
      </c>
      <c r="AS426" t="s">
        <v>50</v>
      </c>
      <c r="AT426" t="s">
        <v>473</v>
      </c>
      <c r="AV426">
        <v>1</v>
      </c>
      <c r="AW426" t="s">
        <v>51</v>
      </c>
      <c r="AX426" t="s">
        <v>52</v>
      </c>
      <c r="AZ426">
        <v>414163</v>
      </c>
      <c r="BA426">
        <v>9.0399999999999991</v>
      </c>
      <c r="BB426">
        <v>3744033.52</v>
      </c>
      <c r="BC426">
        <v>10.664999999999999</v>
      </c>
      <c r="BD426">
        <v>4417048.3949999996</v>
      </c>
      <c r="BE426">
        <v>158375.931199999</v>
      </c>
      <c r="BF426">
        <v>805547.03499999898</v>
      </c>
      <c r="BG426">
        <v>805547.03499999898</v>
      </c>
      <c r="BH426">
        <v>2366941.5449999999</v>
      </c>
      <c r="BI426">
        <v>158375.931199999</v>
      </c>
      <c r="BJ426">
        <v>805547.03499999898</v>
      </c>
      <c r="BK426">
        <v>805547.03499999898</v>
      </c>
      <c r="BL426">
        <v>2366941.5449999999</v>
      </c>
    </row>
    <row r="427" spans="1:64" x14ac:dyDescent="0.2">
      <c r="A427" t="str">
        <f>VLOOKUP(X427,'Security Master'!$A$2:$V$526,COLUMN()+1,FALSE)</f>
        <v>Legacy Positions</v>
      </c>
      <c r="B427" t="str">
        <f>VLOOKUP(X427,'Security Master'!$A$2:$V$526,COLUMN()+1,FALSE)</f>
        <v>Small Legacy</v>
      </c>
      <c r="C427" t="str">
        <f>VLOOKUP(X427,'Security Master'!$A$2:$V$526,COLUMN()+1,FALSE)</f>
        <v>Public Equity</v>
      </c>
      <c r="D427" s="6">
        <f t="shared" si="6"/>
        <v>140205.75760000001</v>
      </c>
      <c r="E427" t="str">
        <f>VLOOKUP(X427,'Security Master'!$A$2:$V$526,COLUMN()+1,FALSE)</f>
        <v>Semi-Liquid</v>
      </c>
      <c r="F427" t="str">
        <f>VLOOKUP(X427,'Security Master'!$A$2:$V$526,COLUMN()+1,FALSE)</f>
        <v>Charles Schwab Corp/The</v>
      </c>
      <c r="G427" t="str">
        <f>VLOOKUP(X427,'Security Master'!$A$2:$V$526,COLUMN()+1,FALSE)</f>
        <v>Charles Schwab Corp/The Common Stock</v>
      </c>
      <c r="H427" t="str">
        <f>VLOOKUP(X427,'Security Master'!$A$2:$V$526,COLUMN()+1,FALSE)</f>
        <v>SCHW US</v>
      </c>
      <c r="I427" t="str">
        <f>VLOOKUP(X427,'Security Master'!$A$2:$V$526,COLUMN()+1,FALSE)</f>
        <v/>
      </c>
      <c r="J427" t="str">
        <f>VLOOKUP(X427,'Security Master'!$A$2:$V$526,COLUMN()+1,FALSE)</f>
        <v/>
      </c>
      <c r="K427" t="str">
        <f>VLOOKUP(X427,'Security Master'!$A$2:$V$526,COLUMN()+1,FALSE)</f>
        <v>808513105</v>
      </c>
      <c r="L427" t="str">
        <f>VLOOKUP(X427,'Security Master'!$A$2:$V$526,COLUMN()+1,FALSE)</f>
        <v>2779397</v>
      </c>
      <c r="M427" t="str">
        <f>VLOOKUP(X427,'Security Master'!$A$2:$V$526,COLUMN()+1,FALSE)</f>
        <v>US8085131055</v>
      </c>
      <c r="N427" t="str">
        <f>VLOOKUP(X427,'Security Master'!$A$2:$V$526,COLUMN()+1,FALSE)</f>
        <v>Common Stock</v>
      </c>
      <c r="O427" t="str">
        <f>VLOOKUP(X427,'Security Master'!$A$2:$V$526,COLUMN()+1,FALSE)</f>
        <v>Finance-Invest Bnkr/Brkr</v>
      </c>
      <c r="P427" t="str">
        <f>VLOOKUP(X427,'Security Master'!$A$2:$V$526,COLUMN()+1,FALSE)</f>
        <v>US</v>
      </c>
      <c r="Q427">
        <f>VLOOKUP($X$3,'Security Master'!$A$2:$V$526,COLUMN()+1,FALSE)</f>
        <v>0</v>
      </c>
      <c r="R427">
        <f>VLOOKUP($X$3,'Security Master'!$A$2:$V$526,COLUMN()+1,FALSE)</f>
        <v>0</v>
      </c>
      <c r="S427" t="str">
        <f>VLOOKUP($X$3,'Security Master'!$A$2:$V$526,COLUMN()+1,FALSE)</f>
        <v/>
      </c>
      <c r="T427">
        <f>VLOOKUP($X$3,'Security Master'!$A$2:$V$526,COLUMN()+1,FALSE)</f>
        <v>0</v>
      </c>
      <c r="U427" t="str">
        <f>VLOOKUP($X$3,'Security Master'!$A$2:$V$526,COLUMN()+1,FALSE)</f>
        <v>No</v>
      </c>
      <c r="V427" t="e">
        <f>VLOOKUP(X427,'Security Master'!$A$2:$V$526,COLUMN()+1,FALSE)</f>
        <v>#REF!</v>
      </c>
      <c r="X427">
        <v>827020</v>
      </c>
      <c r="Y427" t="s">
        <v>164</v>
      </c>
      <c r="Z427">
        <v>10785</v>
      </c>
      <c r="AA427" t="s">
        <v>41</v>
      </c>
      <c r="AB427" t="s">
        <v>961</v>
      </c>
      <c r="AC427" t="s">
        <v>962</v>
      </c>
      <c r="AD427" t="s">
        <v>963</v>
      </c>
      <c r="AE427" t="s">
        <v>964</v>
      </c>
      <c r="AF427" t="s">
        <v>965</v>
      </c>
      <c r="AG427" t="s">
        <v>966</v>
      </c>
      <c r="AJ427" t="s">
        <v>77</v>
      </c>
      <c r="AM427" t="s">
        <v>47</v>
      </c>
      <c r="AO427" t="s">
        <v>48</v>
      </c>
      <c r="AP427" t="s">
        <v>967</v>
      </c>
      <c r="AS427" t="s">
        <v>448</v>
      </c>
      <c r="AT427" t="s">
        <v>801</v>
      </c>
      <c r="AV427">
        <v>1</v>
      </c>
      <c r="AW427" t="s">
        <v>51</v>
      </c>
      <c r="AX427" t="s">
        <v>52</v>
      </c>
      <c r="AZ427">
        <v>249299</v>
      </c>
      <c r="BA427">
        <v>0.12082373949359999</v>
      </c>
      <c r="BB427">
        <v>30121.237432015001</v>
      </c>
      <c r="BC427">
        <v>0.56240000000000001</v>
      </c>
      <c r="BD427">
        <v>140205.75760000001</v>
      </c>
      <c r="BE427">
        <v>4337.80259999998</v>
      </c>
      <c r="BF427">
        <v>83248.147898690004</v>
      </c>
      <c r="BG427">
        <v>83248.147898690004</v>
      </c>
      <c r="BH427">
        <v>66428.827898689997</v>
      </c>
      <c r="BI427">
        <v>4337.80259999998</v>
      </c>
      <c r="BJ427">
        <v>83248.147898690004</v>
      </c>
      <c r="BK427">
        <v>83248.147898690004</v>
      </c>
      <c r="BL427">
        <v>66428.827898689997</v>
      </c>
    </row>
    <row r="428" spans="1:64" x14ac:dyDescent="0.2">
      <c r="A428" t="str">
        <f>VLOOKUP(X428,'Security Master'!$A$2:$V$526,COLUMN()+1,FALSE)</f>
        <v>Legacy Positions</v>
      </c>
      <c r="B428" t="str">
        <f>VLOOKUP(X428,'Security Master'!$A$2:$V$526,COLUMN()+1,FALSE)</f>
        <v>Small Legacy</v>
      </c>
      <c r="C428" t="str">
        <f>VLOOKUP(X428,'Security Master'!$A$2:$V$526,COLUMN()+1,FALSE)</f>
        <v>Public Equity</v>
      </c>
      <c r="D428" s="6">
        <f t="shared" si="6"/>
        <v>1204000</v>
      </c>
      <c r="E428" t="str">
        <f>VLOOKUP(X428,'Security Master'!$A$2:$V$526,COLUMN()+1,FALSE)</f>
        <v>Semi-Liquid</v>
      </c>
      <c r="F428" t="str">
        <f>VLOOKUP(X428,'Security Master'!$A$2:$V$526,COLUMN()+1,FALSE)</f>
        <v>NIKE Inc</v>
      </c>
      <c r="G428" t="str">
        <f>VLOOKUP(X428,'Security Master'!$A$2:$V$526,COLUMN()+1,FALSE)</f>
        <v>NIKE Inc Common Stock</v>
      </c>
      <c r="H428" t="str">
        <f>VLOOKUP(X428,'Security Master'!$A$2:$V$526,COLUMN()+1,FALSE)</f>
        <v>NKE US</v>
      </c>
      <c r="I428" t="str">
        <f>VLOOKUP(X428,'Security Master'!$A$2:$V$526,COLUMN()+1,FALSE)</f>
        <v/>
      </c>
      <c r="J428" t="str">
        <f>VLOOKUP(X428,'Security Master'!$A$2:$V$526,COLUMN()+1,FALSE)</f>
        <v/>
      </c>
      <c r="K428" t="str">
        <f>VLOOKUP(X428,'Security Master'!$A$2:$V$526,COLUMN()+1,FALSE)</f>
        <v>654106103</v>
      </c>
      <c r="L428" t="str">
        <f>VLOOKUP(X428,'Security Master'!$A$2:$V$526,COLUMN()+1,FALSE)</f>
        <v>2640147</v>
      </c>
      <c r="M428" t="str">
        <f>VLOOKUP(X428,'Security Master'!$A$2:$V$526,COLUMN()+1,FALSE)</f>
        <v>US6541061031</v>
      </c>
      <c r="N428" t="str">
        <f>VLOOKUP(X428,'Security Master'!$A$2:$V$526,COLUMN()+1,FALSE)</f>
        <v>Common Stock</v>
      </c>
      <c r="O428" t="str">
        <f>VLOOKUP(X428,'Security Master'!$A$2:$V$526,COLUMN()+1,FALSE)</f>
        <v>Athletic Footwear</v>
      </c>
      <c r="P428" t="str">
        <f>VLOOKUP(X428,'Security Master'!$A$2:$V$526,COLUMN()+1,FALSE)</f>
        <v>US</v>
      </c>
      <c r="Q428">
        <f>VLOOKUP($X$3,'Security Master'!$A$2:$V$526,COLUMN()+1,FALSE)</f>
        <v>0</v>
      </c>
      <c r="R428">
        <f>VLOOKUP($X$3,'Security Master'!$A$2:$V$526,COLUMN()+1,FALSE)</f>
        <v>0</v>
      </c>
      <c r="S428" t="str">
        <f>VLOOKUP($X$3,'Security Master'!$A$2:$V$526,COLUMN()+1,FALSE)</f>
        <v/>
      </c>
      <c r="T428">
        <f>VLOOKUP($X$3,'Security Master'!$A$2:$V$526,COLUMN()+1,FALSE)</f>
        <v>0</v>
      </c>
      <c r="U428" t="str">
        <f>VLOOKUP($X$3,'Security Master'!$A$2:$V$526,COLUMN()+1,FALSE)</f>
        <v>No</v>
      </c>
      <c r="V428" t="e">
        <f>VLOOKUP(X428,'Security Master'!$A$2:$V$526,COLUMN()+1,FALSE)</f>
        <v>#REF!</v>
      </c>
      <c r="X428">
        <v>1006550</v>
      </c>
      <c r="Y428" t="s">
        <v>164</v>
      </c>
      <c r="Z428">
        <v>10785</v>
      </c>
      <c r="AA428" t="s">
        <v>41</v>
      </c>
      <c r="AB428" t="s">
        <v>1124</v>
      </c>
      <c r="AC428" t="s">
        <v>1125</v>
      </c>
      <c r="AD428" t="s">
        <v>1126</v>
      </c>
      <c r="AE428" t="s">
        <v>1127</v>
      </c>
      <c r="AF428" t="s">
        <v>1128</v>
      </c>
      <c r="AG428" t="s">
        <v>1129</v>
      </c>
      <c r="AJ428" t="s">
        <v>77</v>
      </c>
      <c r="AM428" t="s">
        <v>47</v>
      </c>
      <c r="AO428" t="s">
        <v>48</v>
      </c>
      <c r="AP428" t="s">
        <v>1130</v>
      </c>
      <c r="AS428" t="s">
        <v>50</v>
      </c>
      <c r="AV428">
        <v>1</v>
      </c>
      <c r="AW428" t="s">
        <v>51</v>
      </c>
      <c r="AX428" t="s">
        <v>52</v>
      </c>
      <c r="AZ428">
        <v>140000</v>
      </c>
      <c r="BA428">
        <v>10</v>
      </c>
      <c r="BB428">
        <v>1400000</v>
      </c>
      <c r="BC428">
        <v>8.6</v>
      </c>
      <c r="BD428">
        <v>1204000</v>
      </c>
      <c r="BE428">
        <v>0</v>
      </c>
      <c r="BF428">
        <v>-126000</v>
      </c>
      <c r="BG428">
        <v>-126000</v>
      </c>
      <c r="BH428">
        <v>-84000</v>
      </c>
      <c r="BI428">
        <v>0</v>
      </c>
      <c r="BJ428">
        <v>-126000</v>
      </c>
      <c r="BK428">
        <v>-126000</v>
      </c>
      <c r="BL428">
        <v>-84000</v>
      </c>
    </row>
    <row r="429" spans="1:64" x14ac:dyDescent="0.2">
      <c r="A429" t="str">
        <f>VLOOKUP(X429,'Security Master'!$A$2:$V$526,COLUMN()+1,FALSE)</f>
        <v>Legacy Positions</v>
      </c>
      <c r="B429" t="str">
        <f>VLOOKUP(X429,'Security Master'!$A$2:$V$526,COLUMN()+1,FALSE)</f>
        <v>Small Legacy</v>
      </c>
      <c r="C429" t="str">
        <f>VLOOKUP(X429,'Security Master'!$A$2:$V$526,COLUMN()+1,FALSE)</f>
        <v>Public Equity</v>
      </c>
      <c r="D429" s="6">
        <f t="shared" si="6"/>
        <v>725631.49399999995</v>
      </c>
      <c r="E429" t="str">
        <f>VLOOKUP(X429,'Security Master'!$A$2:$V$526,COLUMN()+1,FALSE)</f>
        <v>Semi-Liquid</v>
      </c>
      <c r="F429" t="str">
        <f>VLOOKUP(X429,'Security Master'!$A$2:$V$526,COLUMN()+1,FALSE)</f>
        <v>United Parcel Service Inc</v>
      </c>
      <c r="G429" t="str">
        <f>VLOOKUP(X429,'Security Master'!$A$2:$V$526,COLUMN()+1,FALSE)</f>
        <v>United Parcel Service Inc Common Stock</v>
      </c>
      <c r="H429" t="str">
        <f>VLOOKUP(X429,'Security Master'!$A$2:$V$526,COLUMN()+1,FALSE)</f>
        <v>UPS US</v>
      </c>
      <c r="I429" t="str">
        <f>VLOOKUP(X429,'Security Master'!$A$2:$V$526,COLUMN()+1,FALSE)</f>
        <v/>
      </c>
      <c r="J429" t="str">
        <f>VLOOKUP(X429,'Security Master'!$A$2:$V$526,COLUMN()+1,FALSE)</f>
        <v/>
      </c>
      <c r="K429" t="str">
        <f>VLOOKUP(X429,'Security Master'!$A$2:$V$526,COLUMN()+1,FALSE)</f>
        <v>911312106</v>
      </c>
      <c r="L429" t="str">
        <f>VLOOKUP(X429,'Security Master'!$A$2:$V$526,COLUMN()+1,FALSE)</f>
        <v>2517382</v>
      </c>
      <c r="M429" t="str">
        <f>VLOOKUP(X429,'Security Master'!$A$2:$V$526,COLUMN()+1,FALSE)</f>
        <v>US9113121068</v>
      </c>
      <c r="N429" t="str">
        <f>VLOOKUP(X429,'Security Master'!$A$2:$V$526,COLUMN()+1,FALSE)</f>
        <v>Common Stock</v>
      </c>
      <c r="O429" t="str">
        <f>VLOOKUP(X429,'Security Master'!$A$2:$V$526,COLUMN()+1,FALSE)</f>
        <v>Transport-Services</v>
      </c>
      <c r="P429" t="str">
        <f>VLOOKUP(X429,'Security Master'!$A$2:$V$526,COLUMN()+1,FALSE)</f>
        <v>US</v>
      </c>
      <c r="Q429">
        <f>VLOOKUP($X$3,'Security Master'!$A$2:$V$526,COLUMN()+1,FALSE)</f>
        <v>0</v>
      </c>
      <c r="R429">
        <f>VLOOKUP($X$3,'Security Master'!$A$2:$V$526,COLUMN()+1,FALSE)</f>
        <v>0</v>
      </c>
      <c r="S429" t="str">
        <f>VLOOKUP($X$3,'Security Master'!$A$2:$V$526,COLUMN()+1,FALSE)</f>
        <v/>
      </c>
      <c r="T429">
        <f>VLOOKUP($X$3,'Security Master'!$A$2:$V$526,COLUMN()+1,FALSE)</f>
        <v>0</v>
      </c>
      <c r="U429" t="str">
        <f>VLOOKUP($X$3,'Security Master'!$A$2:$V$526,COLUMN()+1,FALSE)</f>
        <v>No</v>
      </c>
      <c r="V429" t="e">
        <f>VLOOKUP(X429,'Security Master'!$A$2:$V$526,COLUMN()+1,FALSE)</f>
        <v>#REF!</v>
      </c>
      <c r="X429">
        <v>1111045</v>
      </c>
      <c r="Y429" t="s">
        <v>164</v>
      </c>
      <c r="Z429">
        <v>10785</v>
      </c>
      <c r="AA429" t="s">
        <v>41</v>
      </c>
      <c r="AB429" t="s">
        <v>968</v>
      </c>
      <c r="AC429" t="s">
        <v>969</v>
      </c>
      <c r="AD429" t="s">
        <v>970</v>
      </c>
      <c r="AE429" t="s">
        <v>971</v>
      </c>
      <c r="AF429" t="s">
        <v>972</v>
      </c>
      <c r="AG429" t="s">
        <v>973</v>
      </c>
      <c r="AJ429" t="s">
        <v>77</v>
      </c>
      <c r="AM429" t="s">
        <v>47</v>
      </c>
      <c r="AO429" t="s">
        <v>48</v>
      </c>
      <c r="AP429" t="s">
        <v>974</v>
      </c>
      <c r="AS429" t="s">
        <v>448</v>
      </c>
      <c r="AT429" t="s">
        <v>809</v>
      </c>
      <c r="AV429">
        <v>1</v>
      </c>
      <c r="AW429" t="s">
        <v>51</v>
      </c>
      <c r="AX429" t="s">
        <v>52</v>
      </c>
      <c r="AZ429">
        <v>2476558</v>
      </c>
      <c r="BA429">
        <v>4.1145637523062203E-2</v>
      </c>
      <c r="BB429">
        <v>101899.55777283999</v>
      </c>
      <c r="BC429">
        <v>0.29299999999999998</v>
      </c>
      <c r="BD429">
        <v>725631.49399999995</v>
      </c>
      <c r="BE429">
        <v>-19564.808199999999</v>
      </c>
      <c r="BF429">
        <v>623731.93622716004</v>
      </c>
      <c r="BG429">
        <v>623731.93622716004</v>
      </c>
      <c r="BH429">
        <v>690157.11832716002</v>
      </c>
      <c r="BI429">
        <v>-19564.808199999999</v>
      </c>
      <c r="BJ429">
        <v>623731.93622716004</v>
      </c>
      <c r="BK429">
        <v>623731.93622716004</v>
      </c>
      <c r="BL429">
        <v>690157.11832716002</v>
      </c>
    </row>
    <row r="430" spans="1:64" x14ac:dyDescent="0.2">
      <c r="A430" t="str">
        <f>VLOOKUP(X430,'Security Master'!$A$2:$V$526,COLUMN()+1,FALSE)</f>
        <v>Legacy Positions</v>
      </c>
      <c r="B430" t="str">
        <f>VLOOKUP(X430,'Security Master'!$A$2:$V$526,COLUMN()+1,FALSE)</f>
        <v>Small Legacy</v>
      </c>
      <c r="C430" t="str">
        <f>VLOOKUP(X430,'Security Master'!$A$2:$V$526,COLUMN()+1,FALSE)</f>
        <v>Distressed</v>
      </c>
      <c r="D430" s="6">
        <f t="shared" si="6"/>
        <v>5.0000000000000002E-5</v>
      </c>
      <c r="E430" t="str">
        <f>VLOOKUP(X430,'Security Master'!$A$2:$V$526,COLUMN()+1,FALSE)</f>
        <v>Illiquid</v>
      </c>
      <c r="F430" t="str">
        <f>VLOOKUP(X430,'Security Master'!$A$2:$V$526,COLUMN()+1,FALSE)</f>
        <v>At&amp;T Inc</v>
      </c>
      <c r="G430" t="str">
        <f>VLOOKUP(X430,'Security Master'!$A$2:$V$526,COLUMN()+1,FALSE)</f>
        <v>T 5 1/4 03/01/37 (CUSIP: 00206RDR0)</v>
      </c>
      <c r="H430" t="str">
        <f>VLOOKUP(X430,'Security Master'!$A$2:$V$526,COLUMN()+1,FALSE)</f>
        <v/>
      </c>
      <c r="I430" t="str">
        <f>VLOOKUP(X430,'Security Master'!$A$2:$V$526,COLUMN()+1,FALSE)</f>
        <v/>
      </c>
      <c r="J430" t="str">
        <f>VLOOKUP(X430,'Security Master'!$A$2:$V$526,COLUMN()+1,FALSE)</f>
        <v/>
      </c>
      <c r="K430" t="str">
        <f>VLOOKUP(X430,'Security Master'!$A$2:$V$526,COLUMN()+1,FALSE)</f>
        <v>00206RDR0</v>
      </c>
      <c r="L430" t="str">
        <f>VLOOKUP(X430,'Security Master'!$A$2:$V$526,COLUMN()+1,FALSE)</f>
        <v>BDCL4L0</v>
      </c>
      <c r="M430" t="str">
        <f>VLOOKUP(X430,'Security Master'!$A$2:$V$526,COLUMN()+1,FALSE)</f>
        <v>US00206RDR03</v>
      </c>
      <c r="N430" t="str">
        <f>VLOOKUP(X430,'Security Master'!$A$2:$V$526,COLUMN()+1,FALSE)</f>
        <v>Corporate Bond</v>
      </c>
      <c r="O430" t="str">
        <f>VLOOKUP(X430,'Security Master'!$A$2:$V$526,COLUMN()+1,FALSE)</f>
        <v>Telephone-Integrated</v>
      </c>
      <c r="P430" t="str">
        <f>VLOOKUP(X430,'Security Master'!$A$2:$V$526,COLUMN()+1,FALSE)</f>
        <v>US</v>
      </c>
      <c r="Q430">
        <f>VLOOKUP($X$3,'Security Master'!$A$2:$V$526,COLUMN()+1,FALSE)</f>
        <v>0</v>
      </c>
      <c r="R430">
        <f>VLOOKUP($X$3,'Security Master'!$A$2:$V$526,COLUMN()+1,FALSE)</f>
        <v>0</v>
      </c>
      <c r="S430" t="str">
        <f>VLOOKUP($X$3,'Security Master'!$A$2:$V$526,COLUMN()+1,FALSE)</f>
        <v/>
      </c>
      <c r="T430">
        <f>VLOOKUP($X$3,'Security Master'!$A$2:$V$526,COLUMN()+1,FALSE)</f>
        <v>0</v>
      </c>
      <c r="U430" t="str">
        <f>VLOOKUP($X$3,'Security Master'!$A$2:$V$526,COLUMN()+1,FALSE)</f>
        <v>No</v>
      </c>
      <c r="V430" t="e">
        <f>VLOOKUP(X430,'Security Master'!$A$2:$V$526,COLUMN()+1,FALSE)</f>
        <v>#REF!</v>
      </c>
      <c r="X430">
        <v>1209331</v>
      </c>
      <c r="Y430" t="s">
        <v>164</v>
      </c>
      <c r="Z430">
        <v>10785</v>
      </c>
      <c r="AA430" t="s">
        <v>41</v>
      </c>
      <c r="AB430" t="s">
        <v>739</v>
      </c>
      <c r="AC430" t="s">
        <v>975</v>
      </c>
      <c r="AD430" t="s">
        <v>77</v>
      </c>
      <c r="AE430" t="s">
        <v>976</v>
      </c>
      <c r="AF430" t="s">
        <v>977</v>
      </c>
      <c r="AG430" t="s">
        <v>978</v>
      </c>
      <c r="AJ430" t="s">
        <v>979</v>
      </c>
      <c r="AM430" t="s">
        <v>47</v>
      </c>
      <c r="AO430" t="s">
        <v>48</v>
      </c>
      <c r="AP430" t="s">
        <v>980</v>
      </c>
      <c r="AS430" t="s">
        <v>50</v>
      </c>
      <c r="AV430">
        <v>1</v>
      </c>
      <c r="AW430" t="s">
        <v>92</v>
      </c>
      <c r="AX430" t="s">
        <v>173</v>
      </c>
      <c r="AZ430">
        <v>5000000</v>
      </c>
      <c r="BA430">
        <v>0.53</v>
      </c>
      <c r="BB430">
        <v>26500</v>
      </c>
      <c r="BC430">
        <v>1.0000000000000001E-9</v>
      </c>
      <c r="BD430">
        <v>5.0000000000000002E-5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</row>
    <row r="431" spans="1:64" x14ac:dyDescent="0.2">
      <c r="A431" t="str">
        <f>VLOOKUP(X431,'Security Master'!$A$2:$V$526,COLUMN()+1,FALSE)</f>
        <v>Legacy Positions</v>
      </c>
      <c r="B431" t="str">
        <f>VLOOKUP(X431,'Security Master'!$A$2:$V$526,COLUMN()+1,FALSE)</f>
        <v>Small Legacy</v>
      </c>
      <c r="C431" t="str">
        <f>VLOOKUP(X431,'Security Master'!$A$2:$V$526,COLUMN()+1,FALSE)</f>
        <v>Distressed</v>
      </c>
      <c r="D431" s="6">
        <f t="shared" si="6"/>
        <v>1.2E-4</v>
      </c>
      <c r="E431" t="str">
        <f>VLOOKUP(X431,'Security Master'!$A$2:$V$526,COLUMN()+1,FALSE)</f>
        <v>Illiquid</v>
      </c>
      <c r="F431" t="str">
        <f>VLOOKUP(X431,'Security Master'!$A$2:$V$526,COLUMN()+1,FALSE)</f>
        <v>Bank Of America Corp</v>
      </c>
      <c r="G431" t="str">
        <f>VLOOKUP(X431,'Security Master'!$A$2:$V$526,COLUMN()+1,FALSE)</f>
        <v>BAC 6.11 01/29/37 (CUSIP: 59022CAJ2)</v>
      </c>
      <c r="H431" t="str">
        <f>VLOOKUP(X431,'Security Master'!$A$2:$V$526,COLUMN()+1,FALSE)</f>
        <v/>
      </c>
      <c r="I431" t="str">
        <f>VLOOKUP(X431,'Security Master'!$A$2:$V$526,COLUMN()+1,FALSE)</f>
        <v/>
      </c>
      <c r="J431" t="str">
        <f>VLOOKUP(X431,'Security Master'!$A$2:$V$526,COLUMN()+1,FALSE)</f>
        <v/>
      </c>
      <c r="K431" t="str">
        <f>VLOOKUP(X431,'Security Master'!$A$2:$V$526,COLUMN()+1,FALSE)</f>
        <v>59022CAJ2</v>
      </c>
      <c r="L431" t="str">
        <f>VLOOKUP(X431,'Security Master'!$A$2:$V$526,COLUMN()+1,FALSE)</f>
        <v>B1P61P1</v>
      </c>
      <c r="M431" t="str">
        <f>VLOOKUP(X431,'Security Master'!$A$2:$V$526,COLUMN()+1,FALSE)</f>
        <v>US59022CAJ27</v>
      </c>
      <c r="N431" t="str">
        <f>VLOOKUP(X431,'Security Master'!$A$2:$V$526,COLUMN()+1,FALSE)</f>
        <v>Corporate Bond</v>
      </c>
      <c r="O431" t="str">
        <f>VLOOKUP(X431,'Security Master'!$A$2:$V$526,COLUMN()+1,FALSE)</f>
        <v>Diversified Banking Inst</v>
      </c>
      <c r="P431" t="str">
        <f>VLOOKUP(X431,'Security Master'!$A$2:$V$526,COLUMN()+1,FALSE)</f>
        <v>US</v>
      </c>
      <c r="Q431">
        <f>VLOOKUP($X$3,'Security Master'!$A$2:$V$526,COLUMN()+1,FALSE)</f>
        <v>0</v>
      </c>
      <c r="R431">
        <f>VLOOKUP($X$3,'Security Master'!$A$2:$V$526,COLUMN()+1,FALSE)</f>
        <v>0</v>
      </c>
      <c r="S431" t="str">
        <f>VLOOKUP($X$3,'Security Master'!$A$2:$V$526,COLUMN()+1,FALSE)</f>
        <v/>
      </c>
      <c r="T431">
        <f>VLOOKUP($X$3,'Security Master'!$A$2:$V$526,COLUMN()+1,FALSE)</f>
        <v>0</v>
      </c>
      <c r="U431" t="str">
        <f>VLOOKUP($X$3,'Security Master'!$A$2:$V$526,COLUMN()+1,FALSE)</f>
        <v>No</v>
      </c>
      <c r="V431" t="e">
        <f>VLOOKUP(X431,'Security Master'!$A$2:$V$526,COLUMN()+1,FALSE)</f>
        <v>#REF!</v>
      </c>
      <c r="X431">
        <v>1209336</v>
      </c>
      <c r="Y431" t="s">
        <v>164</v>
      </c>
      <c r="Z431">
        <v>10785</v>
      </c>
      <c r="AA431" t="s">
        <v>41</v>
      </c>
      <c r="AB431" t="s">
        <v>570</v>
      </c>
      <c r="AC431" t="s">
        <v>981</v>
      </c>
      <c r="AD431" t="s">
        <v>77</v>
      </c>
      <c r="AE431" t="s">
        <v>982</v>
      </c>
      <c r="AF431" t="s">
        <v>983</v>
      </c>
      <c r="AG431" t="s">
        <v>984</v>
      </c>
      <c r="AJ431" t="s">
        <v>985</v>
      </c>
      <c r="AM431" t="s">
        <v>47</v>
      </c>
      <c r="AO431" t="s">
        <v>48</v>
      </c>
      <c r="AP431" t="s">
        <v>986</v>
      </c>
      <c r="AS431" t="s">
        <v>50</v>
      </c>
      <c r="AV431">
        <v>1</v>
      </c>
      <c r="AW431" t="s">
        <v>92</v>
      </c>
      <c r="AX431" t="s">
        <v>173</v>
      </c>
      <c r="AZ431">
        <v>12000000</v>
      </c>
      <c r="BA431">
        <v>0.454166666666667</v>
      </c>
      <c r="BB431">
        <v>54500</v>
      </c>
      <c r="BC431">
        <v>1.0000000000000001E-9</v>
      </c>
      <c r="BD431">
        <v>1.2E-4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</row>
    <row r="432" spans="1:64" x14ac:dyDescent="0.2">
      <c r="A432" t="str">
        <f>VLOOKUP(X432,'Security Master'!$A$2:$V$526,COLUMN()+1,FALSE)</f>
        <v>Legacy Positions</v>
      </c>
      <c r="B432" t="str">
        <f>VLOOKUP(X432,'Security Master'!$A$2:$V$526,COLUMN()+1,FALSE)</f>
        <v>Small Legacy</v>
      </c>
      <c r="C432" t="str">
        <f>VLOOKUP(X432,'Security Master'!$A$2:$V$526,COLUMN()+1,FALSE)</f>
        <v>Distressed</v>
      </c>
      <c r="D432" s="6">
        <f t="shared" si="6"/>
        <v>3.8500000000000004E-6</v>
      </c>
      <c r="E432" t="str">
        <f>VLOOKUP(X432,'Security Master'!$A$2:$V$526,COLUMN()+1,FALSE)</f>
        <v>Illiquid</v>
      </c>
      <c r="F432" t="str">
        <f>VLOOKUP(X432,'Security Master'!$A$2:$V$526,COLUMN()+1,FALSE)</f>
        <v>Ibm Corp</v>
      </c>
      <c r="G432" t="str">
        <f>VLOOKUP(X432,'Security Master'!$A$2:$V$526,COLUMN()+1,FALSE)</f>
        <v>IBM 3 5/8 02/12/24 (CUSIP: 459200HU8)</v>
      </c>
      <c r="H432" t="str">
        <f>VLOOKUP(X432,'Security Master'!$A$2:$V$526,COLUMN()+1,FALSE)</f>
        <v/>
      </c>
      <c r="I432" t="str">
        <f>VLOOKUP(X432,'Security Master'!$A$2:$V$526,COLUMN()+1,FALSE)</f>
        <v/>
      </c>
      <c r="J432" t="str">
        <f>VLOOKUP(X432,'Security Master'!$A$2:$V$526,COLUMN()+1,FALSE)</f>
        <v/>
      </c>
      <c r="K432" t="str">
        <f>VLOOKUP(X432,'Security Master'!$A$2:$V$526,COLUMN()+1,FALSE)</f>
        <v>459200HU8</v>
      </c>
      <c r="L432" t="str">
        <f>VLOOKUP(X432,'Security Master'!$A$2:$V$526,COLUMN()+1,FALSE)</f>
        <v>BJT80V8</v>
      </c>
      <c r="M432" t="str">
        <f>VLOOKUP(X432,'Security Master'!$A$2:$V$526,COLUMN()+1,FALSE)</f>
        <v>US459200HU86</v>
      </c>
      <c r="N432" t="str">
        <f>VLOOKUP(X432,'Security Master'!$A$2:$V$526,COLUMN()+1,FALSE)</f>
        <v>Corporate Bond</v>
      </c>
      <c r="O432" t="str">
        <f>VLOOKUP(X432,'Security Master'!$A$2:$V$526,COLUMN()+1,FALSE)</f>
        <v>Computer Services</v>
      </c>
      <c r="P432" t="str">
        <f>VLOOKUP(X432,'Security Master'!$A$2:$V$526,COLUMN()+1,FALSE)</f>
        <v>US</v>
      </c>
      <c r="Q432">
        <f>VLOOKUP($X$3,'Security Master'!$A$2:$V$526,COLUMN()+1,FALSE)</f>
        <v>0</v>
      </c>
      <c r="R432">
        <f>VLOOKUP($X$3,'Security Master'!$A$2:$V$526,COLUMN()+1,FALSE)</f>
        <v>0</v>
      </c>
      <c r="S432" t="str">
        <f>VLOOKUP($X$3,'Security Master'!$A$2:$V$526,COLUMN()+1,FALSE)</f>
        <v/>
      </c>
      <c r="T432">
        <f>VLOOKUP($X$3,'Security Master'!$A$2:$V$526,COLUMN()+1,FALSE)</f>
        <v>0</v>
      </c>
      <c r="U432" t="str">
        <f>VLOOKUP($X$3,'Security Master'!$A$2:$V$526,COLUMN()+1,FALSE)</f>
        <v>No</v>
      </c>
      <c r="V432" t="e">
        <f>VLOOKUP(X432,'Security Master'!$A$2:$V$526,COLUMN()+1,FALSE)</f>
        <v>#REF!</v>
      </c>
      <c r="X432">
        <v>1209338</v>
      </c>
      <c r="Y432" t="s">
        <v>164</v>
      </c>
      <c r="Z432">
        <v>10785</v>
      </c>
      <c r="AA432" t="s">
        <v>41</v>
      </c>
      <c r="AB432" t="s">
        <v>987</v>
      </c>
      <c r="AC432" t="s">
        <v>988</v>
      </c>
      <c r="AD432" t="s">
        <v>77</v>
      </c>
      <c r="AE432" t="s">
        <v>989</v>
      </c>
      <c r="AF432" t="s">
        <v>990</v>
      </c>
      <c r="AG432" t="s">
        <v>991</v>
      </c>
      <c r="AJ432" t="s">
        <v>992</v>
      </c>
      <c r="AM432" t="s">
        <v>47</v>
      </c>
      <c r="AO432" t="s">
        <v>48</v>
      </c>
      <c r="AP432" t="s">
        <v>993</v>
      </c>
      <c r="AS432" t="s">
        <v>50</v>
      </c>
      <c r="AV432">
        <v>1</v>
      </c>
      <c r="AW432" t="s">
        <v>92</v>
      </c>
      <c r="AX432" t="s">
        <v>173</v>
      </c>
      <c r="AZ432">
        <v>385000</v>
      </c>
      <c r="BA432">
        <v>34.625</v>
      </c>
      <c r="BB432">
        <v>133306.25</v>
      </c>
      <c r="BC432">
        <v>1.0000000000000001E-9</v>
      </c>
      <c r="BD432">
        <v>3.8500000000000004E-6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</row>
    <row r="433" spans="1:64" x14ac:dyDescent="0.2">
      <c r="A433" t="str">
        <f>VLOOKUP(X433,'Security Master'!$A$2:$V$526,COLUMN()+1,FALSE)</f>
        <v>Legacy Positions</v>
      </c>
      <c r="B433" t="str">
        <f>VLOOKUP(X433,'Security Master'!$A$2:$V$526,COLUMN()+1,FALSE)</f>
        <v>Small Legacy</v>
      </c>
      <c r="C433" t="str">
        <f>VLOOKUP(X433,'Security Master'!$A$2:$V$526,COLUMN()+1,FALSE)</f>
        <v>Distressed</v>
      </c>
      <c r="D433" s="6">
        <f t="shared" si="6"/>
        <v>5.0000000000000002E-5</v>
      </c>
      <c r="E433" t="str">
        <f>VLOOKUP(X433,'Security Master'!$A$2:$V$526,COLUMN()+1,FALSE)</f>
        <v>Illiquid</v>
      </c>
      <c r="F433" t="str">
        <f>VLOOKUP(X433,'Security Master'!$A$2:$V$526,COLUMN()+1,FALSE)</f>
        <v>Citigroup Inc</v>
      </c>
      <c r="G433" t="str">
        <f>VLOOKUP(X433,'Security Master'!$A$2:$V$526,COLUMN()+1,FALSE)</f>
        <v>C 4 1/8 07/25/28 (CUSIP: 172967KU4)</v>
      </c>
      <c r="H433" t="str">
        <f>VLOOKUP(X433,'Security Master'!$A$2:$V$526,COLUMN()+1,FALSE)</f>
        <v/>
      </c>
      <c r="I433" t="str">
        <f>VLOOKUP(X433,'Security Master'!$A$2:$V$526,COLUMN()+1,FALSE)</f>
        <v/>
      </c>
      <c r="J433" t="str">
        <f>VLOOKUP(X433,'Security Master'!$A$2:$V$526,COLUMN()+1,FALSE)</f>
        <v/>
      </c>
      <c r="K433" t="str">
        <f>VLOOKUP(X433,'Security Master'!$A$2:$V$526,COLUMN()+1,FALSE)</f>
        <v>172967KU4</v>
      </c>
      <c r="L433" t="str">
        <f>VLOOKUP(X433,'Security Master'!$A$2:$V$526,COLUMN()+1,FALSE)</f>
        <v>BYYKP97</v>
      </c>
      <c r="M433" t="str">
        <f>VLOOKUP(X433,'Security Master'!$A$2:$V$526,COLUMN()+1,FALSE)</f>
        <v>US172967KU42</v>
      </c>
      <c r="N433" t="str">
        <f>VLOOKUP(X433,'Security Master'!$A$2:$V$526,COLUMN()+1,FALSE)</f>
        <v>Corporate Bond</v>
      </c>
      <c r="O433" t="str">
        <f>VLOOKUP(X433,'Security Master'!$A$2:$V$526,COLUMN()+1,FALSE)</f>
        <v>Diversified Banking Inst</v>
      </c>
      <c r="P433" t="str">
        <f>VLOOKUP(X433,'Security Master'!$A$2:$V$526,COLUMN()+1,FALSE)</f>
        <v>US</v>
      </c>
      <c r="Q433">
        <f>VLOOKUP($X$3,'Security Master'!$A$2:$V$526,COLUMN()+1,FALSE)</f>
        <v>0</v>
      </c>
      <c r="R433">
        <f>VLOOKUP($X$3,'Security Master'!$A$2:$V$526,COLUMN()+1,FALSE)</f>
        <v>0</v>
      </c>
      <c r="S433" t="str">
        <f>VLOOKUP($X$3,'Security Master'!$A$2:$V$526,COLUMN()+1,FALSE)</f>
        <v/>
      </c>
      <c r="T433">
        <f>VLOOKUP($X$3,'Security Master'!$A$2:$V$526,COLUMN()+1,FALSE)</f>
        <v>0</v>
      </c>
      <c r="U433" t="str">
        <f>VLOOKUP($X$3,'Security Master'!$A$2:$V$526,COLUMN()+1,FALSE)</f>
        <v>No</v>
      </c>
      <c r="V433" t="e">
        <f>VLOOKUP(X433,'Security Master'!$A$2:$V$526,COLUMN()+1,FALSE)</f>
        <v>#REF!</v>
      </c>
      <c r="X433">
        <v>1209339</v>
      </c>
      <c r="Y433" t="s">
        <v>164</v>
      </c>
      <c r="Z433">
        <v>10785</v>
      </c>
      <c r="AA433" t="s">
        <v>41</v>
      </c>
      <c r="AB433" t="s">
        <v>492</v>
      </c>
      <c r="AC433" t="s">
        <v>652</v>
      </c>
      <c r="AD433" t="s">
        <v>77</v>
      </c>
      <c r="AE433" t="s">
        <v>653</v>
      </c>
      <c r="AF433" t="s">
        <v>654</v>
      </c>
      <c r="AG433" t="s">
        <v>655</v>
      </c>
      <c r="AJ433" t="s">
        <v>656</v>
      </c>
      <c r="AM433" t="s">
        <v>47</v>
      </c>
      <c r="AO433" t="s">
        <v>48</v>
      </c>
      <c r="AP433" t="s">
        <v>657</v>
      </c>
      <c r="AS433" t="s">
        <v>50</v>
      </c>
      <c r="AV433">
        <v>1</v>
      </c>
      <c r="AW433" t="s">
        <v>92</v>
      </c>
      <c r="AX433" t="s">
        <v>173</v>
      </c>
      <c r="AZ433">
        <v>5000000</v>
      </c>
      <c r="BA433">
        <v>0.73</v>
      </c>
      <c r="BB433">
        <v>36500</v>
      </c>
      <c r="BC433">
        <v>1.0000000000000001E-9</v>
      </c>
      <c r="BD433">
        <v>5.0000000000000002E-5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</row>
    <row r="434" spans="1:64" x14ac:dyDescent="0.2">
      <c r="A434" t="str">
        <f>VLOOKUP(X434,'Security Master'!$A$2:$V$526,COLUMN()+1,FALSE)</f>
        <v>Legacy Positions</v>
      </c>
      <c r="B434" t="str">
        <f>VLOOKUP(X434,'Security Master'!$A$2:$V$526,COLUMN()+1,FALSE)</f>
        <v>Small Legacy</v>
      </c>
      <c r="C434" t="str">
        <f>VLOOKUP(X434,'Security Master'!$A$2:$V$526,COLUMN()+1,FALSE)</f>
        <v>Distressed</v>
      </c>
      <c r="D434" s="6">
        <f t="shared" si="6"/>
        <v>8.5000000000000006E-5</v>
      </c>
      <c r="E434" t="str">
        <f>VLOOKUP(X434,'Security Master'!$A$2:$V$526,COLUMN()+1,FALSE)</f>
        <v>Illiquid</v>
      </c>
      <c r="F434" t="str">
        <f>VLOOKUP(X434,'Security Master'!$A$2:$V$526,COLUMN()+1,FALSE)</f>
        <v>Boeing Co</v>
      </c>
      <c r="G434" t="str">
        <f>VLOOKUP(X434,'Security Master'!$A$2:$V$526,COLUMN()+1,FALSE)</f>
        <v>BA 5 7/8 02/15/40 (CUSIP: 097023BA2)</v>
      </c>
      <c r="H434" t="str">
        <f>VLOOKUP(X434,'Security Master'!$A$2:$V$526,COLUMN()+1,FALSE)</f>
        <v/>
      </c>
      <c r="I434" t="str">
        <f>VLOOKUP(X434,'Security Master'!$A$2:$V$526,COLUMN()+1,FALSE)</f>
        <v/>
      </c>
      <c r="J434" t="str">
        <f>VLOOKUP(X434,'Security Master'!$A$2:$V$526,COLUMN()+1,FALSE)</f>
        <v/>
      </c>
      <c r="K434" t="str">
        <f>VLOOKUP(X434,'Security Master'!$A$2:$V$526,COLUMN()+1,FALSE)</f>
        <v>097023BA2</v>
      </c>
      <c r="L434" t="str">
        <f>VLOOKUP(X434,'Security Master'!$A$2:$V$526,COLUMN()+1,FALSE)</f>
        <v>B3V7RD2</v>
      </c>
      <c r="M434" t="str">
        <f>VLOOKUP(X434,'Security Master'!$A$2:$V$526,COLUMN()+1,FALSE)</f>
        <v>US097023BA22</v>
      </c>
      <c r="N434" t="str">
        <f>VLOOKUP(X434,'Security Master'!$A$2:$V$526,COLUMN()+1,FALSE)</f>
        <v>Corporate Bond</v>
      </c>
      <c r="O434" t="str">
        <f>VLOOKUP(X434,'Security Master'!$A$2:$V$526,COLUMN()+1,FALSE)</f>
        <v>Aerospace/Defense</v>
      </c>
      <c r="P434" t="str">
        <f>VLOOKUP(X434,'Security Master'!$A$2:$V$526,COLUMN()+1,FALSE)</f>
        <v>US</v>
      </c>
      <c r="Q434">
        <f>VLOOKUP($X$3,'Security Master'!$A$2:$V$526,COLUMN()+1,FALSE)</f>
        <v>0</v>
      </c>
      <c r="R434">
        <f>VLOOKUP($X$3,'Security Master'!$A$2:$V$526,COLUMN()+1,FALSE)</f>
        <v>0</v>
      </c>
      <c r="S434" t="str">
        <f>VLOOKUP($X$3,'Security Master'!$A$2:$V$526,COLUMN()+1,FALSE)</f>
        <v/>
      </c>
      <c r="T434">
        <f>VLOOKUP($X$3,'Security Master'!$A$2:$V$526,COLUMN()+1,FALSE)</f>
        <v>0</v>
      </c>
      <c r="U434" t="str">
        <f>VLOOKUP($X$3,'Security Master'!$A$2:$V$526,COLUMN()+1,FALSE)</f>
        <v>No</v>
      </c>
      <c r="V434" t="e">
        <f>VLOOKUP(X434,'Security Master'!$A$2:$V$526,COLUMN()+1,FALSE)</f>
        <v>#REF!</v>
      </c>
      <c r="X434">
        <v>1209340</v>
      </c>
      <c r="Y434" t="s">
        <v>164</v>
      </c>
      <c r="Z434">
        <v>10785</v>
      </c>
      <c r="AA434" t="s">
        <v>41</v>
      </c>
      <c r="AB434" t="s">
        <v>1169</v>
      </c>
      <c r="AC434" t="s">
        <v>1170</v>
      </c>
      <c r="AD434" t="s">
        <v>77</v>
      </c>
      <c r="AE434" t="s">
        <v>1171</v>
      </c>
      <c r="AF434" t="s">
        <v>1172</v>
      </c>
      <c r="AG434" t="s">
        <v>1173</v>
      </c>
      <c r="AJ434" t="s">
        <v>1174</v>
      </c>
      <c r="AM434" t="s">
        <v>47</v>
      </c>
      <c r="AO434" t="s">
        <v>48</v>
      </c>
      <c r="AP434" t="s">
        <v>1175</v>
      </c>
      <c r="AS434" t="s">
        <v>50</v>
      </c>
      <c r="AV434">
        <v>1</v>
      </c>
      <c r="AW434" t="s">
        <v>92</v>
      </c>
      <c r="AX434" t="s">
        <v>173</v>
      </c>
      <c r="AZ434">
        <v>8500000</v>
      </c>
      <c r="BA434">
        <v>0.35941176470588199</v>
      </c>
      <c r="BB434">
        <v>30550</v>
      </c>
      <c r="BC434">
        <v>1.0000000000000001E-9</v>
      </c>
      <c r="BD434">
        <v>8.5000000000000006E-5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</row>
    <row r="435" spans="1:64" x14ac:dyDescent="0.2">
      <c r="A435" t="str">
        <f>VLOOKUP(X435,'Security Master'!$A$2:$V$526,COLUMN()+1,FALSE)</f>
        <v>Legacy Positions</v>
      </c>
      <c r="B435" t="str">
        <f>VLOOKUP(X435,'Security Master'!$A$2:$V$526,COLUMN()+1,FALSE)</f>
        <v>Large Legacy</v>
      </c>
      <c r="C435" t="str">
        <f>VLOOKUP(X435,'Security Master'!$A$2:$V$526,COLUMN()+1,FALSE)</f>
        <v>Fixed Income</v>
      </c>
      <c r="D435" s="6">
        <f t="shared" si="6"/>
        <v>4053427.08</v>
      </c>
      <c r="E435" t="str">
        <f>VLOOKUP(X435,'Security Master'!$A$2:$V$526,COLUMN()+1,FALSE)</f>
        <v>Semi-Liquid</v>
      </c>
      <c r="F435" t="str">
        <f>VLOOKUP(X435,'Security Master'!$A$2:$V$526,COLUMN()+1,FALSE)</f>
        <v>Apple Inc</v>
      </c>
      <c r="G435" t="str">
        <f>VLOOKUP(X435,'Security Master'!$A$2:$V$526,COLUMN()+1,FALSE)</f>
        <v>AAPL 2.45 08/04/26 (CUSIP: 037833BZ2)</v>
      </c>
      <c r="H435" t="str">
        <f>VLOOKUP(X435,'Security Master'!$A$2:$V$526,COLUMN()+1,FALSE)</f>
        <v/>
      </c>
      <c r="I435" t="str">
        <f>VLOOKUP(X435,'Security Master'!$A$2:$V$526,COLUMN()+1,FALSE)</f>
        <v/>
      </c>
      <c r="J435" t="str">
        <f>VLOOKUP(X435,'Security Master'!$A$2:$V$526,COLUMN()+1,FALSE)</f>
        <v/>
      </c>
      <c r="K435" t="str">
        <f>VLOOKUP(X435,'Security Master'!$A$2:$V$526,COLUMN()+1,FALSE)</f>
        <v>037833BZ2</v>
      </c>
      <c r="L435" t="str">
        <f>VLOOKUP(X435,'Security Master'!$A$2:$V$526,COLUMN()+1,FALSE)</f>
        <v>BDCWWT7</v>
      </c>
      <c r="M435" t="str">
        <f>VLOOKUP(X435,'Security Master'!$A$2:$V$526,COLUMN()+1,FALSE)</f>
        <v>US037833BZ29</v>
      </c>
      <c r="N435" t="str">
        <f>VLOOKUP(X435,'Security Master'!$A$2:$V$526,COLUMN()+1,FALSE)</f>
        <v>Corporate Bond</v>
      </c>
      <c r="O435" t="str">
        <f>VLOOKUP(X435,'Security Master'!$A$2:$V$526,COLUMN()+1,FALSE)</f>
        <v>Computers</v>
      </c>
      <c r="P435" t="str">
        <f>VLOOKUP(X435,'Security Master'!$A$2:$V$526,COLUMN()+1,FALSE)</f>
        <v>US</v>
      </c>
      <c r="Q435">
        <f>VLOOKUP($X$3,'Security Master'!$A$2:$V$526,COLUMN()+1,FALSE)</f>
        <v>0</v>
      </c>
      <c r="R435">
        <f>VLOOKUP($X$3,'Security Master'!$A$2:$V$526,COLUMN()+1,FALSE)</f>
        <v>0</v>
      </c>
      <c r="S435" t="str">
        <f>VLOOKUP($X$3,'Security Master'!$A$2:$V$526,COLUMN()+1,FALSE)</f>
        <v/>
      </c>
      <c r="T435">
        <f>VLOOKUP($X$3,'Security Master'!$A$2:$V$526,COLUMN()+1,FALSE)</f>
        <v>0</v>
      </c>
      <c r="U435" t="str">
        <f>VLOOKUP($X$3,'Security Master'!$A$2:$V$526,COLUMN()+1,FALSE)</f>
        <v>No</v>
      </c>
      <c r="V435" t="e">
        <f>VLOOKUP(X435,'Security Master'!$A$2:$V$526,COLUMN()+1,FALSE)</f>
        <v>#REF!</v>
      </c>
      <c r="X435">
        <v>1209341</v>
      </c>
      <c r="Y435" t="s">
        <v>164</v>
      </c>
      <c r="Z435">
        <v>10785</v>
      </c>
      <c r="AA435" t="s">
        <v>41</v>
      </c>
      <c r="AB435" t="s">
        <v>778</v>
      </c>
      <c r="AC435" t="s">
        <v>1176</v>
      </c>
      <c r="AD435" t="s">
        <v>77</v>
      </c>
      <c r="AE435" t="s">
        <v>1177</v>
      </c>
      <c r="AF435" t="s">
        <v>1178</v>
      </c>
      <c r="AG435" t="s">
        <v>1179</v>
      </c>
      <c r="AJ435" t="s">
        <v>1180</v>
      </c>
      <c r="AM435" t="s">
        <v>47</v>
      </c>
      <c r="AO435" t="s">
        <v>48</v>
      </c>
      <c r="AP435" t="s">
        <v>1181</v>
      </c>
      <c r="AS435" t="s">
        <v>561</v>
      </c>
      <c r="AT435" t="s">
        <v>562</v>
      </c>
      <c r="AV435">
        <v>1</v>
      </c>
      <c r="AW435" t="s">
        <v>92</v>
      </c>
      <c r="AX435" t="s">
        <v>173</v>
      </c>
      <c r="AZ435">
        <v>4405899</v>
      </c>
      <c r="BA435">
        <v>56.157704078100799</v>
      </c>
      <c r="BB435">
        <v>2474251.7223999999</v>
      </c>
      <c r="BC435">
        <v>92</v>
      </c>
      <c r="BD435">
        <v>4053427.08</v>
      </c>
      <c r="BE435">
        <v>-2.3283064365386999E-10</v>
      </c>
      <c r="BF435">
        <v>-361944.60285000398</v>
      </c>
      <c r="BG435">
        <v>-361944.60285000398</v>
      </c>
      <c r="BH435">
        <v>-9.3132257461547901E-9</v>
      </c>
      <c r="BI435">
        <v>1009.6899999997599</v>
      </c>
      <c r="BJ435">
        <v>-331654.04285000399</v>
      </c>
      <c r="BK435">
        <v>-331654.04285000399</v>
      </c>
      <c r="BL435">
        <v>124191.27999999101</v>
      </c>
    </row>
    <row r="436" spans="1:64" x14ac:dyDescent="0.2">
      <c r="A436" t="str">
        <f>VLOOKUP(X436,'Security Master'!$A$2:$V$526,COLUMN()+1,FALSE)</f>
        <v>Legacy Positions</v>
      </c>
      <c r="B436" t="str">
        <f>VLOOKUP(X436,'Security Master'!$A$2:$V$526,COLUMN()+1,FALSE)</f>
        <v>Small Legacy</v>
      </c>
      <c r="C436" t="str">
        <f>VLOOKUP(X436,'Security Master'!$A$2:$V$526,COLUMN()+1,FALSE)</f>
        <v>Preferreds</v>
      </c>
      <c r="D436" s="6">
        <f t="shared" si="6"/>
        <v>2.4521000000000001E-5</v>
      </c>
      <c r="E436" t="str">
        <f>VLOOKUP(X436,'Security Master'!$A$2:$V$526,COLUMN()+1,FALSE)</f>
        <v>Semi-Liquid</v>
      </c>
      <c r="F436" t="str">
        <f>VLOOKUP(X436,'Security Master'!$A$2:$V$526,COLUMN()+1,FALSE)</f>
        <v>Aegon NV</v>
      </c>
      <c r="G436" t="str">
        <f>VLOOKUP(X436,'Security Master'!$A$2:$V$526,COLUMN()+1,FALSE)</f>
        <v>AEGON 5.1 (CUSIP: 00775V104)</v>
      </c>
      <c r="H436" t="str">
        <f>VLOOKUP(X436,'Security Master'!$A$2:$V$526,COLUMN()+1,FALSE)</f>
        <v/>
      </c>
      <c r="I436" t="str">
        <f>VLOOKUP(X436,'Security Master'!$A$2:$V$526,COLUMN()+1,FALSE)</f>
        <v>AEFC</v>
      </c>
      <c r="J436" t="str">
        <f>VLOOKUP(X436,'Security Master'!$A$2:$V$526,COLUMN()+1,FALSE)</f>
        <v/>
      </c>
      <c r="K436" t="str">
        <f>VLOOKUP(X436,'Security Master'!$A$2:$V$526,COLUMN()+1,FALSE)</f>
        <v>00775V104</v>
      </c>
      <c r="L436" t="str">
        <f>VLOOKUP(X436,'Security Master'!$A$2:$V$526,COLUMN()+1,FALSE)</f>
        <v>BK59DD5</v>
      </c>
      <c r="M436" t="str">
        <f>VLOOKUP(X436,'Security Master'!$A$2:$V$526,COLUMN()+1,FALSE)</f>
        <v>US00775V1044</v>
      </c>
      <c r="N436" t="str">
        <f>VLOOKUP(X436,'Security Master'!$A$2:$V$526,COLUMN()+1,FALSE)</f>
        <v>Preferred Stock</v>
      </c>
      <c r="O436" t="str">
        <f>VLOOKUP(X436,'Security Master'!$A$2:$V$526,COLUMN()+1,FALSE)</f>
        <v>Multi-line Insurance</v>
      </c>
      <c r="P436" t="str">
        <f>VLOOKUP(X436,'Security Master'!$A$2:$V$526,COLUMN()+1,FALSE)</f>
        <v>US</v>
      </c>
      <c r="Q436">
        <f>VLOOKUP($X$3,'Security Master'!$A$2:$V$526,COLUMN()+1,FALSE)</f>
        <v>0</v>
      </c>
      <c r="R436">
        <f>VLOOKUP($X$3,'Security Master'!$A$2:$V$526,COLUMN()+1,FALSE)</f>
        <v>0</v>
      </c>
      <c r="S436" t="str">
        <f>VLOOKUP($X$3,'Security Master'!$A$2:$V$526,COLUMN()+1,FALSE)</f>
        <v/>
      </c>
      <c r="T436">
        <f>VLOOKUP($X$3,'Security Master'!$A$2:$V$526,COLUMN()+1,FALSE)</f>
        <v>0</v>
      </c>
      <c r="U436" t="str">
        <f>VLOOKUP($X$3,'Security Master'!$A$2:$V$526,COLUMN()+1,FALSE)</f>
        <v>No</v>
      </c>
      <c r="V436" t="e">
        <f>VLOOKUP(X436,'Security Master'!$A$2:$V$526,COLUMN()+1,FALSE)</f>
        <v>#REF!</v>
      </c>
      <c r="X436">
        <v>1209343</v>
      </c>
      <c r="Y436" t="s">
        <v>164</v>
      </c>
      <c r="Z436">
        <v>10785</v>
      </c>
      <c r="AA436" t="s">
        <v>41</v>
      </c>
      <c r="AB436" t="s">
        <v>482</v>
      </c>
      <c r="AC436" t="s">
        <v>483</v>
      </c>
      <c r="AD436" t="s">
        <v>77</v>
      </c>
      <c r="AE436" t="s">
        <v>484</v>
      </c>
      <c r="AF436" t="s">
        <v>485</v>
      </c>
      <c r="AG436" t="s">
        <v>486</v>
      </c>
      <c r="AJ436" t="s">
        <v>487</v>
      </c>
      <c r="AM436" t="s">
        <v>47</v>
      </c>
      <c r="AO436" t="s">
        <v>48</v>
      </c>
      <c r="AP436" t="s">
        <v>488</v>
      </c>
      <c r="AS436" t="s">
        <v>464</v>
      </c>
      <c r="AT436" t="s">
        <v>489</v>
      </c>
      <c r="AV436">
        <v>1</v>
      </c>
      <c r="AW436" t="s">
        <v>490</v>
      </c>
      <c r="AX436" t="s">
        <v>491</v>
      </c>
      <c r="AZ436">
        <v>24521</v>
      </c>
      <c r="BA436">
        <v>5.2890260756086596</v>
      </c>
      <c r="BB436">
        <v>129692.2084</v>
      </c>
      <c r="BC436">
        <v>1.0000000000000001E-9</v>
      </c>
      <c r="BD436">
        <v>2.4521000000000001E-5</v>
      </c>
      <c r="BE436">
        <v>-1.45519152283669E-11</v>
      </c>
      <c r="BF436">
        <v>-2.3283064365386999E-10</v>
      </c>
      <c r="BG436">
        <v>-2.3283064365386999E-10</v>
      </c>
      <c r="BH436">
        <v>-1.04773789644241E-9</v>
      </c>
      <c r="BI436">
        <v>-1.45519152283669E-11</v>
      </c>
      <c r="BJ436">
        <v>-2.3283064365386999E-10</v>
      </c>
      <c r="BK436">
        <v>-2.3283064365386999E-10</v>
      </c>
      <c r="BL436">
        <v>-1.04773789644241E-9</v>
      </c>
    </row>
    <row r="437" spans="1:64" x14ac:dyDescent="0.2">
      <c r="A437" t="str">
        <f>VLOOKUP(X437,'Security Master'!$A$2:$V$526,COLUMN()+1,FALSE)</f>
        <v>Legacy Positions</v>
      </c>
      <c r="B437" t="str">
        <f>VLOOKUP(X437,'Security Master'!$A$2:$V$526,COLUMN()+1,FALSE)</f>
        <v>Large Legacy</v>
      </c>
      <c r="C437" t="str">
        <f>VLOOKUP(X437,'Security Master'!$A$2:$V$526,COLUMN()+1,FALSE)</f>
        <v>Preferreds</v>
      </c>
      <c r="D437" s="6">
        <f t="shared" si="6"/>
        <v>333900</v>
      </c>
      <c r="E437" t="str">
        <f>VLOOKUP(X437,'Security Master'!$A$2:$V$526,COLUMN()+1,FALSE)</f>
        <v>Illiquid</v>
      </c>
      <c r="F437" t="str">
        <f>VLOOKUP(X437,'Security Master'!$A$2:$V$526,COLUMN()+1,FALSE)</f>
        <v>Athene Holding Ltd</v>
      </c>
      <c r="G437" t="str">
        <f>VLOOKUP(X437,'Security Master'!$A$2:$V$526,COLUMN()+1,FALSE)</f>
        <v>ATH 6.35 PERP (CUSIP: EP0572651)</v>
      </c>
      <c r="H437" t="str">
        <f>VLOOKUP(X437,'Security Master'!$A$2:$V$526,COLUMN()+1,FALSE)</f>
        <v/>
      </c>
      <c r="I437" t="str">
        <f>VLOOKUP(X437,'Security Master'!$A$2:$V$526,COLUMN()+1,FALSE)</f>
        <v>ATH A</v>
      </c>
      <c r="J437" t="str">
        <f>VLOOKUP(X437,'Security Master'!$A$2:$V$526,COLUMN()+1,FALSE)</f>
        <v/>
      </c>
      <c r="K437" t="str">
        <f>VLOOKUP(X437,'Security Master'!$A$2:$V$526,COLUMN()+1,FALSE)</f>
        <v>EP0572651</v>
      </c>
      <c r="L437" t="str">
        <f>VLOOKUP(X437,'Security Master'!$A$2:$V$526,COLUMN()+1,FALSE)</f>
        <v>BK1MHD6</v>
      </c>
      <c r="M437" t="str">
        <f>VLOOKUP(X437,'Security Master'!$A$2:$V$526,COLUMN()+1,FALSE)</f>
        <v>BMG0684D3054</v>
      </c>
      <c r="N437" t="str">
        <f>VLOOKUP(X437,'Security Master'!$A$2:$V$526,COLUMN()+1,FALSE)</f>
        <v>Preferred Stock</v>
      </c>
      <c r="O437" t="str">
        <f>VLOOKUP(X437,'Security Master'!$A$2:$V$526,COLUMN()+1,FALSE)</f>
        <v>Life/Health Insurance</v>
      </c>
      <c r="P437" t="str">
        <f>VLOOKUP(X437,'Security Master'!$A$2:$V$526,COLUMN()+1,FALSE)</f>
        <v>BD</v>
      </c>
      <c r="Q437">
        <f>VLOOKUP($X$3,'Security Master'!$A$2:$V$526,COLUMN()+1,FALSE)</f>
        <v>0</v>
      </c>
      <c r="R437">
        <f>VLOOKUP($X$3,'Security Master'!$A$2:$V$526,COLUMN()+1,FALSE)</f>
        <v>0</v>
      </c>
      <c r="S437" t="str">
        <f>VLOOKUP($X$3,'Security Master'!$A$2:$V$526,COLUMN()+1,FALSE)</f>
        <v/>
      </c>
      <c r="T437">
        <f>VLOOKUP($X$3,'Security Master'!$A$2:$V$526,COLUMN()+1,FALSE)</f>
        <v>0</v>
      </c>
      <c r="U437" t="str">
        <f>VLOOKUP($X$3,'Security Master'!$A$2:$V$526,COLUMN()+1,FALSE)</f>
        <v>No</v>
      </c>
      <c r="V437" t="e">
        <f>VLOOKUP(X437,'Security Master'!$A$2:$V$526,COLUMN()+1,FALSE)</f>
        <v>#REF!</v>
      </c>
      <c r="X437">
        <v>1209346</v>
      </c>
      <c r="Y437" t="s">
        <v>164</v>
      </c>
      <c r="Z437">
        <v>10785</v>
      </c>
      <c r="AA437" t="s">
        <v>41</v>
      </c>
      <c r="AB437" t="s">
        <v>1182</v>
      </c>
      <c r="AC437" t="s">
        <v>1183</v>
      </c>
      <c r="AD437" t="s">
        <v>77</v>
      </c>
      <c r="AE437" t="s">
        <v>1184</v>
      </c>
      <c r="AF437" t="s">
        <v>1185</v>
      </c>
      <c r="AG437" t="s">
        <v>1186</v>
      </c>
      <c r="AJ437" t="s">
        <v>77</v>
      </c>
      <c r="AM437" t="s">
        <v>1187</v>
      </c>
      <c r="AO437" t="s">
        <v>48</v>
      </c>
      <c r="AP437" t="s">
        <v>998</v>
      </c>
      <c r="AS437" t="s">
        <v>561</v>
      </c>
      <c r="AT437" t="s">
        <v>562</v>
      </c>
      <c r="AV437">
        <v>1</v>
      </c>
      <c r="AW437" t="s">
        <v>490</v>
      </c>
      <c r="AX437" t="s">
        <v>491</v>
      </c>
      <c r="AZ437">
        <v>371</v>
      </c>
      <c r="BA437">
        <v>337.5</v>
      </c>
      <c r="BB437">
        <v>125212.5</v>
      </c>
      <c r="BC437">
        <v>900</v>
      </c>
      <c r="BD437">
        <v>333900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</row>
    <row r="438" spans="1:64" x14ac:dyDescent="0.2">
      <c r="A438" t="str">
        <f>VLOOKUP(X438,'Security Master'!$A$2:$V$526,COLUMN()+1,FALSE)</f>
        <v>Legacy Positions</v>
      </c>
      <c r="B438" t="str">
        <f>VLOOKUP(X438,'Security Master'!$A$2:$V$526,COLUMN()+1,FALSE)</f>
        <v>Large Legacy</v>
      </c>
      <c r="C438" t="str">
        <f>VLOOKUP(X438,'Security Master'!$A$2:$V$526,COLUMN()+1,FALSE)</f>
        <v>Preferreds</v>
      </c>
      <c r="D438" s="6">
        <f t="shared" si="6"/>
        <v>3555000</v>
      </c>
      <c r="E438" t="str">
        <f>VLOOKUP(X438,'Security Master'!$A$2:$V$526,COLUMN()+1,FALSE)</f>
        <v>Illiquid</v>
      </c>
      <c r="F438" t="str">
        <f>VLOOKUP(X438,'Security Master'!$A$2:$V$526,COLUMN()+1,FALSE)</f>
        <v>JPMorgan Chase &amp; Co</v>
      </c>
      <c r="G438" t="str">
        <f>VLOOKUP(X438,'Security Master'!$A$2:$V$526,COLUMN()+1,FALSE)</f>
        <v>JPM 6 PERP (CUSIP: 48128B648)</v>
      </c>
      <c r="H438" t="str">
        <f>VLOOKUP(X438,'Security Master'!$A$2:$V$526,COLUMN()+1,FALSE)</f>
        <v/>
      </c>
      <c r="I438" t="str">
        <f>VLOOKUP(X438,'Security Master'!$A$2:$V$526,COLUMN()+1,FALSE)</f>
        <v>JPM C</v>
      </c>
      <c r="J438" t="str">
        <f>VLOOKUP(X438,'Security Master'!$A$2:$V$526,COLUMN()+1,FALSE)</f>
        <v/>
      </c>
      <c r="K438" t="str">
        <f>VLOOKUP(X438,'Security Master'!$A$2:$V$526,COLUMN()+1,FALSE)</f>
        <v>48128B648</v>
      </c>
      <c r="L438" t="str">
        <f>VLOOKUP(X438,'Security Master'!$A$2:$V$526,COLUMN()+1,FALSE)</f>
        <v>BJ2KBT6</v>
      </c>
      <c r="M438" t="str">
        <f>VLOOKUP(X438,'Security Master'!$A$2:$V$526,COLUMN()+1,FALSE)</f>
        <v>US48128B6487</v>
      </c>
      <c r="N438" t="str">
        <f>VLOOKUP(X438,'Security Master'!$A$2:$V$526,COLUMN()+1,FALSE)</f>
        <v>Preferred Stock</v>
      </c>
      <c r="O438" t="str">
        <f>VLOOKUP(X438,'Security Master'!$A$2:$V$526,COLUMN()+1,FALSE)</f>
        <v>Diversified Banking Inst</v>
      </c>
      <c r="P438" t="str">
        <f>VLOOKUP(X438,'Security Master'!$A$2:$V$526,COLUMN()+1,FALSE)</f>
        <v>US</v>
      </c>
      <c r="Q438">
        <f>VLOOKUP($X$3,'Security Master'!$A$2:$V$526,COLUMN()+1,FALSE)</f>
        <v>0</v>
      </c>
      <c r="R438">
        <f>VLOOKUP($X$3,'Security Master'!$A$2:$V$526,COLUMN()+1,FALSE)</f>
        <v>0</v>
      </c>
      <c r="S438" t="str">
        <f>VLOOKUP($X$3,'Security Master'!$A$2:$V$526,COLUMN()+1,FALSE)</f>
        <v/>
      </c>
      <c r="T438">
        <f>VLOOKUP($X$3,'Security Master'!$A$2:$V$526,COLUMN()+1,FALSE)</f>
        <v>0</v>
      </c>
      <c r="U438" t="str">
        <f>VLOOKUP($X$3,'Security Master'!$A$2:$V$526,COLUMN()+1,FALSE)</f>
        <v>No</v>
      </c>
      <c r="V438" t="e">
        <f>VLOOKUP(X438,'Security Master'!$A$2:$V$526,COLUMN()+1,FALSE)</f>
        <v>#REF!</v>
      </c>
      <c r="X438">
        <v>1209347</v>
      </c>
      <c r="Y438" t="s">
        <v>164</v>
      </c>
      <c r="Z438">
        <v>10785</v>
      </c>
      <c r="AA438" t="s">
        <v>41</v>
      </c>
      <c r="AB438" t="s">
        <v>427</v>
      </c>
      <c r="AC438" t="s">
        <v>994</v>
      </c>
      <c r="AD438" t="s">
        <v>77</v>
      </c>
      <c r="AE438" t="s">
        <v>995</v>
      </c>
      <c r="AF438" t="s">
        <v>996</v>
      </c>
      <c r="AG438" t="s">
        <v>997</v>
      </c>
      <c r="AJ438" t="s">
        <v>77</v>
      </c>
      <c r="AM438" t="s">
        <v>47</v>
      </c>
      <c r="AO438" t="s">
        <v>48</v>
      </c>
      <c r="AP438" t="s">
        <v>998</v>
      </c>
      <c r="AS438" t="s">
        <v>561</v>
      </c>
      <c r="AT438" t="s">
        <v>562</v>
      </c>
      <c r="AV438">
        <v>1</v>
      </c>
      <c r="AW438" t="s">
        <v>490</v>
      </c>
      <c r="AX438" t="s">
        <v>491</v>
      </c>
      <c r="AZ438">
        <v>3950</v>
      </c>
      <c r="BA438">
        <v>352.182911392405</v>
      </c>
      <c r="BB438">
        <v>1391122.5</v>
      </c>
      <c r="BC438">
        <v>900</v>
      </c>
      <c r="BD438">
        <v>3555000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</row>
    <row r="439" spans="1:64" x14ac:dyDescent="0.2">
      <c r="A439" t="str">
        <f>VLOOKUP(X439,'Security Master'!$A$2:$V$526,COLUMN()+1,FALSE)</f>
        <v>Legacy Positions</v>
      </c>
      <c r="B439" t="str">
        <f>VLOOKUP(X439,'Security Master'!$A$2:$V$526,COLUMN()+1,FALSE)</f>
        <v>Small Legacy</v>
      </c>
      <c r="C439" t="str">
        <f>VLOOKUP(X439,'Security Master'!$A$2:$V$526,COLUMN()+1,FALSE)</f>
        <v>Public Equity</v>
      </c>
      <c r="D439" s="6">
        <f t="shared" si="6"/>
        <v>23045.298500000001</v>
      </c>
      <c r="E439" t="str">
        <f>VLOOKUP(X439,'Security Master'!$A$2:$V$526,COLUMN()+1,FALSE)</f>
        <v>Semi-Liquid</v>
      </c>
      <c r="F439" t="str">
        <f>VLOOKUP(X439,'Security Master'!$A$2:$V$526,COLUMN()+1,FALSE)</f>
        <v>Morgan Stanley</v>
      </c>
      <c r="G439" t="str">
        <f>VLOOKUP(X439,'Security Master'!$A$2:$V$526,COLUMN()+1,FALSE)</f>
        <v>Morgan Stanley Common Stock</v>
      </c>
      <c r="H439" t="str">
        <f>VLOOKUP(X439,'Security Master'!$A$2:$V$526,COLUMN()+1,FALSE)</f>
        <v>MS US</v>
      </c>
      <c r="I439" t="str">
        <f>VLOOKUP(X439,'Security Master'!$A$2:$V$526,COLUMN()+1,FALSE)</f>
        <v/>
      </c>
      <c r="J439" t="str">
        <f>VLOOKUP(X439,'Security Master'!$A$2:$V$526,COLUMN()+1,FALSE)</f>
        <v/>
      </c>
      <c r="K439" t="str">
        <f>VLOOKUP(X439,'Security Master'!$A$2:$V$526,COLUMN()+1,FALSE)</f>
        <v>617446448</v>
      </c>
      <c r="L439" t="str">
        <f>VLOOKUP(X439,'Security Master'!$A$2:$V$526,COLUMN()+1,FALSE)</f>
        <v>2262314</v>
      </c>
      <c r="M439" t="str">
        <f>VLOOKUP(X439,'Security Master'!$A$2:$V$526,COLUMN()+1,FALSE)</f>
        <v>US6174464486</v>
      </c>
      <c r="N439" t="str">
        <f>VLOOKUP(X439,'Security Master'!$A$2:$V$526,COLUMN()+1,FALSE)</f>
        <v>Common Stock</v>
      </c>
      <c r="O439" t="str">
        <f>VLOOKUP(X439,'Security Master'!$A$2:$V$526,COLUMN()+1,FALSE)</f>
        <v>Diversified Banking Inst</v>
      </c>
      <c r="P439" t="str">
        <f>VLOOKUP(X439,'Security Master'!$A$2:$V$526,COLUMN()+1,FALSE)</f>
        <v>US</v>
      </c>
      <c r="Q439">
        <f>VLOOKUP($X$3,'Security Master'!$A$2:$V$526,COLUMN()+1,FALSE)</f>
        <v>0</v>
      </c>
      <c r="R439">
        <f>VLOOKUP($X$3,'Security Master'!$A$2:$V$526,COLUMN()+1,FALSE)</f>
        <v>0</v>
      </c>
      <c r="S439" t="str">
        <f>VLOOKUP($X$3,'Security Master'!$A$2:$V$526,COLUMN()+1,FALSE)</f>
        <v/>
      </c>
      <c r="T439">
        <f>VLOOKUP($X$3,'Security Master'!$A$2:$V$526,COLUMN()+1,FALSE)</f>
        <v>0</v>
      </c>
      <c r="U439" t="str">
        <f>VLOOKUP($X$3,'Security Master'!$A$2:$V$526,COLUMN()+1,FALSE)</f>
        <v>No</v>
      </c>
      <c r="V439" t="e">
        <f>VLOOKUP(X439,'Security Master'!$A$2:$V$526,COLUMN()+1,FALSE)</f>
        <v>#REF!</v>
      </c>
      <c r="X439">
        <v>1209349</v>
      </c>
      <c r="Y439" t="s">
        <v>164</v>
      </c>
      <c r="Z439">
        <v>10785</v>
      </c>
      <c r="AA439" t="s">
        <v>41</v>
      </c>
      <c r="AB439" t="s">
        <v>533</v>
      </c>
      <c r="AC439" t="s">
        <v>534</v>
      </c>
      <c r="AD439" t="s">
        <v>535</v>
      </c>
      <c r="AE439" t="s">
        <v>536</v>
      </c>
      <c r="AF439" t="s">
        <v>537</v>
      </c>
      <c r="AG439" t="s">
        <v>538</v>
      </c>
      <c r="AJ439" t="s">
        <v>77</v>
      </c>
      <c r="AM439" t="s">
        <v>47</v>
      </c>
      <c r="AO439" t="s">
        <v>48</v>
      </c>
      <c r="AP439" t="s">
        <v>539</v>
      </c>
      <c r="AS439" t="s">
        <v>448</v>
      </c>
      <c r="AV439">
        <v>1</v>
      </c>
      <c r="AW439" t="s">
        <v>51</v>
      </c>
      <c r="AX439" t="s">
        <v>52</v>
      </c>
      <c r="AZ439">
        <v>1431385</v>
      </c>
      <c r="BA439">
        <v>0.15164167397311001</v>
      </c>
      <c r="BB439">
        <v>217057.61749999999</v>
      </c>
      <c r="BC439">
        <v>1.61E-2</v>
      </c>
      <c r="BD439">
        <v>23045.298500000001</v>
      </c>
      <c r="BE439">
        <v>-5582.40150000009</v>
      </c>
      <c r="BF439">
        <v>-19753.113000000201</v>
      </c>
      <c r="BG439">
        <v>-19753.113000000201</v>
      </c>
      <c r="BH439">
        <v>-2719.6315000009499</v>
      </c>
      <c r="BI439">
        <v>-5582.40150000009</v>
      </c>
      <c r="BJ439">
        <v>-19753.113000000201</v>
      </c>
      <c r="BK439">
        <v>-19753.113000000201</v>
      </c>
      <c r="BL439">
        <v>-2719.6315000009499</v>
      </c>
    </row>
    <row r="440" spans="1:64" x14ac:dyDescent="0.2">
      <c r="A440" t="str">
        <f>VLOOKUP(X440,'Security Master'!$A$2:$V$526,COLUMN()+1,FALSE)</f>
        <v>Legacy Positions</v>
      </c>
      <c r="B440" t="str">
        <f>VLOOKUP(X440,'Security Master'!$A$2:$V$526,COLUMN()+1,FALSE)</f>
        <v>Large Legacy</v>
      </c>
      <c r="C440" t="str">
        <f>VLOOKUP(X440,'Security Master'!$A$2:$V$526,COLUMN()+1,FALSE)</f>
        <v>Private Equity</v>
      </c>
      <c r="D440" s="6">
        <f t="shared" si="6"/>
        <v>183463.28</v>
      </c>
      <c r="E440" t="str">
        <f>VLOOKUP(X440,'Security Master'!$A$2:$V$526,COLUMN()+1,FALSE)</f>
        <v>Illiquid</v>
      </c>
      <c r="F440" t="str">
        <f>VLOOKUP(X440,'Security Master'!$A$2:$V$526,COLUMN()+1,FALSE)</f>
        <v>FedEx Corp</v>
      </c>
      <c r="G440" t="str">
        <f>VLOOKUP(X440,'Security Master'!$A$2:$V$526,COLUMN()+1,FALSE)</f>
        <v>FedEx Corp Common Stock</v>
      </c>
      <c r="H440" t="str">
        <f>VLOOKUP(X440,'Security Master'!$A$2:$V$526,COLUMN()+1,FALSE)</f>
        <v>FDX US</v>
      </c>
      <c r="I440" t="str">
        <f>VLOOKUP(X440,'Security Master'!$A$2:$V$526,COLUMN()+1,FALSE)</f>
        <v/>
      </c>
      <c r="J440" t="str">
        <f>VLOOKUP(X440,'Security Master'!$A$2:$V$526,COLUMN()+1,FALSE)</f>
        <v/>
      </c>
      <c r="K440" t="str">
        <f>VLOOKUP(X440,'Security Master'!$A$2:$V$526,COLUMN()+1,FALSE)</f>
        <v>31428X106</v>
      </c>
      <c r="L440" t="str">
        <f>VLOOKUP(X440,'Security Master'!$A$2:$V$526,COLUMN()+1,FALSE)</f>
        <v>2142784</v>
      </c>
      <c r="M440" t="str">
        <f>VLOOKUP(X440,'Security Master'!$A$2:$V$526,COLUMN()+1,FALSE)</f>
        <v>US31428X1063</v>
      </c>
      <c r="N440" t="str">
        <f>VLOOKUP(X440,'Security Master'!$A$2:$V$526,COLUMN()+1,FALSE)</f>
        <v>Common Stock</v>
      </c>
      <c r="O440" t="str">
        <f>VLOOKUP(X440,'Security Master'!$A$2:$V$526,COLUMN()+1,FALSE)</f>
        <v>Transport-Services</v>
      </c>
      <c r="P440" t="str">
        <f>VLOOKUP(X440,'Security Master'!$A$2:$V$526,COLUMN()+1,FALSE)</f>
        <v>US</v>
      </c>
      <c r="Q440">
        <f>VLOOKUP($X$3,'Security Master'!$A$2:$V$526,COLUMN()+1,FALSE)</f>
        <v>0</v>
      </c>
      <c r="R440">
        <f>VLOOKUP($X$3,'Security Master'!$A$2:$V$526,COLUMN()+1,FALSE)</f>
        <v>0</v>
      </c>
      <c r="S440" t="str">
        <f>VLOOKUP($X$3,'Security Master'!$A$2:$V$526,COLUMN()+1,FALSE)</f>
        <v/>
      </c>
      <c r="T440">
        <f>VLOOKUP($X$3,'Security Master'!$A$2:$V$526,COLUMN()+1,FALSE)</f>
        <v>0</v>
      </c>
      <c r="U440" t="str">
        <f>VLOOKUP($X$3,'Security Master'!$A$2:$V$526,COLUMN()+1,FALSE)</f>
        <v>No</v>
      </c>
      <c r="V440" t="e">
        <f>VLOOKUP(X440,'Security Master'!$A$2:$V$526,COLUMN()+1,FALSE)</f>
        <v>#REF!</v>
      </c>
      <c r="X440">
        <v>1209353</v>
      </c>
      <c r="Y440" t="s">
        <v>164</v>
      </c>
      <c r="Z440">
        <v>10785</v>
      </c>
      <c r="AA440" t="s">
        <v>41</v>
      </c>
      <c r="AB440" t="s">
        <v>504</v>
      </c>
      <c r="AC440" t="s">
        <v>505</v>
      </c>
      <c r="AD440" t="s">
        <v>506</v>
      </c>
      <c r="AE440" t="s">
        <v>507</v>
      </c>
      <c r="AF440" t="s">
        <v>508</v>
      </c>
      <c r="AG440" t="s">
        <v>509</v>
      </c>
      <c r="AJ440" t="s">
        <v>77</v>
      </c>
      <c r="AM440" t="s">
        <v>47</v>
      </c>
      <c r="AO440" t="s">
        <v>48</v>
      </c>
      <c r="AP440" t="s">
        <v>510</v>
      </c>
      <c r="AS440" t="s">
        <v>464</v>
      </c>
      <c r="AV440">
        <v>1</v>
      </c>
      <c r="AW440" t="s">
        <v>51</v>
      </c>
      <c r="AX440" t="s">
        <v>52</v>
      </c>
      <c r="AZ440">
        <v>22594</v>
      </c>
      <c r="BA440">
        <v>18.993634228906998</v>
      </c>
      <c r="BB440">
        <v>429142.17176792503</v>
      </c>
      <c r="BC440">
        <v>8.1199999999999992</v>
      </c>
      <c r="BD440">
        <v>183463.28</v>
      </c>
      <c r="BE440">
        <v>0</v>
      </c>
      <c r="BF440">
        <v>2485.3400000000802</v>
      </c>
      <c r="BG440">
        <v>2485.3400000000802</v>
      </c>
      <c r="BH440">
        <v>-42476.720000000598</v>
      </c>
      <c r="BI440">
        <v>0</v>
      </c>
      <c r="BJ440">
        <v>2485.3400000000802</v>
      </c>
      <c r="BK440">
        <v>2485.3400000000802</v>
      </c>
      <c r="BL440">
        <v>-42476.720000000598</v>
      </c>
    </row>
    <row r="441" spans="1:64" x14ac:dyDescent="0.2">
      <c r="A441" t="str">
        <f>VLOOKUP(X441,'Security Master'!$A$2:$V$526,COLUMN()+1,FALSE)</f>
        <v>Legacy Positions</v>
      </c>
      <c r="B441" t="str">
        <f>VLOOKUP(X441,'Security Master'!$A$2:$V$526,COLUMN()+1,FALSE)</f>
        <v>Small Legacy</v>
      </c>
      <c r="C441" t="str">
        <f>VLOOKUP(X441,'Security Master'!$A$2:$V$526,COLUMN()+1,FALSE)</f>
        <v>Public Equity</v>
      </c>
      <c r="D441" s="6">
        <f t="shared" si="6"/>
        <v>60117</v>
      </c>
      <c r="E441" t="str">
        <f>VLOOKUP(X441,'Security Master'!$A$2:$V$526,COLUMN()+1,FALSE)</f>
        <v>Semi-Liquid</v>
      </c>
      <c r="F441" t="str">
        <f>VLOOKUP(X441,'Security Master'!$A$2:$V$526,COLUMN()+1,FALSE)</f>
        <v>Zoetis Inc</v>
      </c>
      <c r="G441" t="str">
        <f>VLOOKUP(X441,'Security Master'!$A$2:$V$526,COLUMN()+1,FALSE)</f>
        <v>Zoetis Inc Common Stock</v>
      </c>
      <c r="H441" t="str">
        <f>VLOOKUP(X441,'Security Master'!$A$2:$V$526,COLUMN()+1,FALSE)</f>
        <v>ZTS US</v>
      </c>
      <c r="I441" t="str">
        <f>VLOOKUP(X441,'Security Master'!$A$2:$V$526,COLUMN()+1,FALSE)</f>
        <v/>
      </c>
      <c r="J441" t="str">
        <f>VLOOKUP(X441,'Security Master'!$A$2:$V$526,COLUMN()+1,FALSE)</f>
        <v/>
      </c>
      <c r="K441" t="str">
        <f>VLOOKUP(X441,'Security Master'!$A$2:$V$526,COLUMN()+1,FALSE)</f>
        <v>98978V103</v>
      </c>
      <c r="L441" t="str">
        <f>VLOOKUP(X441,'Security Master'!$A$2:$V$526,COLUMN()+1,FALSE)</f>
        <v>B95WG16</v>
      </c>
      <c r="M441" t="str">
        <f>VLOOKUP(X441,'Security Master'!$A$2:$V$526,COLUMN()+1,FALSE)</f>
        <v>US98978V1035</v>
      </c>
      <c r="N441" t="str">
        <f>VLOOKUP(X441,'Security Master'!$A$2:$V$526,COLUMN()+1,FALSE)</f>
        <v>Common Stock</v>
      </c>
      <c r="O441" t="str">
        <f>VLOOKUP(X441,'Security Master'!$A$2:$V$526,COLUMN()+1,FALSE)</f>
        <v>Medical-Drugs</v>
      </c>
      <c r="P441" t="str">
        <f>VLOOKUP(X441,'Security Master'!$A$2:$V$526,COLUMN()+1,FALSE)</f>
        <v>US</v>
      </c>
      <c r="Q441">
        <f>VLOOKUP($X$3,'Security Master'!$A$2:$V$526,COLUMN()+1,FALSE)</f>
        <v>0</v>
      </c>
      <c r="R441">
        <f>VLOOKUP($X$3,'Security Master'!$A$2:$V$526,COLUMN()+1,FALSE)</f>
        <v>0</v>
      </c>
      <c r="S441" t="str">
        <f>VLOOKUP($X$3,'Security Master'!$A$2:$V$526,COLUMN()+1,FALSE)</f>
        <v/>
      </c>
      <c r="T441">
        <f>VLOOKUP($X$3,'Security Master'!$A$2:$V$526,COLUMN()+1,FALSE)</f>
        <v>0</v>
      </c>
      <c r="U441" t="str">
        <f>VLOOKUP($X$3,'Security Master'!$A$2:$V$526,COLUMN()+1,FALSE)</f>
        <v>No</v>
      </c>
      <c r="V441" t="e">
        <f>VLOOKUP(X441,'Security Master'!$A$2:$V$526,COLUMN()+1,FALSE)</f>
        <v>#REF!</v>
      </c>
      <c r="X441">
        <v>1209355</v>
      </c>
      <c r="Y441" t="s">
        <v>164</v>
      </c>
      <c r="Z441">
        <v>10785</v>
      </c>
      <c r="AA441" t="s">
        <v>41</v>
      </c>
      <c r="AB441" t="s">
        <v>673</v>
      </c>
      <c r="AC441" t="s">
        <v>674</v>
      </c>
      <c r="AD441" t="s">
        <v>675</v>
      </c>
      <c r="AE441" t="s">
        <v>676</v>
      </c>
      <c r="AF441" t="s">
        <v>677</v>
      </c>
      <c r="AG441" t="s">
        <v>678</v>
      </c>
      <c r="AJ441" t="s">
        <v>77</v>
      </c>
      <c r="AM441" t="s">
        <v>47</v>
      </c>
      <c r="AO441" t="s">
        <v>48</v>
      </c>
      <c r="AP441" t="s">
        <v>679</v>
      </c>
      <c r="AS441" t="s">
        <v>50</v>
      </c>
      <c r="AT441" t="s">
        <v>680</v>
      </c>
      <c r="AV441">
        <v>1</v>
      </c>
      <c r="AW441" t="s">
        <v>51</v>
      </c>
      <c r="AX441" t="s">
        <v>52</v>
      </c>
      <c r="AZ441">
        <v>2073</v>
      </c>
      <c r="BA441">
        <v>101.304019604746</v>
      </c>
      <c r="BB441">
        <v>210003.23264063901</v>
      </c>
      <c r="BC441">
        <v>29</v>
      </c>
      <c r="BD441">
        <v>60117</v>
      </c>
      <c r="BE441">
        <v>-2.91038304567337E-11</v>
      </c>
      <c r="BF441">
        <v>4145.9999999998299</v>
      </c>
      <c r="BG441">
        <v>4145.9999999998299</v>
      </c>
      <c r="BH441">
        <v>7773.7499999992697</v>
      </c>
      <c r="BI441">
        <v>-2.91038304567337E-11</v>
      </c>
      <c r="BJ441">
        <v>4145.9999999998299</v>
      </c>
      <c r="BK441">
        <v>4145.9999999998299</v>
      </c>
      <c r="BL441">
        <v>7773.7499999992697</v>
      </c>
    </row>
    <row r="442" spans="1:64" x14ac:dyDescent="0.2">
      <c r="A442" t="str">
        <f>VLOOKUP(X442,'Security Master'!$A$2:$V$526,COLUMN()+1,FALSE)</f>
        <v>Legacy Positions</v>
      </c>
      <c r="B442" t="str">
        <f>VLOOKUP(X442,'Security Master'!$A$2:$V$526,COLUMN()+1,FALSE)</f>
        <v>Small Legacy</v>
      </c>
      <c r="C442" t="str">
        <f>VLOOKUP(X442,'Security Master'!$A$2:$V$526,COLUMN()+1,FALSE)</f>
        <v>Public Equity</v>
      </c>
      <c r="D442" s="6">
        <f t="shared" si="6"/>
        <v>0</v>
      </c>
      <c r="E442" t="str">
        <f>VLOOKUP(X442,'Security Master'!$A$2:$V$526,COLUMN()+1,FALSE)</f>
        <v>Semi-Liquid</v>
      </c>
      <c r="F442" t="str">
        <f>VLOOKUP(X442,'Security Master'!$A$2:$V$526,COLUMN()+1,FALSE)</f>
        <v>Amazon.com Inc</v>
      </c>
      <c r="G442" t="str">
        <f>VLOOKUP(X442,'Security Master'!$A$2:$V$526,COLUMN()+1,FALSE)</f>
        <v>Amazon.com Inc Common Stock</v>
      </c>
      <c r="H442" t="str">
        <f>VLOOKUP(X442,'Security Master'!$A$2:$V$526,COLUMN()+1,FALSE)</f>
        <v>AMZN US</v>
      </c>
      <c r="I442" t="str">
        <f>VLOOKUP(X442,'Security Master'!$A$2:$V$526,COLUMN()+1,FALSE)</f>
        <v/>
      </c>
      <c r="J442" t="str">
        <f>VLOOKUP(X442,'Security Master'!$A$2:$V$526,COLUMN()+1,FALSE)</f>
        <v/>
      </c>
      <c r="K442" t="str">
        <f>VLOOKUP(X442,'Security Master'!$A$2:$V$526,COLUMN()+1,FALSE)</f>
        <v>023135106</v>
      </c>
      <c r="L442" t="str">
        <f>VLOOKUP(X442,'Security Master'!$A$2:$V$526,COLUMN()+1,FALSE)</f>
        <v>2000019</v>
      </c>
      <c r="M442" t="str">
        <f>VLOOKUP(X442,'Security Master'!$A$2:$V$526,COLUMN()+1,FALSE)</f>
        <v>US0231351067</v>
      </c>
      <c r="N442" t="str">
        <f>VLOOKUP(X442,'Security Master'!$A$2:$V$526,COLUMN()+1,FALSE)</f>
        <v>Common Stock</v>
      </c>
      <c r="O442" t="str">
        <f>VLOOKUP(X442,'Security Master'!$A$2:$V$526,COLUMN()+1,FALSE)</f>
        <v>E-Commerce/Products</v>
      </c>
      <c r="P442" t="str">
        <f>VLOOKUP(X442,'Security Master'!$A$2:$V$526,COLUMN()+1,FALSE)</f>
        <v>US</v>
      </c>
      <c r="Q442">
        <f>VLOOKUP($X$3,'Security Master'!$A$2:$V$526,COLUMN()+1,FALSE)</f>
        <v>0</v>
      </c>
      <c r="R442">
        <f>VLOOKUP($X$3,'Security Master'!$A$2:$V$526,COLUMN()+1,FALSE)</f>
        <v>0</v>
      </c>
      <c r="S442" t="str">
        <f>VLOOKUP($X$3,'Security Master'!$A$2:$V$526,COLUMN()+1,FALSE)</f>
        <v/>
      </c>
      <c r="T442">
        <f>VLOOKUP($X$3,'Security Master'!$A$2:$V$526,COLUMN()+1,FALSE)</f>
        <v>0</v>
      </c>
      <c r="U442" t="str">
        <f>VLOOKUP($X$3,'Security Master'!$A$2:$V$526,COLUMN()+1,FALSE)</f>
        <v>No</v>
      </c>
      <c r="V442" t="e">
        <f>VLOOKUP(X442,'Security Master'!$A$2:$V$526,COLUMN()+1,FALSE)</f>
        <v>#REF!</v>
      </c>
      <c r="X442">
        <v>1209356</v>
      </c>
      <c r="Y442" t="s">
        <v>164</v>
      </c>
      <c r="Z442">
        <v>10785</v>
      </c>
      <c r="AA442" t="s">
        <v>41</v>
      </c>
      <c r="AB442" t="s">
        <v>1006</v>
      </c>
      <c r="AC442" t="s">
        <v>1007</v>
      </c>
      <c r="AD442" t="s">
        <v>1008</v>
      </c>
      <c r="AE442" t="s">
        <v>1009</v>
      </c>
      <c r="AF442" t="s">
        <v>1010</v>
      </c>
      <c r="AG442" t="s">
        <v>1011</v>
      </c>
      <c r="AJ442" t="s">
        <v>77</v>
      </c>
      <c r="AM442" t="s">
        <v>47</v>
      </c>
      <c r="AO442" t="s">
        <v>48</v>
      </c>
      <c r="AP442" t="s">
        <v>1012</v>
      </c>
      <c r="AS442" t="s">
        <v>50</v>
      </c>
      <c r="AT442" t="s">
        <v>877</v>
      </c>
      <c r="AV442">
        <v>1</v>
      </c>
      <c r="AW442" t="s">
        <v>51</v>
      </c>
      <c r="AX442" t="s">
        <v>52</v>
      </c>
      <c r="AZ442">
        <v>0</v>
      </c>
      <c r="BD442">
        <v>0</v>
      </c>
      <c r="BE442">
        <v>0</v>
      </c>
      <c r="BF442">
        <v>0</v>
      </c>
      <c r="BG442">
        <v>0</v>
      </c>
      <c r="BH442">
        <v>17248.110624000001</v>
      </c>
      <c r="BI442">
        <v>0</v>
      </c>
      <c r="BJ442">
        <v>0</v>
      </c>
      <c r="BK442">
        <v>0</v>
      </c>
      <c r="BL442">
        <v>17248.110624000001</v>
      </c>
    </row>
    <row r="443" spans="1:64" x14ac:dyDescent="0.2">
      <c r="A443" t="str">
        <f>VLOOKUP(X443,'Security Master'!$A$2:$V$526,COLUMN()+1,FALSE)</f>
        <v>Legacy Positions</v>
      </c>
      <c r="B443" t="str">
        <f>VLOOKUP(X443,'Security Master'!$A$2:$V$526,COLUMN()+1,FALSE)</f>
        <v>Small Legacy</v>
      </c>
      <c r="C443" t="str">
        <f>VLOOKUP(X443,'Security Master'!$A$2:$V$526,COLUMN()+1,FALSE)</f>
        <v>Public Equity</v>
      </c>
      <c r="D443" s="6">
        <f t="shared" si="6"/>
        <v>0</v>
      </c>
      <c r="E443" t="str">
        <f>VLOOKUP(X443,'Security Master'!$A$2:$V$526,COLUMN()+1,FALSE)</f>
        <v>Semi-Liquid</v>
      </c>
      <c r="F443" t="str">
        <f>VLOOKUP(X443,'Security Master'!$A$2:$V$526,COLUMN()+1,FALSE)</f>
        <v>Amazon.com Inc</v>
      </c>
      <c r="G443" t="str">
        <f>VLOOKUP(X443,'Security Master'!$A$2:$V$526,COLUMN()+1,FALSE)</f>
        <v>Amazon.com Inc Common Stock</v>
      </c>
      <c r="H443" t="str">
        <f>VLOOKUP(X443,'Security Master'!$A$2:$V$526,COLUMN()+1,FALSE)</f>
        <v>AMZN US</v>
      </c>
      <c r="I443" t="str">
        <f>VLOOKUP(X443,'Security Master'!$A$2:$V$526,COLUMN()+1,FALSE)</f>
        <v/>
      </c>
      <c r="J443" t="str">
        <f>VLOOKUP(X443,'Security Master'!$A$2:$V$526,COLUMN()+1,FALSE)</f>
        <v/>
      </c>
      <c r="K443" t="str">
        <f>VLOOKUP(X443,'Security Master'!$A$2:$V$526,COLUMN()+1,FALSE)</f>
        <v>023135106</v>
      </c>
      <c r="L443" t="str">
        <f>VLOOKUP(X443,'Security Master'!$A$2:$V$526,COLUMN()+1,FALSE)</f>
        <v>2000019</v>
      </c>
      <c r="M443" t="str">
        <f>VLOOKUP(X443,'Security Master'!$A$2:$V$526,COLUMN()+1,FALSE)</f>
        <v>US0231351067</v>
      </c>
      <c r="N443" t="str">
        <f>VLOOKUP(X443,'Security Master'!$A$2:$V$526,COLUMN()+1,FALSE)</f>
        <v>Common Stock</v>
      </c>
      <c r="O443" t="str">
        <f>VLOOKUP(X443,'Security Master'!$A$2:$V$526,COLUMN()+1,FALSE)</f>
        <v>E-Commerce/Products</v>
      </c>
      <c r="P443" t="str">
        <f>VLOOKUP(X443,'Security Master'!$A$2:$V$526,COLUMN()+1,FALSE)</f>
        <v>US</v>
      </c>
      <c r="Q443">
        <f>VLOOKUP($X$3,'Security Master'!$A$2:$V$526,COLUMN()+1,FALSE)</f>
        <v>0</v>
      </c>
      <c r="R443">
        <f>VLOOKUP($X$3,'Security Master'!$A$2:$V$526,COLUMN()+1,FALSE)</f>
        <v>0</v>
      </c>
      <c r="S443" t="str">
        <f>VLOOKUP($X$3,'Security Master'!$A$2:$V$526,COLUMN()+1,FALSE)</f>
        <v/>
      </c>
      <c r="T443">
        <f>VLOOKUP($X$3,'Security Master'!$A$2:$V$526,COLUMN()+1,FALSE)</f>
        <v>0</v>
      </c>
      <c r="U443" t="str">
        <f>VLOOKUP($X$3,'Security Master'!$A$2:$V$526,COLUMN()+1,FALSE)</f>
        <v>No</v>
      </c>
      <c r="V443" t="e">
        <f>VLOOKUP(X443,'Security Master'!$A$2:$V$526,COLUMN()+1,FALSE)</f>
        <v>#REF!</v>
      </c>
      <c r="X443">
        <v>1209356</v>
      </c>
      <c r="Y443" t="s">
        <v>164</v>
      </c>
      <c r="Z443">
        <v>10785</v>
      </c>
      <c r="AA443" t="s">
        <v>41</v>
      </c>
      <c r="AB443" t="s">
        <v>1006</v>
      </c>
      <c r="AC443" t="s">
        <v>1007</v>
      </c>
      <c r="AD443" t="s">
        <v>1008</v>
      </c>
      <c r="AE443" t="s">
        <v>1009</v>
      </c>
      <c r="AF443" t="s">
        <v>1010</v>
      </c>
      <c r="AG443" t="s">
        <v>1011</v>
      </c>
      <c r="AJ443" t="s">
        <v>77</v>
      </c>
      <c r="AM443" t="s">
        <v>47</v>
      </c>
      <c r="AO443" t="s">
        <v>64</v>
      </c>
      <c r="AP443" t="s">
        <v>1012</v>
      </c>
      <c r="AS443" t="s">
        <v>50</v>
      </c>
      <c r="AT443" t="s">
        <v>877</v>
      </c>
      <c r="AV443">
        <v>1</v>
      </c>
      <c r="AW443" t="s">
        <v>51</v>
      </c>
      <c r="AX443" t="s">
        <v>52</v>
      </c>
      <c r="AZ443">
        <v>0</v>
      </c>
      <c r="BD443">
        <v>0</v>
      </c>
      <c r="BE443">
        <v>0</v>
      </c>
      <c r="BF443">
        <v>0</v>
      </c>
      <c r="BG443">
        <v>0</v>
      </c>
      <c r="BH443">
        <v>29969.474935999999</v>
      </c>
      <c r="BI443">
        <v>0</v>
      </c>
      <c r="BJ443">
        <v>0</v>
      </c>
      <c r="BK443">
        <v>0</v>
      </c>
      <c r="BL443">
        <v>29969.474935999999</v>
      </c>
    </row>
    <row r="444" spans="1:64" x14ac:dyDescent="0.2">
      <c r="A444" t="str">
        <f>VLOOKUP(X444,'Security Master'!$A$2:$V$526,COLUMN()+1,FALSE)</f>
        <v>Legacy Positions</v>
      </c>
      <c r="B444" t="str">
        <f>VLOOKUP(X444,'Security Master'!$A$2:$V$526,COLUMN()+1,FALSE)</f>
        <v>Large Legacy</v>
      </c>
      <c r="C444" t="str">
        <f>VLOOKUP(X444,'Security Master'!$A$2:$V$526,COLUMN()+1,FALSE)</f>
        <v>Private Equity</v>
      </c>
      <c r="D444" s="6">
        <f t="shared" si="6"/>
        <v>972</v>
      </c>
      <c r="E444" t="str">
        <f>VLOOKUP(X444,'Security Master'!$A$2:$V$526,COLUMN()+1,FALSE)</f>
        <v>Illiquid</v>
      </c>
      <c r="F444" t="str">
        <f>VLOOKUP(X444,'Security Master'!$A$2:$V$526,COLUMN()+1,FALSE)</f>
        <v>Pfizer Inc</v>
      </c>
      <c r="G444" t="str">
        <f>VLOOKUP(X444,'Security Master'!$A$2:$V$526,COLUMN()+1,FALSE)</f>
        <v>Pfizer Inc Common Stock</v>
      </c>
      <c r="H444" t="str">
        <f>VLOOKUP(X444,'Security Master'!$A$2:$V$526,COLUMN()+1,FALSE)</f>
        <v>PFE US</v>
      </c>
      <c r="I444" t="str">
        <f>VLOOKUP(X444,'Security Master'!$A$2:$V$526,COLUMN()+1,FALSE)</f>
        <v/>
      </c>
      <c r="J444" t="str">
        <f>VLOOKUP(X444,'Security Master'!$A$2:$V$526,COLUMN()+1,FALSE)</f>
        <v/>
      </c>
      <c r="K444" t="str">
        <f>VLOOKUP(X444,'Security Master'!$A$2:$V$526,COLUMN()+1,FALSE)</f>
        <v>717081103</v>
      </c>
      <c r="L444" t="str">
        <f>VLOOKUP(X444,'Security Master'!$A$2:$V$526,COLUMN()+1,FALSE)</f>
        <v>2684703</v>
      </c>
      <c r="M444" t="str">
        <f>VLOOKUP(X444,'Security Master'!$A$2:$V$526,COLUMN()+1,FALSE)</f>
        <v>US7170811035</v>
      </c>
      <c r="N444" t="str">
        <f>VLOOKUP(X444,'Security Master'!$A$2:$V$526,COLUMN()+1,FALSE)</f>
        <v>Common Stock</v>
      </c>
      <c r="O444" t="str">
        <f>VLOOKUP(X444,'Security Master'!$A$2:$V$526,COLUMN()+1,FALSE)</f>
        <v>Medical-Drugs</v>
      </c>
      <c r="P444" t="str">
        <f>VLOOKUP(X444,'Security Master'!$A$2:$V$526,COLUMN()+1,FALSE)</f>
        <v>US</v>
      </c>
      <c r="Q444">
        <f>VLOOKUP($X$3,'Security Master'!$A$2:$V$526,COLUMN()+1,FALSE)</f>
        <v>0</v>
      </c>
      <c r="R444">
        <f>VLOOKUP($X$3,'Security Master'!$A$2:$V$526,COLUMN()+1,FALSE)</f>
        <v>0</v>
      </c>
      <c r="S444" t="str">
        <f>VLOOKUP($X$3,'Security Master'!$A$2:$V$526,COLUMN()+1,FALSE)</f>
        <v/>
      </c>
      <c r="T444">
        <f>VLOOKUP($X$3,'Security Master'!$A$2:$V$526,COLUMN()+1,FALSE)</f>
        <v>0</v>
      </c>
      <c r="U444" t="str">
        <f>VLOOKUP($X$3,'Security Master'!$A$2:$V$526,COLUMN()+1,FALSE)</f>
        <v>No</v>
      </c>
      <c r="V444" t="e">
        <f>VLOOKUP(X444,'Security Master'!$A$2:$V$526,COLUMN()+1,FALSE)</f>
        <v>#REF!</v>
      </c>
      <c r="X444">
        <v>1209358</v>
      </c>
      <c r="Y444" t="s">
        <v>164</v>
      </c>
      <c r="Z444">
        <v>10785</v>
      </c>
      <c r="AA444" t="s">
        <v>41</v>
      </c>
      <c r="AB444" t="s">
        <v>583</v>
      </c>
      <c r="AC444" t="s">
        <v>584</v>
      </c>
      <c r="AD444" t="s">
        <v>585</v>
      </c>
      <c r="AE444" t="s">
        <v>586</v>
      </c>
      <c r="AF444" t="s">
        <v>587</v>
      </c>
      <c r="AG444" t="s">
        <v>588</v>
      </c>
      <c r="AJ444" t="s">
        <v>77</v>
      </c>
      <c r="AM444" t="s">
        <v>47</v>
      </c>
      <c r="AO444" t="s">
        <v>48</v>
      </c>
      <c r="AP444" t="s">
        <v>589</v>
      </c>
      <c r="AS444" t="s">
        <v>328</v>
      </c>
      <c r="AT444" t="s">
        <v>590</v>
      </c>
      <c r="AV444">
        <v>1</v>
      </c>
      <c r="AW444" t="s">
        <v>51</v>
      </c>
      <c r="AX444" t="s">
        <v>52</v>
      </c>
      <c r="AZ444">
        <v>54</v>
      </c>
      <c r="BA444">
        <v>3</v>
      </c>
      <c r="BB444">
        <v>162</v>
      </c>
      <c r="BC444">
        <v>18</v>
      </c>
      <c r="BD444">
        <v>972</v>
      </c>
      <c r="BE444">
        <v>0</v>
      </c>
      <c r="BF444">
        <v>0</v>
      </c>
      <c r="BG444">
        <v>0</v>
      </c>
      <c r="BH444">
        <v>13.5</v>
      </c>
      <c r="BI444">
        <v>0</v>
      </c>
      <c r="BJ444">
        <v>0</v>
      </c>
      <c r="BK444">
        <v>0</v>
      </c>
      <c r="BL444">
        <v>13.5</v>
      </c>
    </row>
    <row r="445" spans="1:64" x14ac:dyDescent="0.2">
      <c r="A445" t="str">
        <f>VLOOKUP(X445,'Security Master'!$A$2:$V$526,COLUMN()+1,FALSE)</f>
        <v>Legacy Positions</v>
      </c>
      <c r="B445" t="str">
        <f>VLOOKUP(X445,'Security Master'!$A$2:$V$526,COLUMN()+1,FALSE)</f>
        <v>Small Legacy</v>
      </c>
      <c r="C445" t="str">
        <f>VLOOKUP(X445,'Security Master'!$A$2:$V$526,COLUMN()+1,FALSE)</f>
        <v>Public Equity</v>
      </c>
      <c r="D445" s="6">
        <f t="shared" si="6"/>
        <v>17346</v>
      </c>
      <c r="E445" t="str">
        <f>VLOOKUP(X445,'Security Master'!$A$2:$V$526,COLUMN()+1,FALSE)</f>
        <v>Semi-Liquid</v>
      </c>
      <c r="F445" t="str">
        <f>VLOOKUP(X445,'Security Master'!$A$2:$V$526,COLUMN()+1,FALSE)</f>
        <v>Walt Disney Co/The</v>
      </c>
      <c r="G445" t="str">
        <f>VLOOKUP(X445,'Security Master'!$A$2:$V$526,COLUMN()+1,FALSE)</f>
        <v>Walt Disney Co/The Common Stock</v>
      </c>
      <c r="H445" t="str">
        <f>VLOOKUP(X445,'Security Master'!$A$2:$V$526,COLUMN()+1,FALSE)</f>
        <v>DIS US</v>
      </c>
      <c r="I445" t="str">
        <f>VLOOKUP(X445,'Security Master'!$A$2:$V$526,COLUMN()+1,FALSE)</f>
        <v/>
      </c>
      <c r="J445" t="str">
        <f>VLOOKUP(X445,'Security Master'!$A$2:$V$526,COLUMN()+1,FALSE)</f>
        <v/>
      </c>
      <c r="K445" t="str">
        <f>VLOOKUP(X445,'Security Master'!$A$2:$V$526,COLUMN()+1,FALSE)</f>
        <v>254687106</v>
      </c>
      <c r="L445" t="str">
        <f>VLOOKUP(X445,'Security Master'!$A$2:$V$526,COLUMN()+1,FALSE)</f>
        <v>2270726</v>
      </c>
      <c r="M445" t="str">
        <f>VLOOKUP(X445,'Security Master'!$A$2:$V$526,COLUMN()+1,FALSE)</f>
        <v>US2546871060</v>
      </c>
      <c r="N445" t="str">
        <f>VLOOKUP(X445,'Security Master'!$A$2:$V$526,COLUMN()+1,FALSE)</f>
        <v>Common Stock</v>
      </c>
      <c r="O445" t="str">
        <f>VLOOKUP(X445,'Security Master'!$A$2:$V$526,COLUMN()+1,FALSE)</f>
        <v>Multimedia</v>
      </c>
      <c r="P445" t="str">
        <f>VLOOKUP(X445,'Security Master'!$A$2:$V$526,COLUMN()+1,FALSE)</f>
        <v>US</v>
      </c>
      <c r="Q445">
        <f>VLOOKUP($X$3,'Security Master'!$A$2:$V$526,COLUMN()+1,FALSE)</f>
        <v>0</v>
      </c>
      <c r="R445">
        <f>VLOOKUP($X$3,'Security Master'!$A$2:$V$526,COLUMN()+1,FALSE)</f>
        <v>0</v>
      </c>
      <c r="S445" t="str">
        <f>VLOOKUP($X$3,'Security Master'!$A$2:$V$526,COLUMN()+1,FALSE)</f>
        <v/>
      </c>
      <c r="T445">
        <f>VLOOKUP($X$3,'Security Master'!$A$2:$V$526,COLUMN()+1,FALSE)</f>
        <v>0</v>
      </c>
      <c r="U445" t="str">
        <f>VLOOKUP($X$3,'Security Master'!$A$2:$V$526,COLUMN()+1,FALSE)</f>
        <v>No</v>
      </c>
      <c r="V445" t="e">
        <f>VLOOKUP(X445,'Security Master'!$A$2:$V$526,COLUMN()+1,FALSE)</f>
        <v>#REF!</v>
      </c>
      <c r="X445">
        <v>1209365</v>
      </c>
      <c r="Y445" t="s">
        <v>164</v>
      </c>
      <c r="Z445">
        <v>10785</v>
      </c>
      <c r="AA445" t="s">
        <v>41</v>
      </c>
      <c r="AB445" t="s">
        <v>600</v>
      </c>
      <c r="AC445" t="s">
        <v>601</v>
      </c>
      <c r="AD445" t="s">
        <v>602</v>
      </c>
      <c r="AE445" t="s">
        <v>603</v>
      </c>
      <c r="AF445" t="s">
        <v>604</v>
      </c>
      <c r="AG445" t="s">
        <v>605</v>
      </c>
      <c r="AJ445" t="s">
        <v>77</v>
      </c>
      <c r="AM445" t="s">
        <v>47</v>
      </c>
      <c r="AO445" t="s">
        <v>48</v>
      </c>
      <c r="AP445" t="s">
        <v>606</v>
      </c>
      <c r="AS445" t="s">
        <v>226</v>
      </c>
      <c r="AT445" t="s">
        <v>607</v>
      </c>
      <c r="AV445">
        <v>1</v>
      </c>
      <c r="AW445" t="s">
        <v>51</v>
      </c>
      <c r="AX445" t="s">
        <v>52</v>
      </c>
      <c r="AZ445">
        <v>472</v>
      </c>
      <c r="BA445">
        <v>166.025366525424</v>
      </c>
      <c r="BB445">
        <v>78363.972999999998</v>
      </c>
      <c r="BC445">
        <v>36.75</v>
      </c>
      <c r="BD445">
        <v>17346</v>
      </c>
      <c r="BE445">
        <v>0</v>
      </c>
      <c r="BF445">
        <v>1298.0000000001701</v>
      </c>
      <c r="BG445">
        <v>1298.0000000001701</v>
      </c>
      <c r="BH445">
        <v>1298.0000000012601</v>
      </c>
      <c r="BI445">
        <v>0</v>
      </c>
      <c r="BJ445">
        <v>1298.0000000001701</v>
      </c>
      <c r="BK445">
        <v>1298.0000000001701</v>
      </c>
      <c r="BL445">
        <v>1298.0000000012601</v>
      </c>
    </row>
    <row r="446" spans="1:64" x14ac:dyDescent="0.2">
      <c r="A446" t="str">
        <f>VLOOKUP(X446,'Security Master'!$A$2:$V$526,COLUMN()+1,FALSE)</f>
        <v>Legacy Positions</v>
      </c>
      <c r="B446" t="str">
        <f>VLOOKUP(X446,'Security Master'!$A$2:$V$526,COLUMN()+1,FALSE)</f>
        <v>Small Legacy</v>
      </c>
      <c r="C446" t="str">
        <f>VLOOKUP(X446,'Security Master'!$A$2:$V$526,COLUMN()+1,FALSE)</f>
        <v>Public Equity</v>
      </c>
      <c r="D446" s="6">
        <f t="shared" si="6"/>
        <v>100035</v>
      </c>
      <c r="E446" t="str">
        <f>VLOOKUP(X446,'Security Master'!$A$2:$V$526,COLUMN()+1,FALSE)</f>
        <v>Semi-Liquid</v>
      </c>
      <c r="F446" t="str">
        <f>VLOOKUP(X446,'Security Master'!$A$2:$V$526,COLUMN()+1,FALSE)</f>
        <v>Advanced Micro Devices Inc</v>
      </c>
      <c r="G446" t="str">
        <f>VLOOKUP(X446,'Security Master'!$A$2:$V$526,COLUMN()+1,FALSE)</f>
        <v>Advanced Micro Devices Inc Common Stock</v>
      </c>
      <c r="H446" t="str">
        <f>VLOOKUP(X446,'Security Master'!$A$2:$V$526,COLUMN()+1,FALSE)</f>
        <v>AMD US</v>
      </c>
      <c r="I446" t="str">
        <f>VLOOKUP(X446,'Security Master'!$A$2:$V$526,COLUMN()+1,FALSE)</f>
        <v/>
      </c>
      <c r="J446" t="str">
        <f>VLOOKUP(X446,'Security Master'!$A$2:$V$526,COLUMN()+1,FALSE)</f>
        <v/>
      </c>
      <c r="K446" t="str">
        <f>VLOOKUP(X446,'Security Master'!$A$2:$V$526,COLUMN()+1,FALSE)</f>
        <v>007903107</v>
      </c>
      <c r="L446" t="str">
        <f>VLOOKUP(X446,'Security Master'!$A$2:$V$526,COLUMN()+1,FALSE)</f>
        <v>2007849</v>
      </c>
      <c r="M446" t="str">
        <f>VLOOKUP(X446,'Security Master'!$A$2:$V$526,COLUMN()+1,FALSE)</f>
        <v>US0079031078</v>
      </c>
      <c r="N446" t="str">
        <f>VLOOKUP(X446,'Security Master'!$A$2:$V$526,COLUMN()+1,FALSE)</f>
        <v>Common Stock</v>
      </c>
      <c r="O446" t="str">
        <f>VLOOKUP(X446,'Security Master'!$A$2:$V$526,COLUMN()+1,FALSE)</f>
        <v>Electronic Compo-Semicon</v>
      </c>
      <c r="P446" t="str">
        <f>VLOOKUP(X446,'Security Master'!$A$2:$V$526,COLUMN()+1,FALSE)</f>
        <v>US</v>
      </c>
      <c r="Q446">
        <f>VLOOKUP($X$3,'Security Master'!$A$2:$V$526,COLUMN()+1,FALSE)</f>
        <v>0</v>
      </c>
      <c r="R446">
        <f>VLOOKUP($X$3,'Security Master'!$A$2:$V$526,COLUMN()+1,FALSE)</f>
        <v>0</v>
      </c>
      <c r="S446" t="str">
        <f>VLOOKUP($X$3,'Security Master'!$A$2:$V$526,COLUMN()+1,FALSE)</f>
        <v/>
      </c>
      <c r="T446">
        <f>VLOOKUP($X$3,'Security Master'!$A$2:$V$526,COLUMN()+1,FALSE)</f>
        <v>0</v>
      </c>
      <c r="U446" t="str">
        <f>VLOOKUP($X$3,'Security Master'!$A$2:$V$526,COLUMN()+1,FALSE)</f>
        <v>No</v>
      </c>
      <c r="V446" t="e">
        <f>VLOOKUP(X446,'Security Master'!$A$2:$V$526,COLUMN()+1,FALSE)</f>
        <v>#REF!</v>
      </c>
      <c r="X446">
        <v>1209367</v>
      </c>
      <c r="Y446" t="s">
        <v>164</v>
      </c>
      <c r="Z446">
        <v>10785</v>
      </c>
      <c r="AA446" t="s">
        <v>41</v>
      </c>
      <c r="AB446" t="s">
        <v>1021</v>
      </c>
      <c r="AC446" t="s">
        <v>1022</v>
      </c>
      <c r="AD446" t="s">
        <v>1023</v>
      </c>
      <c r="AE446" t="s">
        <v>1024</v>
      </c>
      <c r="AF446" t="s">
        <v>1025</v>
      </c>
      <c r="AG446" t="s">
        <v>1026</v>
      </c>
      <c r="AJ446" t="s">
        <v>77</v>
      </c>
      <c r="AM446" t="s">
        <v>47</v>
      </c>
      <c r="AO446" t="s">
        <v>48</v>
      </c>
      <c r="AP446" t="s">
        <v>1027</v>
      </c>
      <c r="AS446" t="s">
        <v>448</v>
      </c>
      <c r="AT446" t="s">
        <v>801</v>
      </c>
      <c r="AV446">
        <v>1</v>
      </c>
      <c r="AW446" t="s">
        <v>51</v>
      </c>
      <c r="AX446" t="s">
        <v>52</v>
      </c>
      <c r="AZ446">
        <v>666900</v>
      </c>
      <c r="BA446">
        <v>6.0433856604386001E-2</v>
      </c>
      <c r="BB446">
        <v>40303.338969465003</v>
      </c>
      <c r="BC446">
        <v>0.15</v>
      </c>
      <c r="BD446">
        <v>100035</v>
      </c>
      <c r="BE446">
        <v>0</v>
      </c>
      <c r="BF446">
        <v>-23341.5</v>
      </c>
      <c r="BG446">
        <v>-23341.5</v>
      </c>
      <c r="BH446">
        <v>-23341.5000000006</v>
      </c>
      <c r="BI446">
        <v>0</v>
      </c>
      <c r="BJ446">
        <v>-23341.5</v>
      </c>
      <c r="BK446">
        <v>-23341.5</v>
      </c>
      <c r="BL446">
        <v>-23341.5000000006</v>
      </c>
    </row>
    <row r="447" spans="1:64" x14ac:dyDescent="0.2">
      <c r="A447" t="str">
        <f>VLOOKUP(X447,'Security Master'!$A$2:$V$526,COLUMN()+1,FALSE)</f>
        <v>Legacy Positions</v>
      </c>
      <c r="B447" t="str">
        <f>VLOOKUP(X447,'Security Master'!$A$2:$V$526,COLUMN()+1,FALSE)</f>
        <v>Small Legacy</v>
      </c>
      <c r="C447" t="str">
        <f>VLOOKUP(X447,'Security Master'!$A$2:$V$526,COLUMN()+1,FALSE)</f>
        <v>Public Equity</v>
      </c>
      <c r="D447" s="6">
        <f t="shared" si="6"/>
        <v>32428.2035</v>
      </c>
      <c r="E447" t="str">
        <f>VLOOKUP(X447,'Security Master'!$A$2:$V$526,COLUMN()+1,FALSE)</f>
        <v>Semi-Liquid</v>
      </c>
      <c r="F447" t="str">
        <f>VLOOKUP(X447,'Security Master'!$A$2:$V$526,COLUMN()+1,FALSE)</f>
        <v>NextEra Energy Inc</v>
      </c>
      <c r="G447" t="str">
        <f>VLOOKUP(X447,'Security Master'!$A$2:$V$526,COLUMN()+1,FALSE)</f>
        <v>NextEra Energy Inc Common Stock</v>
      </c>
      <c r="H447" t="str">
        <f>VLOOKUP(X447,'Security Master'!$A$2:$V$526,COLUMN()+1,FALSE)</f>
        <v>NEE US</v>
      </c>
      <c r="I447" t="str">
        <f>VLOOKUP(X447,'Security Master'!$A$2:$V$526,COLUMN()+1,FALSE)</f>
        <v/>
      </c>
      <c r="J447" t="str">
        <f>VLOOKUP(X447,'Security Master'!$A$2:$V$526,COLUMN()+1,FALSE)</f>
        <v/>
      </c>
      <c r="K447" t="str">
        <f>VLOOKUP(X447,'Security Master'!$A$2:$V$526,COLUMN()+1,FALSE)</f>
        <v>65339F101</v>
      </c>
      <c r="L447" t="str">
        <f>VLOOKUP(X447,'Security Master'!$A$2:$V$526,COLUMN()+1,FALSE)</f>
        <v>2328915</v>
      </c>
      <c r="M447" t="str">
        <f>VLOOKUP(X447,'Security Master'!$A$2:$V$526,COLUMN()+1,FALSE)</f>
        <v>US65339F1012</v>
      </c>
      <c r="N447" t="str">
        <f>VLOOKUP(X447,'Security Master'!$A$2:$V$526,COLUMN()+1,FALSE)</f>
        <v>Common Stock</v>
      </c>
      <c r="O447" t="str">
        <f>VLOOKUP(X447,'Security Master'!$A$2:$V$526,COLUMN()+1,FALSE)</f>
        <v>Electric-Integrated</v>
      </c>
      <c r="P447" t="str">
        <f>VLOOKUP(X447,'Security Master'!$A$2:$V$526,COLUMN()+1,FALSE)</f>
        <v>US</v>
      </c>
      <c r="Q447">
        <f>VLOOKUP($X$3,'Security Master'!$A$2:$V$526,COLUMN()+1,FALSE)</f>
        <v>0</v>
      </c>
      <c r="R447">
        <f>VLOOKUP($X$3,'Security Master'!$A$2:$V$526,COLUMN()+1,FALSE)</f>
        <v>0</v>
      </c>
      <c r="S447" t="str">
        <f>VLOOKUP($X$3,'Security Master'!$A$2:$V$526,COLUMN()+1,FALSE)</f>
        <v/>
      </c>
      <c r="T447">
        <f>VLOOKUP($X$3,'Security Master'!$A$2:$V$526,COLUMN()+1,FALSE)</f>
        <v>0</v>
      </c>
      <c r="U447" t="str">
        <f>VLOOKUP($X$3,'Security Master'!$A$2:$V$526,COLUMN()+1,FALSE)</f>
        <v>No</v>
      </c>
      <c r="V447" t="e">
        <f>VLOOKUP(X447,'Security Master'!$A$2:$V$526,COLUMN()+1,FALSE)</f>
        <v>#REF!</v>
      </c>
      <c r="X447">
        <v>1209369</v>
      </c>
      <c r="Y447" t="s">
        <v>164</v>
      </c>
      <c r="Z447">
        <v>10785</v>
      </c>
      <c r="AA447" t="s">
        <v>41</v>
      </c>
      <c r="AB447" t="s">
        <v>681</v>
      </c>
      <c r="AC447" t="s">
        <v>682</v>
      </c>
      <c r="AD447" t="s">
        <v>683</v>
      </c>
      <c r="AE447" t="s">
        <v>684</v>
      </c>
      <c r="AF447" t="s">
        <v>685</v>
      </c>
      <c r="AG447" t="s">
        <v>686</v>
      </c>
      <c r="AJ447" t="s">
        <v>77</v>
      </c>
      <c r="AM447" t="s">
        <v>47</v>
      </c>
      <c r="AO447" t="s">
        <v>48</v>
      </c>
      <c r="AP447" t="s">
        <v>687</v>
      </c>
      <c r="AS447" t="s">
        <v>328</v>
      </c>
      <c r="AV447">
        <v>1</v>
      </c>
      <c r="AW447" t="s">
        <v>51</v>
      </c>
      <c r="AX447" t="s">
        <v>52</v>
      </c>
      <c r="AZ447">
        <v>30884.003333333301</v>
      </c>
      <c r="BA447">
        <v>42.189857942730796</v>
      </c>
      <c r="BB447">
        <v>1302991.7133361599</v>
      </c>
      <c r="BC447">
        <v>1.05</v>
      </c>
      <c r="BD447">
        <v>32428.2035</v>
      </c>
      <c r="BE447">
        <v>4.65661287307739E-10</v>
      </c>
      <c r="BF447">
        <v>-4632.6004999971501</v>
      </c>
      <c r="BG447">
        <v>-4632.6004999971501</v>
      </c>
      <c r="BH447">
        <v>7721.0008333248597</v>
      </c>
      <c r="BI447">
        <v>4.65661287307739E-10</v>
      </c>
      <c r="BJ447">
        <v>-4632.6004999971501</v>
      </c>
      <c r="BK447">
        <v>-4632.6004999971501</v>
      </c>
      <c r="BL447">
        <v>7721.0008333248597</v>
      </c>
    </row>
    <row r="448" spans="1:64" x14ac:dyDescent="0.2">
      <c r="A448" t="str">
        <f>VLOOKUP(X448,'Security Master'!$A$2:$V$526,COLUMN()+1,FALSE)</f>
        <v>Legacy Positions</v>
      </c>
      <c r="B448" t="str">
        <f>VLOOKUP(X448,'Security Master'!$A$2:$V$526,COLUMN()+1,FALSE)</f>
        <v>Small Legacy</v>
      </c>
      <c r="C448" t="str">
        <f>VLOOKUP(X448,'Security Master'!$A$2:$V$526,COLUMN()+1,FALSE)</f>
        <v>Private Equity</v>
      </c>
      <c r="D448" s="6">
        <f t="shared" si="6"/>
        <v>3810.65</v>
      </c>
      <c r="E448" t="str">
        <f>VLOOKUP(X448,'Security Master'!$A$2:$V$526,COLUMN()+1,FALSE)</f>
        <v>Illiquid</v>
      </c>
      <c r="F448" t="str">
        <f>VLOOKUP(X448,'Security Master'!$A$2:$V$526,COLUMN()+1,FALSE)</f>
        <v>D</v>
      </c>
      <c r="G448" t="str">
        <f>VLOOKUP(X448,'Security Master'!$A$2:$V$526,COLUMN()+1,FALSE)</f>
        <v>D Escrow Common Stock (Ref CUSIP: 107)</v>
      </c>
      <c r="H448">
        <f>VLOOKUP(X448,'Security Master'!$A$2:$V$526,COLUMN()+1,FALSE)</f>
        <v>0</v>
      </c>
      <c r="I448">
        <f>VLOOKUP(X448,'Security Master'!$A$2:$V$526,COLUMN()+1,FALSE)</f>
        <v>0</v>
      </c>
      <c r="J448">
        <f>VLOOKUP(X448,'Security Master'!$A$2:$V$526,COLUMN()+1,FALSE)</f>
        <v>0</v>
      </c>
      <c r="K448">
        <f>VLOOKUP(X448,'Security Master'!$A$2:$V$526,COLUMN()+1,FALSE)</f>
        <v>0</v>
      </c>
      <c r="L448">
        <f>VLOOKUP(X448,'Security Master'!$A$2:$V$526,COLUMN()+1,FALSE)</f>
        <v>0</v>
      </c>
      <c r="M448">
        <f>VLOOKUP(X448,'Security Master'!$A$2:$V$526,COLUMN()+1,FALSE)</f>
        <v>0</v>
      </c>
      <c r="N448" t="str">
        <f>VLOOKUP(X448,'Security Master'!$A$2:$V$526,COLUMN()+1,FALSE)</f>
        <v>Escrow</v>
      </c>
      <c r="O448" t="str">
        <f>VLOOKUP(X448,'Security Master'!$A$2:$V$526,COLUMN()+1,FALSE)</f>
        <v>Enterprise Software/Serv</v>
      </c>
      <c r="P448" t="str">
        <f>VLOOKUP(X448,'Security Master'!$A$2:$V$526,COLUMN()+1,FALSE)</f>
        <v>US</v>
      </c>
      <c r="Q448">
        <f>VLOOKUP($X$3,'Security Master'!$A$2:$V$526,COLUMN()+1,FALSE)</f>
        <v>0</v>
      </c>
      <c r="R448">
        <f>VLOOKUP($X$3,'Security Master'!$A$2:$V$526,COLUMN()+1,FALSE)</f>
        <v>0</v>
      </c>
      <c r="S448" t="str">
        <f>VLOOKUP($X$3,'Security Master'!$A$2:$V$526,COLUMN()+1,FALSE)</f>
        <v/>
      </c>
      <c r="T448">
        <f>VLOOKUP($X$3,'Security Master'!$A$2:$V$526,COLUMN()+1,FALSE)</f>
        <v>0</v>
      </c>
      <c r="U448" t="str">
        <f>VLOOKUP($X$3,'Security Master'!$A$2:$V$526,COLUMN()+1,FALSE)</f>
        <v>No</v>
      </c>
      <c r="V448" t="e">
        <f>VLOOKUP(X448,'Security Master'!$A$2:$V$526,COLUMN()+1,FALSE)</f>
        <v>#REF!</v>
      </c>
      <c r="X448">
        <v>1210006</v>
      </c>
      <c r="Y448" t="s">
        <v>164</v>
      </c>
      <c r="Z448">
        <v>10785</v>
      </c>
      <c r="AA448" t="s">
        <v>41</v>
      </c>
      <c r="AB448" t="s">
        <v>695</v>
      </c>
      <c r="AC448" t="s">
        <v>696</v>
      </c>
      <c r="AD448">
        <v>0</v>
      </c>
      <c r="AE448">
        <v>0</v>
      </c>
      <c r="AF448">
        <v>0</v>
      </c>
      <c r="AG448">
        <v>0</v>
      </c>
      <c r="AJ448">
        <v>0</v>
      </c>
      <c r="AM448" t="s">
        <v>47</v>
      </c>
      <c r="AO448" t="s">
        <v>48</v>
      </c>
      <c r="AP448" t="s">
        <v>697</v>
      </c>
      <c r="AS448" t="s">
        <v>328</v>
      </c>
      <c r="AT448" t="s">
        <v>698</v>
      </c>
      <c r="AV448">
        <v>1</v>
      </c>
      <c r="AW448" t="s">
        <v>51</v>
      </c>
      <c r="AX448" t="s">
        <v>52</v>
      </c>
      <c r="AZ448">
        <v>381065</v>
      </c>
      <c r="BA448">
        <v>0</v>
      </c>
      <c r="BB448">
        <v>0</v>
      </c>
      <c r="BC448">
        <v>0.01</v>
      </c>
      <c r="BD448">
        <v>3810.65</v>
      </c>
      <c r="BE448">
        <v>-4.5474735088646402E-13</v>
      </c>
      <c r="BF448">
        <v>-8.1854523159563493E-12</v>
      </c>
      <c r="BG448">
        <v>-8.1854523159563493E-12</v>
      </c>
      <c r="BH448">
        <v>-3.5470293369144201E-11</v>
      </c>
      <c r="BI448">
        <v>-4.5474735088646402E-13</v>
      </c>
      <c r="BJ448">
        <v>-8.1854523159563493E-12</v>
      </c>
      <c r="BK448">
        <v>-8.1854523159563493E-12</v>
      </c>
      <c r="BL448">
        <v>-3.5470293369144201E-11</v>
      </c>
    </row>
    <row r="449" spans="1:64" x14ac:dyDescent="0.2">
      <c r="A449" t="str">
        <f>VLOOKUP(X449,'Security Master'!$A$2:$V$526,COLUMN()+1,FALSE)</f>
        <v>Legacy Positions</v>
      </c>
      <c r="B449" t="str">
        <f>VLOOKUP(X449,'Security Master'!$A$2:$V$526,COLUMN()+1,FALSE)</f>
        <v>Small Legacy</v>
      </c>
      <c r="C449" t="str">
        <f>VLOOKUP(X449,'Security Master'!$A$2:$V$526,COLUMN()+1,FALSE)</f>
        <v>Private Equity</v>
      </c>
      <c r="D449" s="6">
        <f t="shared" si="6"/>
        <v>1.9999999999999999E-6</v>
      </c>
      <c r="E449" t="str">
        <f>VLOOKUP(X449,'Security Master'!$A$2:$V$526,COLUMN()+1,FALSE)</f>
        <v>Illiquid</v>
      </c>
      <c r="F449" t="str">
        <f>VLOOKUP(X449,'Security Master'!$A$2:$V$526,COLUMN()+1,FALSE)</f>
        <v>No Info / Defunct Security</v>
      </c>
      <c r="G449" t="str">
        <f>VLOOKUP(X449,'Security Master'!$A$2:$V$526,COLUMN()+1,FALSE)</f>
        <v>No Info / Defunct Security (Name: Gas)</v>
      </c>
      <c r="H449">
        <f>VLOOKUP(X449,'Security Master'!$A$2:$V$526,COLUMN()+1,FALSE)</f>
        <v>0</v>
      </c>
      <c r="I449">
        <f>VLOOKUP(X449,'Security Master'!$A$2:$V$526,COLUMN()+1,FALSE)</f>
        <v>0</v>
      </c>
      <c r="J449">
        <f>VLOOKUP(X449,'Security Master'!$A$2:$V$526,COLUMN()+1,FALSE)</f>
        <v>0</v>
      </c>
      <c r="K449">
        <f>VLOOKUP(X449,'Security Master'!$A$2:$V$526,COLUMN()+1,FALSE)</f>
        <v>0</v>
      </c>
      <c r="L449">
        <f>VLOOKUP(X449,'Security Master'!$A$2:$V$526,COLUMN()+1,FALSE)</f>
        <v>0</v>
      </c>
      <c r="M449">
        <f>VLOOKUP(X449,'Security Master'!$A$2:$V$526,COLUMN()+1,FALSE)</f>
        <v>0</v>
      </c>
      <c r="N449" t="str">
        <f>VLOOKUP(X449,'Security Master'!$A$2:$V$526,COLUMN()+1,FALSE)</f>
        <v>Common Stock</v>
      </c>
      <c r="O449" t="str">
        <f>VLOOKUP(X449,'Security Master'!$A$2:$V$526,COLUMN()+1,FALSE)</f>
        <v>Oil Comp-Explor&amp;Prodtn</v>
      </c>
      <c r="P449" t="str">
        <f>VLOOKUP(X449,'Security Master'!$A$2:$V$526,COLUMN()+1,FALSE)</f>
        <v>US</v>
      </c>
      <c r="Q449">
        <f>VLOOKUP($X$3,'Security Master'!$A$2:$V$526,COLUMN()+1,FALSE)</f>
        <v>0</v>
      </c>
      <c r="R449">
        <f>VLOOKUP($X$3,'Security Master'!$A$2:$V$526,COLUMN()+1,FALSE)</f>
        <v>0</v>
      </c>
      <c r="S449" t="str">
        <f>VLOOKUP($X$3,'Security Master'!$A$2:$V$526,COLUMN()+1,FALSE)</f>
        <v/>
      </c>
      <c r="T449">
        <f>VLOOKUP($X$3,'Security Master'!$A$2:$V$526,COLUMN()+1,FALSE)</f>
        <v>0</v>
      </c>
      <c r="U449" t="str">
        <f>VLOOKUP($X$3,'Security Master'!$A$2:$V$526,COLUMN()+1,FALSE)</f>
        <v>No</v>
      </c>
      <c r="V449" t="e">
        <f>VLOOKUP(X449,'Security Master'!$A$2:$V$526,COLUMN()+1,FALSE)</f>
        <v>#REF!</v>
      </c>
      <c r="X449">
        <v>1213864</v>
      </c>
      <c r="Y449" t="s">
        <v>164</v>
      </c>
      <c r="Z449">
        <v>10785</v>
      </c>
      <c r="AA449" t="s">
        <v>41</v>
      </c>
      <c r="AB449" t="s">
        <v>753</v>
      </c>
      <c r="AC449" t="s">
        <v>1131</v>
      </c>
      <c r="AD449">
        <v>0</v>
      </c>
      <c r="AE449">
        <v>0</v>
      </c>
      <c r="AF449">
        <v>0</v>
      </c>
      <c r="AG449">
        <v>0</v>
      </c>
      <c r="AJ449">
        <v>0</v>
      </c>
      <c r="AM449" t="s">
        <v>47</v>
      </c>
      <c r="AO449" t="s">
        <v>48</v>
      </c>
      <c r="AP449" t="s">
        <v>1132</v>
      </c>
      <c r="AS449" t="s">
        <v>561</v>
      </c>
      <c r="AV449">
        <v>1</v>
      </c>
      <c r="AW449" t="s">
        <v>51</v>
      </c>
      <c r="AX449" t="s">
        <v>52</v>
      </c>
      <c r="AZ449">
        <v>2000</v>
      </c>
      <c r="BA449">
        <v>0</v>
      </c>
      <c r="BB449">
        <v>0</v>
      </c>
      <c r="BC449">
        <v>1.0000000000000001E-9</v>
      </c>
      <c r="BD449">
        <v>1.9999999999999999E-6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</row>
    <row r="450" spans="1:64" x14ac:dyDescent="0.2">
      <c r="A450" t="str">
        <f>VLOOKUP(X450,'Security Master'!$A$2:$V$526,COLUMN()+1,FALSE)</f>
        <v>Legacy Positions</v>
      </c>
      <c r="B450" t="str">
        <f>VLOOKUP(X450,'Security Master'!$A$2:$V$526,COLUMN()+1,FALSE)</f>
        <v>Small Legacy</v>
      </c>
      <c r="C450" t="str">
        <f>VLOOKUP(X450,'Security Master'!$A$2:$V$526,COLUMN()+1,FALSE)</f>
        <v>Public Equity</v>
      </c>
      <c r="D450" s="6">
        <f t="shared" si="6"/>
        <v>84937.482357000001</v>
      </c>
      <c r="E450" t="str">
        <f>VLOOKUP(X450,'Security Master'!$A$2:$V$526,COLUMN()+1,FALSE)</f>
        <v>Semi-Liquid</v>
      </c>
      <c r="F450" t="str">
        <f>VLOOKUP(X450,'Security Master'!$A$2:$V$526,COLUMN()+1,FALSE)</f>
        <v>Facebook Inc</v>
      </c>
      <c r="G450" t="str">
        <f>VLOOKUP(X450,'Security Master'!$A$2:$V$526,COLUMN()+1,FALSE)</f>
        <v>Facebook Inc Common Stock</v>
      </c>
      <c r="H450" t="str">
        <f>VLOOKUP(X450,'Security Master'!$A$2:$V$526,COLUMN()+1,FALSE)</f>
        <v>FB US</v>
      </c>
      <c r="I450" t="str">
        <f>VLOOKUP(X450,'Security Master'!$A$2:$V$526,COLUMN()+1,FALSE)</f>
        <v/>
      </c>
      <c r="J450" t="str">
        <f>VLOOKUP(X450,'Security Master'!$A$2:$V$526,COLUMN()+1,FALSE)</f>
        <v/>
      </c>
      <c r="K450" t="str">
        <f>VLOOKUP(X450,'Security Master'!$A$2:$V$526,COLUMN()+1,FALSE)</f>
        <v>30303M102</v>
      </c>
      <c r="L450" t="str">
        <f>VLOOKUP(X450,'Security Master'!$A$2:$V$526,COLUMN()+1,FALSE)</f>
        <v>B7TL820</v>
      </c>
      <c r="M450" t="str">
        <f>VLOOKUP(X450,'Security Master'!$A$2:$V$526,COLUMN()+1,FALSE)</f>
        <v>US30303M1027</v>
      </c>
      <c r="N450" t="str">
        <f>VLOOKUP(X450,'Security Master'!$A$2:$V$526,COLUMN()+1,FALSE)</f>
        <v>Common Stock</v>
      </c>
      <c r="O450" t="str">
        <f>VLOOKUP(X450,'Security Master'!$A$2:$V$526,COLUMN()+1,FALSE)</f>
        <v>Internet Content-Entmnt</v>
      </c>
      <c r="P450" t="str">
        <f>VLOOKUP(X450,'Security Master'!$A$2:$V$526,COLUMN()+1,FALSE)</f>
        <v>US</v>
      </c>
      <c r="Q450">
        <f>VLOOKUP($X$3,'Security Master'!$A$2:$V$526,COLUMN()+1,FALSE)</f>
        <v>0</v>
      </c>
      <c r="R450">
        <f>VLOOKUP($X$3,'Security Master'!$A$2:$V$526,COLUMN()+1,FALSE)</f>
        <v>0</v>
      </c>
      <c r="S450" t="str">
        <f>VLOOKUP($X$3,'Security Master'!$A$2:$V$526,COLUMN()+1,FALSE)</f>
        <v/>
      </c>
      <c r="T450">
        <f>VLOOKUP($X$3,'Security Master'!$A$2:$V$526,COLUMN()+1,FALSE)</f>
        <v>0</v>
      </c>
      <c r="U450" t="str">
        <f>VLOOKUP($X$3,'Security Master'!$A$2:$V$526,COLUMN()+1,FALSE)</f>
        <v>No</v>
      </c>
      <c r="V450" t="e">
        <f>VLOOKUP(X450,'Security Master'!$A$2:$V$526,COLUMN()+1,FALSE)</f>
        <v>#REF!</v>
      </c>
      <c r="X450">
        <v>1522958</v>
      </c>
      <c r="Y450" t="s">
        <v>164</v>
      </c>
      <c r="Z450">
        <v>10785</v>
      </c>
      <c r="AA450" t="s">
        <v>141</v>
      </c>
      <c r="AB450" t="s">
        <v>794</v>
      </c>
      <c r="AC450" t="s">
        <v>795</v>
      </c>
      <c r="AD450" t="s">
        <v>796</v>
      </c>
      <c r="AE450" t="s">
        <v>797</v>
      </c>
      <c r="AF450" t="s">
        <v>798</v>
      </c>
      <c r="AG450" t="s">
        <v>799</v>
      </c>
      <c r="AJ450" t="s">
        <v>77</v>
      </c>
      <c r="AM450" t="s">
        <v>47</v>
      </c>
      <c r="AO450" t="s">
        <v>48</v>
      </c>
      <c r="AP450" t="s">
        <v>800</v>
      </c>
      <c r="AS450" t="s">
        <v>448</v>
      </c>
      <c r="AT450" t="s">
        <v>801</v>
      </c>
      <c r="AV450">
        <v>1.3822000000000001</v>
      </c>
      <c r="AW450" t="s">
        <v>51</v>
      </c>
      <c r="AX450" t="s">
        <v>52</v>
      </c>
      <c r="AZ450">
        <v>48482</v>
      </c>
      <c r="BA450">
        <v>2.1487324011783699</v>
      </c>
      <c r="BB450">
        <v>104174.84427392999</v>
      </c>
      <c r="BC450">
        <v>1.7519385000000001</v>
      </c>
      <c r="BD450">
        <v>84937.482357000001</v>
      </c>
      <c r="BE450">
        <v>433.35635699999699</v>
      </c>
      <c r="BF450">
        <v>5585.4778944999798</v>
      </c>
      <c r="BG450">
        <v>5585.4778944999798</v>
      </c>
      <c r="BH450">
        <v>2756.61379699998</v>
      </c>
      <c r="BI450">
        <v>433.35635699999699</v>
      </c>
      <c r="BJ450">
        <v>5585.4778944999798</v>
      </c>
      <c r="BK450">
        <v>5585.4778944999798</v>
      </c>
      <c r="BL450">
        <v>2756.61379699998</v>
      </c>
    </row>
    <row r="451" spans="1:64" x14ac:dyDescent="0.2">
      <c r="A451" t="str">
        <f>VLOOKUP(X451,'Security Master'!$A$2:$V$526,COLUMN()+1,FALSE)</f>
        <v>Legacy Positions</v>
      </c>
      <c r="B451" t="str">
        <f>VLOOKUP(X451,'Security Master'!$A$2:$V$526,COLUMN()+1,FALSE)</f>
        <v>Small Legacy</v>
      </c>
      <c r="C451" t="str">
        <f>VLOOKUP(X451,'Security Master'!$A$2:$V$526,COLUMN()+1,FALSE)</f>
        <v>Public Equity</v>
      </c>
      <c r="D451" s="6">
        <f t="shared" ref="D451:D514" si="7">BD451</f>
        <v>891204.88653000002</v>
      </c>
      <c r="E451" t="str">
        <f>VLOOKUP(X451,'Security Master'!$A$2:$V$526,COLUMN()+1,FALSE)</f>
        <v>Semi-Liquid</v>
      </c>
      <c r="F451" t="str">
        <f>VLOOKUP(X451,'Security Master'!$A$2:$V$526,COLUMN()+1,FALSE)</f>
        <v>PepsiCo Inc</v>
      </c>
      <c r="G451" t="str">
        <f>VLOOKUP(X451,'Security Master'!$A$2:$V$526,COLUMN()+1,FALSE)</f>
        <v>PepsiCo Inc Common Stock</v>
      </c>
      <c r="H451" t="str">
        <f>VLOOKUP(X451,'Security Master'!$A$2:$V$526,COLUMN()+1,FALSE)</f>
        <v>PEP US</v>
      </c>
      <c r="I451" t="str">
        <f>VLOOKUP(X451,'Security Master'!$A$2:$V$526,COLUMN()+1,FALSE)</f>
        <v/>
      </c>
      <c r="J451" t="str">
        <f>VLOOKUP(X451,'Security Master'!$A$2:$V$526,COLUMN()+1,FALSE)</f>
        <v/>
      </c>
      <c r="K451" t="str">
        <f>VLOOKUP(X451,'Security Master'!$A$2:$V$526,COLUMN()+1,FALSE)</f>
        <v>713448108</v>
      </c>
      <c r="L451" t="str">
        <f>VLOOKUP(X451,'Security Master'!$A$2:$V$526,COLUMN()+1,FALSE)</f>
        <v>2681511</v>
      </c>
      <c r="M451" t="str">
        <f>VLOOKUP(X451,'Security Master'!$A$2:$V$526,COLUMN()+1,FALSE)</f>
        <v>US7134481081</v>
      </c>
      <c r="N451" t="str">
        <f>VLOOKUP(X451,'Security Master'!$A$2:$V$526,COLUMN()+1,FALSE)</f>
        <v>Common Stock</v>
      </c>
      <c r="O451" t="str">
        <f>VLOOKUP(X451,'Security Master'!$A$2:$V$526,COLUMN()+1,FALSE)</f>
        <v>Beverages-Non-alcoholic</v>
      </c>
      <c r="P451" t="str">
        <f>VLOOKUP(X451,'Security Master'!$A$2:$V$526,COLUMN()+1,FALSE)</f>
        <v>US</v>
      </c>
      <c r="Q451">
        <f>VLOOKUP($X$3,'Security Master'!$A$2:$V$526,COLUMN()+1,FALSE)</f>
        <v>0</v>
      </c>
      <c r="R451">
        <f>VLOOKUP($X$3,'Security Master'!$A$2:$V$526,COLUMN()+1,FALSE)</f>
        <v>0</v>
      </c>
      <c r="S451" t="str">
        <f>VLOOKUP($X$3,'Security Master'!$A$2:$V$526,COLUMN()+1,FALSE)</f>
        <v/>
      </c>
      <c r="T451">
        <f>VLOOKUP($X$3,'Security Master'!$A$2:$V$526,COLUMN()+1,FALSE)</f>
        <v>0</v>
      </c>
      <c r="U451" t="str">
        <f>VLOOKUP($X$3,'Security Master'!$A$2:$V$526,COLUMN()+1,FALSE)</f>
        <v>No</v>
      </c>
      <c r="V451" t="e">
        <f>VLOOKUP(X451,'Security Master'!$A$2:$V$526,COLUMN()+1,FALSE)</f>
        <v>#REF!</v>
      </c>
      <c r="X451">
        <v>194087</v>
      </c>
      <c r="Y451" t="s">
        <v>164</v>
      </c>
      <c r="Z451">
        <v>10785</v>
      </c>
      <c r="AA451" t="s">
        <v>143</v>
      </c>
      <c r="AB451" t="s">
        <v>802</v>
      </c>
      <c r="AC451" t="s">
        <v>803</v>
      </c>
      <c r="AD451" t="s">
        <v>804</v>
      </c>
      <c r="AE451" t="s">
        <v>805</v>
      </c>
      <c r="AF451" t="s">
        <v>806</v>
      </c>
      <c r="AG451" t="s">
        <v>807</v>
      </c>
      <c r="AJ451" t="s">
        <v>77</v>
      </c>
      <c r="AM451" t="s">
        <v>47</v>
      </c>
      <c r="AO451" t="s">
        <v>48</v>
      </c>
      <c r="AP451" t="s">
        <v>808</v>
      </c>
      <c r="AS451" t="s">
        <v>448</v>
      </c>
      <c r="AT451" t="s">
        <v>809</v>
      </c>
      <c r="AV451">
        <v>0.77159999999999995</v>
      </c>
      <c r="AW451" t="s">
        <v>51</v>
      </c>
      <c r="AX451" t="s">
        <v>52</v>
      </c>
      <c r="AZ451">
        <v>3666695</v>
      </c>
      <c r="BA451">
        <v>0.39509900170078799</v>
      </c>
      <c r="BB451">
        <v>1448707.5340412699</v>
      </c>
      <c r="BC451">
        <v>0.24305399999999999</v>
      </c>
      <c r="BD451">
        <v>891204.88653000002</v>
      </c>
      <c r="BE451">
        <v>51176.0621149996</v>
      </c>
      <c r="BF451">
        <v>97207.751144996393</v>
      </c>
      <c r="BG451">
        <v>97207.751144996393</v>
      </c>
      <c r="BH451">
        <v>-67987.858690001405</v>
      </c>
      <c r="BI451">
        <v>51176.0621149996</v>
      </c>
      <c r="BJ451">
        <v>97207.751144996393</v>
      </c>
      <c r="BK451">
        <v>97207.751144996393</v>
      </c>
      <c r="BL451">
        <v>-67987.858690001405</v>
      </c>
    </row>
    <row r="452" spans="1:64" x14ac:dyDescent="0.2">
      <c r="A452" t="str">
        <f>VLOOKUP(X452,'Security Master'!$A$2:$V$526,COLUMN()+1,FALSE)</f>
        <v>Legacy Positions</v>
      </c>
      <c r="B452" t="str">
        <f>VLOOKUP(X452,'Security Master'!$A$2:$V$526,COLUMN()+1,FALSE)</f>
        <v>Small Legacy</v>
      </c>
      <c r="C452" t="str">
        <f>VLOOKUP(X452,'Security Master'!$A$2:$V$526,COLUMN()+1,FALSE)</f>
        <v>Public Equity</v>
      </c>
      <c r="D452" s="6">
        <f t="shared" si="7"/>
        <v>0</v>
      </c>
      <c r="E452" t="str">
        <f>VLOOKUP(X452,'Security Master'!$A$2:$V$526,COLUMN()+1,FALSE)</f>
        <v>Semi-Liquid</v>
      </c>
      <c r="F452" t="str">
        <f>VLOOKUP(X452,'Security Master'!$A$2:$V$526,COLUMN()+1,FALSE)</f>
        <v>Lowe's Cos Inc</v>
      </c>
      <c r="G452" t="str">
        <f>VLOOKUP(X452,'Security Master'!$A$2:$V$526,COLUMN()+1,FALSE)</f>
        <v>Lowe's Cos Inc Common Stock</v>
      </c>
      <c r="H452" t="str">
        <f>VLOOKUP(X452,'Security Master'!$A$2:$V$526,COLUMN()+1,FALSE)</f>
        <v>LOW US</v>
      </c>
      <c r="I452" t="str">
        <f>VLOOKUP(X452,'Security Master'!$A$2:$V$526,COLUMN()+1,FALSE)</f>
        <v/>
      </c>
      <c r="J452" t="str">
        <f>VLOOKUP(X452,'Security Master'!$A$2:$V$526,COLUMN()+1,FALSE)</f>
        <v/>
      </c>
      <c r="K452" t="str">
        <f>VLOOKUP(X452,'Security Master'!$A$2:$V$526,COLUMN()+1,FALSE)</f>
        <v>548661107</v>
      </c>
      <c r="L452" t="str">
        <f>VLOOKUP(X452,'Security Master'!$A$2:$V$526,COLUMN()+1,FALSE)</f>
        <v>2536763</v>
      </c>
      <c r="M452" t="str">
        <f>VLOOKUP(X452,'Security Master'!$A$2:$V$526,COLUMN()+1,FALSE)</f>
        <v>US5486611073</v>
      </c>
      <c r="N452" t="str">
        <f>VLOOKUP(X452,'Security Master'!$A$2:$V$526,COLUMN()+1,FALSE)</f>
        <v>Common Stock</v>
      </c>
      <c r="O452" t="str">
        <f>VLOOKUP(X452,'Security Master'!$A$2:$V$526,COLUMN()+1,FALSE)</f>
        <v>Retail-Building Products</v>
      </c>
      <c r="P452" t="str">
        <f>VLOOKUP(X452,'Security Master'!$A$2:$V$526,COLUMN()+1,FALSE)</f>
        <v>US</v>
      </c>
      <c r="Q452">
        <f>VLOOKUP($X$3,'Security Master'!$A$2:$V$526,COLUMN()+1,FALSE)</f>
        <v>0</v>
      </c>
      <c r="R452">
        <f>VLOOKUP($X$3,'Security Master'!$A$2:$V$526,COLUMN()+1,FALSE)</f>
        <v>0</v>
      </c>
      <c r="S452" t="str">
        <f>VLOOKUP($X$3,'Security Master'!$A$2:$V$526,COLUMN()+1,FALSE)</f>
        <v/>
      </c>
      <c r="T452">
        <f>VLOOKUP($X$3,'Security Master'!$A$2:$V$526,COLUMN()+1,FALSE)</f>
        <v>0</v>
      </c>
      <c r="U452" t="str">
        <f>VLOOKUP($X$3,'Security Master'!$A$2:$V$526,COLUMN()+1,FALSE)</f>
        <v>No</v>
      </c>
      <c r="V452" t="e">
        <f>VLOOKUP(X452,'Security Master'!$A$2:$V$526,COLUMN()+1,FALSE)</f>
        <v>#REF!</v>
      </c>
      <c r="X452">
        <v>522540</v>
      </c>
      <c r="Y452" t="s">
        <v>164</v>
      </c>
      <c r="Z452">
        <v>10785</v>
      </c>
      <c r="AA452" t="s">
        <v>145</v>
      </c>
      <c r="AB452" t="s">
        <v>1117</v>
      </c>
      <c r="AC452" t="s">
        <v>1118</v>
      </c>
      <c r="AD452" t="s">
        <v>1119</v>
      </c>
      <c r="AE452" t="s">
        <v>1120</v>
      </c>
      <c r="AF452" t="s">
        <v>1121</v>
      </c>
      <c r="AG452" t="s">
        <v>1122</v>
      </c>
      <c r="AJ452" t="s">
        <v>77</v>
      </c>
      <c r="AM452" t="s">
        <v>47</v>
      </c>
      <c r="AO452" t="s">
        <v>48</v>
      </c>
      <c r="AP452" t="s">
        <v>1123</v>
      </c>
      <c r="AS452" t="s">
        <v>448</v>
      </c>
      <c r="AT452" t="s">
        <v>801</v>
      </c>
      <c r="AV452">
        <v>0.81369999999999998</v>
      </c>
      <c r="AW452" t="s">
        <v>51</v>
      </c>
      <c r="AX452" t="s">
        <v>52</v>
      </c>
      <c r="AZ452">
        <v>0</v>
      </c>
      <c r="BD452">
        <v>0</v>
      </c>
      <c r="BE452">
        <v>0</v>
      </c>
      <c r="BF452">
        <v>0</v>
      </c>
      <c r="BG452">
        <v>0</v>
      </c>
      <c r="BH452">
        <v>18837.559582999998</v>
      </c>
      <c r="BI452">
        <v>0</v>
      </c>
      <c r="BJ452">
        <v>0</v>
      </c>
      <c r="BK452">
        <v>0</v>
      </c>
      <c r="BL452">
        <v>18837.559582999998</v>
      </c>
    </row>
    <row r="453" spans="1:64" x14ac:dyDescent="0.2">
      <c r="A453" t="str">
        <f>VLOOKUP(X453,'Security Master'!$A$2:$V$526,COLUMN()+1,FALSE)</f>
        <v>Legacy Positions</v>
      </c>
      <c r="B453" t="str">
        <f>VLOOKUP(X453,'Security Master'!$A$2:$V$526,COLUMN()+1,FALSE)</f>
        <v>Small Legacy</v>
      </c>
      <c r="C453" t="str">
        <f>VLOOKUP(X453,'Security Master'!$A$2:$V$526,COLUMN()+1,FALSE)</f>
        <v>Public Equity</v>
      </c>
      <c r="D453" s="6">
        <f t="shared" si="7"/>
        <v>135348.01005000001</v>
      </c>
      <c r="E453" t="str">
        <f>VLOOKUP(X453,'Security Master'!$A$2:$V$526,COLUMN()+1,FALSE)</f>
        <v>Illiquid</v>
      </c>
      <c r="F453" t="str">
        <f>VLOOKUP(X453,'Security Master'!$A$2:$V$526,COLUMN()+1,FALSE)</f>
        <v>Anthem Inc</v>
      </c>
      <c r="G453" t="str">
        <f>VLOOKUP(X453,'Security Master'!$A$2:$V$526,COLUMN()+1,FALSE)</f>
        <v>Anthem Inc Common Stock</v>
      </c>
      <c r="H453" t="str">
        <f>VLOOKUP(X453,'Security Master'!$A$2:$V$526,COLUMN()+1,FALSE)</f>
        <v>ANTM US</v>
      </c>
      <c r="I453" t="str">
        <f>VLOOKUP(X453,'Security Master'!$A$2:$V$526,COLUMN()+1,FALSE)</f>
        <v/>
      </c>
      <c r="J453" t="str">
        <f>VLOOKUP(X453,'Security Master'!$A$2:$V$526,COLUMN()+1,FALSE)</f>
        <v/>
      </c>
      <c r="K453" t="str">
        <f>VLOOKUP(X453,'Security Master'!$A$2:$V$526,COLUMN()+1,FALSE)</f>
        <v>036752103</v>
      </c>
      <c r="L453" t="str">
        <f>VLOOKUP(X453,'Security Master'!$A$2:$V$526,COLUMN()+1,FALSE)</f>
        <v>BSPHGL4</v>
      </c>
      <c r="M453" t="str">
        <f>VLOOKUP(X453,'Security Master'!$A$2:$V$526,COLUMN()+1,FALSE)</f>
        <v>US0367521038</v>
      </c>
      <c r="N453" t="str">
        <f>VLOOKUP(X453,'Security Master'!$A$2:$V$526,COLUMN()+1,FALSE)</f>
        <v>Common Stock</v>
      </c>
      <c r="O453" t="str">
        <f>VLOOKUP(X453,'Security Master'!$A$2:$V$526,COLUMN()+1,FALSE)</f>
        <v>Medical-HMO</v>
      </c>
      <c r="P453" t="str">
        <f>VLOOKUP(X453,'Security Master'!$A$2:$V$526,COLUMN()+1,FALSE)</f>
        <v>US</v>
      </c>
      <c r="Q453">
        <f>VLOOKUP($X$3,'Security Master'!$A$2:$V$526,COLUMN()+1,FALSE)</f>
        <v>0</v>
      </c>
      <c r="R453">
        <f>VLOOKUP($X$3,'Security Master'!$A$2:$V$526,COLUMN()+1,FALSE)</f>
        <v>0</v>
      </c>
      <c r="S453" t="str">
        <f>VLOOKUP($X$3,'Security Master'!$A$2:$V$526,COLUMN()+1,FALSE)</f>
        <v/>
      </c>
      <c r="T453">
        <f>VLOOKUP($X$3,'Security Master'!$A$2:$V$526,COLUMN()+1,FALSE)</f>
        <v>0</v>
      </c>
      <c r="U453" t="str">
        <f>VLOOKUP($X$3,'Security Master'!$A$2:$V$526,COLUMN()+1,FALSE)</f>
        <v>No</v>
      </c>
      <c r="V453" t="e">
        <f>VLOOKUP(X453,'Security Master'!$A$2:$V$526,COLUMN()+1,FALSE)</f>
        <v>#REF!</v>
      </c>
      <c r="X453">
        <v>526173</v>
      </c>
      <c r="Y453" t="s">
        <v>164</v>
      </c>
      <c r="Z453">
        <v>10785</v>
      </c>
      <c r="AA453" t="s">
        <v>145</v>
      </c>
      <c r="AB453" t="s">
        <v>269</v>
      </c>
      <c r="AC453" t="s">
        <v>838</v>
      </c>
      <c r="AD453" t="s">
        <v>839</v>
      </c>
      <c r="AE453" t="s">
        <v>840</v>
      </c>
      <c r="AF453" t="s">
        <v>841</v>
      </c>
      <c r="AG453" t="s">
        <v>842</v>
      </c>
      <c r="AJ453" t="s">
        <v>77</v>
      </c>
      <c r="AM453" t="s">
        <v>47</v>
      </c>
      <c r="AO453" t="s">
        <v>48</v>
      </c>
      <c r="AP453" t="s">
        <v>843</v>
      </c>
      <c r="AS453" t="s">
        <v>448</v>
      </c>
      <c r="AT453" t="s">
        <v>801</v>
      </c>
      <c r="AV453">
        <v>0.81369999999999998</v>
      </c>
      <c r="AW453" t="s">
        <v>51</v>
      </c>
      <c r="AX453" t="s">
        <v>52</v>
      </c>
      <c r="AZ453">
        <v>302430</v>
      </c>
      <c r="BA453">
        <v>2.0476635585093899</v>
      </c>
      <c r="BB453">
        <v>619274.88999999396</v>
      </c>
      <c r="BC453">
        <v>0.44753500000000002</v>
      </c>
      <c r="BD453">
        <v>135348.01005000001</v>
      </c>
      <c r="BE453">
        <v>-99.801900000304201</v>
      </c>
      <c r="BF453">
        <v>2927.5223999996701</v>
      </c>
      <c r="BG453">
        <v>2927.5223999996701</v>
      </c>
      <c r="BH453">
        <v>-19025.871300000901</v>
      </c>
      <c r="BI453">
        <v>-99.801900000304201</v>
      </c>
      <c r="BJ453">
        <v>2927.5223999996701</v>
      </c>
      <c r="BK453">
        <v>2927.5223999996701</v>
      </c>
      <c r="BL453">
        <v>-19025.871300000901</v>
      </c>
    </row>
    <row r="454" spans="1:64" x14ac:dyDescent="0.2">
      <c r="A454" t="str">
        <f>VLOOKUP(X454,'Security Master'!$A$2:$V$526,COLUMN()+1,FALSE)</f>
        <v>Legacy Positions</v>
      </c>
      <c r="B454" t="str">
        <f>VLOOKUP(X454,'Security Master'!$A$2:$V$526,COLUMN()+1,FALSE)</f>
        <v>Small Legacy</v>
      </c>
      <c r="C454" t="str">
        <f>VLOOKUP(X454,'Security Master'!$A$2:$V$526,COLUMN()+1,FALSE)</f>
        <v>Public Equity</v>
      </c>
      <c r="D454" s="6">
        <f t="shared" si="7"/>
        <v>449134.81556999998</v>
      </c>
      <c r="E454" t="str">
        <f>VLOOKUP(X454,'Security Master'!$A$2:$V$526,COLUMN()+1,FALSE)</f>
        <v>Illiquid</v>
      </c>
      <c r="F454" t="str">
        <f>VLOOKUP(X454,'Security Master'!$A$2:$V$526,COLUMN()+1,FALSE)</f>
        <v>Linde PLC</v>
      </c>
      <c r="G454" t="str">
        <f>VLOOKUP(X454,'Security Master'!$A$2:$V$526,COLUMN()+1,FALSE)</f>
        <v>Linde PLC Common Stock</v>
      </c>
      <c r="H454" t="str">
        <f>VLOOKUP(X454,'Security Master'!$A$2:$V$526,COLUMN()+1,FALSE)</f>
        <v>LIN US</v>
      </c>
      <c r="I454" t="str">
        <f>VLOOKUP(X454,'Security Master'!$A$2:$V$526,COLUMN()+1,FALSE)</f>
        <v/>
      </c>
      <c r="J454" t="str">
        <f>VLOOKUP(X454,'Security Master'!$A$2:$V$526,COLUMN()+1,FALSE)</f>
        <v/>
      </c>
      <c r="K454" t="str">
        <f>VLOOKUP(X454,'Security Master'!$A$2:$V$526,COLUMN()+1,FALSE)</f>
        <v>#N/A N/A</v>
      </c>
      <c r="L454" t="str">
        <f>VLOOKUP(X454,'Security Master'!$A$2:$V$526,COLUMN()+1,FALSE)</f>
        <v>BZ12WP8</v>
      </c>
      <c r="M454" t="str">
        <f>VLOOKUP(X454,'Security Master'!$A$2:$V$526,COLUMN()+1,FALSE)</f>
        <v>IE00BZ12WP82</v>
      </c>
      <c r="N454" t="str">
        <f>VLOOKUP(X454,'Security Master'!$A$2:$V$526,COLUMN()+1,FALSE)</f>
        <v>Common Stock</v>
      </c>
      <c r="O454" t="str">
        <f>VLOOKUP(X454,'Security Master'!$A$2:$V$526,COLUMN()+1,FALSE)</f>
        <v>Industrial Gases</v>
      </c>
      <c r="P454" t="str">
        <f>VLOOKUP(X454,'Security Master'!$A$2:$V$526,COLUMN()+1,FALSE)</f>
        <v>GB</v>
      </c>
      <c r="Q454">
        <f>VLOOKUP($X$3,'Security Master'!$A$2:$V$526,COLUMN()+1,FALSE)</f>
        <v>0</v>
      </c>
      <c r="R454">
        <f>VLOOKUP($X$3,'Security Master'!$A$2:$V$526,COLUMN()+1,FALSE)</f>
        <v>0</v>
      </c>
      <c r="S454" t="str">
        <f>VLOOKUP($X$3,'Security Master'!$A$2:$V$526,COLUMN()+1,FALSE)</f>
        <v/>
      </c>
      <c r="T454">
        <f>VLOOKUP($X$3,'Security Master'!$A$2:$V$526,COLUMN()+1,FALSE)</f>
        <v>0</v>
      </c>
      <c r="U454" t="str">
        <f>VLOOKUP($X$3,'Security Master'!$A$2:$V$526,COLUMN()+1,FALSE)</f>
        <v>No</v>
      </c>
      <c r="V454" t="e">
        <f>VLOOKUP(X454,'Security Master'!$A$2:$V$526,COLUMN()+1,FALSE)</f>
        <v>#REF!</v>
      </c>
      <c r="X454">
        <v>1227315</v>
      </c>
      <c r="Y454" t="s">
        <v>164</v>
      </c>
      <c r="Z454">
        <v>10785</v>
      </c>
      <c r="AA454" t="s">
        <v>145</v>
      </c>
      <c r="AB454" t="s">
        <v>541</v>
      </c>
      <c r="AC454" t="s">
        <v>542</v>
      </c>
      <c r="AD454" t="s">
        <v>543</v>
      </c>
      <c r="AE454" t="s">
        <v>544</v>
      </c>
      <c r="AF454" t="s">
        <v>545</v>
      </c>
      <c r="AG454" t="s">
        <v>546</v>
      </c>
      <c r="AJ454" t="s">
        <v>77</v>
      </c>
      <c r="AM454" t="s">
        <v>142</v>
      </c>
      <c r="AO454" t="s">
        <v>48</v>
      </c>
      <c r="AP454" t="s">
        <v>547</v>
      </c>
      <c r="AS454" t="s">
        <v>448</v>
      </c>
      <c r="AT454" t="s">
        <v>481</v>
      </c>
      <c r="AV454">
        <v>0.81369999999999998</v>
      </c>
      <c r="AW454" t="s">
        <v>51</v>
      </c>
      <c r="AX454" t="s">
        <v>52</v>
      </c>
      <c r="AZ454">
        <v>788523</v>
      </c>
      <c r="BA454">
        <v>1.4514500537069399</v>
      </c>
      <c r="BB454">
        <v>1144501.7506991599</v>
      </c>
      <c r="BC454">
        <v>0.56959000000000004</v>
      </c>
      <c r="BD454">
        <v>449134.81556999998</v>
      </c>
      <c r="BE454">
        <v>-331.17966000014002</v>
      </c>
      <c r="BF454">
        <v>41101.761375000002</v>
      </c>
      <c r="BG454">
        <v>41101.761375000002</v>
      </c>
      <c r="BH454">
        <v>224405.76057000001</v>
      </c>
      <c r="BI454">
        <v>-331.17966000014002</v>
      </c>
      <c r="BJ454">
        <v>41101.761375000002</v>
      </c>
      <c r="BK454">
        <v>41101.761375000002</v>
      </c>
      <c r="BL454">
        <v>224405.76057000001</v>
      </c>
    </row>
    <row r="455" spans="1:64" x14ac:dyDescent="0.2">
      <c r="A455" t="str">
        <f>VLOOKUP(X455,'Security Master'!$A$2:$V$526,COLUMN()+1,FALSE)</f>
        <v>Legacy Positions</v>
      </c>
      <c r="B455" t="str">
        <f>VLOOKUP(X455,'Security Master'!$A$2:$V$526,COLUMN()+1,FALSE)</f>
        <v>Small Legacy</v>
      </c>
      <c r="C455" t="str">
        <f>VLOOKUP(X455,'Security Master'!$A$2:$V$526,COLUMN()+1,FALSE)</f>
        <v>Public Equity</v>
      </c>
      <c r="D455" s="6">
        <f t="shared" si="7"/>
        <v>4.2095548950000001</v>
      </c>
      <c r="E455" t="str">
        <f>VLOOKUP(X455,'Security Master'!$A$2:$V$526,COLUMN()+1,FALSE)</f>
        <v>Semi-Liquid</v>
      </c>
      <c r="F455" t="str">
        <f>VLOOKUP(X455,'Security Master'!$A$2:$V$526,COLUMN()+1,FALSE)</f>
        <v>Union Pacific Corp</v>
      </c>
      <c r="G455" t="str">
        <f>VLOOKUP(X455,'Security Master'!$A$2:$V$526,COLUMN()+1,FALSE)</f>
        <v>Union Pacific Corp Common Stock</v>
      </c>
      <c r="H455" t="str">
        <f>VLOOKUP(X455,'Security Master'!$A$2:$V$526,COLUMN()+1,FALSE)</f>
        <v>UNP US</v>
      </c>
      <c r="I455" t="str">
        <f>VLOOKUP(X455,'Security Master'!$A$2:$V$526,COLUMN()+1,FALSE)</f>
        <v/>
      </c>
      <c r="J455" t="str">
        <f>VLOOKUP(X455,'Security Master'!$A$2:$V$526,COLUMN()+1,FALSE)</f>
        <v/>
      </c>
      <c r="K455" t="str">
        <f>VLOOKUP(X455,'Security Master'!$A$2:$V$526,COLUMN()+1,FALSE)</f>
        <v>907818108</v>
      </c>
      <c r="L455" t="str">
        <f>VLOOKUP(X455,'Security Master'!$A$2:$V$526,COLUMN()+1,FALSE)</f>
        <v>2914734</v>
      </c>
      <c r="M455" t="str">
        <f>VLOOKUP(X455,'Security Master'!$A$2:$V$526,COLUMN()+1,FALSE)</f>
        <v>US9078181081</v>
      </c>
      <c r="N455" t="str">
        <f>VLOOKUP(X455,'Security Master'!$A$2:$V$526,COLUMN()+1,FALSE)</f>
        <v>Common Stock</v>
      </c>
      <c r="O455" t="str">
        <f>VLOOKUP(X455,'Security Master'!$A$2:$V$526,COLUMN()+1,FALSE)</f>
        <v>Transport-Rail</v>
      </c>
      <c r="P455" t="str">
        <f>VLOOKUP(X455,'Security Master'!$A$2:$V$526,COLUMN()+1,FALSE)</f>
        <v>US</v>
      </c>
      <c r="Q455">
        <f>VLOOKUP($X$3,'Security Master'!$A$2:$V$526,COLUMN()+1,FALSE)</f>
        <v>0</v>
      </c>
      <c r="R455">
        <f>VLOOKUP($X$3,'Security Master'!$A$2:$V$526,COLUMN()+1,FALSE)</f>
        <v>0</v>
      </c>
      <c r="S455" t="str">
        <f>VLOOKUP($X$3,'Security Master'!$A$2:$V$526,COLUMN()+1,FALSE)</f>
        <v/>
      </c>
      <c r="T455">
        <f>VLOOKUP($X$3,'Security Master'!$A$2:$V$526,COLUMN()+1,FALSE)</f>
        <v>0</v>
      </c>
      <c r="U455" t="str">
        <f>VLOOKUP($X$3,'Security Master'!$A$2:$V$526,COLUMN()+1,FALSE)</f>
        <v>No</v>
      </c>
      <c r="V455" t="e">
        <f>VLOOKUP(X455,'Security Master'!$A$2:$V$526,COLUMN()+1,FALSE)</f>
        <v>#REF!</v>
      </c>
      <c r="X455">
        <v>1251728</v>
      </c>
      <c r="Y455" t="s">
        <v>164</v>
      </c>
      <c r="Z455">
        <v>10785</v>
      </c>
      <c r="AA455" t="s">
        <v>145</v>
      </c>
      <c r="AB455" t="s">
        <v>844</v>
      </c>
      <c r="AC455" t="s">
        <v>845</v>
      </c>
      <c r="AD455" t="s">
        <v>846</v>
      </c>
      <c r="AE455" t="s">
        <v>847</v>
      </c>
      <c r="AF455" t="s">
        <v>848</v>
      </c>
      <c r="AG455" t="s">
        <v>849</v>
      </c>
      <c r="AJ455" t="s">
        <v>77</v>
      </c>
      <c r="AM455" t="s">
        <v>47</v>
      </c>
      <c r="AO455" t="s">
        <v>48</v>
      </c>
      <c r="AP455" t="s">
        <v>850</v>
      </c>
      <c r="AS455" t="s">
        <v>561</v>
      </c>
      <c r="AT455" t="s">
        <v>837</v>
      </c>
      <c r="AV455">
        <v>0.81369999999999998</v>
      </c>
      <c r="AW455" t="s">
        <v>51</v>
      </c>
      <c r="AX455" t="s">
        <v>52</v>
      </c>
      <c r="AZ455">
        <v>3979500</v>
      </c>
      <c r="BA455">
        <v>0</v>
      </c>
      <c r="BB455">
        <v>0</v>
      </c>
      <c r="BC455">
        <v>1.0578099999999999E-6</v>
      </c>
      <c r="BD455">
        <v>4.2095548950000001</v>
      </c>
      <c r="BE455">
        <v>-3.1040099999994899E-3</v>
      </c>
      <c r="BF455">
        <v>9.1050959999998696E-2</v>
      </c>
      <c r="BG455">
        <v>9.1050959999998696E-2</v>
      </c>
      <c r="BH455">
        <v>0.146923139999554</v>
      </c>
      <c r="BI455">
        <v>-3.1040099999994899E-3</v>
      </c>
      <c r="BJ455">
        <v>9.1050959999998696E-2</v>
      </c>
      <c r="BK455">
        <v>9.1050959999998696E-2</v>
      </c>
      <c r="BL455">
        <v>0.146923139999554</v>
      </c>
    </row>
    <row r="456" spans="1:64" x14ac:dyDescent="0.2">
      <c r="A456" t="str">
        <f>VLOOKUP(X456,'Security Master'!$A$2:$V$526,COLUMN()+1,FALSE)</f>
        <v>Legacy Positions</v>
      </c>
      <c r="B456" t="str">
        <f>VLOOKUP(X456,'Security Master'!$A$2:$V$526,COLUMN()+1,FALSE)</f>
        <v>Small Legacy</v>
      </c>
      <c r="C456" t="str">
        <f>VLOOKUP(X456,'Security Master'!$A$2:$V$526,COLUMN()+1,FALSE)</f>
        <v>Distressed</v>
      </c>
      <c r="D456" s="6">
        <f t="shared" si="7"/>
        <v>9.4957999999999998E-6</v>
      </c>
      <c r="E456" t="str">
        <f>VLOOKUP(X456,'Security Master'!$A$2:$V$526,COLUMN()+1,FALSE)</f>
        <v>Illiquid</v>
      </c>
      <c r="F456" t="str">
        <f>VLOOKUP(X456,'Security Master'!$A$2:$V$526,COLUMN()+1,FALSE)</f>
        <v>Sumitomo Mitsui Finl Grp</v>
      </c>
      <c r="G456" t="str">
        <f>VLOOKUP(X456,'Security Master'!$A$2:$V$526,COLUMN()+1,FALSE)</f>
        <v>SUMIBK 1.474 07/08/25 (CUSIP: 86562MCA6)</v>
      </c>
      <c r="H456" t="str">
        <f>VLOOKUP(X456,'Security Master'!$A$2:$V$526,COLUMN()+1,FALSE)</f>
        <v/>
      </c>
      <c r="I456" t="str">
        <f>VLOOKUP(X456,'Security Master'!$A$2:$V$526,COLUMN()+1,FALSE)</f>
        <v/>
      </c>
      <c r="J456" t="str">
        <f>VLOOKUP(X456,'Security Master'!$A$2:$V$526,COLUMN()+1,FALSE)</f>
        <v/>
      </c>
      <c r="K456" t="str">
        <f>VLOOKUP(X456,'Security Master'!$A$2:$V$526,COLUMN()+1,FALSE)</f>
        <v>86562MCA6</v>
      </c>
      <c r="L456" t="str">
        <f>VLOOKUP(X456,'Security Master'!$A$2:$V$526,COLUMN()+1,FALSE)</f>
        <v>BL6LJD9</v>
      </c>
      <c r="M456" t="str">
        <f>VLOOKUP(X456,'Security Master'!$A$2:$V$526,COLUMN()+1,FALSE)</f>
        <v>US86562MCA62</v>
      </c>
      <c r="N456" t="str">
        <f>VLOOKUP(X456,'Security Master'!$A$2:$V$526,COLUMN()+1,FALSE)</f>
        <v>Corporate Bond</v>
      </c>
      <c r="O456" t="str">
        <f>VLOOKUP(X456,'Security Master'!$A$2:$V$526,COLUMN()+1,FALSE)</f>
        <v>Diversified Banking Inst</v>
      </c>
      <c r="P456" t="str">
        <f>VLOOKUP(X456,'Security Master'!$A$2:$V$526,COLUMN()+1,FALSE)</f>
        <v>JN</v>
      </c>
      <c r="Q456">
        <f>VLOOKUP($X$3,'Security Master'!$A$2:$V$526,COLUMN()+1,FALSE)</f>
        <v>0</v>
      </c>
      <c r="R456">
        <f>VLOOKUP($X$3,'Security Master'!$A$2:$V$526,COLUMN()+1,FALSE)</f>
        <v>0</v>
      </c>
      <c r="S456" t="str">
        <f>VLOOKUP($X$3,'Security Master'!$A$2:$V$526,COLUMN()+1,FALSE)</f>
        <v/>
      </c>
      <c r="T456">
        <f>VLOOKUP($X$3,'Security Master'!$A$2:$V$526,COLUMN()+1,FALSE)</f>
        <v>0</v>
      </c>
      <c r="U456" t="str">
        <f>VLOOKUP($X$3,'Security Master'!$A$2:$V$526,COLUMN()+1,FALSE)</f>
        <v>No</v>
      </c>
      <c r="V456" t="e">
        <f>VLOOKUP(X456,'Security Master'!$A$2:$V$526,COLUMN()+1,FALSE)</f>
        <v>#REF!</v>
      </c>
      <c r="X456">
        <v>1209337</v>
      </c>
      <c r="Y456" t="s">
        <v>164</v>
      </c>
      <c r="Z456">
        <v>10785</v>
      </c>
      <c r="AA456" t="s">
        <v>161</v>
      </c>
      <c r="AB456" t="s">
        <v>1188</v>
      </c>
      <c r="AC456" t="s">
        <v>1189</v>
      </c>
      <c r="AD456" t="s">
        <v>77</v>
      </c>
      <c r="AE456" t="s">
        <v>1190</v>
      </c>
      <c r="AF456" t="s">
        <v>1191</v>
      </c>
      <c r="AG456" t="s">
        <v>1192</v>
      </c>
      <c r="AJ456" t="s">
        <v>1193</v>
      </c>
      <c r="AM456" t="s">
        <v>1194</v>
      </c>
      <c r="AO456" t="s">
        <v>48</v>
      </c>
      <c r="AP456" t="s">
        <v>1195</v>
      </c>
      <c r="AS456" t="s">
        <v>290</v>
      </c>
      <c r="AV456">
        <v>1.202</v>
      </c>
      <c r="AW456" t="s">
        <v>92</v>
      </c>
      <c r="AX456" t="s">
        <v>173</v>
      </c>
      <c r="AZ456">
        <v>790000</v>
      </c>
      <c r="BA456">
        <v>141.51901305686201</v>
      </c>
      <c r="BB456">
        <v>1118000.20314921</v>
      </c>
      <c r="BC456">
        <v>1.202E-9</v>
      </c>
      <c r="BD456">
        <v>9.4957999999999998E-6</v>
      </c>
      <c r="BE456">
        <v>-7.9802703112363802E-8</v>
      </c>
      <c r="BF456">
        <v>2.28879798669368E-7</v>
      </c>
      <c r="BG456">
        <v>2.28879798669368E-7</v>
      </c>
      <c r="BH456">
        <v>-1.5499244909733499E-7</v>
      </c>
      <c r="BI456">
        <v>-7.9802703112363802E-8</v>
      </c>
      <c r="BJ456">
        <v>2.28879798669368E-7</v>
      </c>
      <c r="BK456">
        <v>2.28879798669368E-7</v>
      </c>
      <c r="BL456">
        <v>-1.5499244909733499E-7</v>
      </c>
    </row>
    <row r="457" spans="1:64" x14ac:dyDescent="0.2">
      <c r="A457" t="str">
        <f>VLOOKUP(X457,'Security Master'!$A$2:$V$526,COLUMN()+1,FALSE)</f>
        <v>Legacy Positions</v>
      </c>
      <c r="B457" t="str">
        <f>VLOOKUP(X457,'Security Master'!$A$2:$V$526,COLUMN()+1,FALSE)</f>
        <v>Small Legacy</v>
      </c>
      <c r="C457" t="str">
        <f>VLOOKUP(X457,'Security Master'!$A$2:$V$526,COLUMN()+1,FALSE)</f>
        <v>Distressed</v>
      </c>
      <c r="D457" s="6">
        <f t="shared" si="7"/>
        <v>3.1095739999999997E-5</v>
      </c>
      <c r="E457" t="str">
        <f>VLOOKUP(X457,'Security Master'!$A$2:$V$526,COLUMN()+1,FALSE)</f>
        <v>Illiquid</v>
      </c>
      <c r="F457" t="str">
        <f>VLOOKUP(X457,'Security Master'!$A$2:$V$526,COLUMN()+1,FALSE)</f>
        <v>Goldman Sachs Group Inc</v>
      </c>
      <c r="G457" t="str">
        <f>VLOOKUP(X457,'Security Master'!$A$2:$V$526,COLUMN()+1,FALSE)</f>
        <v>GS 3 1/2 11/16/26 (CUSIP: 38145GAH3)</v>
      </c>
      <c r="H457" t="str">
        <f>VLOOKUP(X457,'Security Master'!$A$2:$V$526,COLUMN()+1,FALSE)</f>
        <v/>
      </c>
      <c r="I457" t="str">
        <f>VLOOKUP(X457,'Security Master'!$A$2:$V$526,COLUMN()+1,FALSE)</f>
        <v/>
      </c>
      <c r="J457" t="str">
        <f>VLOOKUP(X457,'Security Master'!$A$2:$V$526,COLUMN()+1,FALSE)</f>
        <v/>
      </c>
      <c r="K457" t="str">
        <f>VLOOKUP(X457,'Security Master'!$A$2:$V$526,COLUMN()+1,FALSE)</f>
        <v>38145GAH3</v>
      </c>
      <c r="L457" t="str">
        <f>VLOOKUP(X457,'Security Master'!$A$2:$V$526,COLUMN()+1,FALSE)</f>
        <v>BZ12537</v>
      </c>
      <c r="M457" t="str">
        <f>VLOOKUP(X457,'Security Master'!$A$2:$V$526,COLUMN()+1,FALSE)</f>
        <v>US38145GAH39</v>
      </c>
      <c r="N457" t="str">
        <f>VLOOKUP(X457,'Security Master'!$A$2:$V$526,COLUMN()+1,FALSE)</f>
        <v>Corporate Bond</v>
      </c>
      <c r="O457" t="str">
        <f>VLOOKUP(X457,'Security Master'!$A$2:$V$526,COLUMN()+1,FALSE)</f>
        <v>Diversified Banking Inst</v>
      </c>
      <c r="P457" t="str">
        <f>VLOOKUP(X457,'Security Master'!$A$2:$V$526,COLUMN()+1,FALSE)</f>
        <v>US</v>
      </c>
      <c r="Q457">
        <f>VLOOKUP($X$3,'Security Master'!$A$2:$V$526,COLUMN()+1,FALSE)</f>
        <v>0</v>
      </c>
      <c r="R457">
        <f>VLOOKUP($X$3,'Security Master'!$A$2:$V$526,COLUMN()+1,FALSE)</f>
        <v>0</v>
      </c>
      <c r="S457" t="str">
        <f>VLOOKUP($X$3,'Security Master'!$A$2:$V$526,COLUMN()+1,FALSE)</f>
        <v/>
      </c>
      <c r="T457">
        <f>VLOOKUP($X$3,'Security Master'!$A$2:$V$526,COLUMN()+1,FALSE)</f>
        <v>0</v>
      </c>
      <c r="U457" t="str">
        <f>VLOOKUP($X$3,'Security Master'!$A$2:$V$526,COLUMN()+1,FALSE)</f>
        <v>No</v>
      </c>
      <c r="V457" t="e">
        <f>VLOOKUP(X457,'Security Master'!$A$2:$V$526,COLUMN()+1,FALSE)</f>
        <v>#REF!</v>
      </c>
      <c r="X457">
        <v>1213686</v>
      </c>
      <c r="Y457" t="s">
        <v>164</v>
      </c>
      <c r="Z457">
        <v>10785</v>
      </c>
      <c r="AA457" t="s">
        <v>161</v>
      </c>
      <c r="AB457" t="s">
        <v>306</v>
      </c>
      <c r="AC457" t="s">
        <v>1196</v>
      </c>
      <c r="AD457" t="s">
        <v>77</v>
      </c>
      <c r="AE457" t="s">
        <v>1197</v>
      </c>
      <c r="AF457" t="s">
        <v>1198</v>
      </c>
      <c r="AG457" t="s">
        <v>1199</v>
      </c>
      <c r="AJ457" t="s">
        <v>1200</v>
      </c>
      <c r="AM457" t="s">
        <v>47</v>
      </c>
      <c r="AO457" t="s">
        <v>48</v>
      </c>
      <c r="AP457" t="s">
        <v>77</v>
      </c>
      <c r="AS457" t="s">
        <v>290</v>
      </c>
      <c r="AV457">
        <v>1.202</v>
      </c>
      <c r="AW457" t="s">
        <v>92</v>
      </c>
      <c r="AX457" t="s">
        <v>173</v>
      </c>
      <c r="AZ457">
        <v>2587000</v>
      </c>
      <c r="BA457">
        <v>141.217376120615</v>
      </c>
      <c r="BB457">
        <v>3653293.5202403199</v>
      </c>
      <c r="BC457">
        <v>1.202E-9</v>
      </c>
      <c r="BD457">
        <v>3.1095739999999997E-5</v>
      </c>
      <c r="BE457">
        <v>-2.61061359196901E-7</v>
      </c>
      <c r="BF457">
        <v>7.4956915341317696E-7</v>
      </c>
      <c r="BG457">
        <v>7.4956915341317696E-7</v>
      </c>
      <c r="BH457">
        <v>-5.0620292313396899E-7</v>
      </c>
      <c r="BI457">
        <v>-2.61061359196901E-7</v>
      </c>
      <c r="BJ457">
        <v>7.4956915341317696E-7</v>
      </c>
      <c r="BK457">
        <v>7.4956915341317696E-7</v>
      </c>
      <c r="BL457">
        <v>-5.0620292313396899E-7</v>
      </c>
    </row>
    <row r="458" spans="1:64" x14ac:dyDescent="0.2">
      <c r="A458" t="str">
        <f>VLOOKUP(X458,'Security Master'!$A$2:$V$526,COLUMN()+1,FALSE)</f>
        <v>Legacy Positions</v>
      </c>
      <c r="B458" t="str">
        <f>VLOOKUP(X458,'Security Master'!$A$2:$V$526,COLUMN()+1,FALSE)</f>
        <v>Small Legacy</v>
      </c>
      <c r="C458" t="str">
        <f>VLOOKUP(X458,'Security Master'!$A$2:$V$526,COLUMN()+1,FALSE)</f>
        <v>Public Equity</v>
      </c>
      <c r="D458" s="6">
        <f t="shared" si="7"/>
        <v>2261222.92</v>
      </c>
      <c r="E458" t="str">
        <f>VLOOKUP(X458,'Security Master'!$A$2:$V$526,COLUMN()+1,FALSE)</f>
        <v>Semi-Liquid</v>
      </c>
      <c r="F458" t="str">
        <f>VLOOKUP(X458,'Security Master'!$A$2:$V$526,COLUMN()+1,FALSE)</f>
        <v>Home Depot Inc/The</v>
      </c>
      <c r="G458" t="str">
        <f>VLOOKUP(X458,'Security Master'!$A$2:$V$526,COLUMN()+1,FALSE)</f>
        <v>Home Depot Inc/The Common Stock</v>
      </c>
      <c r="H458" t="str">
        <f>VLOOKUP(X458,'Security Master'!$A$2:$V$526,COLUMN()+1,FALSE)</f>
        <v>HD US</v>
      </c>
      <c r="I458" t="str">
        <f>VLOOKUP(X458,'Security Master'!$A$2:$V$526,COLUMN()+1,FALSE)</f>
        <v/>
      </c>
      <c r="J458" t="str">
        <f>VLOOKUP(X458,'Security Master'!$A$2:$V$526,COLUMN()+1,FALSE)</f>
        <v/>
      </c>
      <c r="K458" t="str">
        <f>VLOOKUP(X458,'Security Master'!$A$2:$V$526,COLUMN()+1,FALSE)</f>
        <v>437076102</v>
      </c>
      <c r="L458" t="str">
        <f>VLOOKUP(X458,'Security Master'!$A$2:$V$526,COLUMN()+1,FALSE)</f>
        <v>2434209</v>
      </c>
      <c r="M458" t="str">
        <f>VLOOKUP(X458,'Security Master'!$A$2:$V$526,COLUMN()+1,FALSE)</f>
        <v>US4370761029</v>
      </c>
      <c r="N458" t="str">
        <f>VLOOKUP(X458,'Security Master'!$A$2:$V$526,COLUMN()+1,FALSE)</f>
        <v>Common Stock</v>
      </c>
      <c r="O458" t="str">
        <f>VLOOKUP(X458,'Security Master'!$A$2:$V$526,COLUMN()+1,FALSE)</f>
        <v>Retail-Building Products</v>
      </c>
      <c r="P458" t="str">
        <f>VLOOKUP(X458,'Security Master'!$A$2:$V$526,COLUMN()+1,FALSE)</f>
        <v>US</v>
      </c>
      <c r="Q458">
        <f>VLOOKUP($X$3,'Security Master'!$A$2:$V$526,COLUMN()+1,FALSE)</f>
        <v>0</v>
      </c>
      <c r="R458">
        <f>VLOOKUP($X$3,'Security Master'!$A$2:$V$526,COLUMN()+1,FALSE)</f>
        <v>0</v>
      </c>
      <c r="S458" t="str">
        <f>VLOOKUP($X$3,'Security Master'!$A$2:$V$526,COLUMN()+1,FALSE)</f>
        <v/>
      </c>
      <c r="T458">
        <f>VLOOKUP($X$3,'Security Master'!$A$2:$V$526,COLUMN()+1,FALSE)</f>
        <v>0</v>
      </c>
      <c r="U458" t="str">
        <f>VLOOKUP($X$3,'Security Master'!$A$2:$V$526,COLUMN()+1,FALSE)</f>
        <v>No</v>
      </c>
      <c r="V458" t="e">
        <f>VLOOKUP(X458,'Security Master'!$A$2:$V$526,COLUMN()+1,FALSE)</f>
        <v>#REF!</v>
      </c>
      <c r="X458">
        <v>94262</v>
      </c>
      <c r="Y458" t="s">
        <v>164</v>
      </c>
      <c r="Z458">
        <v>10785</v>
      </c>
      <c r="AA458" t="s">
        <v>41</v>
      </c>
      <c r="AB458" t="s">
        <v>851</v>
      </c>
      <c r="AC458" t="s">
        <v>852</v>
      </c>
      <c r="AD458" t="s">
        <v>853</v>
      </c>
      <c r="AE458" t="s">
        <v>854</v>
      </c>
      <c r="AF458" t="s">
        <v>855</v>
      </c>
      <c r="AG458" t="s">
        <v>856</v>
      </c>
      <c r="AJ458" t="s">
        <v>77</v>
      </c>
      <c r="AM458" t="s">
        <v>47</v>
      </c>
      <c r="AO458" t="s">
        <v>48</v>
      </c>
      <c r="AP458" t="s">
        <v>857</v>
      </c>
      <c r="AS458" t="s">
        <v>290</v>
      </c>
      <c r="AT458" t="s">
        <v>858</v>
      </c>
      <c r="AV458">
        <v>1</v>
      </c>
      <c r="AW458" t="s">
        <v>51</v>
      </c>
      <c r="AX458" t="s">
        <v>52</v>
      </c>
      <c r="AZ458">
        <v>446882</v>
      </c>
      <c r="BA458">
        <v>5.47158395319122</v>
      </c>
      <c r="BB458">
        <v>2445152.3801699998</v>
      </c>
      <c r="BC458">
        <v>5.0599999999999996</v>
      </c>
      <c r="BD458">
        <v>2261222.92</v>
      </c>
      <c r="BE458">
        <v>-196628.08</v>
      </c>
      <c r="BF458">
        <v>-107251.68</v>
      </c>
      <c r="BG458">
        <v>-107251.68</v>
      </c>
      <c r="BH458">
        <v>26812.920000002799</v>
      </c>
      <c r="BI458">
        <v>-196628.08</v>
      </c>
      <c r="BJ458">
        <v>-107251.68</v>
      </c>
      <c r="BK458">
        <v>-107251.68</v>
      </c>
      <c r="BL458">
        <v>53625.840000002798</v>
      </c>
    </row>
    <row r="459" spans="1:64" x14ac:dyDescent="0.2">
      <c r="A459" t="str">
        <f>VLOOKUP(X459,'Security Master'!$A$2:$V$526,COLUMN()+1,FALSE)</f>
        <v>Legacy Positions</v>
      </c>
      <c r="B459" t="str">
        <f>VLOOKUP(X459,'Security Master'!$A$2:$V$526,COLUMN()+1,FALSE)</f>
        <v>Large Legacy</v>
      </c>
      <c r="C459" t="str">
        <f>VLOOKUP(X459,'Security Master'!$A$2:$V$526,COLUMN()+1,FALSE)</f>
        <v>Public Equity</v>
      </c>
      <c r="D459" s="6">
        <f t="shared" si="7"/>
        <v>7975379.5800000001</v>
      </c>
      <c r="E459" t="str">
        <f>VLOOKUP(X459,'Security Master'!$A$2:$V$526,COLUMN()+1,FALSE)</f>
        <v>Semi-Liquid</v>
      </c>
      <c r="F459" t="str">
        <f>VLOOKUP(X459,'Security Master'!$A$2:$V$526,COLUMN()+1,FALSE)</f>
        <v>PayPal Holdings Inc</v>
      </c>
      <c r="G459" t="str">
        <f>VLOOKUP(X459,'Security Master'!$A$2:$V$526,COLUMN()+1,FALSE)</f>
        <v>PayPal Holdings Inc Common Stock</v>
      </c>
      <c r="H459" t="str">
        <f>VLOOKUP(X459,'Security Master'!$A$2:$V$526,COLUMN()+1,FALSE)</f>
        <v>PYPL US</v>
      </c>
      <c r="I459" t="str">
        <f>VLOOKUP(X459,'Security Master'!$A$2:$V$526,COLUMN()+1,FALSE)</f>
        <v/>
      </c>
      <c r="J459" t="str">
        <f>VLOOKUP(X459,'Security Master'!$A$2:$V$526,COLUMN()+1,FALSE)</f>
        <v/>
      </c>
      <c r="K459" t="str">
        <f>VLOOKUP(X459,'Security Master'!$A$2:$V$526,COLUMN()+1,FALSE)</f>
        <v>70450Y103</v>
      </c>
      <c r="L459" t="str">
        <f>VLOOKUP(X459,'Security Master'!$A$2:$V$526,COLUMN()+1,FALSE)</f>
        <v>BYW36M8</v>
      </c>
      <c r="M459" t="str">
        <f>VLOOKUP(X459,'Security Master'!$A$2:$V$526,COLUMN()+1,FALSE)</f>
        <v>US70450Y1038</v>
      </c>
      <c r="N459" t="str">
        <f>VLOOKUP(X459,'Security Master'!$A$2:$V$526,COLUMN()+1,FALSE)</f>
        <v>Common Stock</v>
      </c>
      <c r="O459" t="str">
        <f>VLOOKUP(X459,'Security Master'!$A$2:$V$526,COLUMN()+1,FALSE)</f>
        <v>Commercial Serv-Finance</v>
      </c>
      <c r="P459" t="str">
        <f>VLOOKUP(X459,'Security Master'!$A$2:$V$526,COLUMN()+1,FALSE)</f>
        <v>US</v>
      </c>
      <c r="Q459">
        <f>VLOOKUP($X$3,'Security Master'!$A$2:$V$526,COLUMN()+1,FALSE)</f>
        <v>0</v>
      </c>
      <c r="R459">
        <f>VLOOKUP($X$3,'Security Master'!$A$2:$V$526,COLUMN()+1,FALSE)</f>
        <v>0</v>
      </c>
      <c r="S459" t="str">
        <f>VLOOKUP($X$3,'Security Master'!$A$2:$V$526,COLUMN()+1,FALSE)</f>
        <v/>
      </c>
      <c r="T459">
        <f>VLOOKUP($X$3,'Security Master'!$A$2:$V$526,COLUMN()+1,FALSE)</f>
        <v>0</v>
      </c>
      <c r="U459" t="str">
        <f>VLOOKUP($X$3,'Security Master'!$A$2:$V$526,COLUMN()+1,FALSE)</f>
        <v>No</v>
      </c>
      <c r="V459" t="e">
        <f>VLOOKUP(X459,'Security Master'!$A$2:$V$526,COLUMN()+1,FALSE)</f>
        <v>#REF!</v>
      </c>
      <c r="X459">
        <v>94330</v>
      </c>
      <c r="Y459" t="s">
        <v>164</v>
      </c>
      <c r="Z459">
        <v>10785</v>
      </c>
      <c r="AA459" t="s">
        <v>41</v>
      </c>
      <c r="AB459" t="s">
        <v>608</v>
      </c>
      <c r="AC459" t="s">
        <v>609</v>
      </c>
      <c r="AD459" t="s">
        <v>610</v>
      </c>
      <c r="AE459" t="s">
        <v>611</v>
      </c>
      <c r="AF459" t="s">
        <v>612</v>
      </c>
      <c r="AG459" t="s">
        <v>613</v>
      </c>
      <c r="AJ459" t="s">
        <v>77</v>
      </c>
      <c r="AM459" t="s">
        <v>47</v>
      </c>
      <c r="AO459" t="s">
        <v>48</v>
      </c>
      <c r="AP459" t="s">
        <v>614</v>
      </c>
      <c r="AS459" t="s">
        <v>561</v>
      </c>
      <c r="AT459" t="s">
        <v>562</v>
      </c>
      <c r="AV459">
        <v>1</v>
      </c>
      <c r="AW459" t="s">
        <v>51</v>
      </c>
      <c r="AX459" t="s">
        <v>52</v>
      </c>
      <c r="AZ459">
        <v>348422</v>
      </c>
      <c r="BA459">
        <v>9.8248954001182494</v>
      </c>
      <c r="BB459">
        <v>3423209.7050999999</v>
      </c>
      <c r="BC459">
        <v>22.89</v>
      </c>
      <c r="BD459">
        <v>7975379.5800000001</v>
      </c>
      <c r="BE459">
        <v>-275253.38000000198</v>
      </c>
      <c r="BF459">
        <v>-289190.260000012</v>
      </c>
      <c r="BG459">
        <v>-289190.260000012</v>
      </c>
      <c r="BH459">
        <v>-83621.280000016603</v>
      </c>
      <c r="BI459">
        <v>-275253.38000000198</v>
      </c>
      <c r="BJ459">
        <v>-289190.260000012</v>
      </c>
      <c r="BK459">
        <v>-289190.260000012</v>
      </c>
      <c r="BL459">
        <v>-83621.280000016603</v>
      </c>
    </row>
    <row r="460" spans="1:64" x14ac:dyDescent="0.2">
      <c r="A460" t="str">
        <f>VLOOKUP(X460,'Security Master'!$A$2:$V$526,COLUMN()+1,FALSE)</f>
        <v>Legacy Positions</v>
      </c>
      <c r="B460" t="str">
        <f>VLOOKUP(X460,'Security Master'!$A$2:$V$526,COLUMN()+1,FALSE)</f>
        <v>Small Legacy</v>
      </c>
      <c r="C460" t="str">
        <f>VLOOKUP(X460,'Security Master'!$A$2:$V$526,COLUMN()+1,FALSE)</f>
        <v>Public Equity</v>
      </c>
      <c r="D460" s="6">
        <f t="shared" si="7"/>
        <v>18750</v>
      </c>
      <c r="E460" t="str">
        <f>VLOOKUP(X460,'Security Master'!$A$2:$V$526,COLUMN()+1,FALSE)</f>
        <v>Semi-Liquid</v>
      </c>
      <c r="F460" t="str">
        <f>VLOOKUP(X460,'Security Master'!$A$2:$V$526,COLUMN()+1,FALSE)</f>
        <v>Bristol-Myers Squibb Co</v>
      </c>
      <c r="G460" t="str">
        <f>VLOOKUP(X460,'Security Master'!$A$2:$V$526,COLUMN()+1,FALSE)</f>
        <v>Bristol-Myers Squibb Co Common Stock</v>
      </c>
      <c r="H460" t="str">
        <f>VLOOKUP(X460,'Security Master'!$A$2:$V$526,COLUMN()+1,FALSE)</f>
        <v>BMY US</v>
      </c>
      <c r="I460" t="str">
        <f>VLOOKUP(X460,'Security Master'!$A$2:$V$526,COLUMN()+1,FALSE)</f>
        <v/>
      </c>
      <c r="J460" t="str">
        <f>VLOOKUP(X460,'Security Master'!$A$2:$V$526,COLUMN()+1,FALSE)</f>
        <v/>
      </c>
      <c r="K460" t="str">
        <f>VLOOKUP(X460,'Security Master'!$A$2:$V$526,COLUMN()+1,FALSE)</f>
        <v>110122108</v>
      </c>
      <c r="L460" t="str">
        <f>VLOOKUP(X460,'Security Master'!$A$2:$V$526,COLUMN()+1,FALSE)</f>
        <v>2126335</v>
      </c>
      <c r="M460" t="str">
        <f>VLOOKUP(X460,'Security Master'!$A$2:$V$526,COLUMN()+1,FALSE)</f>
        <v>US1101221083</v>
      </c>
      <c r="N460" t="str">
        <f>VLOOKUP(X460,'Security Master'!$A$2:$V$526,COLUMN()+1,FALSE)</f>
        <v>Common Stock</v>
      </c>
      <c r="O460" t="str">
        <f>VLOOKUP(X460,'Security Master'!$A$2:$V$526,COLUMN()+1,FALSE)</f>
        <v>Medical-Drugs</v>
      </c>
      <c r="P460" t="str">
        <f>VLOOKUP(X460,'Security Master'!$A$2:$V$526,COLUMN()+1,FALSE)</f>
        <v>US</v>
      </c>
      <c r="Q460">
        <f>VLOOKUP($X$3,'Security Master'!$A$2:$V$526,COLUMN()+1,FALSE)</f>
        <v>0</v>
      </c>
      <c r="R460">
        <f>VLOOKUP($X$3,'Security Master'!$A$2:$V$526,COLUMN()+1,FALSE)</f>
        <v>0</v>
      </c>
      <c r="S460" t="str">
        <f>VLOOKUP($X$3,'Security Master'!$A$2:$V$526,COLUMN()+1,FALSE)</f>
        <v/>
      </c>
      <c r="T460">
        <f>VLOOKUP($X$3,'Security Master'!$A$2:$V$526,COLUMN()+1,FALSE)</f>
        <v>0</v>
      </c>
      <c r="U460" t="str">
        <f>VLOOKUP($X$3,'Security Master'!$A$2:$V$526,COLUMN()+1,FALSE)</f>
        <v>No</v>
      </c>
      <c r="V460" t="e">
        <f>VLOOKUP(X460,'Security Master'!$A$2:$V$526,COLUMN()+1,FALSE)</f>
        <v>#REF!</v>
      </c>
      <c r="X460">
        <v>111127</v>
      </c>
      <c r="Y460" t="s">
        <v>164</v>
      </c>
      <c r="Z460">
        <v>10785</v>
      </c>
      <c r="AA460" t="s">
        <v>41</v>
      </c>
      <c r="AB460" t="s">
        <v>615</v>
      </c>
      <c r="AC460" t="s">
        <v>616</v>
      </c>
      <c r="AD460" t="s">
        <v>617</v>
      </c>
      <c r="AE460" t="s">
        <v>618</v>
      </c>
      <c r="AF460" t="s">
        <v>619</v>
      </c>
      <c r="AG460" t="s">
        <v>620</v>
      </c>
      <c r="AJ460" t="s">
        <v>77</v>
      </c>
      <c r="AM460" t="s">
        <v>47</v>
      </c>
      <c r="AO460" t="s">
        <v>48</v>
      </c>
      <c r="AP460" t="s">
        <v>621</v>
      </c>
      <c r="AS460" t="s">
        <v>290</v>
      </c>
      <c r="AT460" t="s">
        <v>622</v>
      </c>
      <c r="AV460">
        <v>1</v>
      </c>
      <c r="AW460" t="s">
        <v>51</v>
      </c>
      <c r="AX460" t="s">
        <v>52</v>
      </c>
      <c r="AZ460">
        <v>25000</v>
      </c>
      <c r="BA460">
        <v>1.1100000000000001</v>
      </c>
      <c r="BB460">
        <v>27750</v>
      </c>
      <c r="BC460">
        <v>0.75</v>
      </c>
      <c r="BD460">
        <v>18750</v>
      </c>
      <c r="BE460">
        <v>0</v>
      </c>
      <c r="BF460">
        <v>0</v>
      </c>
      <c r="BG460">
        <v>0</v>
      </c>
      <c r="BH460">
        <v>6629</v>
      </c>
      <c r="BI460">
        <v>0</v>
      </c>
      <c r="BJ460">
        <v>0</v>
      </c>
      <c r="BK460">
        <v>0</v>
      </c>
      <c r="BL460">
        <v>6629</v>
      </c>
    </row>
    <row r="461" spans="1:64" x14ac:dyDescent="0.2">
      <c r="A461" t="str">
        <f>VLOOKUP(X461,'Security Master'!$A$2:$V$526,COLUMN()+1,FALSE)</f>
        <v>Legacy Positions</v>
      </c>
      <c r="B461" t="str">
        <f>VLOOKUP(X461,'Security Master'!$A$2:$V$526,COLUMN()+1,FALSE)</f>
        <v>Small Legacy</v>
      </c>
      <c r="C461" t="str">
        <f>VLOOKUP(X461,'Security Master'!$A$2:$V$526,COLUMN()+1,FALSE)</f>
        <v>Distressed</v>
      </c>
      <c r="D461" s="6">
        <f t="shared" si="7"/>
        <v>377.63589999999999</v>
      </c>
      <c r="E461" t="str">
        <f>VLOOKUP(X461,'Security Master'!$A$2:$V$526,COLUMN()+1,FALSE)</f>
        <v>Illiquid</v>
      </c>
      <c r="F461" t="str">
        <f>VLOOKUP(X461,'Security Master'!$A$2:$V$526,COLUMN()+1,FALSE)</f>
        <v>Intuit Inc</v>
      </c>
      <c r="G461" t="str">
        <f>VLOOKUP(X461,'Security Master'!$A$2:$V$526,COLUMN()+1,FALSE)</f>
        <v>Intuit Inc Common Stock</v>
      </c>
      <c r="H461" t="str">
        <f>VLOOKUP(X461,'Security Master'!$A$2:$V$526,COLUMN()+1,FALSE)</f>
        <v>INTU US</v>
      </c>
      <c r="I461" t="str">
        <f>VLOOKUP(X461,'Security Master'!$A$2:$V$526,COLUMN()+1,FALSE)</f>
        <v/>
      </c>
      <c r="J461" t="str">
        <f>VLOOKUP(X461,'Security Master'!$A$2:$V$526,COLUMN()+1,FALSE)</f>
        <v/>
      </c>
      <c r="K461" t="str">
        <f>VLOOKUP(X461,'Security Master'!$A$2:$V$526,COLUMN()+1,FALSE)</f>
        <v>461202103</v>
      </c>
      <c r="L461" t="str">
        <f>VLOOKUP(X461,'Security Master'!$A$2:$V$526,COLUMN()+1,FALSE)</f>
        <v>2459020</v>
      </c>
      <c r="M461" t="str">
        <f>VLOOKUP(X461,'Security Master'!$A$2:$V$526,COLUMN()+1,FALSE)</f>
        <v>US4612021034</v>
      </c>
      <c r="N461" t="str">
        <f>VLOOKUP(X461,'Security Master'!$A$2:$V$526,COLUMN()+1,FALSE)</f>
        <v>Common Stock</v>
      </c>
      <c r="O461" t="str">
        <f>VLOOKUP(X461,'Security Master'!$A$2:$V$526,COLUMN()+1,FALSE)</f>
        <v>Applications Software</v>
      </c>
      <c r="P461" t="str">
        <f>VLOOKUP(X461,'Security Master'!$A$2:$V$526,COLUMN()+1,FALSE)</f>
        <v>US</v>
      </c>
      <c r="Q461">
        <f>VLOOKUP($X$3,'Security Master'!$A$2:$V$526,COLUMN()+1,FALSE)</f>
        <v>0</v>
      </c>
      <c r="R461">
        <f>VLOOKUP($X$3,'Security Master'!$A$2:$V$526,COLUMN()+1,FALSE)</f>
        <v>0</v>
      </c>
      <c r="S461" t="str">
        <f>VLOOKUP($X$3,'Security Master'!$A$2:$V$526,COLUMN()+1,FALSE)</f>
        <v/>
      </c>
      <c r="T461">
        <f>VLOOKUP($X$3,'Security Master'!$A$2:$V$526,COLUMN()+1,FALSE)</f>
        <v>0</v>
      </c>
      <c r="U461" t="str">
        <f>VLOOKUP($X$3,'Security Master'!$A$2:$V$526,COLUMN()+1,FALSE)</f>
        <v>No</v>
      </c>
      <c r="V461" t="e">
        <f>VLOOKUP(X461,'Security Master'!$A$2:$V$526,COLUMN()+1,FALSE)</f>
        <v>#REF!</v>
      </c>
      <c r="X461">
        <v>128443</v>
      </c>
      <c r="Y461" t="s">
        <v>164</v>
      </c>
      <c r="Z461">
        <v>10785</v>
      </c>
      <c r="AA461" t="s">
        <v>41</v>
      </c>
      <c r="AB461" t="s">
        <v>859</v>
      </c>
      <c r="AC461" t="s">
        <v>860</v>
      </c>
      <c r="AD461" t="s">
        <v>861</v>
      </c>
      <c r="AE461" t="s">
        <v>862</v>
      </c>
      <c r="AF461" t="s">
        <v>863</v>
      </c>
      <c r="AG461" t="s">
        <v>864</v>
      </c>
      <c r="AJ461" t="s">
        <v>77</v>
      </c>
      <c r="AM461" t="s">
        <v>47</v>
      </c>
      <c r="AO461" t="s">
        <v>48</v>
      </c>
      <c r="AP461" t="s">
        <v>865</v>
      </c>
      <c r="AS461" t="s">
        <v>448</v>
      </c>
      <c r="AT461" t="s">
        <v>481</v>
      </c>
      <c r="AV461">
        <v>1</v>
      </c>
      <c r="AW461" t="s">
        <v>51</v>
      </c>
      <c r="AX461" t="s">
        <v>52</v>
      </c>
      <c r="AZ461">
        <v>42431</v>
      </c>
      <c r="BA461">
        <v>3.5127786288326899</v>
      </c>
      <c r="BB461">
        <v>149050.71</v>
      </c>
      <c r="BC461">
        <v>8.8999999999999999E-3</v>
      </c>
      <c r="BD461">
        <v>377.63589999999999</v>
      </c>
      <c r="BE461">
        <v>-2.91038304567337E-11</v>
      </c>
      <c r="BF461">
        <v>-46.674100000061998</v>
      </c>
      <c r="BG461">
        <v>-46.674100000061998</v>
      </c>
      <c r="BH461">
        <v>127.292999999248</v>
      </c>
      <c r="BI461">
        <v>-2.91038304567337E-11</v>
      </c>
      <c r="BJ461">
        <v>-46.674100000061998</v>
      </c>
      <c r="BK461">
        <v>-46.674100000061998</v>
      </c>
      <c r="BL461">
        <v>127.292999999248</v>
      </c>
    </row>
    <row r="462" spans="1:64" x14ac:dyDescent="0.2">
      <c r="A462" t="str">
        <f>VLOOKUP(X462,'Security Master'!$A$2:$V$526,COLUMN()+1,FALSE)</f>
        <v>Legacy Positions</v>
      </c>
      <c r="B462" t="str">
        <f>VLOOKUP(X462,'Security Master'!$A$2:$V$526,COLUMN()+1,FALSE)</f>
        <v>Small Legacy</v>
      </c>
      <c r="C462" t="str">
        <f>VLOOKUP(X462,'Security Master'!$A$2:$V$526,COLUMN()+1,FALSE)</f>
        <v>Private Equity</v>
      </c>
      <c r="D462" s="6">
        <f t="shared" si="7"/>
        <v>1222.9469999999999</v>
      </c>
      <c r="E462" t="str">
        <f>VLOOKUP(X462,'Security Master'!$A$2:$V$526,COLUMN()+1,FALSE)</f>
        <v>Semi-Liquid</v>
      </c>
      <c r="F462" t="str">
        <f>VLOOKUP(X462,'Security Master'!$A$2:$V$526,COLUMN()+1,FALSE)</f>
        <v>Deere &amp; Co</v>
      </c>
      <c r="G462" t="str">
        <f>VLOOKUP(X462,'Security Master'!$A$2:$V$526,COLUMN()+1,FALSE)</f>
        <v>Deere &amp; Co Common Stock</v>
      </c>
      <c r="H462" t="str">
        <f>VLOOKUP(X462,'Security Master'!$A$2:$V$526,COLUMN()+1,FALSE)</f>
        <v>DE US</v>
      </c>
      <c r="I462" t="str">
        <f>VLOOKUP(X462,'Security Master'!$A$2:$V$526,COLUMN()+1,FALSE)</f>
        <v/>
      </c>
      <c r="J462" t="str">
        <f>VLOOKUP(X462,'Security Master'!$A$2:$V$526,COLUMN()+1,FALSE)</f>
        <v/>
      </c>
      <c r="K462" t="str">
        <f>VLOOKUP(X462,'Security Master'!$A$2:$V$526,COLUMN()+1,FALSE)</f>
        <v>244199105</v>
      </c>
      <c r="L462" t="str">
        <f>VLOOKUP(X462,'Security Master'!$A$2:$V$526,COLUMN()+1,FALSE)</f>
        <v>2261203</v>
      </c>
      <c r="M462" t="str">
        <f>VLOOKUP(X462,'Security Master'!$A$2:$V$526,COLUMN()+1,FALSE)</f>
        <v>US2441991054</v>
      </c>
      <c r="N462" t="str">
        <f>VLOOKUP(X462,'Security Master'!$A$2:$V$526,COLUMN()+1,FALSE)</f>
        <v>Common Stock</v>
      </c>
      <c r="O462" t="str">
        <f>VLOOKUP(X462,'Security Master'!$A$2:$V$526,COLUMN()+1,FALSE)</f>
        <v>Machinery-Farm</v>
      </c>
      <c r="P462" t="str">
        <f>VLOOKUP(X462,'Security Master'!$A$2:$V$526,COLUMN()+1,FALSE)</f>
        <v>US</v>
      </c>
      <c r="Q462">
        <f>VLOOKUP($X$3,'Security Master'!$A$2:$V$526,COLUMN()+1,FALSE)</f>
        <v>0</v>
      </c>
      <c r="R462">
        <f>VLOOKUP($X$3,'Security Master'!$A$2:$V$526,COLUMN()+1,FALSE)</f>
        <v>0</v>
      </c>
      <c r="S462" t="str">
        <f>VLOOKUP($X$3,'Security Master'!$A$2:$V$526,COLUMN()+1,FALSE)</f>
        <v/>
      </c>
      <c r="T462">
        <f>VLOOKUP($X$3,'Security Master'!$A$2:$V$526,COLUMN()+1,FALSE)</f>
        <v>0</v>
      </c>
      <c r="U462" t="str">
        <f>VLOOKUP($X$3,'Security Master'!$A$2:$V$526,COLUMN()+1,FALSE)</f>
        <v>No</v>
      </c>
      <c r="V462" t="e">
        <f>VLOOKUP(X462,'Security Master'!$A$2:$V$526,COLUMN()+1,FALSE)</f>
        <v>#REF!</v>
      </c>
      <c r="X462">
        <v>131624</v>
      </c>
      <c r="Y462" t="s">
        <v>164</v>
      </c>
      <c r="Z462">
        <v>10785</v>
      </c>
      <c r="AA462" t="s">
        <v>41</v>
      </c>
      <c r="AB462" t="s">
        <v>441</v>
      </c>
      <c r="AC462" t="s">
        <v>442</v>
      </c>
      <c r="AD462" t="s">
        <v>443</v>
      </c>
      <c r="AE462" t="s">
        <v>444</v>
      </c>
      <c r="AF462" t="s">
        <v>445</v>
      </c>
      <c r="AG462" t="s">
        <v>446</v>
      </c>
      <c r="AJ462" t="s">
        <v>77</v>
      </c>
      <c r="AM462" t="s">
        <v>47</v>
      </c>
      <c r="AO462" t="s">
        <v>48</v>
      </c>
      <c r="AP462" t="s">
        <v>447</v>
      </c>
      <c r="AS462" t="s">
        <v>448</v>
      </c>
      <c r="AT462" t="s">
        <v>449</v>
      </c>
      <c r="AV462">
        <v>1</v>
      </c>
      <c r="AW462" t="s">
        <v>51</v>
      </c>
      <c r="AX462" t="s">
        <v>52</v>
      </c>
      <c r="AZ462">
        <v>407649</v>
      </c>
      <c r="BA462">
        <v>1.9318539913013399</v>
      </c>
      <c r="BB462">
        <v>787518.34770000004</v>
      </c>
      <c r="BC462">
        <v>3.0000000000000001E-3</v>
      </c>
      <c r="BD462">
        <v>1222.9469999999999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</row>
    <row r="463" spans="1:64" x14ac:dyDescent="0.2">
      <c r="A463" t="str">
        <f>VLOOKUP(X463,'Security Master'!$A$2:$V$526,COLUMN()+1,FALSE)</f>
        <v>Legacy Positions</v>
      </c>
      <c r="B463" t="str">
        <f>VLOOKUP(X463,'Security Master'!$A$2:$V$526,COLUMN()+1,FALSE)</f>
        <v>Small Legacy</v>
      </c>
      <c r="C463" t="str">
        <f>VLOOKUP(X463,'Security Master'!$A$2:$V$526,COLUMN()+1,FALSE)</f>
        <v>Private Equity</v>
      </c>
      <c r="D463" s="6">
        <f t="shared" si="7"/>
        <v>1.55E-7</v>
      </c>
      <c r="E463" t="str">
        <f>VLOOKUP(X463,'Security Master'!$A$2:$V$526,COLUMN()+1,FALSE)</f>
        <v>Illiquid</v>
      </c>
      <c r="F463" t="str">
        <f>VLOOKUP(X463,'Security Master'!$A$2:$V$526,COLUMN()+1,FALSE)</f>
        <v>No Info / Defunct Security</v>
      </c>
      <c r="G463" t="str">
        <f>VLOOKUP(X463,'Security Master'!$A$2:$V$526,COLUMN()+1,FALSE)</f>
        <v>No Info / Defunct Security (Name: ock)</v>
      </c>
      <c r="H463">
        <f>VLOOKUP(X463,'Security Master'!$A$2:$V$526,COLUMN()+1,FALSE)</f>
        <v>0</v>
      </c>
      <c r="I463">
        <f>VLOOKUP(X463,'Security Master'!$A$2:$V$526,COLUMN()+1,FALSE)</f>
        <v>0</v>
      </c>
      <c r="J463">
        <f>VLOOKUP(X463,'Security Master'!$A$2:$V$526,COLUMN()+1,FALSE)</f>
        <v>0</v>
      </c>
      <c r="K463">
        <f>VLOOKUP(X463,'Security Master'!$A$2:$V$526,COLUMN()+1,FALSE)</f>
        <v>0</v>
      </c>
      <c r="L463">
        <f>VLOOKUP(X463,'Security Master'!$A$2:$V$526,COLUMN()+1,FALSE)</f>
        <v>0</v>
      </c>
      <c r="M463">
        <f>VLOOKUP(X463,'Security Master'!$A$2:$V$526,COLUMN()+1,FALSE)</f>
        <v>0</v>
      </c>
      <c r="N463" t="str">
        <f>VLOOKUP(X463,'Security Master'!$A$2:$V$526,COLUMN()+1,FALSE)</f>
        <v>Warrants</v>
      </c>
      <c r="O463" t="str">
        <f>VLOOKUP(X463,'Security Master'!$A$2:$V$526,COLUMN()+1,FALSE)</f>
        <v>Transport-Truck</v>
      </c>
      <c r="P463" t="str">
        <f>VLOOKUP(X463,'Security Master'!$A$2:$V$526,COLUMN()+1,FALSE)</f>
        <v>US</v>
      </c>
      <c r="Q463">
        <f>VLOOKUP($X$3,'Security Master'!$A$2:$V$526,COLUMN()+1,FALSE)</f>
        <v>0</v>
      </c>
      <c r="R463">
        <f>VLOOKUP($X$3,'Security Master'!$A$2:$V$526,COLUMN()+1,FALSE)</f>
        <v>0</v>
      </c>
      <c r="S463" t="str">
        <f>VLOOKUP($X$3,'Security Master'!$A$2:$V$526,COLUMN()+1,FALSE)</f>
        <v/>
      </c>
      <c r="T463">
        <f>VLOOKUP($X$3,'Security Master'!$A$2:$V$526,COLUMN()+1,FALSE)</f>
        <v>0</v>
      </c>
      <c r="U463" t="str">
        <f>VLOOKUP($X$3,'Security Master'!$A$2:$V$526,COLUMN()+1,FALSE)</f>
        <v>No</v>
      </c>
      <c r="V463" t="e">
        <f>VLOOKUP(X463,'Security Master'!$A$2:$V$526,COLUMN()+1,FALSE)</f>
        <v>#REF!</v>
      </c>
      <c r="X463">
        <v>1223144</v>
      </c>
      <c r="Y463" t="s">
        <v>164</v>
      </c>
      <c r="Z463">
        <v>10785</v>
      </c>
      <c r="AA463" t="s">
        <v>41</v>
      </c>
      <c r="AB463" t="s">
        <v>753</v>
      </c>
      <c r="AC463" t="s">
        <v>1201</v>
      </c>
      <c r="AD463">
        <v>0</v>
      </c>
      <c r="AE463">
        <v>0</v>
      </c>
      <c r="AF463">
        <v>0</v>
      </c>
      <c r="AG463">
        <v>0</v>
      </c>
      <c r="AJ463">
        <v>0</v>
      </c>
      <c r="AM463" t="s">
        <v>47</v>
      </c>
      <c r="AO463" t="s">
        <v>48</v>
      </c>
      <c r="AP463" t="s">
        <v>1202</v>
      </c>
      <c r="AS463" t="s">
        <v>464</v>
      </c>
      <c r="AV463">
        <v>1</v>
      </c>
      <c r="AW463" t="s">
        <v>737</v>
      </c>
      <c r="AX463" t="s">
        <v>738</v>
      </c>
      <c r="AZ463">
        <v>155</v>
      </c>
      <c r="BA463">
        <v>0</v>
      </c>
      <c r="BB463">
        <v>0</v>
      </c>
      <c r="BC463">
        <v>1.0000000000000001E-9</v>
      </c>
      <c r="BD463">
        <v>1.55E-7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</row>
    <row r="464" spans="1:64" x14ac:dyDescent="0.2">
      <c r="A464" t="str">
        <f>VLOOKUP(X464,'Security Master'!$A$2:$V$526,COLUMN()+1,FALSE)</f>
        <v>Legacy Positions</v>
      </c>
      <c r="B464" t="str">
        <f>VLOOKUP(X464,'Security Master'!$A$2:$V$526,COLUMN()+1,FALSE)</f>
        <v>Small Legacy</v>
      </c>
      <c r="C464" t="str">
        <f>VLOOKUP(X464,'Security Master'!$A$2:$V$526,COLUMN()+1,FALSE)</f>
        <v>Fixed Income</v>
      </c>
      <c r="D464" s="6">
        <f t="shared" si="7"/>
        <v>1.44430459E-5</v>
      </c>
      <c r="E464" t="str">
        <f>VLOOKUP(X464,'Security Master'!$A$2:$V$526,COLUMN()+1,FALSE)</f>
        <v>Illiquid</v>
      </c>
      <c r="F464" t="str">
        <f>VLOOKUP(X464,'Security Master'!$A$2:$V$526,COLUMN()+1,FALSE)</f>
        <v>American Intl Group</v>
      </c>
      <c r="G464" t="str">
        <f>VLOOKUP(X464,'Security Master'!$A$2:$V$526,COLUMN()+1,FALSE)</f>
        <v>AIG 6 1/4 05/01/36 (CUSIP: 026874AZ0)</v>
      </c>
      <c r="H464" t="str">
        <f>VLOOKUP(X464,'Security Master'!$A$2:$V$526,COLUMN()+1,FALSE)</f>
        <v/>
      </c>
      <c r="I464" t="str">
        <f>VLOOKUP(X464,'Security Master'!$A$2:$V$526,COLUMN()+1,FALSE)</f>
        <v/>
      </c>
      <c r="J464" t="str">
        <f>VLOOKUP(X464,'Security Master'!$A$2:$V$526,COLUMN()+1,FALSE)</f>
        <v/>
      </c>
      <c r="K464" t="str">
        <f>VLOOKUP(X464,'Security Master'!$A$2:$V$526,COLUMN()+1,FALSE)</f>
        <v>026874AZ0</v>
      </c>
      <c r="L464" t="str">
        <f>VLOOKUP(X464,'Security Master'!$A$2:$V$526,COLUMN()+1,FALSE)</f>
        <v>B1CYG08</v>
      </c>
      <c r="M464" t="str">
        <f>VLOOKUP(X464,'Security Master'!$A$2:$V$526,COLUMN()+1,FALSE)</f>
        <v>US026874AZ07</v>
      </c>
      <c r="N464" t="str">
        <f>VLOOKUP(X464,'Security Master'!$A$2:$V$526,COLUMN()+1,FALSE)</f>
        <v>Corporate Bond</v>
      </c>
      <c r="O464" t="str">
        <f>VLOOKUP(X464,'Security Master'!$A$2:$V$526,COLUMN()+1,FALSE)</f>
        <v>Multi-line Insurance</v>
      </c>
      <c r="P464" t="str">
        <f>VLOOKUP(X464,'Security Master'!$A$2:$V$526,COLUMN()+1,FALSE)</f>
        <v>US</v>
      </c>
      <c r="Q464">
        <f>VLOOKUP($X$3,'Security Master'!$A$2:$V$526,COLUMN()+1,FALSE)</f>
        <v>0</v>
      </c>
      <c r="R464">
        <f>VLOOKUP($X$3,'Security Master'!$A$2:$V$526,COLUMN()+1,FALSE)</f>
        <v>0</v>
      </c>
      <c r="S464" t="str">
        <f>VLOOKUP($X$3,'Security Master'!$A$2:$V$526,COLUMN()+1,FALSE)</f>
        <v/>
      </c>
      <c r="T464">
        <f>VLOOKUP($X$3,'Security Master'!$A$2:$V$526,COLUMN()+1,FALSE)</f>
        <v>0</v>
      </c>
      <c r="U464" t="str">
        <f>VLOOKUP($X$3,'Security Master'!$A$2:$V$526,COLUMN()+1,FALSE)</f>
        <v>No</v>
      </c>
      <c r="V464" t="e">
        <f>VLOOKUP(X464,'Security Master'!$A$2:$V$526,COLUMN()+1,FALSE)</f>
        <v>#REF!</v>
      </c>
      <c r="X464">
        <v>1209348</v>
      </c>
      <c r="Y464" t="s">
        <v>180</v>
      </c>
      <c r="Z464">
        <v>10791</v>
      </c>
      <c r="AA464" t="s">
        <v>41</v>
      </c>
      <c r="AB464" t="s">
        <v>658</v>
      </c>
      <c r="AC464" t="s">
        <v>659</v>
      </c>
      <c r="AD464" t="s">
        <v>77</v>
      </c>
      <c r="AE464" t="s">
        <v>660</v>
      </c>
      <c r="AF464" t="s">
        <v>661</v>
      </c>
      <c r="AG464" t="s">
        <v>662</v>
      </c>
      <c r="AJ464" t="s">
        <v>663</v>
      </c>
      <c r="AM464" t="s">
        <v>47</v>
      </c>
      <c r="AO464" t="s">
        <v>48</v>
      </c>
      <c r="AP464" t="s">
        <v>664</v>
      </c>
      <c r="AS464" t="s">
        <v>172</v>
      </c>
      <c r="AV464">
        <v>1</v>
      </c>
      <c r="AW464" t="s">
        <v>92</v>
      </c>
      <c r="AX464" t="s">
        <v>173</v>
      </c>
      <c r="AZ464">
        <v>1444304.59</v>
      </c>
      <c r="BA464">
        <v>56.1103631194581</v>
      </c>
      <c r="BB464">
        <v>810404.55</v>
      </c>
      <c r="BC464">
        <v>1.0000000000000001E-9</v>
      </c>
      <c r="BD464">
        <v>1.44430459E-5</v>
      </c>
      <c r="BE464">
        <v>-1.16415321826935E-10</v>
      </c>
      <c r="BF464">
        <v>-2.4447217583656299E-9</v>
      </c>
      <c r="BG464">
        <v>-2.4447217583656299E-9</v>
      </c>
      <c r="BH464">
        <v>-9.6624717116355896E-9</v>
      </c>
      <c r="BI464">
        <v>-1.16415321826935E-10</v>
      </c>
      <c r="BJ464">
        <v>-2.4447217583656299E-9</v>
      </c>
      <c r="BK464">
        <v>-2.4447217583656299E-9</v>
      </c>
      <c r="BL464">
        <v>-9.6624717116355896E-9</v>
      </c>
    </row>
    <row r="465" spans="1:64" x14ac:dyDescent="0.2">
      <c r="A465" t="str">
        <f>VLOOKUP(X465,'Security Master'!$A$2:$V$526,COLUMN()+1,FALSE)</f>
        <v>Legacy Positions</v>
      </c>
      <c r="B465" t="str">
        <f>VLOOKUP(X465,'Security Master'!$A$2:$V$526,COLUMN()+1,FALSE)</f>
        <v>Small Legacy</v>
      </c>
      <c r="C465" t="str">
        <f>VLOOKUP(X465,'Security Master'!$A$2:$V$526,COLUMN()+1,FALSE)</f>
        <v>Private Equity</v>
      </c>
      <c r="D465" s="6">
        <f t="shared" si="7"/>
        <v>1.6299899999999999E-4</v>
      </c>
      <c r="E465" t="str">
        <f>VLOOKUP(X465,'Security Master'!$A$2:$V$526,COLUMN()+1,FALSE)</f>
        <v>Illiquid</v>
      </c>
      <c r="F465" t="str">
        <f>VLOOKUP(X465,'Security Master'!$A$2:$V$526,COLUMN()+1,FALSE)</f>
        <v>Philip Morris International In</v>
      </c>
      <c r="G465" t="str">
        <f>VLOOKUP(X465,'Security Master'!$A$2:$V$526,COLUMN()+1,FALSE)</f>
        <v>Philip Morris International In Common Stock</v>
      </c>
      <c r="H465" t="str">
        <f>VLOOKUP(X465,'Security Master'!$A$2:$V$526,COLUMN()+1,FALSE)</f>
        <v>PM US</v>
      </c>
      <c r="I465" t="str">
        <f>VLOOKUP(X465,'Security Master'!$A$2:$V$526,COLUMN()+1,FALSE)</f>
        <v/>
      </c>
      <c r="J465" t="str">
        <f>VLOOKUP(X465,'Security Master'!$A$2:$V$526,COLUMN()+1,FALSE)</f>
        <v/>
      </c>
      <c r="K465" t="str">
        <f>VLOOKUP(X465,'Security Master'!$A$2:$V$526,COLUMN()+1,FALSE)</f>
        <v>718172109</v>
      </c>
      <c r="L465" t="str">
        <f>VLOOKUP(X465,'Security Master'!$A$2:$V$526,COLUMN()+1,FALSE)</f>
        <v>B2PKRQ3</v>
      </c>
      <c r="M465" t="str">
        <f>VLOOKUP(X465,'Security Master'!$A$2:$V$526,COLUMN()+1,FALSE)</f>
        <v>US7181721090</v>
      </c>
      <c r="N465" t="str">
        <f>VLOOKUP(X465,'Security Master'!$A$2:$V$526,COLUMN()+1,FALSE)</f>
        <v>Common Stock</v>
      </c>
      <c r="O465" t="str">
        <f>VLOOKUP(X465,'Security Master'!$A$2:$V$526,COLUMN()+1,FALSE)</f>
        <v>Tobacco</v>
      </c>
      <c r="P465" t="str">
        <f>VLOOKUP(X465,'Security Master'!$A$2:$V$526,COLUMN()+1,FALSE)</f>
        <v>US</v>
      </c>
      <c r="Q465">
        <f>VLOOKUP($X$3,'Security Master'!$A$2:$V$526,COLUMN()+1,FALSE)</f>
        <v>0</v>
      </c>
      <c r="R465">
        <f>VLOOKUP($X$3,'Security Master'!$A$2:$V$526,COLUMN()+1,FALSE)</f>
        <v>0</v>
      </c>
      <c r="S465" t="str">
        <f>VLOOKUP($X$3,'Security Master'!$A$2:$V$526,COLUMN()+1,FALSE)</f>
        <v/>
      </c>
      <c r="T465">
        <f>VLOOKUP($X$3,'Security Master'!$A$2:$V$526,COLUMN()+1,FALSE)</f>
        <v>0</v>
      </c>
      <c r="U465" t="str">
        <f>VLOOKUP($X$3,'Security Master'!$A$2:$V$526,COLUMN()+1,FALSE)</f>
        <v>No</v>
      </c>
      <c r="V465" t="e">
        <f>VLOOKUP(X465,'Security Master'!$A$2:$V$526,COLUMN()+1,FALSE)</f>
        <v>#REF!</v>
      </c>
      <c r="X465">
        <v>1209741</v>
      </c>
      <c r="Y465" t="s">
        <v>180</v>
      </c>
      <c r="Z465">
        <v>10791</v>
      </c>
      <c r="AA465" t="s">
        <v>41</v>
      </c>
      <c r="AB465" t="s">
        <v>688</v>
      </c>
      <c r="AC465" t="s">
        <v>689</v>
      </c>
      <c r="AD465" t="s">
        <v>690</v>
      </c>
      <c r="AE465" t="s">
        <v>691</v>
      </c>
      <c r="AF465" t="s">
        <v>692</v>
      </c>
      <c r="AG465" t="s">
        <v>693</v>
      </c>
      <c r="AJ465" t="s">
        <v>77</v>
      </c>
      <c r="AM465" t="s">
        <v>47</v>
      </c>
      <c r="AO465" t="s">
        <v>48</v>
      </c>
      <c r="AP465" t="s">
        <v>694</v>
      </c>
      <c r="AS465" t="s">
        <v>290</v>
      </c>
      <c r="AV465">
        <v>1</v>
      </c>
      <c r="AW465" t="s">
        <v>51</v>
      </c>
      <c r="AX465" t="s">
        <v>52</v>
      </c>
      <c r="AZ465">
        <v>162999</v>
      </c>
      <c r="BA465">
        <v>2.17975441567126</v>
      </c>
      <c r="BB465">
        <v>355297.79</v>
      </c>
      <c r="BC465">
        <v>1.0000000000000001E-9</v>
      </c>
      <c r="BD465">
        <v>1.6299899999999999E-4</v>
      </c>
      <c r="BE465">
        <v>-5.8207660913467401E-11</v>
      </c>
      <c r="BF465">
        <v>-1.2223608791828201E-9</v>
      </c>
      <c r="BG465">
        <v>-1.2223608791828201E-9</v>
      </c>
      <c r="BH465">
        <v>-4.8312358558177898E-9</v>
      </c>
      <c r="BI465">
        <v>-5.8207660913467401E-11</v>
      </c>
      <c r="BJ465">
        <v>-1.2223608791828201E-9</v>
      </c>
      <c r="BK465">
        <v>-1.2223608791828201E-9</v>
      </c>
      <c r="BL465">
        <v>-4.8312358558177898E-9</v>
      </c>
    </row>
    <row r="466" spans="1:64" x14ac:dyDescent="0.2">
      <c r="A466" t="str">
        <f>VLOOKUP(X466,'Security Master'!$A$2:$V$526,COLUMN()+1,FALSE)</f>
        <v>Legacy Positions</v>
      </c>
      <c r="B466" t="str">
        <f>VLOOKUP(X466,'Security Master'!$A$2:$V$526,COLUMN()+1,FALSE)</f>
        <v>Small Legacy</v>
      </c>
      <c r="C466" t="str">
        <f>VLOOKUP(X466,'Security Master'!$A$2:$V$526,COLUMN()+1,FALSE)</f>
        <v>Fixed Income</v>
      </c>
      <c r="D466" s="6">
        <f t="shared" si="7"/>
        <v>2.6109999999999999E-5</v>
      </c>
      <c r="E466" t="str">
        <f>VLOOKUP(X466,'Security Master'!$A$2:$V$526,COLUMN()+1,FALSE)</f>
        <v>Illiquid</v>
      </c>
      <c r="F466" t="str">
        <f>VLOOKUP(X466,'Security Master'!$A$2:$V$526,COLUMN()+1,FALSE)</f>
        <v>Anheuser-Busch Co/Inbev</v>
      </c>
      <c r="G466" t="str">
        <f>VLOOKUP(X466,'Security Master'!$A$2:$V$526,COLUMN()+1,FALSE)</f>
        <v>ABIBB 4.9 02/01/46 (CUSIP: 03522AAJ9)</v>
      </c>
      <c r="H466" t="str">
        <f>VLOOKUP(X466,'Security Master'!$A$2:$V$526,COLUMN()+1,FALSE)</f>
        <v/>
      </c>
      <c r="I466" t="str">
        <f>VLOOKUP(X466,'Security Master'!$A$2:$V$526,COLUMN()+1,FALSE)</f>
        <v/>
      </c>
      <c r="J466" t="str">
        <f>VLOOKUP(X466,'Security Master'!$A$2:$V$526,COLUMN()+1,FALSE)</f>
        <v/>
      </c>
      <c r="K466" t="str">
        <f>VLOOKUP(X466,'Security Master'!$A$2:$V$526,COLUMN()+1,FALSE)</f>
        <v>03522AAJ9</v>
      </c>
      <c r="L466" t="str">
        <f>VLOOKUP(X466,'Security Master'!$A$2:$V$526,COLUMN()+1,FALSE)</f>
        <v>BJXS2M9</v>
      </c>
      <c r="M466" t="str">
        <f>VLOOKUP(X466,'Security Master'!$A$2:$V$526,COLUMN()+1,FALSE)</f>
        <v>US03522AAJ97</v>
      </c>
      <c r="N466" t="str">
        <f>VLOOKUP(X466,'Security Master'!$A$2:$V$526,COLUMN()+1,FALSE)</f>
        <v>Corporate Bond</v>
      </c>
      <c r="O466" t="str">
        <f>VLOOKUP(X466,'Security Master'!$A$2:$V$526,COLUMN()+1,FALSE)</f>
        <v>Brewery</v>
      </c>
      <c r="P466" t="str">
        <f>VLOOKUP(X466,'Security Master'!$A$2:$V$526,COLUMN()+1,FALSE)</f>
        <v>US</v>
      </c>
      <c r="Q466">
        <f>VLOOKUP($X$3,'Security Master'!$A$2:$V$526,COLUMN()+1,FALSE)</f>
        <v>0</v>
      </c>
      <c r="R466">
        <f>VLOOKUP($X$3,'Security Master'!$A$2:$V$526,COLUMN()+1,FALSE)</f>
        <v>0</v>
      </c>
      <c r="S466" t="str">
        <f>VLOOKUP($X$3,'Security Master'!$A$2:$V$526,COLUMN()+1,FALSE)</f>
        <v/>
      </c>
      <c r="T466">
        <f>VLOOKUP($X$3,'Security Master'!$A$2:$V$526,COLUMN()+1,FALSE)</f>
        <v>0</v>
      </c>
      <c r="U466" t="str">
        <f>VLOOKUP($X$3,'Security Master'!$A$2:$V$526,COLUMN()+1,FALSE)</f>
        <v>No</v>
      </c>
      <c r="V466" t="e">
        <f>VLOOKUP(X466,'Security Master'!$A$2:$V$526,COLUMN()+1,FALSE)</f>
        <v>#REF!</v>
      </c>
      <c r="X466">
        <v>1209335</v>
      </c>
      <c r="Y466" t="s">
        <v>181</v>
      </c>
      <c r="Z466">
        <v>10792</v>
      </c>
      <c r="AA466" t="s">
        <v>41</v>
      </c>
      <c r="AB466" t="s">
        <v>1203</v>
      </c>
      <c r="AC466" t="s">
        <v>1204</v>
      </c>
      <c r="AD466" t="s">
        <v>77</v>
      </c>
      <c r="AE466" t="s">
        <v>1205</v>
      </c>
      <c r="AF466" t="s">
        <v>1206</v>
      </c>
      <c r="AG466" t="s">
        <v>1207</v>
      </c>
      <c r="AJ466" t="s">
        <v>1208</v>
      </c>
      <c r="AM466" t="s">
        <v>47</v>
      </c>
      <c r="AO466" t="s">
        <v>48</v>
      </c>
      <c r="AP466" t="s">
        <v>1209</v>
      </c>
      <c r="AS466" t="s">
        <v>50</v>
      </c>
      <c r="AV466">
        <v>1</v>
      </c>
      <c r="AW466" t="s">
        <v>92</v>
      </c>
      <c r="AX466" t="s">
        <v>1210</v>
      </c>
      <c r="AZ466">
        <v>2611000</v>
      </c>
      <c r="BA466">
        <v>0</v>
      </c>
      <c r="BB466">
        <v>0</v>
      </c>
      <c r="BC466">
        <v>1.0000000000000001E-9</v>
      </c>
      <c r="BD466">
        <v>2.6109999999999999E-5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</row>
    <row r="467" spans="1:64" x14ac:dyDescent="0.2">
      <c r="A467" t="str">
        <f>VLOOKUP(X467,'Security Master'!$A$2:$V$526,COLUMN()+1,FALSE)</f>
        <v>Legacy Positions</v>
      </c>
      <c r="B467" t="str">
        <f>VLOOKUP(X467,'Security Master'!$A$2:$V$526,COLUMN()+1,FALSE)</f>
        <v>Small Legacy</v>
      </c>
      <c r="C467" t="str">
        <f>VLOOKUP(X467,'Security Master'!$A$2:$V$526,COLUMN()+1,FALSE)</f>
        <v>Public Equity</v>
      </c>
      <c r="D467" s="6">
        <f t="shared" si="7"/>
        <v>0.171428</v>
      </c>
      <c r="E467" t="str">
        <f>VLOOKUP(X467,'Security Master'!$A$2:$V$526,COLUMN()+1,FALSE)</f>
        <v>Illiquid</v>
      </c>
      <c r="F467" t="str">
        <f>VLOOKUP(X467,'Security Master'!$A$2:$V$526,COLUMN()+1,FALSE)</f>
        <v>Honeywell International Inc</v>
      </c>
      <c r="G467" t="str">
        <f>VLOOKUP(X467,'Security Master'!$A$2:$V$526,COLUMN()+1,FALSE)</f>
        <v>Honeywell International Inc Common Stock</v>
      </c>
      <c r="H467" t="str">
        <f>VLOOKUP(X467,'Security Master'!$A$2:$V$526,COLUMN()+1,FALSE)</f>
        <v>HON US</v>
      </c>
      <c r="I467" t="str">
        <f>VLOOKUP(X467,'Security Master'!$A$2:$V$526,COLUMN()+1,FALSE)</f>
        <v/>
      </c>
      <c r="J467" t="str">
        <f>VLOOKUP(X467,'Security Master'!$A$2:$V$526,COLUMN()+1,FALSE)</f>
        <v/>
      </c>
      <c r="K467" t="str">
        <f>VLOOKUP(X467,'Security Master'!$A$2:$V$526,COLUMN()+1,FALSE)</f>
        <v>438516106</v>
      </c>
      <c r="L467" t="str">
        <f>VLOOKUP(X467,'Security Master'!$A$2:$V$526,COLUMN()+1,FALSE)</f>
        <v>2020459</v>
      </c>
      <c r="M467" t="str">
        <f>VLOOKUP(X467,'Security Master'!$A$2:$V$526,COLUMN()+1,FALSE)</f>
        <v>US4385161066</v>
      </c>
      <c r="N467" t="str">
        <f>VLOOKUP(X467,'Security Master'!$A$2:$V$526,COLUMN()+1,FALSE)</f>
        <v>Common Stock</v>
      </c>
      <c r="O467" t="str">
        <f>VLOOKUP(X467,'Security Master'!$A$2:$V$526,COLUMN()+1,FALSE)</f>
        <v>Instruments-Controls</v>
      </c>
      <c r="P467" t="str">
        <f>VLOOKUP(X467,'Security Master'!$A$2:$V$526,COLUMN()+1,FALSE)</f>
        <v>US</v>
      </c>
      <c r="Q467">
        <f>VLOOKUP($X$3,'Security Master'!$A$2:$V$526,COLUMN()+1,FALSE)</f>
        <v>0</v>
      </c>
      <c r="R467">
        <f>VLOOKUP($X$3,'Security Master'!$A$2:$V$526,COLUMN()+1,FALSE)</f>
        <v>0</v>
      </c>
      <c r="S467" t="str">
        <f>VLOOKUP($X$3,'Security Master'!$A$2:$V$526,COLUMN()+1,FALSE)</f>
        <v/>
      </c>
      <c r="T467">
        <f>VLOOKUP($X$3,'Security Master'!$A$2:$V$526,COLUMN()+1,FALSE)</f>
        <v>0</v>
      </c>
      <c r="U467" t="str">
        <f>VLOOKUP($X$3,'Security Master'!$A$2:$V$526,COLUMN()+1,FALSE)</f>
        <v>No</v>
      </c>
      <c r="V467" t="e">
        <f>VLOOKUP(X467,'Security Master'!$A$2:$V$526,COLUMN()+1,FALSE)</f>
        <v>#REF!</v>
      </c>
      <c r="X467">
        <v>1209352</v>
      </c>
      <c r="Y467" t="s">
        <v>181</v>
      </c>
      <c r="Z467">
        <v>10792</v>
      </c>
      <c r="AA467" t="s">
        <v>41</v>
      </c>
      <c r="AB467" t="s">
        <v>999</v>
      </c>
      <c r="AC467" t="s">
        <v>1000</v>
      </c>
      <c r="AD467" t="s">
        <v>1001</v>
      </c>
      <c r="AE467" t="s">
        <v>1002</v>
      </c>
      <c r="AF467" t="s">
        <v>1003</v>
      </c>
      <c r="AG467" t="s">
        <v>1004</v>
      </c>
      <c r="AJ467" t="s">
        <v>77</v>
      </c>
      <c r="AM467" t="s">
        <v>47</v>
      </c>
      <c r="AO467" t="s">
        <v>48</v>
      </c>
      <c r="AP467" t="s">
        <v>1005</v>
      </c>
      <c r="AS467" t="s">
        <v>172</v>
      </c>
      <c r="AV467">
        <v>1</v>
      </c>
      <c r="AW467" t="s">
        <v>51</v>
      </c>
      <c r="AX467" t="s">
        <v>52</v>
      </c>
      <c r="AZ467">
        <v>42857</v>
      </c>
      <c r="BA467">
        <v>0</v>
      </c>
      <c r="BB467">
        <v>0</v>
      </c>
      <c r="BC467">
        <v>3.9999999999999998E-6</v>
      </c>
      <c r="BD467">
        <v>0.171428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</row>
    <row r="468" spans="1:64" x14ac:dyDescent="0.2">
      <c r="A468" t="str">
        <f>VLOOKUP(X468,'Security Master'!$A$2:$V$526,COLUMN()+1,FALSE)</f>
        <v>Legacy Positions</v>
      </c>
      <c r="B468" t="str">
        <f>VLOOKUP(X468,'Security Master'!$A$2:$V$526,COLUMN()+1,FALSE)</f>
        <v>Small Legacy</v>
      </c>
      <c r="C468" t="str">
        <f>VLOOKUP(X468,'Security Master'!$A$2:$V$526,COLUMN()+1,FALSE)</f>
        <v>Public Equity</v>
      </c>
      <c r="D468" s="6">
        <f t="shared" si="7"/>
        <v>70</v>
      </c>
      <c r="E468" t="str">
        <f>VLOOKUP(X468,'Security Master'!$A$2:$V$526,COLUMN()+1,FALSE)</f>
        <v>Semi-Liquid</v>
      </c>
      <c r="F468" t="str">
        <f>VLOOKUP(X468,'Security Master'!$A$2:$V$526,COLUMN()+1,FALSE)</f>
        <v>Walmart Inc</v>
      </c>
      <c r="G468" t="str">
        <f>VLOOKUP(X468,'Security Master'!$A$2:$V$526,COLUMN()+1,FALSE)</f>
        <v>Walmart Inc Common Stock</v>
      </c>
      <c r="H468" t="str">
        <f>VLOOKUP(X468,'Security Master'!$A$2:$V$526,COLUMN()+1,FALSE)</f>
        <v>WMT US</v>
      </c>
      <c r="I468" t="str">
        <f>VLOOKUP(X468,'Security Master'!$A$2:$V$526,COLUMN()+1,FALSE)</f>
        <v/>
      </c>
      <c r="J468" t="str">
        <f>VLOOKUP(X468,'Security Master'!$A$2:$V$526,COLUMN()+1,FALSE)</f>
        <v/>
      </c>
      <c r="K468" t="str">
        <f>VLOOKUP(X468,'Security Master'!$A$2:$V$526,COLUMN()+1,FALSE)</f>
        <v>931142103</v>
      </c>
      <c r="L468" t="str">
        <f>VLOOKUP(X468,'Security Master'!$A$2:$V$526,COLUMN()+1,FALSE)</f>
        <v>2936921</v>
      </c>
      <c r="M468" t="str">
        <f>VLOOKUP(X468,'Security Master'!$A$2:$V$526,COLUMN()+1,FALSE)</f>
        <v>US9311421039</v>
      </c>
      <c r="N468" t="str">
        <f>VLOOKUP(X468,'Security Master'!$A$2:$V$526,COLUMN()+1,FALSE)</f>
        <v>Common Stock</v>
      </c>
      <c r="O468" t="str">
        <f>VLOOKUP(X468,'Security Master'!$A$2:$V$526,COLUMN()+1,FALSE)</f>
        <v>Retail-Discount</v>
      </c>
      <c r="P468" t="str">
        <f>VLOOKUP(X468,'Security Master'!$A$2:$V$526,COLUMN()+1,FALSE)</f>
        <v>US</v>
      </c>
      <c r="Q468">
        <f>VLOOKUP($X$3,'Security Master'!$A$2:$V$526,COLUMN()+1,FALSE)</f>
        <v>0</v>
      </c>
      <c r="R468">
        <f>VLOOKUP($X$3,'Security Master'!$A$2:$V$526,COLUMN()+1,FALSE)</f>
        <v>0</v>
      </c>
      <c r="S468" t="str">
        <f>VLOOKUP($X$3,'Security Master'!$A$2:$V$526,COLUMN()+1,FALSE)</f>
        <v/>
      </c>
      <c r="T468">
        <f>VLOOKUP($X$3,'Security Master'!$A$2:$V$526,COLUMN()+1,FALSE)</f>
        <v>0</v>
      </c>
      <c r="U468" t="str">
        <f>VLOOKUP($X$3,'Security Master'!$A$2:$V$526,COLUMN()+1,FALSE)</f>
        <v>No</v>
      </c>
      <c r="V468" t="e">
        <f>VLOOKUP(X468,'Security Master'!$A$2:$V$526,COLUMN()+1,FALSE)</f>
        <v>#REF!</v>
      </c>
      <c r="X468">
        <v>1209743</v>
      </c>
      <c r="Y468" t="s">
        <v>181</v>
      </c>
      <c r="Z468">
        <v>10792</v>
      </c>
      <c r="AA468" t="s">
        <v>41</v>
      </c>
      <c r="AB468" t="s">
        <v>1028</v>
      </c>
      <c r="AC468" t="s">
        <v>1029</v>
      </c>
      <c r="AD468" t="s">
        <v>1030</v>
      </c>
      <c r="AE468" t="s">
        <v>1031</v>
      </c>
      <c r="AF468" t="s">
        <v>1032</v>
      </c>
      <c r="AG468" t="s">
        <v>1033</v>
      </c>
      <c r="AJ468" t="s">
        <v>77</v>
      </c>
      <c r="AM468" t="s">
        <v>47</v>
      </c>
      <c r="AO468" t="s">
        <v>48</v>
      </c>
      <c r="AP468" t="s">
        <v>1034</v>
      </c>
      <c r="AS468" t="s">
        <v>464</v>
      </c>
      <c r="AV468">
        <v>1</v>
      </c>
      <c r="AW468" t="s">
        <v>51</v>
      </c>
      <c r="AX468" t="s">
        <v>52</v>
      </c>
      <c r="AZ468">
        <v>70000</v>
      </c>
      <c r="BA468">
        <v>0</v>
      </c>
      <c r="BB468">
        <v>0</v>
      </c>
      <c r="BC468">
        <v>1E-3</v>
      </c>
      <c r="BD468">
        <v>70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</row>
    <row r="469" spans="1:64" x14ac:dyDescent="0.2">
      <c r="A469" t="str">
        <f>VLOOKUP(X469,'Security Master'!$A$2:$V$526,COLUMN()+1,FALSE)</f>
        <v>Legacy Positions</v>
      </c>
      <c r="B469" t="str">
        <f>VLOOKUP(X469,'Security Master'!$A$2:$V$526,COLUMN()+1,FALSE)</f>
        <v>Small Legacy</v>
      </c>
      <c r="C469" t="str">
        <f>VLOOKUP(X469,'Security Master'!$A$2:$V$526,COLUMN()+1,FALSE)</f>
        <v>Public Equity</v>
      </c>
      <c r="D469" s="6">
        <f t="shared" si="7"/>
        <v>6.8366200000000003E-4</v>
      </c>
      <c r="E469" t="str">
        <f>VLOOKUP(X469,'Security Master'!$A$2:$V$526,COLUMN()+1,FALSE)</f>
        <v>Semi-Liquid</v>
      </c>
      <c r="F469" t="str">
        <f>VLOOKUP(X469,'Security Master'!$A$2:$V$526,COLUMN()+1,FALSE)</f>
        <v>Procter &amp; Gamble Co/The</v>
      </c>
      <c r="G469" t="str">
        <f>VLOOKUP(X469,'Security Master'!$A$2:$V$526,COLUMN()+1,FALSE)</f>
        <v>Procter &amp; Gamble Co/The Common Stock</v>
      </c>
      <c r="H469" t="str">
        <f>VLOOKUP(X469,'Security Master'!$A$2:$V$526,COLUMN()+1,FALSE)</f>
        <v>PG US</v>
      </c>
      <c r="I469" t="str">
        <f>VLOOKUP(X469,'Security Master'!$A$2:$V$526,COLUMN()+1,FALSE)</f>
        <v/>
      </c>
      <c r="J469" t="str">
        <f>VLOOKUP(X469,'Security Master'!$A$2:$V$526,COLUMN()+1,FALSE)</f>
        <v/>
      </c>
      <c r="K469" t="str">
        <f>VLOOKUP(X469,'Security Master'!$A$2:$V$526,COLUMN()+1,FALSE)</f>
        <v>742718109</v>
      </c>
      <c r="L469" t="str">
        <f>VLOOKUP(X469,'Security Master'!$A$2:$V$526,COLUMN()+1,FALSE)</f>
        <v>2704407</v>
      </c>
      <c r="M469" t="str">
        <f>VLOOKUP(X469,'Security Master'!$A$2:$V$526,COLUMN()+1,FALSE)</f>
        <v>US7427181091</v>
      </c>
      <c r="N469" t="str">
        <f>VLOOKUP(X469,'Security Master'!$A$2:$V$526,COLUMN()+1,FALSE)</f>
        <v>Common Stock</v>
      </c>
      <c r="O469" t="str">
        <f>VLOOKUP(X469,'Security Master'!$A$2:$V$526,COLUMN()+1,FALSE)</f>
        <v>Cosmetics&amp;Toiletries</v>
      </c>
      <c r="P469" t="str">
        <f>VLOOKUP(X469,'Security Master'!$A$2:$V$526,COLUMN()+1,FALSE)</f>
        <v>US</v>
      </c>
      <c r="Q469">
        <f>VLOOKUP($X$3,'Security Master'!$A$2:$V$526,COLUMN()+1,FALSE)</f>
        <v>0</v>
      </c>
      <c r="R469">
        <f>VLOOKUP($X$3,'Security Master'!$A$2:$V$526,COLUMN()+1,FALSE)</f>
        <v>0</v>
      </c>
      <c r="S469" t="str">
        <f>VLOOKUP($X$3,'Security Master'!$A$2:$V$526,COLUMN()+1,FALSE)</f>
        <v/>
      </c>
      <c r="T469">
        <f>VLOOKUP($X$3,'Security Master'!$A$2:$V$526,COLUMN()+1,FALSE)</f>
        <v>0</v>
      </c>
      <c r="U469" t="str">
        <f>VLOOKUP($X$3,'Security Master'!$A$2:$V$526,COLUMN()+1,FALSE)</f>
        <v>No</v>
      </c>
      <c r="V469" t="e">
        <f>VLOOKUP(X469,'Security Master'!$A$2:$V$526,COLUMN()+1,FALSE)</f>
        <v>#REF!</v>
      </c>
      <c r="X469">
        <v>1209746</v>
      </c>
      <c r="Y469" t="s">
        <v>181</v>
      </c>
      <c r="Z469">
        <v>10792</v>
      </c>
      <c r="AA469" t="s">
        <v>41</v>
      </c>
      <c r="AB469" t="s">
        <v>1035</v>
      </c>
      <c r="AC469" t="s">
        <v>1036</v>
      </c>
      <c r="AD469" t="s">
        <v>1037</v>
      </c>
      <c r="AE469" t="s">
        <v>1038</v>
      </c>
      <c r="AF469" t="s">
        <v>1039</v>
      </c>
      <c r="AG469" t="s">
        <v>1040</v>
      </c>
      <c r="AJ469" t="s">
        <v>77</v>
      </c>
      <c r="AM469" t="s">
        <v>47</v>
      </c>
      <c r="AO469" t="s">
        <v>48</v>
      </c>
      <c r="AP469" t="s">
        <v>1041</v>
      </c>
      <c r="AS469" t="s">
        <v>448</v>
      </c>
      <c r="AV469">
        <v>1</v>
      </c>
      <c r="AW469" t="s">
        <v>51</v>
      </c>
      <c r="AX469" t="s">
        <v>52</v>
      </c>
      <c r="AZ469">
        <v>683662</v>
      </c>
      <c r="BA469">
        <v>0</v>
      </c>
      <c r="BB469">
        <v>0</v>
      </c>
      <c r="BC469">
        <v>1.0000000000000001E-9</v>
      </c>
      <c r="BD469">
        <v>6.8366200000000003E-4</v>
      </c>
      <c r="BE469">
        <v>-2.1684043449710098E-19</v>
      </c>
      <c r="BF469">
        <v>-4.33680868994202E-18</v>
      </c>
      <c r="BG469">
        <v>-4.33680868994202E-18</v>
      </c>
      <c r="BH469">
        <v>-1.7997756063259401E-17</v>
      </c>
      <c r="BI469">
        <v>-2.1684043449710098E-19</v>
      </c>
      <c r="BJ469">
        <v>-4.33680868994202E-18</v>
      </c>
      <c r="BK469">
        <v>-4.33680868994202E-18</v>
      </c>
      <c r="BL469">
        <v>-1.7997756063259401E-17</v>
      </c>
    </row>
    <row r="470" spans="1:64" x14ac:dyDescent="0.2">
      <c r="A470" t="str">
        <f>VLOOKUP(X470,'Security Master'!$A$2:$V$526,COLUMN()+1,FALSE)</f>
        <v>Legacy Positions</v>
      </c>
      <c r="B470" t="str">
        <f>VLOOKUP(X470,'Security Master'!$A$2:$V$526,COLUMN()+1,FALSE)</f>
        <v>Small Legacy</v>
      </c>
      <c r="C470" t="str">
        <f>VLOOKUP(X470,'Security Master'!$A$2:$V$526,COLUMN()+1,FALSE)</f>
        <v>Distressed</v>
      </c>
      <c r="D470" s="6">
        <f t="shared" si="7"/>
        <v>3125.2</v>
      </c>
      <c r="E470" t="str">
        <f>VLOOKUP(X470,'Security Master'!$A$2:$V$526,COLUMN()+1,FALSE)</f>
        <v>Illiquid</v>
      </c>
      <c r="F470" t="str">
        <f>VLOOKUP(X470,'Security Master'!$A$2:$V$526,COLUMN()+1,FALSE)</f>
        <v>Wells Fargo &amp; Company</v>
      </c>
      <c r="G470" t="str">
        <f>VLOOKUP(X470,'Security Master'!$A$2:$V$526,COLUMN()+1,FALSE)</f>
        <v>WFC 4.65 11/04/44 (CUSIP: 94974BGE4)</v>
      </c>
      <c r="H470" t="str">
        <f>VLOOKUP(X470,'Security Master'!$A$2:$V$526,COLUMN()+1,FALSE)</f>
        <v/>
      </c>
      <c r="I470" t="str">
        <f>VLOOKUP(X470,'Security Master'!$A$2:$V$526,COLUMN()+1,FALSE)</f>
        <v/>
      </c>
      <c r="J470" t="str">
        <f>VLOOKUP(X470,'Security Master'!$A$2:$V$526,COLUMN()+1,FALSE)</f>
        <v/>
      </c>
      <c r="K470" t="str">
        <f>VLOOKUP(X470,'Security Master'!$A$2:$V$526,COLUMN()+1,FALSE)</f>
        <v>94974BGE4</v>
      </c>
      <c r="L470" t="str">
        <f>VLOOKUP(X470,'Security Master'!$A$2:$V$526,COLUMN()+1,FALSE)</f>
        <v>BS9FPF1</v>
      </c>
      <c r="M470" t="str">
        <f>VLOOKUP(X470,'Security Master'!$A$2:$V$526,COLUMN()+1,FALSE)</f>
        <v>US94974BGE48</v>
      </c>
      <c r="N470" t="str">
        <f>VLOOKUP(X470,'Security Master'!$A$2:$V$526,COLUMN()+1,FALSE)</f>
        <v>Corporate Bond</v>
      </c>
      <c r="O470" t="str">
        <f>VLOOKUP(X470,'Security Master'!$A$2:$V$526,COLUMN()+1,FALSE)</f>
        <v>Super-Regional Banks-US</v>
      </c>
      <c r="P470" t="str">
        <f>VLOOKUP(X470,'Security Master'!$A$2:$V$526,COLUMN()+1,FALSE)</f>
        <v>US</v>
      </c>
      <c r="Q470">
        <f>VLOOKUP($X$3,'Security Master'!$A$2:$V$526,COLUMN()+1,FALSE)</f>
        <v>0</v>
      </c>
      <c r="R470">
        <f>VLOOKUP($X$3,'Security Master'!$A$2:$V$526,COLUMN()+1,FALSE)</f>
        <v>0</v>
      </c>
      <c r="S470" t="str">
        <f>VLOOKUP($X$3,'Security Master'!$A$2:$V$526,COLUMN()+1,FALSE)</f>
        <v/>
      </c>
      <c r="T470">
        <f>VLOOKUP($X$3,'Security Master'!$A$2:$V$526,COLUMN()+1,FALSE)</f>
        <v>0</v>
      </c>
      <c r="U470" t="str">
        <f>VLOOKUP($X$3,'Security Master'!$A$2:$V$526,COLUMN()+1,FALSE)</f>
        <v>No</v>
      </c>
      <c r="V470" t="e">
        <f>VLOOKUP(X470,'Security Master'!$A$2:$V$526,COLUMN()+1,FALSE)</f>
        <v>#REF!</v>
      </c>
      <c r="X470">
        <v>252322</v>
      </c>
      <c r="Y470" t="s">
        <v>182</v>
      </c>
      <c r="Z470">
        <v>10793</v>
      </c>
      <c r="AA470" t="s">
        <v>161</v>
      </c>
      <c r="AB470" t="s">
        <v>1211</v>
      </c>
      <c r="AC470" t="s">
        <v>1212</v>
      </c>
      <c r="AD470" t="s">
        <v>77</v>
      </c>
      <c r="AE470" t="s">
        <v>1213</v>
      </c>
      <c r="AF470" t="s">
        <v>1214</v>
      </c>
      <c r="AG470" t="s">
        <v>1215</v>
      </c>
      <c r="AJ470" t="s">
        <v>1216</v>
      </c>
      <c r="AM470" t="s">
        <v>47</v>
      </c>
      <c r="AO470" t="s">
        <v>48</v>
      </c>
      <c r="AP470" t="s">
        <v>1217</v>
      </c>
      <c r="AS470" t="s">
        <v>50</v>
      </c>
      <c r="AT470" t="s">
        <v>1116</v>
      </c>
      <c r="AV470">
        <v>1.202</v>
      </c>
      <c r="AW470" t="s">
        <v>92</v>
      </c>
      <c r="AX470" t="s">
        <v>173</v>
      </c>
      <c r="AZ470">
        <v>1000000</v>
      </c>
      <c r="BA470">
        <v>5.9375</v>
      </c>
      <c r="BB470">
        <v>59375</v>
      </c>
      <c r="BC470">
        <v>0.31252000000000002</v>
      </c>
      <c r="BD470">
        <v>3125.2</v>
      </c>
      <c r="BE470">
        <v>-26.260000000001099</v>
      </c>
      <c r="BF470">
        <v>75.399999999995998</v>
      </c>
      <c r="BG470">
        <v>75.399999999995998</v>
      </c>
      <c r="BH470">
        <v>-50.96</v>
      </c>
      <c r="BI470">
        <v>-814.88476599999501</v>
      </c>
      <c r="BJ470">
        <v>2339.7681399999901</v>
      </c>
      <c r="BK470">
        <v>2339.7681399999901</v>
      </c>
      <c r="BL470">
        <v>-1581.3605359999999</v>
      </c>
    </row>
    <row r="471" spans="1:64" x14ac:dyDescent="0.2">
      <c r="A471" t="str">
        <f>VLOOKUP(X471,'Security Master'!$A$2:$V$526,COLUMN()+1,FALSE)</f>
        <v>Legacy Positions</v>
      </c>
      <c r="B471" t="str">
        <f>VLOOKUP(X471,'Security Master'!$A$2:$V$526,COLUMN()+1,FALSE)</f>
        <v>Small Legacy</v>
      </c>
      <c r="C471" t="str">
        <f>VLOOKUP(X471,'Security Master'!$A$2:$V$526,COLUMN()+1,FALSE)</f>
        <v>Private Equity</v>
      </c>
      <c r="D471" s="6">
        <f t="shared" si="7"/>
        <v>1</v>
      </c>
      <c r="E471" t="str">
        <f>VLOOKUP(X471,'Security Master'!$A$2:$V$526,COLUMN()+1,FALSE)</f>
        <v>Illiquid</v>
      </c>
      <c r="F471" t="str">
        <f>VLOOKUP(X471,'Security Master'!$A$2:$V$526,COLUMN()+1,FALSE)</f>
        <v>Productions, LLC</v>
      </c>
      <c r="G471" t="str">
        <f>VLOOKUP(X471,'Security Master'!$A$2:$V$526,COLUMN()+1,FALSE)</f>
        <v>Productions, LLC</v>
      </c>
      <c r="H471">
        <f>VLOOKUP(X471,'Security Master'!$A$2:$V$526,COLUMN()+1,FALSE)</f>
        <v>0</v>
      </c>
      <c r="I471">
        <f>VLOOKUP(X471,'Security Master'!$A$2:$V$526,COLUMN()+1,FALSE)</f>
        <v>0</v>
      </c>
      <c r="J471">
        <f>VLOOKUP(X471,'Security Master'!$A$2:$V$526,COLUMN()+1,FALSE)</f>
        <v>0</v>
      </c>
      <c r="K471">
        <f>VLOOKUP(X471,'Security Master'!$A$2:$V$526,COLUMN()+1,FALSE)</f>
        <v>0</v>
      </c>
      <c r="L471">
        <f>VLOOKUP(X471,'Security Master'!$A$2:$V$526,COLUMN()+1,FALSE)</f>
        <v>0</v>
      </c>
      <c r="M471">
        <f>VLOOKUP(X471,'Security Master'!$A$2:$V$526,COLUMN()+1,FALSE)</f>
        <v>0</v>
      </c>
      <c r="N471" t="str">
        <f>VLOOKUP(X471,'Security Master'!$A$2:$V$526,COLUMN()+1,FALSE)</f>
        <v>Private</v>
      </c>
      <c r="O471" t="str">
        <f>VLOOKUP(X471,'Security Master'!$A$2:$V$526,COLUMN()+1,FALSE)</f>
        <v>Production Company</v>
      </c>
      <c r="P471">
        <f>VLOOKUP(X471,'Security Master'!$A$2:$V$526,COLUMN()+1,FALSE)</f>
        <v>0</v>
      </c>
      <c r="Q471">
        <f>VLOOKUP($X$3,'Security Master'!$A$2:$V$526,COLUMN()+1,FALSE)</f>
        <v>0</v>
      </c>
      <c r="R471">
        <f>VLOOKUP($X$3,'Security Master'!$A$2:$V$526,COLUMN()+1,FALSE)</f>
        <v>0</v>
      </c>
      <c r="S471" t="str">
        <f>VLOOKUP($X$3,'Security Master'!$A$2:$V$526,COLUMN()+1,FALSE)</f>
        <v/>
      </c>
      <c r="T471">
        <f>VLOOKUP($X$3,'Security Master'!$A$2:$V$526,COLUMN()+1,FALSE)</f>
        <v>0</v>
      </c>
      <c r="U471" t="str">
        <f>VLOOKUP($X$3,'Security Master'!$A$2:$V$526,COLUMN()+1,FALSE)</f>
        <v>No</v>
      </c>
      <c r="V471" t="e">
        <f>VLOOKUP(X471,'Security Master'!$A$2:$V$526,COLUMN()+1,FALSE)</f>
        <v>#REF!</v>
      </c>
      <c r="X471">
        <v>1210285</v>
      </c>
      <c r="Y471" t="s">
        <v>1218</v>
      </c>
      <c r="Z471">
        <v>11607</v>
      </c>
      <c r="AA471" t="s">
        <v>41</v>
      </c>
      <c r="AB471" t="s">
        <v>1219</v>
      </c>
      <c r="AC471" t="s">
        <v>1219</v>
      </c>
      <c r="AD471">
        <v>0</v>
      </c>
      <c r="AE471">
        <v>0</v>
      </c>
      <c r="AF471">
        <v>0</v>
      </c>
      <c r="AG471">
        <v>0</v>
      </c>
      <c r="AJ471">
        <v>0</v>
      </c>
      <c r="AM471">
        <v>0</v>
      </c>
      <c r="AO471" t="s">
        <v>48</v>
      </c>
      <c r="AP471" t="s">
        <v>1220</v>
      </c>
      <c r="AS471" t="s">
        <v>50</v>
      </c>
      <c r="AV471">
        <v>1</v>
      </c>
      <c r="AW471" t="s">
        <v>66</v>
      </c>
      <c r="AX471" t="s">
        <v>67</v>
      </c>
      <c r="AZ471">
        <v>1000000</v>
      </c>
      <c r="BA471">
        <v>1</v>
      </c>
      <c r="BB471">
        <v>1000000</v>
      </c>
      <c r="BC471">
        <v>9.9999999999999995E-7</v>
      </c>
      <c r="BD471">
        <v>1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</row>
    <row r="472" spans="1:64" x14ac:dyDescent="0.2">
      <c r="A472" t="str">
        <f>VLOOKUP(X472,'Security Master'!$A$2:$V$526,COLUMN()+1,FALSE)</f>
        <v>Legacy Positions</v>
      </c>
      <c r="B472" t="str">
        <f>VLOOKUP(X472,'Security Master'!$A$2:$V$526,COLUMN()+1,FALSE)</f>
        <v>Small Legacy</v>
      </c>
      <c r="C472" t="str">
        <f>VLOOKUP(X472,'Security Master'!$A$2:$V$526,COLUMN()+1,FALSE)</f>
        <v>Public Equity</v>
      </c>
      <c r="D472" s="6">
        <f t="shared" si="7"/>
        <v>266384.14243000001</v>
      </c>
      <c r="E472" t="str">
        <f>VLOOKUP(X472,'Security Master'!$A$2:$V$526,COLUMN()+1,FALSE)</f>
        <v>Semi-Liquid</v>
      </c>
      <c r="F472" t="str">
        <f>VLOOKUP(X472,'Security Master'!$A$2:$V$526,COLUMN()+1,FALSE)</f>
        <v>Eli Lilly &amp; Co</v>
      </c>
      <c r="G472" t="str">
        <f>VLOOKUP(X472,'Security Master'!$A$2:$V$526,COLUMN()+1,FALSE)</f>
        <v>Eli Lilly &amp; Co Common Stock</v>
      </c>
      <c r="H472" t="str">
        <f>VLOOKUP(X472,'Security Master'!$A$2:$V$526,COLUMN()+1,FALSE)</f>
        <v>LLY US</v>
      </c>
      <c r="I472" t="str">
        <f>VLOOKUP(X472,'Security Master'!$A$2:$V$526,COLUMN()+1,FALSE)</f>
        <v/>
      </c>
      <c r="J472" t="str">
        <f>VLOOKUP(X472,'Security Master'!$A$2:$V$526,COLUMN()+1,FALSE)</f>
        <v/>
      </c>
      <c r="K472" t="str">
        <f>VLOOKUP(X472,'Security Master'!$A$2:$V$526,COLUMN()+1,FALSE)</f>
        <v>532457108</v>
      </c>
      <c r="L472" t="str">
        <f>VLOOKUP(X472,'Security Master'!$A$2:$V$526,COLUMN()+1,FALSE)</f>
        <v>2516152</v>
      </c>
      <c r="M472" t="str">
        <f>VLOOKUP(X472,'Security Master'!$A$2:$V$526,COLUMN()+1,FALSE)</f>
        <v>US5324571083</v>
      </c>
      <c r="N472" t="str">
        <f>VLOOKUP(X472,'Security Master'!$A$2:$V$526,COLUMN()+1,FALSE)</f>
        <v>Common Stock</v>
      </c>
      <c r="O472" t="str">
        <f>VLOOKUP(X472,'Security Master'!$A$2:$V$526,COLUMN()+1,FALSE)</f>
        <v>Medical-Drugs</v>
      </c>
      <c r="P472" t="str">
        <f>VLOOKUP(X472,'Security Master'!$A$2:$V$526,COLUMN()+1,FALSE)</f>
        <v>US</v>
      </c>
      <c r="Q472">
        <f>VLOOKUP($X$3,'Security Master'!$A$2:$V$526,COLUMN()+1,FALSE)</f>
        <v>0</v>
      </c>
      <c r="R472">
        <f>VLOOKUP($X$3,'Security Master'!$A$2:$V$526,COLUMN()+1,FALSE)</f>
        <v>0</v>
      </c>
      <c r="S472" t="str">
        <f>VLOOKUP($X$3,'Security Master'!$A$2:$V$526,COLUMN()+1,FALSE)</f>
        <v/>
      </c>
      <c r="T472">
        <f>VLOOKUP($X$3,'Security Master'!$A$2:$V$526,COLUMN()+1,FALSE)</f>
        <v>0</v>
      </c>
      <c r="U472" t="str">
        <f>VLOOKUP($X$3,'Security Master'!$A$2:$V$526,COLUMN()+1,FALSE)</f>
        <v>No</v>
      </c>
      <c r="V472" t="e">
        <f>VLOOKUP(X472,'Security Master'!$A$2:$V$526,COLUMN()+1,FALSE)</f>
        <v>#REF!</v>
      </c>
      <c r="X472">
        <v>1211500</v>
      </c>
      <c r="Y472" t="s">
        <v>1218</v>
      </c>
      <c r="Z472">
        <v>11607</v>
      </c>
      <c r="AA472" t="s">
        <v>41</v>
      </c>
      <c r="AB472" t="s">
        <v>1078</v>
      </c>
      <c r="AC472" t="s">
        <v>1079</v>
      </c>
      <c r="AD472" t="s">
        <v>1080</v>
      </c>
      <c r="AE472" t="s">
        <v>1081</v>
      </c>
      <c r="AF472" t="s">
        <v>1082</v>
      </c>
      <c r="AG472" t="s">
        <v>1083</v>
      </c>
      <c r="AJ472" t="s">
        <v>77</v>
      </c>
      <c r="AM472" t="s">
        <v>47</v>
      </c>
      <c r="AO472" t="s">
        <v>48</v>
      </c>
      <c r="AP472" t="s">
        <v>1084</v>
      </c>
      <c r="AS472" t="s">
        <v>448</v>
      </c>
      <c r="AT472" t="s">
        <v>481</v>
      </c>
      <c r="AV472">
        <v>1</v>
      </c>
      <c r="AW472" t="s">
        <v>51</v>
      </c>
      <c r="AX472" t="s">
        <v>52</v>
      </c>
      <c r="AZ472">
        <v>467677</v>
      </c>
      <c r="BA472">
        <v>1.63998439093648</v>
      </c>
      <c r="BB472">
        <v>766982.98</v>
      </c>
      <c r="BC472">
        <v>0.56959000000000004</v>
      </c>
      <c r="BD472">
        <v>266384.14243000001</v>
      </c>
      <c r="BE472">
        <v>556.53562999999804</v>
      </c>
      <c r="BF472">
        <v>24377.663625000099</v>
      </c>
      <c r="BG472">
        <v>24377.663625000099</v>
      </c>
      <c r="BH472">
        <v>133096.19743</v>
      </c>
      <c r="BI472">
        <v>556.53562999999804</v>
      </c>
      <c r="BJ472">
        <v>24377.663625000099</v>
      </c>
      <c r="BK472">
        <v>24377.663625000099</v>
      </c>
      <c r="BL472">
        <v>133096.19743</v>
      </c>
    </row>
    <row r="473" spans="1:64" x14ac:dyDescent="0.2">
      <c r="A473" t="str">
        <f>VLOOKUP(X473,'Security Master'!$A$2:$V$526,COLUMN()+1,FALSE)</f>
        <v>Legacy Positions</v>
      </c>
      <c r="B473" t="str">
        <f>VLOOKUP(X473,'Security Master'!$A$2:$V$526,COLUMN()+1,FALSE)</f>
        <v>Small Legacy</v>
      </c>
      <c r="C473" t="str">
        <f>VLOOKUP(X473,'Security Master'!$A$2:$V$526,COLUMN()+1,FALSE)</f>
        <v>Private Equity</v>
      </c>
      <c r="D473" s="6">
        <f t="shared" si="7"/>
        <v>2.9519E-5</v>
      </c>
      <c r="E473" t="str">
        <f>VLOOKUP(X473,'Security Master'!$A$2:$V$526,COLUMN()+1,FALSE)</f>
        <v>Illiquid</v>
      </c>
      <c r="F473" t="str">
        <f>VLOOKUP(X473,'Security Master'!$A$2:$V$526,COLUMN()+1,FALSE)</f>
        <v>Products Inc</v>
      </c>
      <c r="G473" t="str">
        <f>VLOOKUP(X473,'Security Master'!$A$2:$V$526,COLUMN()+1,FALSE)</f>
        <v>Products Inc Debt</v>
      </c>
      <c r="H473">
        <f>VLOOKUP(X473,'Security Master'!$A$2:$V$526,COLUMN()+1,FALSE)</f>
        <v>0</v>
      </c>
      <c r="I473">
        <f>VLOOKUP(X473,'Security Master'!$A$2:$V$526,COLUMN()+1,FALSE)</f>
        <v>0</v>
      </c>
      <c r="J473">
        <f>VLOOKUP(X473,'Security Master'!$A$2:$V$526,COLUMN()+1,FALSE)</f>
        <v>0</v>
      </c>
      <c r="K473">
        <f>VLOOKUP(X473,'Security Master'!$A$2:$V$526,COLUMN()+1,FALSE)</f>
        <v>0</v>
      </c>
      <c r="L473">
        <f>VLOOKUP(X473,'Security Master'!$A$2:$V$526,COLUMN()+1,FALSE)</f>
        <v>0</v>
      </c>
      <c r="M473">
        <f>VLOOKUP(X473,'Security Master'!$A$2:$V$526,COLUMN()+1,FALSE)</f>
        <v>0</v>
      </c>
      <c r="N473" t="str">
        <f>VLOOKUP(X473,'Security Master'!$A$2:$V$526,COLUMN()+1,FALSE)</f>
        <v>Private Credit</v>
      </c>
      <c r="O473" t="str">
        <f>VLOOKUP(X473,'Security Master'!$A$2:$V$526,COLUMN()+1,FALSE)</f>
        <v>Health Care Services</v>
      </c>
      <c r="P473" t="str">
        <f>VLOOKUP(X473,'Security Master'!$A$2:$V$526,COLUMN()+1,FALSE)</f>
        <v>US</v>
      </c>
      <c r="Q473">
        <f>VLOOKUP($X$3,'Security Master'!$A$2:$V$526,COLUMN()+1,FALSE)</f>
        <v>0</v>
      </c>
      <c r="R473">
        <f>VLOOKUP($X$3,'Security Master'!$A$2:$V$526,COLUMN()+1,FALSE)</f>
        <v>0</v>
      </c>
      <c r="S473" t="str">
        <f>VLOOKUP($X$3,'Security Master'!$A$2:$V$526,COLUMN()+1,FALSE)</f>
        <v/>
      </c>
      <c r="T473">
        <f>VLOOKUP($X$3,'Security Master'!$A$2:$V$526,COLUMN()+1,FALSE)</f>
        <v>0</v>
      </c>
      <c r="U473" t="str">
        <f>VLOOKUP($X$3,'Security Master'!$A$2:$V$526,COLUMN()+1,FALSE)</f>
        <v>No</v>
      </c>
      <c r="V473" t="e">
        <f>VLOOKUP(X473,'Security Master'!$A$2:$V$526,COLUMN()+1,FALSE)</f>
        <v>#REF!</v>
      </c>
      <c r="X473">
        <v>1220540</v>
      </c>
      <c r="Y473" t="s">
        <v>1218</v>
      </c>
      <c r="Z473">
        <v>11607</v>
      </c>
      <c r="AA473" t="s">
        <v>41</v>
      </c>
      <c r="AB473" t="s">
        <v>1221</v>
      </c>
      <c r="AC473" t="s">
        <v>1222</v>
      </c>
      <c r="AD473">
        <v>0</v>
      </c>
      <c r="AE473">
        <v>0</v>
      </c>
      <c r="AF473">
        <v>0</v>
      </c>
      <c r="AG473">
        <v>0</v>
      </c>
      <c r="AJ473">
        <v>0</v>
      </c>
      <c r="AM473" t="s">
        <v>47</v>
      </c>
      <c r="AO473" t="s">
        <v>48</v>
      </c>
      <c r="AP473" t="s">
        <v>1223</v>
      </c>
      <c r="AS473" t="s">
        <v>464</v>
      </c>
      <c r="AT473" t="s">
        <v>1224</v>
      </c>
      <c r="AV473">
        <v>1</v>
      </c>
      <c r="AW473" t="s">
        <v>66</v>
      </c>
      <c r="AX473" t="s">
        <v>67</v>
      </c>
      <c r="AZ473">
        <v>29519</v>
      </c>
      <c r="BA473">
        <v>0</v>
      </c>
      <c r="BB473">
        <v>0</v>
      </c>
      <c r="BC473">
        <v>1.0000000000000001E-9</v>
      </c>
      <c r="BD473">
        <v>2.9519E-5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</row>
    <row r="474" spans="1:64" x14ac:dyDescent="0.2">
      <c r="A474" t="str">
        <f>VLOOKUP(X474,'Security Master'!$A$2:$V$526,COLUMN()+1,FALSE)</f>
        <v>Legacy Positions</v>
      </c>
      <c r="B474" t="str">
        <f>VLOOKUP(X474,'Security Master'!$A$2:$V$526,COLUMN()+1,FALSE)</f>
        <v>Small Legacy</v>
      </c>
      <c r="C474" t="str">
        <f>VLOOKUP(X474,'Security Master'!$A$2:$V$526,COLUMN()+1,FALSE)</f>
        <v>Private Equity</v>
      </c>
      <c r="D474" s="6">
        <f t="shared" si="7"/>
        <v>2.9499999999999998E-7</v>
      </c>
      <c r="E474" t="str">
        <f>VLOOKUP(X474,'Security Master'!$A$2:$V$526,COLUMN()+1,FALSE)</f>
        <v>Illiquid</v>
      </c>
      <c r="F474" t="str">
        <f>VLOOKUP(X474,'Security Master'!$A$2:$V$526,COLUMN()+1,FALSE)</f>
        <v>ducts Inc</v>
      </c>
      <c r="G474" t="str">
        <f>VLOOKUP(X474,'Security Master'!$A$2:$V$526,COLUMN()+1,FALSE)</f>
        <v>ducts Inc Series B</v>
      </c>
      <c r="H474">
        <f>VLOOKUP(X474,'Security Master'!$A$2:$V$526,COLUMN()+1,FALSE)</f>
        <v>0</v>
      </c>
      <c r="I474">
        <f>VLOOKUP(X474,'Security Master'!$A$2:$V$526,COLUMN()+1,FALSE)</f>
        <v>0</v>
      </c>
      <c r="J474">
        <f>VLOOKUP(X474,'Security Master'!$A$2:$V$526,COLUMN()+1,FALSE)</f>
        <v>0</v>
      </c>
      <c r="K474">
        <f>VLOOKUP(X474,'Security Master'!$A$2:$V$526,COLUMN()+1,FALSE)</f>
        <v>0</v>
      </c>
      <c r="L474">
        <f>VLOOKUP(X474,'Security Master'!$A$2:$V$526,COLUMN()+1,FALSE)</f>
        <v>0</v>
      </c>
      <c r="M474">
        <f>VLOOKUP(X474,'Security Master'!$A$2:$V$526,COLUMN()+1,FALSE)</f>
        <v>0</v>
      </c>
      <c r="N474" t="str">
        <f>VLOOKUP(X474,'Security Master'!$A$2:$V$526,COLUMN()+1,FALSE)</f>
        <v>Private Equity</v>
      </c>
      <c r="O474" t="str">
        <f>VLOOKUP(X474,'Security Master'!$A$2:$V$526,COLUMN()+1,FALSE)</f>
        <v>Health Care Services</v>
      </c>
      <c r="P474" t="str">
        <f>VLOOKUP(X474,'Security Master'!$A$2:$V$526,COLUMN()+1,FALSE)</f>
        <v>US</v>
      </c>
      <c r="Q474">
        <f>VLOOKUP($X$3,'Security Master'!$A$2:$V$526,COLUMN()+1,FALSE)</f>
        <v>0</v>
      </c>
      <c r="R474">
        <f>VLOOKUP($X$3,'Security Master'!$A$2:$V$526,COLUMN()+1,FALSE)</f>
        <v>0</v>
      </c>
      <c r="S474" t="str">
        <f>VLOOKUP($X$3,'Security Master'!$A$2:$V$526,COLUMN()+1,FALSE)</f>
        <v/>
      </c>
      <c r="T474">
        <f>VLOOKUP($X$3,'Security Master'!$A$2:$V$526,COLUMN()+1,FALSE)</f>
        <v>0</v>
      </c>
      <c r="U474" t="str">
        <f>VLOOKUP($X$3,'Security Master'!$A$2:$V$526,COLUMN()+1,FALSE)</f>
        <v>No</v>
      </c>
      <c r="V474" t="e">
        <f>VLOOKUP(X474,'Security Master'!$A$2:$V$526,COLUMN()+1,FALSE)</f>
        <v>#REF!</v>
      </c>
      <c r="X474">
        <v>1220541</v>
      </c>
      <c r="Y474" t="s">
        <v>1218</v>
      </c>
      <c r="Z474">
        <v>11607</v>
      </c>
      <c r="AA474" t="s">
        <v>41</v>
      </c>
      <c r="AB474" t="s">
        <v>1225</v>
      </c>
      <c r="AC474" t="s">
        <v>1226</v>
      </c>
      <c r="AD474">
        <v>0</v>
      </c>
      <c r="AE474">
        <v>0</v>
      </c>
      <c r="AF474">
        <v>0</v>
      </c>
      <c r="AG474">
        <v>0</v>
      </c>
      <c r="AJ474">
        <v>0</v>
      </c>
      <c r="AM474" t="s">
        <v>47</v>
      </c>
      <c r="AO474" t="s">
        <v>48</v>
      </c>
      <c r="AP474" t="s">
        <v>1227</v>
      </c>
      <c r="AS474" t="s">
        <v>464</v>
      </c>
      <c r="AT474" t="s">
        <v>1224</v>
      </c>
      <c r="AV474">
        <v>1</v>
      </c>
      <c r="AW474" t="s">
        <v>66</v>
      </c>
      <c r="AX474" t="s">
        <v>67</v>
      </c>
      <c r="AZ474">
        <v>295</v>
      </c>
      <c r="BA474">
        <v>0</v>
      </c>
      <c r="BB474">
        <v>0</v>
      </c>
      <c r="BC474">
        <v>1.0000000000000001E-9</v>
      </c>
      <c r="BD474">
        <v>2.9499999999999998E-7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</row>
    <row r="475" spans="1:64" x14ac:dyDescent="0.2">
      <c r="A475" t="str">
        <f>VLOOKUP(X475,'Security Master'!$A$2:$V$526,COLUMN()+1,FALSE)</f>
        <v>Legacy Positions</v>
      </c>
      <c r="B475" t="str">
        <f>VLOOKUP(X475,'Security Master'!$A$2:$V$526,COLUMN()+1,FALSE)</f>
        <v>Small Legacy</v>
      </c>
      <c r="C475" t="str">
        <f>VLOOKUP(X475,'Security Master'!$A$2:$V$526,COLUMN()+1,FALSE)</f>
        <v>Private Equity</v>
      </c>
      <c r="D475" s="6">
        <f t="shared" si="7"/>
        <v>4.2737800000000001E-4</v>
      </c>
      <c r="E475" t="str">
        <f>VLOOKUP(X475,'Security Master'!$A$2:$V$526,COLUMN()+1,FALSE)</f>
        <v>Illiquid</v>
      </c>
      <c r="F475" t="str">
        <f>VLOOKUP(X475,'Security Master'!$A$2:$V$526,COLUMN()+1,FALSE)</f>
        <v>Products Inc</v>
      </c>
      <c r="G475" t="str">
        <f>VLOOKUP(X475,'Security Master'!$A$2:$V$526,COLUMN()+1,FALSE)</f>
        <v>Products Inc Wts</v>
      </c>
      <c r="H475">
        <f>VLOOKUP(X475,'Security Master'!$A$2:$V$526,COLUMN()+1,FALSE)</f>
        <v>0</v>
      </c>
      <c r="I475">
        <f>VLOOKUP(X475,'Security Master'!$A$2:$V$526,COLUMN()+1,FALSE)</f>
        <v>0</v>
      </c>
      <c r="J475">
        <f>VLOOKUP(X475,'Security Master'!$A$2:$V$526,COLUMN()+1,FALSE)</f>
        <v>0</v>
      </c>
      <c r="K475">
        <f>VLOOKUP(X475,'Security Master'!$A$2:$V$526,COLUMN()+1,FALSE)</f>
        <v>0</v>
      </c>
      <c r="L475">
        <f>VLOOKUP(X475,'Security Master'!$A$2:$V$526,COLUMN()+1,FALSE)</f>
        <v>0</v>
      </c>
      <c r="M475">
        <f>VLOOKUP(X475,'Security Master'!$A$2:$V$526,COLUMN()+1,FALSE)</f>
        <v>0</v>
      </c>
      <c r="N475" t="str">
        <f>VLOOKUP(X475,'Security Master'!$A$2:$V$526,COLUMN()+1,FALSE)</f>
        <v>Warrants</v>
      </c>
      <c r="O475" t="str">
        <f>VLOOKUP(X475,'Security Master'!$A$2:$V$526,COLUMN()+1,FALSE)</f>
        <v>Health Care Services</v>
      </c>
      <c r="P475" t="str">
        <f>VLOOKUP(X475,'Security Master'!$A$2:$V$526,COLUMN()+1,FALSE)</f>
        <v>US</v>
      </c>
      <c r="Q475">
        <f>VLOOKUP($X$3,'Security Master'!$A$2:$V$526,COLUMN()+1,FALSE)</f>
        <v>0</v>
      </c>
      <c r="R475">
        <f>VLOOKUP($X$3,'Security Master'!$A$2:$V$526,COLUMN()+1,FALSE)</f>
        <v>0</v>
      </c>
      <c r="S475" t="str">
        <f>VLOOKUP($X$3,'Security Master'!$A$2:$V$526,COLUMN()+1,FALSE)</f>
        <v/>
      </c>
      <c r="T475">
        <f>VLOOKUP($X$3,'Security Master'!$A$2:$V$526,COLUMN()+1,FALSE)</f>
        <v>0</v>
      </c>
      <c r="U475" t="str">
        <f>VLOOKUP($X$3,'Security Master'!$A$2:$V$526,COLUMN()+1,FALSE)</f>
        <v>No</v>
      </c>
      <c r="V475" t="e">
        <f>VLOOKUP(X475,'Security Master'!$A$2:$V$526,COLUMN()+1,FALSE)</f>
        <v>#REF!</v>
      </c>
      <c r="X475">
        <v>1223161</v>
      </c>
      <c r="Y475" t="s">
        <v>1218</v>
      </c>
      <c r="Z475">
        <v>11607</v>
      </c>
      <c r="AA475" t="s">
        <v>41</v>
      </c>
      <c r="AB475" t="s">
        <v>1221</v>
      </c>
      <c r="AC475" t="s">
        <v>1228</v>
      </c>
      <c r="AD475">
        <v>0</v>
      </c>
      <c r="AE475">
        <v>0</v>
      </c>
      <c r="AF475">
        <v>0</v>
      </c>
      <c r="AG475">
        <v>0</v>
      </c>
      <c r="AJ475">
        <v>0</v>
      </c>
      <c r="AM475" t="s">
        <v>47</v>
      </c>
      <c r="AO475" t="s">
        <v>48</v>
      </c>
      <c r="AP475" t="s">
        <v>1229</v>
      </c>
      <c r="AS475" t="s">
        <v>464</v>
      </c>
      <c r="AT475" t="s">
        <v>1224</v>
      </c>
      <c r="AV475">
        <v>1</v>
      </c>
      <c r="AW475" t="s">
        <v>737</v>
      </c>
      <c r="AX475" t="s">
        <v>738</v>
      </c>
      <c r="AZ475">
        <v>427378</v>
      </c>
      <c r="BA475">
        <v>0</v>
      </c>
      <c r="BB475">
        <v>0</v>
      </c>
      <c r="BC475">
        <v>1.0000000000000001E-9</v>
      </c>
      <c r="BD475">
        <v>4.2737800000000001E-4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</row>
    <row r="476" spans="1:64" x14ac:dyDescent="0.2">
      <c r="A476" t="str">
        <f>VLOOKUP(X476,'Security Master'!$A$2:$V$526,COLUMN()+1,FALSE)</f>
        <v>Legacy Positions</v>
      </c>
      <c r="B476" t="str">
        <f>VLOOKUP(X476,'Security Master'!$A$2:$V$526,COLUMN()+1,FALSE)</f>
        <v>Small Legacy</v>
      </c>
      <c r="C476" t="str">
        <f>VLOOKUP(X476,'Security Master'!$A$2:$V$526,COLUMN()+1,FALSE)</f>
        <v>Distressed</v>
      </c>
      <c r="D476" s="6">
        <f t="shared" si="7"/>
        <v>7.527848E-5</v>
      </c>
      <c r="E476" t="str">
        <f>VLOOKUP(X476,'Security Master'!$A$2:$V$526,COLUMN()+1,FALSE)</f>
        <v>Illiquid</v>
      </c>
      <c r="F476" t="str">
        <f>VLOOKUP(X476,'Security Master'!$A$2:$V$526,COLUMN()+1,FALSE)</f>
        <v>ph Holdings Inc</v>
      </c>
      <c r="G476" t="str">
        <f>VLOOKUP(X476,'Security Master'!$A$2:$V$526,COLUMN()+1,FALSE)</f>
        <v>ph Holdings Inc 7% Demand Note</v>
      </c>
      <c r="H476">
        <f>VLOOKUP(X476,'Security Master'!$A$2:$V$526,COLUMN()+1,FALSE)</f>
        <v>0</v>
      </c>
      <c r="I476">
        <f>VLOOKUP(X476,'Security Master'!$A$2:$V$526,COLUMN()+1,FALSE)</f>
        <v>0</v>
      </c>
      <c r="J476">
        <f>VLOOKUP(X476,'Security Master'!$A$2:$V$526,COLUMN()+1,FALSE)</f>
        <v>0</v>
      </c>
      <c r="K476">
        <f>VLOOKUP(X476,'Security Master'!$A$2:$V$526,COLUMN()+1,FALSE)</f>
        <v>0</v>
      </c>
      <c r="L476">
        <f>VLOOKUP(X476,'Security Master'!$A$2:$V$526,COLUMN()+1,FALSE)</f>
        <v>0</v>
      </c>
      <c r="M476">
        <f>VLOOKUP(X476,'Security Master'!$A$2:$V$526,COLUMN()+1,FALSE)</f>
        <v>0</v>
      </c>
      <c r="N476" t="str">
        <f>VLOOKUP(X476,'Security Master'!$A$2:$V$526,COLUMN()+1,FALSE)</f>
        <v>Private Credit</v>
      </c>
      <c r="O476" t="str">
        <f>VLOOKUP(X476,'Security Master'!$A$2:$V$526,COLUMN()+1,FALSE)</f>
        <v>Agricultural Chemicals</v>
      </c>
      <c r="P476" t="str">
        <f>VLOOKUP(X476,'Security Master'!$A$2:$V$526,COLUMN()+1,FALSE)</f>
        <v>US</v>
      </c>
      <c r="Q476">
        <f>VLOOKUP($X$3,'Security Master'!$A$2:$V$526,COLUMN()+1,FALSE)</f>
        <v>0</v>
      </c>
      <c r="R476">
        <f>VLOOKUP($X$3,'Security Master'!$A$2:$V$526,COLUMN()+1,FALSE)</f>
        <v>0</v>
      </c>
      <c r="S476" t="str">
        <f>VLOOKUP($X$3,'Security Master'!$A$2:$V$526,COLUMN()+1,FALSE)</f>
        <v/>
      </c>
      <c r="T476">
        <f>VLOOKUP($X$3,'Security Master'!$A$2:$V$526,COLUMN()+1,FALSE)</f>
        <v>0</v>
      </c>
      <c r="U476" t="str">
        <f>VLOOKUP($X$3,'Security Master'!$A$2:$V$526,COLUMN()+1,FALSE)</f>
        <v>No</v>
      </c>
      <c r="V476" t="e">
        <f>VLOOKUP(X476,'Security Master'!$A$2:$V$526,COLUMN()+1,FALSE)</f>
        <v>#REF!</v>
      </c>
      <c r="X476">
        <v>1223163</v>
      </c>
      <c r="Y476" t="s">
        <v>1218</v>
      </c>
      <c r="Z476">
        <v>11607</v>
      </c>
      <c r="AA476" t="s">
        <v>41</v>
      </c>
      <c r="AB476" t="s">
        <v>1230</v>
      </c>
      <c r="AC476" t="s">
        <v>1231</v>
      </c>
      <c r="AD476">
        <v>0</v>
      </c>
      <c r="AE476">
        <v>0</v>
      </c>
      <c r="AF476">
        <v>0</v>
      </c>
      <c r="AG476">
        <v>0</v>
      </c>
      <c r="AJ476">
        <v>0</v>
      </c>
      <c r="AM476" t="s">
        <v>47</v>
      </c>
      <c r="AO476" t="s">
        <v>48</v>
      </c>
      <c r="AP476" t="s">
        <v>1232</v>
      </c>
      <c r="AS476" t="s">
        <v>448</v>
      </c>
      <c r="AT476" t="s">
        <v>481</v>
      </c>
      <c r="AV476">
        <v>1</v>
      </c>
      <c r="AW476" t="s">
        <v>66</v>
      </c>
      <c r="AX476" t="s">
        <v>67</v>
      </c>
      <c r="AZ476">
        <v>75278.48</v>
      </c>
      <c r="BA476">
        <v>0</v>
      </c>
      <c r="BB476">
        <v>0</v>
      </c>
      <c r="BC476">
        <v>1.0000000000000001E-9</v>
      </c>
      <c r="BD476">
        <v>7.527848E-5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</row>
    <row r="477" spans="1:64" x14ac:dyDescent="0.2">
      <c r="A477" t="str">
        <f>VLOOKUP(X477,'Security Master'!$A$2:$V$526,COLUMN()+1,FALSE)</f>
        <v>Legacy Positions</v>
      </c>
      <c r="B477" t="str">
        <f>VLOOKUP(X477,'Security Master'!$A$2:$V$526,COLUMN()+1,FALSE)</f>
        <v>Small Legacy</v>
      </c>
      <c r="C477" t="str">
        <f>VLOOKUP(X477,'Security Master'!$A$2:$V$526,COLUMN()+1,FALSE)</f>
        <v>Private Equity</v>
      </c>
      <c r="D477" s="6">
        <f t="shared" si="7"/>
        <v>1.0000000000000001E-9</v>
      </c>
      <c r="E477" t="str">
        <f>VLOOKUP(X477,'Security Master'!$A$2:$V$526,COLUMN()+1,FALSE)</f>
        <v>Illiquid</v>
      </c>
      <c r="F477" t="str">
        <f>VLOOKUP(X477,'Security Master'!$A$2:$V$526,COLUMN()+1,FALSE)</f>
        <v>gies Inc</v>
      </c>
      <c r="G477" t="str">
        <f>VLOOKUP(X477,'Security Master'!$A$2:$V$526,COLUMN()+1,FALSE)</f>
        <v>gies Inc Common Stock Residual Payments</v>
      </c>
      <c r="H477">
        <f>VLOOKUP(X477,'Security Master'!$A$2:$V$526,COLUMN()+1,FALSE)</f>
        <v>0</v>
      </c>
      <c r="I477">
        <f>VLOOKUP(X477,'Security Master'!$A$2:$V$526,COLUMN()+1,FALSE)</f>
        <v>0</v>
      </c>
      <c r="J477">
        <f>VLOOKUP(X477,'Security Master'!$A$2:$V$526,COLUMN()+1,FALSE)</f>
        <v>0</v>
      </c>
      <c r="K477">
        <f>VLOOKUP(X477,'Security Master'!$A$2:$V$526,COLUMN()+1,FALSE)</f>
        <v>0</v>
      </c>
      <c r="L477">
        <f>VLOOKUP(X477,'Security Master'!$A$2:$V$526,COLUMN()+1,FALSE)</f>
        <v>0</v>
      </c>
      <c r="M477">
        <f>VLOOKUP(X477,'Security Master'!$A$2:$V$526,COLUMN()+1,FALSE)</f>
        <v>0</v>
      </c>
      <c r="N477" t="str">
        <f>VLOOKUP(X477,'Security Master'!$A$2:$V$526,COLUMN()+1,FALSE)</f>
        <v>Residual Payment</v>
      </c>
      <c r="O477" t="str">
        <f>VLOOKUP(X477,'Security Master'!$A$2:$V$526,COLUMN()+1,FALSE)</f>
        <v>Telecom Services</v>
      </c>
      <c r="P477">
        <f>VLOOKUP(X477,'Security Master'!$A$2:$V$526,COLUMN()+1,FALSE)</f>
        <v>0</v>
      </c>
      <c r="Q477">
        <f>VLOOKUP($X$3,'Security Master'!$A$2:$V$526,COLUMN()+1,FALSE)</f>
        <v>0</v>
      </c>
      <c r="R477">
        <f>VLOOKUP($X$3,'Security Master'!$A$2:$V$526,COLUMN()+1,FALSE)</f>
        <v>0</v>
      </c>
      <c r="S477" t="str">
        <f>VLOOKUP($X$3,'Security Master'!$A$2:$V$526,COLUMN()+1,FALSE)</f>
        <v/>
      </c>
      <c r="T477">
        <f>VLOOKUP($X$3,'Security Master'!$A$2:$V$526,COLUMN()+1,FALSE)</f>
        <v>0</v>
      </c>
      <c r="U477" t="str">
        <f>VLOOKUP($X$3,'Security Master'!$A$2:$V$526,COLUMN()+1,FALSE)</f>
        <v>No</v>
      </c>
      <c r="V477" t="e">
        <f>VLOOKUP(X477,'Security Master'!$A$2:$V$526,COLUMN()+1,FALSE)</f>
        <v>#REF!</v>
      </c>
      <c r="X477">
        <v>1223166</v>
      </c>
      <c r="Y477" t="s">
        <v>1218</v>
      </c>
      <c r="Z477">
        <v>11607</v>
      </c>
      <c r="AA477" t="s">
        <v>41</v>
      </c>
      <c r="AB477" t="s">
        <v>501</v>
      </c>
      <c r="AC477" t="s">
        <v>502</v>
      </c>
      <c r="AD477">
        <v>0</v>
      </c>
      <c r="AE477">
        <v>0</v>
      </c>
      <c r="AF477">
        <v>0</v>
      </c>
      <c r="AG477">
        <v>0</v>
      </c>
      <c r="AJ477">
        <v>0</v>
      </c>
      <c r="AM477">
        <v>0</v>
      </c>
      <c r="AO477" t="s">
        <v>48</v>
      </c>
      <c r="AP477" t="s">
        <v>503</v>
      </c>
      <c r="AS477" t="s">
        <v>328</v>
      </c>
      <c r="AV477">
        <v>1</v>
      </c>
      <c r="AW477" t="s">
        <v>66</v>
      </c>
      <c r="AX477" t="s">
        <v>67</v>
      </c>
      <c r="AZ477">
        <v>1</v>
      </c>
      <c r="BA477">
        <v>0</v>
      </c>
      <c r="BB477">
        <v>0</v>
      </c>
      <c r="BC477">
        <v>1.0000000000000001E-9</v>
      </c>
      <c r="BD477">
        <v>1.0000000000000001E-9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</row>
    <row r="478" spans="1:64" x14ac:dyDescent="0.2">
      <c r="A478" t="str">
        <f>VLOOKUP(X478,'Security Master'!$A$2:$V$526,COLUMN()+1,FALSE)</f>
        <v>Legacy Positions</v>
      </c>
      <c r="B478" t="str">
        <f>VLOOKUP(X478,'Security Master'!$A$2:$V$526,COLUMN()+1,FALSE)</f>
        <v>Small Legacy</v>
      </c>
      <c r="C478" t="str">
        <f>VLOOKUP(X478,'Security Master'!$A$2:$V$526,COLUMN()+1,FALSE)</f>
        <v>Distressed</v>
      </c>
      <c r="D478" s="6">
        <f t="shared" si="7"/>
        <v>9.9999999999999995E-8</v>
      </c>
      <c r="E478" t="str">
        <f>VLOOKUP(X478,'Security Master'!$A$2:$V$526,COLUMN()+1,FALSE)</f>
        <v>Illiquid</v>
      </c>
      <c r="F478" t="str">
        <f>VLOOKUP(X478,'Security Master'!$A$2:$V$526,COLUMN()+1,FALSE)</f>
        <v>ph Inc</v>
      </c>
      <c r="G478" t="str">
        <f>VLOOKUP(X478,'Security Master'!$A$2:$V$526,COLUMN()+1,FALSE)</f>
        <v>ph Inc Warrants ($0.01, EXP 09/04/20)</v>
      </c>
      <c r="H478">
        <f>VLOOKUP(X478,'Security Master'!$A$2:$V$526,COLUMN()+1,FALSE)</f>
        <v>0</v>
      </c>
      <c r="I478">
        <f>VLOOKUP(X478,'Security Master'!$A$2:$V$526,COLUMN()+1,FALSE)</f>
        <v>0</v>
      </c>
      <c r="J478">
        <f>VLOOKUP(X478,'Security Master'!$A$2:$V$526,COLUMN()+1,FALSE)</f>
        <v>0</v>
      </c>
      <c r="K478">
        <f>VLOOKUP(X478,'Security Master'!$A$2:$V$526,COLUMN()+1,FALSE)</f>
        <v>0</v>
      </c>
      <c r="L478">
        <f>VLOOKUP(X478,'Security Master'!$A$2:$V$526,COLUMN()+1,FALSE)</f>
        <v>0</v>
      </c>
      <c r="M478">
        <f>VLOOKUP(X478,'Security Master'!$A$2:$V$526,COLUMN()+1,FALSE)</f>
        <v>0</v>
      </c>
      <c r="N478" t="str">
        <f>VLOOKUP(X478,'Security Master'!$A$2:$V$526,COLUMN()+1,FALSE)</f>
        <v>Warrants</v>
      </c>
      <c r="O478" t="str">
        <f>VLOOKUP(X478,'Security Master'!$A$2:$V$526,COLUMN()+1,FALSE)</f>
        <v>Agricultural Chemicals</v>
      </c>
      <c r="P478" t="str">
        <f>VLOOKUP(X478,'Security Master'!$A$2:$V$526,COLUMN()+1,FALSE)</f>
        <v>US</v>
      </c>
      <c r="Q478">
        <f>VLOOKUP($X$3,'Security Master'!$A$2:$V$526,COLUMN()+1,FALSE)</f>
        <v>0</v>
      </c>
      <c r="R478">
        <f>VLOOKUP($X$3,'Security Master'!$A$2:$V$526,COLUMN()+1,FALSE)</f>
        <v>0</v>
      </c>
      <c r="S478" t="str">
        <f>VLOOKUP($X$3,'Security Master'!$A$2:$V$526,COLUMN()+1,FALSE)</f>
        <v/>
      </c>
      <c r="T478">
        <f>VLOOKUP($X$3,'Security Master'!$A$2:$V$526,COLUMN()+1,FALSE)</f>
        <v>0</v>
      </c>
      <c r="U478" t="str">
        <f>VLOOKUP($X$3,'Security Master'!$A$2:$V$526,COLUMN()+1,FALSE)</f>
        <v>No</v>
      </c>
      <c r="V478" t="e">
        <f>VLOOKUP(X478,'Security Master'!$A$2:$V$526,COLUMN()+1,FALSE)</f>
        <v>#REF!</v>
      </c>
      <c r="X478">
        <v>1442458</v>
      </c>
      <c r="Y478" t="s">
        <v>1218</v>
      </c>
      <c r="Z478">
        <v>11607</v>
      </c>
      <c r="AA478" t="s">
        <v>41</v>
      </c>
      <c r="AB478" t="s">
        <v>1233</v>
      </c>
      <c r="AC478" t="s">
        <v>1234</v>
      </c>
      <c r="AD478">
        <v>0</v>
      </c>
      <c r="AE478">
        <v>0</v>
      </c>
      <c r="AF478">
        <v>0</v>
      </c>
      <c r="AG478">
        <v>0</v>
      </c>
      <c r="AJ478">
        <v>44078</v>
      </c>
      <c r="AM478" t="s">
        <v>47</v>
      </c>
      <c r="AO478" t="s">
        <v>48</v>
      </c>
      <c r="AP478" t="s">
        <v>1235</v>
      </c>
      <c r="AS478" t="s">
        <v>448</v>
      </c>
      <c r="AV478">
        <v>1</v>
      </c>
      <c r="AW478" t="s">
        <v>66</v>
      </c>
      <c r="AX478" t="s">
        <v>67</v>
      </c>
      <c r="AZ478">
        <v>1</v>
      </c>
      <c r="BA478">
        <v>0</v>
      </c>
      <c r="BB478">
        <v>0</v>
      </c>
      <c r="BC478">
        <v>9.9999999999999995E-8</v>
      </c>
      <c r="BD478">
        <v>9.9999999999999995E-8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</row>
    <row r="479" spans="1:64" x14ac:dyDescent="0.2">
      <c r="A479" t="str">
        <f>VLOOKUP(X479,'Security Master'!$A$2:$V$526,COLUMN()+1,FALSE)</f>
        <v>Legacy Positions</v>
      </c>
      <c r="B479" t="str">
        <f>VLOOKUP(X479,'Security Master'!$A$2:$V$526,COLUMN()+1,FALSE)</f>
        <v>Small Legacy</v>
      </c>
      <c r="C479" t="str">
        <f>VLOOKUP(X479,'Security Master'!$A$2:$V$526,COLUMN()+1,FALSE)</f>
        <v>Public Equity</v>
      </c>
      <c r="D479" s="6">
        <f t="shared" si="7"/>
        <v>2195.5300000000002</v>
      </c>
      <c r="E479" t="str">
        <f>VLOOKUP(X479,'Security Master'!$A$2:$V$526,COLUMN()+1,FALSE)</f>
        <v>Semi-Liquid</v>
      </c>
      <c r="F479" t="str">
        <f>VLOOKUP(X479,'Security Master'!$A$2:$V$526,COLUMN()+1,FALSE)</f>
        <v>Thermo Fisher Scientific Inc</v>
      </c>
      <c r="G479" t="str">
        <f>VLOOKUP(X479,'Security Master'!$A$2:$V$526,COLUMN()+1,FALSE)</f>
        <v>Thermo Fisher Scientific Inc Common Stock</v>
      </c>
      <c r="H479" t="str">
        <f>VLOOKUP(X479,'Security Master'!$A$2:$V$526,COLUMN()+1,FALSE)</f>
        <v>TMO US</v>
      </c>
      <c r="I479" t="str">
        <f>VLOOKUP(X479,'Security Master'!$A$2:$V$526,COLUMN()+1,FALSE)</f>
        <v/>
      </c>
      <c r="J479" t="str">
        <f>VLOOKUP(X479,'Security Master'!$A$2:$V$526,COLUMN()+1,FALSE)</f>
        <v/>
      </c>
      <c r="K479" t="str">
        <f>VLOOKUP(X479,'Security Master'!$A$2:$V$526,COLUMN()+1,FALSE)</f>
        <v>883556102</v>
      </c>
      <c r="L479" t="str">
        <f>VLOOKUP(X479,'Security Master'!$A$2:$V$526,COLUMN()+1,FALSE)</f>
        <v>2886907</v>
      </c>
      <c r="M479" t="str">
        <f>VLOOKUP(X479,'Security Master'!$A$2:$V$526,COLUMN()+1,FALSE)</f>
        <v>US8835561023</v>
      </c>
      <c r="N479" t="str">
        <f>VLOOKUP(X479,'Security Master'!$A$2:$V$526,COLUMN()+1,FALSE)</f>
        <v>Common Stock</v>
      </c>
      <c r="O479" t="str">
        <f>VLOOKUP(X479,'Security Master'!$A$2:$V$526,COLUMN()+1,FALSE)</f>
        <v>Diagnostic Equipment</v>
      </c>
      <c r="P479" t="str">
        <f>VLOOKUP(X479,'Security Master'!$A$2:$V$526,COLUMN()+1,FALSE)</f>
        <v>US</v>
      </c>
      <c r="Q479">
        <f>VLOOKUP($X$3,'Security Master'!$A$2:$V$526,COLUMN()+1,FALSE)</f>
        <v>0</v>
      </c>
      <c r="R479">
        <f>VLOOKUP($X$3,'Security Master'!$A$2:$V$526,COLUMN()+1,FALSE)</f>
        <v>0</v>
      </c>
      <c r="S479" t="str">
        <f>VLOOKUP($X$3,'Security Master'!$A$2:$V$526,COLUMN()+1,FALSE)</f>
        <v/>
      </c>
      <c r="T479">
        <f>VLOOKUP($X$3,'Security Master'!$A$2:$V$526,COLUMN()+1,FALSE)</f>
        <v>0</v>
      </c>
      <c r="U479" t="str">
        <f>VLOOKUP($X$3,'Security Master'!$A$2:$V$526,COLUMN()+1,FALSE)</f>
        <v>No</v>
      </c>
      <c r="V479" t="e">
        <f>VLOOKUP(X479,'Security Master'!$A$2:$V$526,COLUMN()+1,FALSE)</f>
        <v>#REF!</v>
      </c>
      <c r="X479">
        <v>201755</v>
      </c>
      <c r="Y479" t="s">
        <v>1218</v>
      </c>
      <c r="Z479">
        <v>11607</v>
      </c>
      <c r="AA479" t="s">
        <v>41</v>
      </c>
      <c r="AB479" t="s">
        <v>1148</v>
      </c>
      <c r="AC479" t="s">
        <v>1149</v>
      </c>
      <c r="AD479" t="s">
        <v>1150</v>
      </c>
      <c r="AE479" t="s">
        <v>1151</v>
      </c>
      <c r="AF479" t="s">
        <v>1152</v>
      </c>
      <c r="AG479" t="s">
        <v>1153</v>
      </c>
      <c r="AJ479" t="s">
        <v>77</v>
      </c>
      <c r="AM479" t="s">
        <v>47</v>
      </c>
      <c r="AO479" t="s">
        <v>48</v>
      </c>
      <c r="AP479" t="s">
        <v>1154</v>
      </c>
      <c r="AS479" t="s">
        <v>290</v>
      </c>
      <c r="AT479" t="s">
        <v>305</v>
      </c>
      <c r="AV479">
        <v>1</v>
      </c>
      <c r="AW479" t="s">
        <v>51</v>
      </c>
      <c r="AX479" t="s">
        <v>52</v>
      </c>
      <c r="AZ479">
        <v>12130</v>
      </c>
      <c r="BA479">
        <v>0</v>
      </c>
      <c r="BB479">
        <v>0</v>
      </c>
      <c r="BC479">
        <v>0.18099999999999999</v>
      </c>
      <c r="BD479">
        <v>2195.5300000000002</v>
      </c>
      <c r="BE479">
        <v>0</v>
      </c>
      <c r="BF479">
        <v>-655.02</v>
      </c>
      <c r="BG479">
        <v>-655.02</v>
      </c>
      <c r="BH479">
        <v>376.03</v>
      </c>
      <c r="BI479">
        <v>0</v>
      </c>
      <c r="BJ479">
        <v>-655.02</v>
      </c>
      <c r="BK479">
        <v>-655.02</v>
      </c>
      <c r="BL479">
        <v>376.03</v>
      </c>
    </row>
    <row r="480" spans="1:64" x14ac:dyDescent="0.2">
      <c r="A480" t="str">
        <f>VLOOKUP(X480,'Security Master'!$A$2:$V$526,COLUMN()+1,FALSE)</f>
        <v>Legacy Positions</v>
      </c>
      <c r="B480" t="str">
        <f>VLOOKUP(X480,'Security Master'!$A$2:$V$526,COLUMN()+1,FALSE)</f>
        <v>Small Legacy</v>
      </c>
      <c r="C480" t="str">
        <f>VLOOKUP(X480,'Security Master'!$A$2:$V$526,COLUMN()+1,FALSE)</f>
        <v>Private Equity</v>
      </c>
      <c r="D480" s="6">
        <f t="shared" si="7"/>
        <v>9.9999999999999995E-8</v>
      </c>
      <c r="E480" t="str">
        <f>VLOOKUP(X480,'Security Master'!$A$2:$V$526,COLUMN()+1,FALSE)</f>
        <v>Illiquid</v>
      </c>
      <c r="F480" t="str">
        <f>VLOOKUP(X480,'Security Master'!$A$2:$V$526,COLUMN()+1,FALSE)</f>
        <v>Co</v>
      </c>
      <c r="G480" t="str">
        <f>VLOOKUP(X480,'Security Master'!$A$2:$V$526,COLUMN()+1,FALSE)</f>
        <v>Co IPO or Sale (Exp 12/12/2023)</v>
      </c>
      <c r="H480">
        <f>VLOOKUP(X480,'Security Master'!$A$2:$V$526,COLUMN()+1,FALSE)</f>
        <v>0</v>
      </c>
      <c r="I480">
        <f>VLOOKUP(X480,'Security Master'!$A$2:$V$526,COLUMN()+1,FALSE)</f>
        <v>0</v>
      </c>
      <c r="J480">
        <f>VLOOKUP(X480,'Security Master'!$A$2:$V$526,COLUMN()+1,FALSE)</f>
        <v>0</v>
      </c>
      <c r="K480">
        <f>VLOOKUP(X480,'Security Master'!$A$2:$V$526,COLUMN()+1,FALSE)</f>
        <v>0</v>
      </c>
      <c r="L480">
        <f>VLOOKUP(X480,'Security Master'!$A$2:$V$526,COLUMN()+1,FALSE)</f>
        <v>0</v>
      </c>
      <c r="M480">
        <f>VLOOKUP(X480,'Security Master'!$A$2:$V$526,COLUMN()+1,FALSE)</f>
        <v>0</v>
      </c>
      <c r="N480" t="str">
        <f>VLOOKUP(X480,'Security Master'!$A$2:$V$526,COLUMN()+1,FALSE)</f>
        <v>Contingent Receivable</v>
      </c>
      <c r="O480" t="str">
        <f>VLOOKUP(X480,'Security Master'!$A$2:$V$526,COLUMN()+1,FALSE)</f>
        <v>Contingent Receivable</v>
      </c>
      <c r="P480" t="str">
        <f>VLOOKUP(X480,'Security Master'!$A$2:$V$526,COLUMN()+1,FALSE)</f>
        <v>US</v>
      </c>
      <c r="Q480">
        <f>VLOOKUP($X$3,'Security Master'!$A$2:$V$526,COLUMN()+1,FALSE)</f>
        <v>0</v>
      </c>
      <c r="R480">
        <f>VLOOKUP($X$3,'Security Master'!$A$2:$V$526,COLUMN()+1,FALSE)</f>
        <v>0</v>
      </c>
      <c r="S480" t="str">
        <f>VLOOKUP($X$3,'Security Master'!$A$2:$V$526,COLUMN()+1,FALSE)</f>
        <v/>
      </c>
      <c r="T480">
        <f>VLOOKUP($X$3,'Security Master'!$A$2:$V$526,COLUMN()+1,FALSE)</f>
        <v>0</v>
      </c>
      <c r="U480" t="str">
        <f>VLOOKUP($X$3,'Security Master'!$A$2:$V$526,COLUMN()+1,FALSE)</f>
        <v>No</v>
      </c>
      <c r="V480" t="e">
        <f>VLOOKUP(X480,'Security Master'!$A$2:$V$526,COLUMN()+1,FALSE)</f>
        <v>#REF!</v>
      </c>
      <c r="X480">
        <v>1442457</v>
      </c>
      <c r="Y480" t="s">
        <v>190</v>
      </c>
      <c r="Z480">
        <v>11608</v>
      </c>
      <c r="AA480" t="s">
        <v>41</v>
      </c>
      <c r="AB480" t="s">
        <v>1236</v>
      </c>
      <c r="AC480" t="s">
        <v>1237</v>
      </c>
      <c r="AD480">
        <v>0</v>
      </c>
      <c r="AE480">
        <v>0</v>
      </c>
      <c r="AF480">
        <v>0</v>
      </c>
      <c r="AG480">
        <v>0</v>
      </c>
      <c r="AJ480">
        <v>45272</v>
      </c>
      <c r="AM480" t="s">
        <v>47</v>
      </c>
      <c r="AO480" t="s">
        <v>48</v>
      </c>
      <c r="AP480" t="s">
        <v>1238</v>
      </c>
      <c r="AS480" t="s">
        <v>290</v>
      </c>
      <c r="AV480">
        <v>1</v>
      </c>
      <c r="AW480" t="s">
        <v>66</v>
      </c>
      <c r="AX480" t="s">
        <v>67</v>
      </c>
      <c r="AZ480">
        <v>1</v>
      </c>
      <c r="BA480">
        <v>0</v>
      </c>
      <c r="BB480">
        <v>0</v>
      </c>
      <c r="BC480">
        <v>9.9999999999999995E-8</v>
      </c>
      <c r="BD480">
        <v>9.9999999999999995E-8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</row>
    <row r="481" spans="1:64" x14ac:dyDescent="0.2">
      <c r="A481" t="str">
        <f>VLOOKUP(X481,'Security Master'!$A$2:$V$526,COLUMN()+1,FALSE)</f>
        <v>Legacy Positions</v>
      </c>
      <c r="B481" t="str">
        <f>VLOOKUP(X481,'Security Master'!$A$2:$V$526,COLUMN()+1,FALSE)</f>
        <v>Small Legacy</v>
      </c>
      <c r="C481" t="str">
        <f>VLOOKUP(X481,'Security Master'!$A$2:$V$526,COLUMN()+1,FALSE)</f>
        <v>Public Equity</v>
      </c>
      <c r="D481" s="6">
        <f t="shared" si="7"/>
        <v>1.095253E-3</v>
      </c>
      <c r="E481" t="str">
        <f>VLOOKUP(X481,'Security Master'!$A$2:$V$526,COLUMN()+1,FALSE)</f>
        <v>Illiquid</v>
      </c>
      <c r="F481" t="str">
        <f>VLOOKUP(X481,'Security Master'!$A$2:$V$526,COLUMN()+1,FALSE)</f>
        <v>ns Inc</v>
      </c>
      <c r="G481" t="str">
        <f>VLOOKUP(X481,'Security Master'!$A$2:$V$526,COLUMN()+1,FALSE)</f>
        <v>ns Inc Warrant ($0.25, EXP 04/21/2025)</v>
      </c>
      <c r="H481">
        <f>VLOOKUP(X481,'Security Master'!$A$2:$V$526,COLUMN()+1,FALSE)</f>
        <v>0</v>
      </c>
      <c r="I481">
        <f>VLOOKUP(X481,'Security Master'!$A$2:$V$526,COLUMN()+1,FALSE)</f>
        <v>0</v>
      </c>
      <c r="J481">
        <f>VLOOKUP(X481,'Security Master'!$A$2:$V$526,COLUMN()+1,FALSE)</f>
        <v>0</v>
      </c>
      <c r="K481">
        <f>VLOOKUP(X481,'Security Master'!$A$2:$V$526,COLUMN()+1,FALSE)</f>
        <v>0</v>
      </c>
      <c r="L481">
        <f>VLOOKUP(X481,'Security Master'!$A$2:$V$526,COLUMN()+1,FALSE)</f>
        <v>0</v>
      </c>
      <c r="M481">
        <f>VLOOKUP(X481,'Security Master'!$A$2:$V$526,COLUMN()+1,FALSE)</f>
        <v>0</v>
      </c>
      <c r="N481" t="str">
        <f>VLOOKUP(X481,'Security Master'!$A$2:$V$526,COLUMN()+1,FALSE)</f>
        <v>Warrants</v>
      </c>
      <c r="O481" t="str">
        <f>VLOOKUP(X481,'Security Master'!$A$2:$V$526,COLUMN()+1,FALSE)</f>
        <v>Phys Therapy/Rehab Cntrs</v>
      </c>
      <c r="P481">
        <f>VLOOKUP(X481,'Security Master'!$A$2:$V$526,COLUMN()+1,FALSE)</f>
        <v>0</v>
      </c>
      <c r="Q481">
        <f>VLOOKUP($X$3,'Security Master'!$A$2:$V$526,COLUMN()+1,FALSE)</f>
        <v>0</v>
      </c>
      <c r="R481">
        <f>VLOOKUP($X$3,'Security Master'!$A$2:$V$526,COLUMN()+1,FALSE)</f>
        <v>0</v>
      </c>
      <c r="S481" t="str">
        <f>VLOOKUP($X$3,'Security Master'!$A$2:$V$526,COLUMN()+1,FALSE)</f>
        <v/>
      </c>
      <c r="T481">
        <f>VLOOKUP($X$3,'Security Master'!$A$2:$V$526,COLUMN()+1,FALSE)</f>
        <v>0</v>
      </c>
      <c r="U481" t="str">
        <f>VLOOKUP($X$3,'Security Master'!$A$2:$V$526,COLUMN()+1,FALSE)</f>
        <v>No</v>
      </c>
      <c r="V481" t="e">
        <f>VLOOKUP(X481,'Security Master'!$A$2:$V$526,COLUMN()+1,FALSE)</f>
        <v>#REF!</v>
      </c>
      <c r="X481">
        <v>1447775</v>
      </c>
      <c r="Y481" t="s">
        <v>190</v>
      </c>
      <c r="Z481">
        <v>11608</v>
      </c>
      <c r="AA481" t="s">
        <v>41</v>
      </c>
      <c r="AB481" t="s">
        <v>734</v>
      </c>
      <c r="AC481" t="s">
        <v>735</v>
      </c>
      <c r="AD481">
        <v>0</v>
      </c>
      <c r="AE481">
        <v>0</v>
      </c>
      <c r="AF481">
        <v>0</v>
      </c>
      <c r="AG481">
        <v>0</v>
      </c>
      <c r="AJ481">
        <v>45768</v>
      </c>
      <c r="AM481">
        <v>0</v>
      </c>
      <c r="AN481">
        <v>0.25</v>
      </c>
      <c r="AO481" t="s">
        <v>48</v>
      </c>
      <c r="AP481" t="s">
        <v>736</v>
      </c>
      <c r="AS481" t="s">
        <v>226</v>
      </c>
      <c r="AT481" t="s">
        <v>733</v>
      </c>
      <c r="AV481">
        <v>1</v>
      </c>
      <c r="AW481" t="s">
        <v>737</v>
      </c>
      <c r="AX481" t="s">
        <v>738</v>
      </c>
      <c r="AZ481">
        <v>1095253</v>
      </c>
      <c r="BA481">
        <v>9.9999726090684106E-10</v>
      </c>
      <c r="BB481">
        <v>1.0952500000000001E-3</v>
      </c>
      <c r="BC481">
        <v>1.0000000000000001E-9</v>
      </c>
      <c r="BD481">
        <v>1.095253E-3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</row>
    <row r="482" spans="1:64" x14ac:dyDescent="0.2">
      <c r="A482" t="str">
        <f>VLOOKUP(X482,'Security Master'!$A$2:$V$526,COLUMN()+1,FALSE)</f>
        <v>Legacy Positions</v>
      </c>
      <c r="B482" t="str">
        <f>VLOOKUP(X482,'Security Master'!$A$2:$V$526,COLUMN()+1,FALSE)</f>
        <v>Small Legacy</v>
      </c>
      <c r="C482" t="str">
        <f>VLOOKUP(X482,'Security Master'!$A$2:$V$526,COLUMN()+1,FALSE)</f>
        <v>Private Equity</v>
      </c>
      <c r="D482" s="6">
        <f t="shared" si="7"/>
        <v>55500</v>
      </c>
      <c r="E482" t="str">
        <f>VLOOKUP(X482,'Security Master'!$A$2:$V$526,COLUMN()+1,FALSE)</f>
        <v>Illiquid</v>
      </c>
      <c r="F482" t="str">
        <f>VLOOKUP(X482,'Security Master'!$A$2:$V$526,COLUMN()+1,FALSE)</f>
        <v>ServiceNow Inc</v>
      </c>
      <c r="G482" t="str">
        <f>VLOOKUP(X482,'Security Master'!$A$2:$V$526,COLUMN()+1,FALSE)</f>
        <v>ServiceNow Inc Common Stock</v>
      </c>
      <c r="H482" t="str">
        <f>VLOOKUP(X482,'Security Master'!$A$2:$V$526,COLUMN()+1,FALSE)</f>
        <v>NOW US</v>
      </c>
      <c r="I482" t="str">
        <f>VLOOKUP(X482,'Security Master'!$A$2:$V$526,COLUMN()+1,FALSE)</f>
        <v/>
      </c>
      <c r="J482" t="str">
        <f>VLOOKUP(X482,'Security Master'!$A$2:$V$526,COLUMN()+1,FALSE)</f>
        <v/>
      </c>
      <c r="K482" t="str">
        <f>VLOOKUP(X482,'Security Master'!$A$2:$V$526,COLUMN()+1,FALSE)</f>
        <v>81762P102</v>
      </c>
      <c r="L482" t="str">
        <f>VLOOKUP(X482,'Security Master'!$A$2:$V$526,COLUMN()+1,FALSE)</f>
        <v>B80NXX8</v>
      </c>
      <c r="M482" t="str">
        <f>VLOOKUP(X482,'Security Master'!$A$2:$V$526,COLUMN()+1,FALSE)</f>
        <v>US81762P1021</v>
      </c>
      <c r="N482" t="str">
        <f>VLOOKUP(X482,'Security Master'!$A$2:$V$526,COLUMN()+1,FALSE)</f>
        <v>Common Stock</v>
      </c>
      <c r="O482" t="str">
        <f>VLOOKUP(X482,'Security Master'!$A$2:$V$526,COLUMN()+1,FALSE)</f>
        <v>Applications Software</v>
      </c>
      <c r="P482" t="str">
        <f>VLOOKUP(X482,'Security Master'!$A$2:$V$526,COLUMN()+1,FALSE)</f>
        <v>US</v>
      </c>
      <c r="Q482">
        <f>VLOOKUP($X$3,'Security Master'!$A$2:$V$526,COLUMN()+1,FALSE)</f>
        <v>0</v>
      </c>
      <c r="R482">
        <f>VLOOKUP($X$3,'Security Master'!$A$2:$V$526,COLUMN()+1,FALSE)</f>
        <v>0</v>
      </c>
      <c r="S482" t="str">
        <f>VLOOKUP($X$3,'Security Master'!$A$2:$V$526,COLUMN()+1,FALSE)</f>
        <v/>
      </c>
      <c r="T482">
        <f>VLOOKUP($X$3,'Security Master'!$A$2:$V$526,COLUMN()+1,FALSE)</f>
        <v>0</v>
      </c>
      <c r="U482" t="str">
        <f>VLOOKUP($X$3,'Security Master'!$A$2:$V$526,COLUMN()+1,FALSE)</f>
        <v>No</v>
      </c>
      <c r="V482" t="e">
        <f>VLOOKUP(X482,'Security Master'!$A$2:$V$526,COLUMN()+1,FALSE)</f>
        <v>#REF!</v>
      </c>
      <c r="X482">
        <v>1209364</v>
      </c>
      <c r="Y482" t="s">
        <v>191</v>
      </c>
      <c r="Z482">
        <v>10801</v>
      </c>
      <c r="AA482" t="s">
        <v>41</v>
      </c>
      <c r="AB482" t="s">
        <v>1013</v>
      </c>
      <c r="AC482" t="s">
        <v>1014</v>
      </c>
      <c r="AD482" t="s">
        <v>1015</v>
      </c>
      <c r="AE482" t="s">
        <v>1016</v>
      </c>
      <c r="AF482" t="s">
        <v>1017</v>
      </c>
      <c r="AG482" t="s">
        <v>1018</v>
      </c>
      <c r="AJ482" t="s">
        <v>77</v>
      </c>
      <c r="AM482" t="s">
        <v>47</v>
      </c>
      <c r="AO482" t="s">
        <v>48</v>
      </c>
      <c r="AP482" t="s">
        <v>1019</v>
      </c>
      <c r="AS482" t="s">
        <v>328</v>
      </c>
      <c r="AT482" t="s">
        <v>1020</v>
      </c>
      <c r="AV482">
        <v>1</v>
      </c>
      <c r="AW482" t="s">
        <v>51</v>
      </c>
      <c r="AX482" t="s">
        <v>52</v>
      </c>
      <c r="AZ482">
        <v>25000</v>
      </c>
      <c r="BA482">
        <v>1.5639788400000001</v>
      </c>
      <c r="BB482">
        <v>39099.470999999998</v>
      </c>
      <c r="BC482">
        <v>2.2200000000000002</v>
      </c>
      <c r="BD482">
        <v>55500</v>
      </c>
      <c r="BE482">
        <v>0</v>
      </c>
      <c r="BF482">
        <v>-5.4569682106375701E-11</v>
      </c>
      <c r="BG482">
        <v>-5.4569682106375701E-11</v>
      </c>
      <c r="BH482">
        <v>-1.5461409930139801E-10</v>
      </c>
      <c r="BI482">
        <v>0</v>
      </c>
      <c r="BJ482">
        <v>-5.4569682106375701E-11</v>
      </c>
      <c r="BK482">
        <v>-5.4569682106375701E-11</v>
      </c>
      <c r="BL482">
        <v>-1.5461409930139801E-10</v>
      </c>
    </row>
    <row r="483" spans="1:64" x14ac:dyDescent="0.2">
      <c r="A483" t="str">
        <f>VLOOKUP(X483,'Security Master'!$A$2:$V$526,COLUMN()+1,FALSE)</f>
        <v>Legacy Positions</v>
      </c>
      <c r="B483" t="str">
        <f>VLOOKUP(X483,'Security Master'!$A$2:$V$526,COLUMN()+1,FALSE)</f>
        <v>Large Legacy</v>
      </c>
      <c r="C483" t="str">
        <f>VLOOKUP(X483,'Security Master'!$A$2:$V$526,COLUMN()+1,FALSE)</f>
        <v>Public Equity</v>
      </c>
      <c r="D483" s="6">
        <f t="shared" si="7"/>
        <v>9728250</v>
      </c>
      <c r="E483" t="str">
        <f>VLOOKUP(X483,'Security Master'!$A$2:$V$526,COLUMN()+1,FALSE)</f>
        <v>Semi-Liquid</v>
      </c>
      <c r="F483" t="str">
        <f>VLOOKUP(X483,'Security Master'!$A$2:$V$526,COLUMN()+1,FALSE)</f>
        <v>PayPal Holdings Inc</v>
      </c>
      <c r="G483" t="str">
        <f>VLOOKUP(X483,'Security Master'!$A$2:$V$526,COLUMN()+1,FALSE)</f>
        <v>PayPal Holdings Inc Common Stock</v>
      </c>
      <c r="H483" t="str">
        <f>VLOOKUP(X483,'Security Master'!$A$2:$V$526,COLUMN()+1,FALSE)</f>
        <v>PYPL US</v>
      </c>
      <c r="I483" t="str">
        <f>VLOOKUP(X483,'Security Master'!$A$2:$V$526,COLUMN()+1,FALSE)</f>
        <v/>
      </c>
      <c r="J483" t="str">
        <f>VLOOKUP(X483,'Security Master'!$A$2:$V$526,COLUMN()+1,FALSE)</f>
        <v/>
      </c>
      <c r="K483" t="str">
        <f>VLOOKUP(X483,'Security Master'!$A$2:$V$526,COLUMN()+1,FALSE)</f>
        <v>70450Y103</v>
      </c>
      <c r="L483" t="str">
        <f>VLOOKUP(X483,'Security Master'!$A$2:$V$526,COLUMN()+1,FALSE)</f>
        <v>BYW36M8</v>
      </c>
      <c r="M483" t="str">
        <f>VLOOKUP(X483,'Security Master'!$A$2:$V$526,COLUMN()+1,FALSE)</f>
        <v>US70450Y1038</v>
      </c>
      <c r="N483" t="str">
        <f>VLOOKUP(X483,'Security Master'!$A$2:$V$526,COLUMN()+1,FALSE)</f>
        <v>Common Stock</v>
      </c>
      <c r="O483" t="str">
        <f>VLOOKUP(X483,'Security Master'!$A$2:$V$526,COLUMN()+1,FALSE)</f>
        <v>Commercial Serv-Finance</v>
      </c>
      <c r="P483" t="str">
        <f>VLOOKUP(X483,'Security Master'!$A$2:$V$526,COLUMN()+1,FALSE)</f>
        <v>US</v>
      </c>
      <c r="Q483">
        <f>VLOOKUP($X$3,'Security Master'!$A$2:$V$526,COLUMN()+1,FALSE)</f>
        <v>0</v>
      </c>
      <c r="R483">
        <f>VLOOKUP($X$3,'Security Master'!$A$2:$V$526,COLUMN()+1,FALSE)</f>
        <v>0</v>
      </c>
      <c r="S483" t="str">
        <f>VLOOKUP($X$3,'Security Master'!$A$2:$V$526,COLUMN()+1,FALSE)</f>
        <v/>
      </c>
      <c r="T483">
        <f>VLOOKUP($X$3,'Security Master'!$A$2:$V$526,COLUMN()+1,FALSE)</f>
        <v>0</v>
      </c>
      <c r="U483" t="str">
        <f>VLOOKUP($X$3,'Security Master'!$A$2:$V$526,COLUMN()+1,FALSE)</f>
        <v>No</v>
      </c>
      <c r="V483" t="e">
        <f>VLOOKUP(X483,'Security Master'!$A$2:$V$526,COLUMN()+1,FALSE)</f>
        <v>#REF!</v>
      </c>
      <c r="X483">
        <v>94330</v>
      </c>
      <c r="Y483" t="s">
        <v>191</v>
      </c>
      <c r="Z483">
        <v>10801</v>
      </c>
      <c r="AA483" t="s">
        <v>41</v>
      </c>
      <c r="AB483" t="s">
        <v>608</v>
      </c>
      <c r="AC483" t="s">
        <v>609</v>
      </c>
      <c r="AD483" t="s">
        <v>610</v>
      </c>
      <c r="AE483" t="s">
        <v>611</v>
      </c>
      <c r="AF483" t="s">
        <v>612</v>
      </c>
      <c r="AG483" t="s">
        <v>613</v>
      </c>
      <c r="AJ483" t="s">
        <v>77</v>
      </c>
      <c r="AM483" t="s">
        <v>47</v>
      </c>
      <c r="AO483" t="s">
        <v>48</v>
      </c>
      <c r="AP483" t="s">
        <v>614</v>
      </c>
      <c r="AS483" t="s">
        <v>561</v>
      </c>
      <c r="AT483" t="s">
        <v>562</v>
      </c>
      <c r="AV483">
        <v>1</v>
      </c>
      <c r="AW483" t="s">
        <v>51</v>
      </c>
      <c r="AX483" t="s">
        <v>52</v>
      </c>
      <c r="AZ483">
        <v>425000</v>
      </c>
      <c r="BA483">
        <v>10</v>
      </c>
      <c r="BB483">
        <v>4250000</v>
      </c>
      <c r="BC483">
        <v>22.89</v>
      </c>
      <c r="BD483">
        <v>9728250</v>
      </c>
      <c r="BE483">
        <v>-335750.00000000099</v>
      </c>
      <c r="BF483">
        <v>-352749.99999999901</v>
      </c>
      <c r="BG483">
        <v>-352749.99999999901</v>
      </c>
      <c r="BH483">
        <v>-102000</v>
      </c>
      <c r="BI483">
        <v>-335750.00000000099</v>
      </c>
      <c r="BJ483">
        <v>-352749.99999999901</v>
      </c>
      <c r="BK483">
        <v>-352749.99999999901</v>
      </c>
      <c r="BL483">
        <v>-102000</v>
      </c>
    </row>
    <row r="484" spans="1:64" x14ac:dyDescent="0.2">
      <c r="A484" t="str">
        <f>VLOOKUP(X484,'Security Master'!$A$2:$V$526,COLUMN()+1,FALSE)</f>
        <v>New Positions</v>
      </c>
      <c r="B484" t="str">
        <f>VLOOKUP(X484,'Security Master'!$A$2:$V$526,COLUMN()+1,FALSE)</f>
        <v>Core</v>
      </c>
      <c r="C484" t="str">
        <f>VLOOKUP(X484,'Security Master'!$A$2:$V$526,COLUMN()+1,FALSE)</f>
        <v>Public Equity</v>
      </c>
      <c r="D484" s="6">
        <f t="shared" si="7"/>
        <v>0</v>
      </c>
      <c r="E484" t="str">
        <f>VLOOKUP(X484,'Security Master'!$A$2:$V$526,COLUMN()+1,FALSE)</f>
        <v>Semi-Liquid</v>
      </c>
      <c r="F484" t="str">
        <f>VLOOKUP(X484,'Security Master'!$A$2:$V$526,COLUMN()+1,FALSE)</f>
        <v>Intuitive Surgical Inc</v>
      </c>
      <c r="G484" t="str">
        <f>VLOOKUP(X484,'Security Master'!$A$2:$V$526,COLUMN()+1,FALSE)</f>
        <v>Intuitive Surgical Inc Common Stock</v>
      </c>
      <c r="H484" t="str">
        <f>VLOOKUP(X484,'Security Master'!$A$2:$V$526,COLUMN()+1,FALSE)</f>
        <v>ISRG US</v>
      </c>
      <c r="I484" t="str">
        <f>VLOOKUP(X484,'Security Master'!$A$2:$V$526,COLUMN()+1,FALSE)</f>
        <v/>
      </c>
      <c r="J484" t="str">
        <f>VLOOKUP(X484,'Security Master'!$A$2:$V$526,COLUMN()+1,FALSE)</f>
        <v/>
      </c>
      <c r="K484" t="str">
        <f>VLOOKUP(X484,'Security Master'!$A$2:$V$526,COLUMN()+1,FALSE)</f>
        <v>46120E602</v>
      </c>
      <c r="L484" t="str">
        <f>VLOOKUP(X484,'Security Master'!$A$2:$V$526,COLUMN()+1,FALSE)</f>
        <v>2871301</v>
      </c>
      <c r="M484" t="str">
        <f>VLOOKUP(X484,'Security Master'!$A$2:$V$526,COLUMN()+1,FALSE)</f>
        <v>US46120E6023</v>
      </c>
      <c r="N484" t="str">
        <f>VLOOKUP(X484,'Security Master'!$A$2:$V$526,COLUMN()+1,FALSE)</f>
        <v>Common Stock</v>
      </c>
      <c r="O484" t="str">
        <f>VLOOKUP(X484,'Security Master'!$A$2:$V$526,COLUMN()+1,FALSE)</f>
        <v>Medical Instruments</v>
      </c>
      <c r="P484" t="str">
        <f>VLOOKUP(X484,'Security Master'!$A$2:$V$526,COLUMN()+1,FALSE)</f>
        <v>US</v>
      </c>
      <c r="Q484">
        <f>VLOOKUP($X$3,'Security Master'!$A$2:$V$526,COLUMN()+1,FALSE)</f>
        <v>0</v>
      </c>
      <c r="R484">
        <f>VLOOKUP($X$3,'Security Master'!$A$2:$V$526,COLUMN()+1,FALSE)</f>
        <v>0</v>
      </c>
      <c r="S484" t="str">
        <f>VLOOKUP($X$3,'Security Master'!$A$2:$V$526,COLUMN()+1,FALSE)</f>
        <v/>
      </c>
      <c r="T484">
        <f>VLOOKUP($X$3,'Security Master'!$A$2:$V$526,COLUMN()+1,FALSE)</f>
        <v>0</v>
      </c>
      <c r="U484" t="str">
        <f>VLOOKUP($X$3,'Security Master'!$A$2:$V$526,COLUMN()+1,FALSE)</f>
        <v>No</v>
      </c>
      <c r="V484" t="e">
        <f>VLOOKUP(X484,'Security Master'!$A$2:$V$526,COLUMN()+1,FALSE)</f>
        <v>#REF!</v>
      </c>
      <c r="X484">
        <v>742815</v>
      </c>
      <c r="Y484" t="s">
        <v>61</v>
      </c>
      <c r="Z484">
        <v>17311</v>
      </c>
      <c r="AA484" t="s">
        <v>41</v>
      </c>
      <c r="AB484" t="s">
        <v>1239</v>
      </c>
      <c r="AC484" t="s">
        <v>1240</v>
      </c>
      <c r="AD484" t="s">
        <v>1241</v>
      </c>
      <c r="AE484" t="s">
        <v>1242</v>
      </c>
      <c r="AF484" t="s">
        <v>1243</v>
      </c>
      <c r="AG484" t="s">
        <v>1244</v>
      </c>
      <c r="AJ484" t="s">
        <v>77</v>
      </c>
      <c r="AM484" t="s">
        <v>47</v>
      </c>
      <c r="AO484" t="s">
        <v>48</v>
      </c>
      <c r="AP484" t="s">
        <v>1245</v>
      </c>
      <c r="AS484" t="s">
        <v>328</v>
      </c>
      <c r="AT484" t="s">
        <v>698</v>
      </c>
      <c r="AV484">
        <v>1</v>
      </c>
      <c r="AW484" t="s">
        <v>51</v>
      </c>
      <c r="AX484" t="s">
        <v>52</v>
      </c>
      <c r="AZ484">
        <v>0</v>
      </c>
      <c r="BD484">
        <v>0</v>
      </c>
      <c r="BE484">
        <v>0</v>
      </c>
      <c r="BF484">
        <v>17051.97</v>
      </c>
      <c r="BG484">
        <v>17051.97</v>
      </c>
      <c r="BH484">
        <v>17051.97</v>
      </c>
      <c r="BI484">
        <v>0</v>
      </c>
      <c r="BJ484">
        <v>17051.97</v>
      </c>
      <c r="BK484">
        <v>17051.97</v>
      </c>
      <c r="BL484">
        <v>17051.97</v>
      </c>
    </row>
    <row r="485" spans="1:64" x14ac:dyDescent="0.2">
      <c r="A485" t="str">
        <f>VLOOKUP(X485,'Security Master'!$A$2:$V$526,COLUMN()+1,FALSE)</f>
        <v>New Positions</v>
      </c>
      <c r="B485" t="str">
        <f>VLOOKUP(X485,'Security Master'!$A$2:$V$526,COLUMN()+1,FALSE)</f>
        <v>Intuitive</v>
      </c>
      <c r="C485" t="str">
        <f>VLOOKUP(X485,'Security Master'!$A$2:$V$526,COLUMN()+1,FALSE)</f>
        <v>Fixed Income</v>
      </c>
      <c r="D485" s="6">
        <f t="shared" si="7"/>
        <v>580089.13500000001</v>
      </c>
      <c r="E485" t="str">
        <f>VLOOKUP(X485,'Security Master'!$A$2:$V$526,COLUMN()+1,FALSE)</f>
        <v>Semi-Liquid</v>
      </c>
      <c r="F485" t="str">
        <f>VLOOKUP(X485,'Security Master'!$A$2:$V$526,COLUMN()+1,FALSE)</f>
        <v>Hsbc Holdings Plc</v>
      </c>
      <c r="G485" t="str">
        <f>VLOOKUP(X485,'Security Master'!$A$2:$V$526,COLUMN()+1,FALSE)</f>
        <v>HSBC 6 1/2 05/02/36 (CUSIP: 404280AG4)</v>
      </c>
      <c r="H485" t="str">
        <f>VLOOKUP(X485,'Security Master'!$A$2:$V$526,COLUMN()+1,FALSE)</f>
        <v/>
      </c>
      <c r="I485" t="str">
        <f>VLOOKUP(X485,'Security Master'!$A$2:$V$526,COLUMN()+1,FALSE)</f>
        <v/>
      </c>
      <c r="J485" t="str">
        <f>VLOOKUP(X485,'Security Master'!$A$2:$V$526,COLUMN()+1,FALSE)</f>
        <v/>
      </c>
      <c r="K485" t="str">
        <f>VLOOKUP(X485,'Security Master'!$A$2:$V$526,COLUMN()+1,FALSE)</f>
        <v>404280AG4</v>
      </c>
      <c r="L485" t="str">
        <f>VLOOKUP(X485,'Security Master'!$A$2:$V$526,COLUMN()+1,FALSE)</f>
        <v>B13VN63</v>
      </c>
      <c r="M485" t="str">
        <f>VLOOKUP(X485,'Security Master'!$A$2:$V$526,COLUMN()+1,FALSE)</f>
        <v>US404280AG49</v>
      </c>
      <c r="N485" t="str">
        <f>VLOOKUP(X485,'Security Master'!$A$2:$V$526,COLUMN()+1,FALSE)</f>
        <v>Corporate Bond</v>
      </c>
      <c r="O485" t="str">
        <f>VLOOKUP(X485,'Security Master'!$A$2:$V$526,COLUMN()+1,FALSE)</f>
        <v>Diversified Banking Inst</v>
      </c>
      <c r="P485" t="str">
        <f>VLOOKUP(X485,'Security Master'!$A$2:$V$526,COLUMN()+1,FALSE)</f>
        <v>EN</v>
      </c>
      <c r="Q485">
        <f>VLOOKUP($X$3,'Security Master'!$A$2:$V$526,COLUMN()+1,FALSE)</f>
        <v>0</v>
      </c>
      <c r="R485">
        <f>VLOOKUP($X$3,'Security Master'!$A$2:$V$526,COLUMN()+1,FALSE)</f>
        <v>0</v>
      </c>
      <c r="S485" t="str">
        <f>VLOOKUP($X$3,'Security Master'!$A$2:$V$526,COLUMN()+1,FALSE)</f>
        <v/>
      </c>
      <c r="T485">
        <f>VLOOKUP($X$3,'Security Master'!$A$2:$V$526,COLUMN()+1,FALSE)</f>
        <v>0</v>
      </c>
      <c r="U485" t="str">
        <f>VLOOKUP($X$3,'Security Master'!$A$2:$V$526,COLUMN()+1,FALSE)</f>
        <v>No</v>
      </c>
      <c r="V485" t="e">
        <f>VLOOKUP(X485,'Security Master'!$A$2:$V$526,COLUMN()+1,FALSE)</f>
        <v>#REF!</v>
      </c>
      <c r="X485">
        <v>1223552</v>
      </c>
      <c r="Y485" t="s">
        <v>61</v>
      </c>
      <c r="Z485">
        <v>17311</v>
      </c>
      <c r="AA485" t="s">
        <v>41</v>
      </c>
      <c r="AB485" t="s">
        <v>1246</v>
      </c>
      <c r="AC485" t="s">
        <v>1247</v>
      </c>
      <c r="AD485" t="s">
        <v>77</v>
      </c>
      <c r="AE485" t="s">
        <v>1248</v>
      </c>
      <c r="AF485" t="s">
        <v>1249</v>
      </c>
      <c r="AG485" t="s">
        <v>1250</v>
      </c>
      <c r="AJ485" t="s">
        <v>1251</v>
      </c>
      <c r="AM485" t="s">
        <v>303</v>
      </c>
      <c r="AO485" t="s">
        <v>48</v>
      </c>
      <c r="AP485" t="s">
        <v>1252</v>
      </c>
      <c r="AS485" t="s">
        <v>561</v>
      </c>
      <c r="AV485">
        <v>1</v>
      </c>
      <c r="AW485" t="s">
        <v>92</v>
      </c>
      <c r="AX485" t="s">
        <v>173</v>
      </c>
      <c r="AZ485">
        <v>899363</v>
      </c>
      <c r="BA485">
        <v>67.25</v>
      </c>
      <c r="BB485">
        <v>604821.61750000005</v>
      </c>
      <c r="BC485">
        <v>64.5</v>
      </c>
      <c r="BD485">
        <v>580089.13500000001</v>
      </c>
      <c r="BE485">
        <v>0</v>
      </c>
      <c r="BF485">
        <v>-24732.4825000001</v>
      </c>
      <c r="BG485">
        <v>-24732.4825000001</v>
      </c>
      <c r="BH485">
        <v>-24732.4825000001</v>
      </c>
      <c r="BI485">
        <v>299.79000000000099</v>
      </c>
      <c r="BJ485">
        <v>29229.297499999899</v>
      </c>
      <c r="BK485">
        <v>29229.297499999899</v>
      </c>
      <c r="BL485">
        <v>29229.297499999899</v>
      </c>
    </row>
    <row r="486" spans="1:64" x14ac:dyDescent="0.2">
      <c r="A486" t="str">
        <f>VLOOKUP(X486,'Security Master'!$A$2:$V$526,COLUMN()+1,FALSE)</f>
        <v>New Positions</v>
      </c>
      <c r="B486" t="str">
        <f>VLOOKUP(X486,'Security Master'!$A$2:$V$526,COLUMN()+1,FALSE)</f>
        <v>Intuitive</v>
      </c>
      <c r="C486" t="str">
        <f>VLOOKUP(X486,'Security Master'!$A$2:$V$526,COLUMN()+1,FALSE)</f>
        <v>Public Equity</v>
      </c>
      <c r="D486" s="6">
        <f t="shared" si="7"/>
        <v>0</v>
      </c>
      <c r="E486" t="str">
        <f>VLOOKUP(X486,'Security Master'!$A$2:$V$526,COLUMN()+1,FALSE)</f>
        <v>Liquid</v>
      </c>
      <c r="F486" t="str">
        <f>VLOOKUP(X486,'Security Master'!$A$2:$V$526,COLUMN()+1,FALSE)</f>
        <v>Mondelez International Inc</v>
      </c>
      <c r="G486" t="str">
        <f>VLOOKUP(X486,'Security Master'!$A$2:$V$526,COLUMN()+1,FALSE)</f>
        <v>Mondelez International Inc Common Stock</v>
      </c>
      <c r="H486" t="str">
        <f>VLOOKUP(X486,'Security Master'!$A$2:$V$526,COLUMN()+1,FALSE)</f>
        <v>MDLZ US</v>
      </c>
      <c r="I486" t="str">
        <f>VLOOKUP(X486,'Security Master'!$A$2:$V$526,COLUMN()+1,FALSE)</f>
        <v/>
      </c>
      <c r="J486" t="str">
        <f>VLOOKUP(X486,'Security Master'!$A$2:$V$526,COLUMN()+1,FALSE)</f>
        <v/>
      </c>
      <c r="K486" t="str">
        <f>VLOOKUP(X486,'Security Master'!$A$2:$V$526,COLUMN()+1,FALSE)</f>
        <v>609207105</v>
      </c>
      <c r="L486" t="str">
        <f>VLOOKUP(X486,'Security Master'!$A$2:$V$526,COLUMN()+1,FALSE)</f>
        <v>B8CKK03</v>
      </c>
      <c r="M486" t="str">
        <f>VLOOKUP(X486,'Security Master'!$A$2:$V$526,COLUMN()+1,FALSE)</f>
        <v>US6092071058</v>
      </c>
      <c r="N486" t="str">
        <f>VLOOKUP(X486,'Security Master'!$A$2:$V$526,COLUMN()+1,FALSE)</f>
        <v>Common Stock</v>
      </c>
      <c r="O486" t="str">
        <f>VLOOKUP(X486,'Security Master'!$A$2:$V$526,COLUMN()+1,FALSE)</f>
        <v>Food-Confectionery</v>
      </c>
      <c r="P486" t="str">
        <f>VLOOKUP(X486,'Security Master'!$A$2:$V$526,COLUMN()+1,FALSE)</f>
        <v>US</v>
      </c>
      <c r="Q486">
        <f>VLOOKUP($X$3,'Security Master'!$A$2:$V$526,COLUMN()+1,FALSE)</f>
        <v>0</v>
      </c>
      <c r="R486">
        <f>VLOOKUP($X$3,'Security Master'!$A$2:$V$526,COLUMN()+1,FALSE)</f>
        <v>0</v>
      </c>
      <c r="S486" t="str">
        <f>VLOOKUP($X$3,'Security Master'!$A$2:$V$526,COLUMN()+1,FALSE)</f>
        <v/>
      </c>
      <c r="T486">
        <f>VLOOKUP($X$3,'Security Master'!$A$2:$V$526,COLUMN()+1,FALSE)</f>
        <v>0</v>
      </c>
      <c r="U486" t="str">
        <f>VLOOKUP($X$3,'Security Master'!$A$2:$V$526,COLUMN()+1,FALSE)</f>
        <v>No</v>
      </c>
      <c r="V486" t="e">
        <f>VLOOKUP(X486,'Security Master'!$A$2:$V$526,COLUMN()+1,FALSE)</f>
        <v>#REF!</v>
      </c>
      <c r="X486">
        <v>1573933</v>
      </c>
      <c r="Y486" t="s">
        <v>61</v>
      </c>
      <c r="Z486">
        <v>17311</v>
      </c>
      <c r="AA486" t="s">
        <v>41</v>
      </c>
      <c r="AB486" t="s">
        <v>1253</v>
      </c>
      <c r="AC486" t="s">
        <v>1254</v>
      </c>
      <c r="AD486" t="s">
        <v>1255</v>
      </c>
      <c r="AE486" t="s">
        <v>1256</v>
      </c>
      <c r="AF486" t="s">
        <v>1257</v>
      </c>
      <c r="AG486" t="s">
        <v>1258</v>
      </c>
      <c r="AJ486" t="s">
        <v>77</v>
      </c>
      <c r="AM486" t="s">
        <v>47</v>
      </c>
      <c r="AO486" t="s">
        <v>48</v>
      </c>
      <c r="AP486" t="s">
        <v>1259</v>
      </c>
      <c r="AS486" t="s">
        <v>328</v>
      </c>
      <c r="AT486" t="s">
        <v>1260</v>
      </c>
      <c r="AV486">
        <v>1</v>
      </c>
      <c r="AW486" t="s">
        <v>51</v>
      </c>
      <c r="AX486" t="s">
        <v>52</v>
      </c>
      <c r="AZ486">
        <v>0</v>
      </c>
      <c r="BD486">
        <v>0</v>
      </c>
      <c r="BE486">
        <v>0</v>
      </c>
      <c r="BF486">
        <v>272530.31</v>
      </c>
      <c r="BG486">
        <v>272530.31</v>
      </c>
      <c r="BH486">
        <v>272530.31</v>
      </c>
      <c r="BI486">
        <v>0</v>
      </c>
      <c r="BJ486">
        <v>272530.31</v>
      </c>
      <c r="BK486">
        <v>272530.31</v>
      </c>
      <c r="BL486">
        <v>272530.31</v>
      </c>
    </row>
    <row r="487" spans="1:64" x14ac:dyDescent="0.2">
      <c r="A487" t="str">
        <f>VLOOKUP(X487,'Security Master'!$A$2:$V$526,COLUMN()+1,FALSE)</f>
        <v>New Positions</v>
      </c>
      <c r="B487" t="str">
        <f>VLOOKUP(X487,'Security Master'!$A$2:$V$526,COLUMN()+1,FALSE)</f>
        <v>Intuitive</v>
      </c>
      <c r="C487" t="str">
        <f>VLOOKUP(X487,'Security Master'!$A$2:$V$526,COLUMN()+1,FALSE)</f>
        <v>Public Equity</v>
      </c>
      <c r="D487" s="6">
        <f t="shared" si="7"/>
        <v>1619672.4</v>
      </c>
      <c r="E487" t="str">
        <f>VLOOKUP(X487,'Security Master'!$A$2:$V$526,COLUMN()+1,FALSE)</f>
        <v>Liquid</v>
      </c>
      <c r="F487" t="str">
        <f>VLOOKUP(X487,'Security Master'!$A$2:$V$526,COLUMN()+1,FALSE)</f>
        <v>BlackRock Inc</v>
      </c>
      <c r="G487" t="str">
        <f>VLOOKUP(X487,'Security Master'!$A$2:$V$526,COLUMN()+1,FALSE)</f>
        <v>BlackRock Inc</v>
      </c>
      <c r="H487" t="str">
        <f>VLOOKUP(X487,'Security Master'!$A$2:$V$526,COLUMN()+1,FALSE)</f>
        <v>BlackRock Inc Mutual Fund</v>
      </c>
      <c r="I487" t="str">
        <f>VLOOKUP(X487,'Security Master'!$A$2:$V$526,COLUMN()+1,FALSE)</f>
        <v>USRT US</v>
      </c>
      <c r="J487" t="str">
        <f>VLOOKUP(X487,'Security Master'!$A$2:$V$526,COLUMN()+1,FALSE)</f>
        <v/>
      </c>
      <c r="K487" t="str">
        <f>VLOOKUP(X487,'Security Master'!$A$2:$V$526,COLUMN()+1,FALSE)</f>
        <v/>
      </c>
      <c r="L487" t="str">
        <f>VLOOKUP(X487,'Security Master'!$A$2:$V$526,COLUMN()+1,FALSE)</f>
        <v>464288521</v>
      </c>
      <c r="M487" t="str">
        <f>VLOOKUP(X487,'Security Master'!$A$2:$V$526,COLUMN()+1,FALSE)</f>
        <v>B1WY211</v>
      </c>
      <c r="N487" t="str">
        <f>VLOOKUP(X487,'Security Master'!$A$2:$V$526,COLUMN()+1,FALSE)</f>
        <v>US4642885218</v>
      </c>
      <c r="O487" t="str">
        <f>VLOOKUP(X487,'Security Master'!$A$2:$V$526,COLUMN()+1,FALSE)</f>
        <v>Mutual Fund</v>
      </c>
      <c r="P487" t="str">
        <f>VLOOKUP(X487,'Security Master'!$A$2:$V$526,COLUMN()+1,FALSE)</f>
        <v>Sector Fund-Real Estate</v>
      </c>
      <c r="Q487">
        <f>VLOOKUP($X$3,'Security Master'!$A$2:$V$526,COLUMN()+1,FALSE)</f>
        <v>0</v>
      </c>
      <c r="R487">
        <f>VLOOKUP($X$3,'Security Master'!$A$2:$V$526,COLUMN()+1,FALSE)</f>
        <v>0</v>
      </c>
      <c r="S487" t="str">
        <f>VLOOKUP($X$3,'Security Master'!$A$2:$V$526,COLUMN()+1,FALSE)</f>
        <v/>
      </c>
      <c r="T487">
        <f>VLOOKUP($X$3,'Security Master'!$A$2:$V$526,COLUMN()+1,FALSE)</f>
        <v>0</v>
      </c>
      <c r="U487" t="str">
        <f>VLOOKUP($X$3,'Security Master'!$A$2:$V$526,COLUMN()+1,FALSE)</f>
        <v>No</v>
      </c>
      <c r="V487" t="e">
        <f>VLOOKUP(X487,'Security Master'!$A$2:$V$526,COLUMN()+1,FALSE)</f>
        <v>#REF!</v>
      </c>
      <c r="X487">
        <v>348015</v>
      </c>
      <c r="Y487" t="s">
        <v>70</v>
      </c>
      <c r="Z487">
        <v>16351</v>
      </c>
      <c r="AA487" t="s">
        <v>41</v>
      </c>
      <c r="AB487" t="s">
        <v>908</v>
      </c>
      <c r="AC487" t="s">
        <v>908</v>
      </c>
      <c r="AD487" t="s">
        <v>1261</v>
      </c>
      <c r="AE487" t="s">
        <v>77</v>
      </c>
      <c r="AF487" t="s">
        <v>1262</v>
      </c>
      <c r="AG487" t="s">
        <v>1263</v>
      </c>
      <c r="AJ487" t="s">
        <v>47</v>
      </c>
      <c r="AM487" t="s">
        <v>1264</v>
      </c>
      <c r="AO487" t="s">
        <v>48</v>
      </c>
      <c r="AP487" t="s">
        <v>1265</v>
      </c>
      <c r="AS487" t="s">
        <v>598</v>
      </c>
      <c r="AT487" t="s">
        <v>1266</v>
      </c>
      <c r="AV487">
        <v>1</v>
      </c>
      <c r="AW487" t="s">
        <v>51</v>
      </c>
      <c r="AX487" t="s">
        <v>52</v>
      </c>
      <c r="AZ487">
        <v>94167</v>
      </c>
      <c r="BA487">
        <v>11.715255578918301</v>
      </c>
      <c r="BB487">
        <v>1103190.4720999999</v>
      </c>
      <c r="BC487">
        <v>17.2</v>
      </c>
      <c r="BD487">
        <v>1619672.4</v>
      </c>
      <c r="BE487">
        <v>-103583.7</v>
      </c>
      <c r="BF487">
        <v>-108292.05</v>
      </c>
      <c r="BG487">
        <v>-108292.05</v>
      </c>
      <c r="BH487">
        <v>77706.080999999802</v>
      </c>
      <c r="BI487">
        <v>-103583.7</v>
      </c>
      <c r="BJ487">
        <v>-108292.05</v>
      </c>
      <c r="BK487">
        <v>-108292.05</v>
      </c>
      <c r="BL487">
        <v>77706.080999999802</v>
      </c>
    </row>
    <row r="488" spans="1:64" x14ac:dyDescent="0.2">
      <c r="A488" t="str">
        <f>VLOOKUP(X488,'Security Master'!$A$2:$V$526,COLUMN()+1,FALSE)</f>
        <v>New Positions</v>
      </c>
      <c r="B488" t="str">
        <f>VLOOKUP(X488,'Security Master'!$A$2:$V$526,COLUMN()+1,FALSE)</f>
        <v>Intuitive</v>
      </c>
      <c r="C488" t="str">
        <f>VLOOKUP(X488,'Security Master'!$A$2:$V$526,COLUMN()+1,FALSE)</f>
        <v>Fixed Income</v>
      </c>
      <c r="D488" s="6">
        <f t="shared" si="7"/>
        <v>0</v>
      </c>
      <c r="E488" t="str">
        <f>VLOOKUP(X488,'Security Master'!$A$2:$V$526,COLUMN()+1,FALSE)</f>
        <v>Semi-Liquid</v>
      </c>
      <c r="F488" t="str">
        <f>VLOOKUP(X488,'Security Master'!$A$2:$V$526,COLUMN()+1,FALSE)</f>
        <v>Jpmorgan Chase &amp; Co</v>
      </c>
      <c r="G488" t="str">
        <f>VLOOKUP(X488,'Security Master'!$A$2:$V$526,COLUMN()+1,FALSE)</f>
        <v>JPM 3 1/4 09/23/22 (CUSIP: 46625HJE1)</v>
      </c>
      <c r="H488" t="str">
        <f>VLOOKUP(X488,'Security Master'!$A$2:$V$526,COLUMN()+1,FALSE)</f>
        <v/>
      </c>
      <c r="I488" t="str">
        <f>VLOOKUP(X488,'Security Master'!$A$2:$V$526,COLUMN()+1,FALSE)</f>
        <v/>
      </c>
      <c r="J488" t="str">
        <f>VLOOKUP(X488,'Security Master'!$A$2:$V$526,COLUMN()+1,FALSE)</f>
        <v/>
      </c>
      <c r="K488" t="str">
        <f>VLOOKUP(X488,'Security Master'!$A$2:$V$526,COLUMN()+1,FALSE)</f>
        <v>46625HJE1</v>
      </c>
      <c r="L488" t="str">
        <f>VLOOKUP(X488,'Security Master'!$A$2:$V$526,COLUMN()+1,FALSE)</f>
        <v>B8FF362</v>
      </c>
      <c r="M488" t="str">
        <f>VLOOKUP(X488,'Security Master'!$A$2:$V$526,COLUMN()+1,FALSE)</f>
        <v>US46625HJE18</v>
      </c>
      <c r="N488" t="str">
        <f>VLOOKUP(X488,'Security Master'!$A$2:$V$526,COLUMN()+1,FALSE)</f>
        <v>Corporate Bond</v>
      </c>
      <c r="O488" t="str">
        <f>VLOOKUP(X488,'Security Master'!$A$2:$V$526,COLUMN()+1,FALSE)</f>
        <v>Diversified Banking Inst</v>
      </c>
      <c r="P488" t="str">
        <f>VLOOKUP(X488,'Security Master'!$A$2:$V$526,COLUMN()+1,FALSE)</f>
        <v>US</v>
      </c>
      <c r="Q488">
        <f>VLOOKUP($X$3,'Security Master'!$A$2:$V$526,COLUMN()+1,FALSE)</f>
        <v>0</v>
      </c>
      <c r="R488">
        <f>VLOOKUP($X$3,'Security Master'!$A$2:$V$526,COLUMN()+1,FALSE)</f>
        <v>0</v>
      </c>
      <c r="S488" t="str">
        <f>VLOOKUP($X$3,'Security Master'!$A$2:$V$526,COLUMN()+1,FALSE)</f>
        <v/>
      </c>
      <c r="T488">
        <f>VLOOKUP($X$3,'Security Master'!$A$2:$V$526,COLUMN()+1,FALSE)</f>
        <v>0</v>
      </c>
      <c r="U488" t="str">
        <f>VLOOKUP($X$3,'Security Master'!$A$2:$V$526,COLUMN()+1,FALSE)</f>
        <v>No</v>
      </c>
      <c r="V488" t="e">
        <f>VLOOKUP(X488,'Security Master'!$A$2:$V$526,COLUMN()+1,FALSE)</f>
        <v>#REF!</v>
      </c>
      <c r="X488">
        <v>724218</v>
      </c>
      <c r="Y488" t="s">
        <v>70</v>
      </c>
      <c r="Z488">
        <v>16351</v>
      </c>
      <c r="AA488" t="s">
        <v>41</v>
      </c>
      <c r="AB488" t="s">
        <v>554</v>
      </c>
      <c r="AC488" t="s">
        <v>1267</v>
      </c>
      <c r="AD488" t="s">
        <v>77</v>
      </c>
      <c r="AE488" t="s">
        <v>1268</v>
      </c>
      <c r="AF488" t="s">
        <v>1269</v>
      </c>
      <c r="AG488" t="s">
        <v>1270</v>
      </c>
      <c r="AJ488" t="s">
        <v>1271</v>
      </c>
      <c r="AM488" t="s">
        <v>47</v>
      </c>
      <c r="AO488" t="s">
        <v>48</v>
      </c>
      <c r="AP488" t="s">
        <v>1272</v>
      </c>
      <c r="AS488" t="s">
        <v>290</v>
      </c>
      <c r="AT488" t="s">
        <v>1273</v>
      </c>
      <c r="AV488">
        <v>1</v>
      </c>
      <c r="AW488" t="s">
        <v>92</v>
      </c>
      <c r="AX488" t="s">
        <v>173</v>
      </c>
      <c r="AZ488">
        <v>0</v>
      </c>
      <c r="BD488">
        <v>0</v>
      </c>
      <c r="BE488">
        <v>0</v>
      </c>
      <c r="BF488">
        <v>0</v>
      </c>
      <c r="BG488">
        <v>0</v>
      </c>
      <c r="BH488">
        <v>73.099999999933104</v>
      </c>
      <c r="BI488">
        <v>0</v>
      </c>
      <c r="BJ488">
        <v>0</v>
      </c>
      <c r="BK488">
        <v>0</v>
      </c>
      <c r="BL488">
        <v>5866.49999999993</v>
      </c>
    </row>
    <row r="489" spans="1:64" x14ac:dyDescent="0.2">
      <c r="A489" t="str">
        <f>VLOOKUP(X489,'Security Master'!$A$2:$V$526,COLUMN()+1,FALSE)</f>
        <v>New Positions</v>
      </c>
      <c r="B489" t="str">
        <f>VLOOKUP(X489,'Security Master'!$A$2:$V$526,COLUMN()+1,FALSE)</f>
        <v>Intuitive</v>
      </c>
      <c r="C489" t="str">
        <f>VLOOKUP(X489,'Security Master'!$A$2:$V$526,COLUMN()+1,FALSE)</f>
        <v>Preferreds</v>
      </c>
      <c r="D489" s="6">
        <f t="shared" si="7"/>
        <v>165444.74</v>
      </c>
      <c r="E489" t="str">
        <f>VLOOKUP(X489,'Security Master'!$A$2:$V$526,COLUMN()+1,FALSE)</f>
        <v>Semi-Liquid</v>
      </c>
      <c r="F489" t="str">
        <f>VLOOKUP(X489,'Security Master'!$A$2:$V$526,COLUMN()+1,FALSE)</f>
        <v>JPMorgan Chase &amp; Co</v>
      </c>
      <c r="G489" t="str">
        <f>VLOOKUP(X489,'Security Master'!$A$2:$V$526,COLUMN()+1,FALSE)</f>
        <v>JPM 5 3/4 PERP (CUSIP: 48128B655)</v>
      </c>
      <c r="H489" t="str">
        <f>VLOOKUP(X489,'Security Master'!$A$2:$V$526,COLUMN()+1,FALSE)</f>
        <v/>
      </c>
      <c r="I489" t="str">
        <f>VLOOKUP(X489,'Security Master'!$A$2:$V$526,COLUMN()+1,FALSE)</f>
        <v>JPM D</v>
      </c>
      <c r="J489" t="str">
        <f>VLOOKUP(X489,'Security Master'!$A$2:$V$526,COLUMN()+1,FALSE)</f>
        <v/>
      </c>
      <c r="K489" t="str">
        <f>VLOOKUP(X489,'Security Master'!$A$2:$V$526,COLUMN()+1,FALSE)</f>
        <v>48128B655</v>
      </c>
      <c r="L489" t="str">
        <f>VLOOKUP(X489,'Security Master'!$A$2:$V$526,COLUMN()+1,FALSE)</f>
        <v>BFY34D0</v>
      </c>
      <c r="M489" t="str">
        <f>VLOOKUP(X489,'Security Master'!$A$2:$V$526,COLUMN()+1,FALSE)</f>
        <v>US48128B6552</v>
      </c>
      <c r="N489" t="str">
        <f>VLOOKUP(X489,'Security Master'!$A$2:$V$526,COLUMN()+1,FALSE)</f>
        <v>Preferred Stock</v>
      </c>
      <c r="O489" t="str">
        <f>VLOOKUP(X489,'Security Master'!$A$2:$V$526,COLUMN()+1,FALSE)</f>
        <v>Diversified Banking Inst</v>
      </c>
      <c r="P489" t="str">
        <f>VLOOKUP(X489,'Security Master'!$A$2:$V$526,COLUMN()+1,FALSE)</f>
        <v>US</v>
      </c>
      <c r="Q489">
        <f>VLOOKUP($X$3,'Security Master'!$A$2:$V$526,COLUMN()+1,FALSE)</f>
        <v>0</v>
      </c>
      <c r="R489">
        <f>VLOOKUP($X$3,'Security Master'!$A$2:$V$526,COLUMN()+1,FALSE)</f>
        <v>0</v>
      </c>
      <c r="S489" t="str">
        <f>VLOOKUP($X$3,'Security Master'!$A$2:$V$526,COLUMN()+1,FALSE)</f>
        <v/>
      </c>
      <c r="T489">
        <f>VLOOKUP($X$3,'Security Master'!$A$2:$V$526,COLUMN()+1,FALSE)</f>
        <v>0</v>
      </c>
      <c r="U489" t="str">
        <f>VLOOKUP($X$3,'Security Master'!$A$2:$V$526,COLUMN()+1,FALSE)</f>
        <v>No</v>
      </c>
      <c r="V489" t="e">
        <f>VLOOKUP(X489,'Security Master'!$A$2:$V$526,COLUMN()+1,FALSE)</f>
        <v>#REF!</v>
      </c>
      <c r="X489">
        <v>783269</v>
      </c>
      <c r="Y489" t="s">
        <v>70</v>
      </c>
      <c r="Z489">
        <v>16351</v>
      </c>
      <c r="AA489" t="s">
        <v>41</v>
      </c>
      <c r="AB489" t="s">
        <v>427</v>
      </c>
      <c r="AC489" t="s">
        <v>1274</v>
      </c>
      <c r="AD489" t="s">
        <v>77</v>
      </c>
      <c r="AE489" t="s">
        <v>1275</v>
      </c>
      <c r="AF489" t="s">
        <v>1276</v>
      </c>
      <c r="AG489" t="s">
        <v>1277</v>
      </c>
      <c r="AJ489" t="s">
        <v>77</v>
      </c>
      <c r="AM489" t="s">
        <v>47</v>
      </c>
      <c r="AO489" t="s">
        <v>48</v>
      </c>
      <c r="AP489" t="s">
        <v>1278</v>
      </c>
      <c r="AS489" t="s">
        <v>598</v>
      </c>
      <c r="AT489" t="s">
        <v>1266</v>
      </c>
      <c r="AV489">
        <v>1</v>
      </c>
      <c r="AW489" t="s">
        <v>490</v>
      </c>
      <c r="AX489" t="s">
        <v>491</v>
      </c>
      <c r="AZ489">
        <v>7187</v>
      </c>
      <c r="BA489">
        <v>13.7644956170864</v>
      </c>
      <c r="BB489">
        <v>98925.43</v>
      </c>
      <c r="BC489">
        <v>23.02</v>
      </c>
      <c r="BD489">
        <v>165444.74</v>
      </c>
      <c r="BE489">
        <v>143.739999999991</v>
      </c>
      <c r="BF489">
        <v>0</v>
      </c>
      <c r="BG489">
        <v>0</v>
      </c>
      <c r="BH489">
        <v>43984.44</v>
      </c>
      <c r="BI489">
        <v>143.739999999991</v>
      </c>
      <c r="BJ489">
        <v>0</v>
      </c>
      <c r="BK489">
        <v>0</v>
      </c>
      <c r="BL489">
        <v>47128.75</v>
      </c>
    </row>
    <row r="490" spans="1:64" x14ac:dyDescent="0.2">
      <c r="A490" t="str">
        <f>VLOOKUP(X490,'Security Master'!$A$2:$V$526,COLUMN()+1,FALSE)</f>
        <v>New Positions</v>
      </c>
      <c r="B490" t="str">
        <f>VLOOKUP(X490,'Security Master'!$A$2:$V$526,COLUMN()+1,FALSE)</f>
        <v>Core</v>
      </c>
      <c r="C490" t="str">
        <f>VLOOKUP(X490,'Security Master'!$A$2:$V$526,COLUMN()+1,FALSE)</f>
        <v>Public Equity</v>
      </c>
      <c r="D490" s="6">
        <f t="shared" si="7"/>
        <v>1897194.56</v>
      </c>
      <c r="E490" t="str">
        <f>VLOOKUP(X490,'Security Master'!$A$2:$V$526,COLUMN()+1,FALSE)</f>
        <v>Semi-Liquid</v>
      </c>
      <c r="F490" t="str">
        <f>VLOOKUP(X490,'Security Master'!$A$2:$V$526,COLUMN()+1,FALSE)</f>
        <v>Open Lending Corp</v>
      </c>
      <c r="G490" t="str">
        <f>VLOOKUP(X490,'Security Master'!$A$2:$V$526,COLUMN()+1,FALSE)</f>
        <v>Open Lending Corp Common Stock</v>
      </c>
      <c r="H490" t="str">
        <f>VLOOKUP(X490,'Security Master'!$A$2:$V$526,COLUMN()+1,FALSE)</f>
        <v>LPRO US</v>
      </c>
      <c r="I490" t="str">
        <f>VLOOKUP(X490,'Security Master'!$A$2:$V$526,COLUMN()+1,FALSE)</f>
        <v/>
      </c>
      <c r="J490" t="str">
        <f>VLOOKUP(X490,'Security Master'!$A$2:$V$526,COLUMN()+1,FALSE)</f>
        <v/>
      </c>
      <c r="K490" t="str">
        <f>VLOOKUP(X490,'Security Master'!$A$2:$V$526,COLUMN()+1,FALSE)</f>
        <v>68373J104</v>
      </c>
      <c r="L490" t="str">
        <f>VLOOKUP(X490,'Security Master'!$A$2:$V$526,COLUMN()+1,FALSE)</f>
        <v>BMTD3M6</v>
      </c>
      <c r="M490" t="str">
        <f>VLOOKUP(X490,'Security Master'!$A$2:$V$526,COLUMN()+1,FALSE)</f>
        <v>US68373J1043</v>
      </c>
      <c r="N490" t="str">
        <f>VLOOKUP(X490,'Security Master'!$A$2:$V$526,COLUMN()+1,FALSE)</f>
        <v>Common Stock</v>
      </c>
      <c r="O490" t="str">
        <f>VLOOKUP(X490,'Security Master'!$A$2:$V$526,COLUMN()+1,FALSE)</f>
        <v>Internet Financial Svcs</v>
      </c>
      <c r="P490" t="str">
        <f>VLOOKUP(X490,'Security Master'!$A$2:$V$526,COLUMN()+1,FALSE)</f>
        <v>US</v>
      </c>
      <c r="Q490">
        <f>VLOOKUP($X$3,'Security Master'!$A$2:$V$526,COLUMN()+1,FALSE)</f>
        <v>0</v>
      </c>
      <c r="R490">
        <f>VLOOKUP($X$3,'Security Master'!$A$2:$V$526,COLUMN()+1,FALSE)</f>
        <v>0</v>
      </c>
      <c r="S490" t="str">
        <f>VLOOKUP($X$3,'Security Master'!$A$2:$V$526,COLUMN()+1,FALSE)</f>
        <v/>
      </c>
      <c r="T490">
        <f>VLOOKUP($X$3,'Security Master'!$A$2:$V$526,COLUMN()+1,FALSE)</f>
        <v>0</v>
      </c>
      <c r="U490" t="str">
        <f>VLOOKUP($X$3,'Security Master'!$A$2:$V$526,COLUMN()+1,FALSE)</f>
        <v>No</v>
      </c>
      <c r="V490" t="e">
        <f>VLOOKUP(X490,'Security Master'!$A$2:$V$526,COLUMN()+1,FALSE)</f>
        <v>#REF!</v>
      </c>
      <c r="X490">
        <v>1625505</v>
      </c>
      <c r="Y490" t="s">
        <v>70</v>
      </c>
      <c r="Z490">
        <v>16351</v>
      </c>
      <c r="AA490" t="s">
        <v>41</v>
      </c>
      <c r="AB490" t="s">
        <v>1279</v>
      </c>
      <c r="AC490" t="s">
        <v>1280</v>
      </c>
      <c r="AD490" t="s">
        <v>1281</v>
      </c>
      <c r="AE490" t="s">
        <v>1282</v>
      </c>
      <c r="AF490" t="s">
        <v>1283</v>
      </c>
      <c r="AG490" t="s">
        <v>1284</v>
      </c>
      <c r="AJ490" t="s">
        <v>77</v>
      </c>
      <c r="AM490" t="s">
        <v>47</v>
      </c>
      <c r="AO490" t="s">
        <v>48</v>
      </c>
      <c r="AP490" t="s">
        <v>1285</v>
      </c>
      <c r="AS490" t="s">
        <v>50</v>
      </c>
      <c r="AV490">
        <v>1</v>
      </c>
      <c r="AW490" t="s">
        <v>51</v>
      </c>
      <c r="AX490" t="s">
        <v>52</v>
      </c>
      <c r="AZ490">
        <v>189152</v>
      </c>
      <c r="BA490">
        <v>10.649207757782101</v>
      </c>
      <c r="BB490">
        <v>2014318.9458000001</v>
      </c>
      <c r="BC490">
        <v>10.029999999999999</v>
      </c>
      <c r="BD490">
        <v>1897194.56</v>
      </c>
      <c r="BE490">
        <v>-3783.0400000002601</v>
      </c>
      <c r="BF490">
        <v>21109.363199999902</v>
      </c>
      <c r="BG490">
        <v>21109.363199999902</v>
      </c>
      <c r="BH490">
        <v>-117124.3858</v>
      </c>
      <c r="BI490">
        <v>-3783.0400000002601</v>
      </c>
      <c r="BJ490">
        <v>21109.363199999902</v>
      </c>
      <c r="BK490">
        <v>21109.363199999902</v>
      </c>
      <c r="BL490">
        <v>-117124.3858</v>
      </c>
    </row>
    <row r="491" spans="1:64" x14ac:dyDescent="0.2">
      <c r="A491" t="str">
        <f>VLOOKUP(X491,'Security Master'!$A$2:$V$526,COLUMN()+1,FALSE)</f>
        <v>New Positions</v>
      </c>
      <c r="B491" t="str">
        <f>VLOOKUP(X491,'Security Master'!$A$2:$V$526,COLUMN()+1,FALSE)</f>
        <v>Core</v>
      </c>
      <c r="C491" t="str">
        <f>VLOOKUP(X491,'Security Master'!$A$2:$V$526,COLUMN()+1,FALSE)</f>
        <v>Public Equity</v>
      </c>
      <c r="D491" s="6">
        <f t="shared" si="7"/>
        <v>2365991.1</v>
      </c>
      <c r="E491" t="str">
        <f>VLOOKUP(X491,'Security Master'!$A$2:$V$526,COLUMN()+1,FALSE)</f>
        <v>Semi-Liquid</v>
      </c>
      <c r="F491" t="str">
        <f>VLOOKUP(X491,'Security Master'!$A$2:$V$526,COLUMN()+1,FALSE)</f>
        <v>Churchill Capital Corp IV</v>
      </c>
      <c r="G491" t="str">
        <f>VLOOKUP(X491,'Security Master'!$A$2:$V$526,COLUMN()+1,FALSE)</f>
        <v>Churchill Capital Corp IV Common Stock</v>
      </c>
      <c r="H491" t="str">
        <f>VLOOKUP(X491,'Security Master'!$A$2:$V$526,COLUMN()+1,FALSE)</f>
        <v>CCIV US</v>
      </c>
      <c r="I491" t="str">
        <f>VLOOKUP(X491,'Security Master'!$A$2:$V$526,COLUMN()+1,FALSE)</f>
        <v/>
      </c>
      <c r="J491" t="str">
        <f>VLOOKUP(X491,'Security Master'!$A$2:$V$526,COLUMN()+1,FALSE)</f>
        <v/>
      </c>
      <c r="K491" t="str">
        <f>VLOOKUP(X491,'Security Master'!$A$2:$V$526,COLUMN()+1,FALSE)</f>
        <v>171439102</v>
      </c>
      <c r="L491" t="str">
        <f>VLOOKUP(X491,'Security Master'!$A$2:$V$526,COLUMN()+1,FALSE)</f>
        <v>BMF3PW4</v>
      </c>
      <c r="M491" t="str">
        <f>VLOOKUP(X491,'Security Master'!$A$2:$V$526,COLUMN()+1,FALSE)</f>
        <v>US1714391026</v>
      </c>
      <c r="N491" t="str">
        <f>VLOOKUP(X491,'Security Master'!$A$2:$V$526,COLUMN()+1,FALSE)</f>
        <v>Common Stock</v>
      </c>
      <c r="O491" t="str">
        <f>VLOOKUP(X491,'Security Master'!$A$2:$V$526,COLUMN()+1,FALSE)</f>
        <v>Specified Purpose Acquis</v>
      </c>
      <c r="P491" t="str">
        <f>VLOOKUP(X491,'Security Master'!$A$2:$V$526,COLUMN()+1,FALSE)</f>
        <v>US</v>
      </c>
      <c r="Q491">
        <f>VLOOKUP($X$3,'Security Master'!$A$2:$V$526,COLUMN()+1,FALSE)</f>
        <v>0</v>
      </c>
      <c r="R491">
        <f>VLOOKUP($X$3,'Security Master'!$A$2:$V$526,COLUMN()+1,FALSE)</f>
        <v>0</v>
      </c>
      <c r="S491" t="str">
        <f>VLOOKUP($X$3,'Security Master'!$A$2:$V$526,COLUMN()+1,FALSE)</f>
        <v/>
      </c>
      <c r="T491">
        <f>VLOOKUP($X$3,'Security Master'!$A$2:$V$526,COLUMN()+1,FALSE)</f>
        <v>0</v>
      </c>
      <c r="U491" t="str">
        <f>VLOOKUP($X$3,'Security Master'!$A$2:$V$526,COLUMN()+1,FALSE)</f>
        <v>No</v>
      </c>
      <c r="V491" t="e">
        <f>VLOOKUP(X491,'Security Master'!$A$2:$V$526,COLUMN()+1,FALSE)</f>
        <v>#REF!</v>
      </c>
      <c r="X491">
        <v>1625511</v>
      </c>
      <c r="Y491" t="s">
        <v>70</v>
      </c>
      <c r="Z491">
        <v>16351</v>
      </c>
      <c r="AA491" t="s">
        <v>41</v>
      </c>
      <c r="AB491" t="s">
        <v>1286</v>
      </c>
      <c r="AC491" t="s">
        <v>1287</v>
      </c>
      <c r="AD491" t="s">
        <v>1288</v>
      </c>
      <c r="AE491" t="s">
        <v>1289</v>
      </c>
      <c r="AF491" t="s">
        <v>1290</v>
      </c>
      <c r="AG491" t="s">
        <v>1291</v>
      </c>
      <c r="AJ491" t="s">
        <v>77</v>
      </c>
      <c r="AM491" t="s">
        <v>47</v>
      </c>
      <c r="AO491" t="s">
        <v>48</v>
      </c>
      <c r="AP491" t="s">
        <v>1292</v>
      </c>
      <c r="AS491" t="s">
        <v>50</v>
      </c>
      <c r="AV491">
        <v>1</v>
      </c>
      <c r="AW491" t="s">
        <v>51</v>
      </c>
      <c r="AX491" t="s">
        <v>52</v>
      </c>
      <c r="AZ491">
        <v>235422</v>
      </c>
      <c r="BA491">
        <v>10.649800700019499</v>
      </c>
      <c r="BB491">
        <v>2507197.3804000001</v>
      </c>
      <c r="BC491">
        <v>10.050000000000001</v>
      </c>
      <c r="BD491">
        <v>2365991.1</v>
      </c>
      <c r="BE491">
        <v>7062.66000000027</v>
      </c>
      <c r="BF491">
        <v>4708.4400000003197</v>
      </c>
      <c r="BG491">
        <v>4708.4400000003197</v>
      </c>
      <c r="BH491">
        <v>-141206.28039999999</v>
      </c>
      <c r="BI491">
        <v>7062.66000000027</v>
      </c>
      <c r="BJ491">
        <v>4708.4400000003197</v>
      </c>
      <c r="BK491">
        <v>4708.4400000003197</v>
      </c>
      <c r="BL491">
        <v>-141206.28039999999</v>
      </c>
    </row>
    <row r="492" spans="1:64" x14ac:dyDescent="0.2">
      <c r="A492" t="str">
        <f>VLOOKUP(X492,'Security Master'!$A$2:$V$526,COLUMN()+1,FALSE)</f>
        <v>New Positions</v>
      </c>
      <c r="B492" t="str">
        <f>VLOOKUP(X492,'Security Master'!$A$2:$V$526,COLUMN()+1,FALSE)</f>
        <v>Core</v>
      </c>
      <c r="C492" t="str">
        <f>VLOOKUP(X492,'Security Master'!$A$2:$V$526,COLUMN()+1,FALSE)</f>
        <v>Public Equity</v>
      </c>
      <c r="D492" s="6">
        <f t="shared" si="7"/>
        <v>0</v>
      </c>
      <c r="E492" t="str">
        <f>VLOOKUP(X492,'Security Master'!$A$2:$V$526,COLUMN()+1,FALSE)</f>
        <v>Semi-Liquid</v>
      </c>
      <c r="F492" t="str">
        <f>VLOOKUP(X492,'Security Master'!$A$2:$V$526,COLUMN()+1,FALSE)</f>
        <v>DraftKings Inc</v>
      </c>
      <c r="G492" t="str">
        <f>VLOOKUP(X492,'Security Master'!$A$2:$V$526,COLUMN()+1,FALSE)</f>
        <v>DraftKings Inc Common Stock</v>
      </c>
      <c r="H492" t="str">
        <f>VLOOKUP(X492,'Security Master'!$A$2:$V$526,COLUMN()+1,FALSE)</f>
        <v>DKNG US</v>
      </c>
      <c r="I492" t="str">
        <f>VLOOKUP(X492,'Security Master'!$A$2:$V$526,COLUMN()+1,FALSE)</f>
        <v/>
      </c>
      <c r="J492" t="str">
        <f>VLOOKUP(X492,'Security Master'!$A$2:$V$526,COLUMN()+1,FALSE)</f>
        <v/>
      </c>
      <c r="K492" t="str">
        <f>VLOOKUP(X492,'Security Master'!$A$2:$V$526,COLUMN()+1,FALSE)</f>
        <v>26142R104</v>
      </c>
      <c r="L492" t="str">
        <f>VLOOKUP(X492,'Security Master'!$A$2:$V$526,COLUMN()+1,FALSE)</f>
        <v>BMYML02</v>
      </c>
      <c r="M492" t="str">
        <f>VLOOKUP(X492,'Security Master'!$A$2:$V$526,COLUMN()+1,FALSE)</f>
        <v>US26142R1041</v>
      </c>
      <c r="N492" t="str">
        <f>VLOOKUP(X492,'Security Master'!$A$2:$V$526,COLUMN()+1,FALSE)</f>
        <v>Common Stock</v>
      </c>
      <c r="O492" t="str">
        <f>VLOOKUP(X492,'Security Master'!$A$2:$V$526,COLUMN()+1,FALSE)</f>
        <v>Internet Gambling</v>
      </c>
      <c r="P492" t="str">
        <f>VLOOKUP(X492,'Security Master'!$A$2:$V$526,COLUMN()+1,FALSE)</f>
        <v>US</v>
      </c>
      <c r="Q492">
        <f>VLOOKUP($X$3,'Security Master'!$A$2:$V$526,COLUMN()+1,FALSE)</f>
        <v>0</v>
      </c>
      <c r="R492">
        <f>VLOOKUP($X$3,'Security Master'!$A$2:$V$526,COLUMN()+1,FALSE)</f>
        <v>0</v>
      </c>
      <c r="S492" t="str">
        <f>VLOOKUP($X$3,'Security Master'!$A$2:$V$526,COLUMN()+1,FALSE)</f>
        <v/>
      </c>
      <c r="T492">
        <f>VLOOKUP($X$3,'Security Master'!$A$2:$V$526,COLUMN()+1,FALSE)</f>
        <v>0</v>
      </c>
      <c r="U492" t="str">
        <f>VLOOKUP($X$3,'Security Master'!$A$2:$V$526,COLUMN()+1,FALSE)</f>
        <v>No</v>
      </c>
      <c r="V492" t="e">
        <f>VLOOKUP(X492,'Security Master'!$A$2:$V$526,COLUMN()+1,FALSE)</f>
        <v>#REF!</v>
      </c>
      <c r="X492">
        <v>1629362</v>
      </c>
      <c r="Y492" t="s">
        <v>70</v>
      </c>
      <c r="Z492">
        <v>16351</v>
      </c>
      <c r="AA492" t="s">
        <v>41</v>
      </c>
      <c r="AB492" t="s">
        <v>1293</v>
      </c>
      <c r="AC492" t="s">
        <v>1294</v>
      </c>
      <c r="AD492" t="s">
        <v>1295</v>
      </c>
      <c r="AE492" t="s">
        <v>1296</v>
      </c>
      <c r="AF492" t="s">
        <v>1297</v>
      </c>
      <c r="AG492" t="s">
        <v>1298</v>
      </c>
      <c r="AJ492" t="s">
        <v>77</v>
      </c>
      <c r="AM492" t="s">
        <v>47</v>
      </c>
      <c r="AO492" t="s">
        <v>48</v>
      </c>
      <c r="AP492" t="s">
        <v>1299</v>
      </c>
      <c r="AS492" t="s">
        <v>50</v>
      </c>
      <c r="AV492">
        <v>1</v>
      </c>
      <c r="AW492" t="s">
        <v>51</v>
      </c>
      <c r="AX492" t="s">
        <v>52</v>
      </c>
      <c r="AZ492">
        <v>0</v>
      </c>
      <c r="BD492">
        <v>0</v>
      </c>
      <c r="BE492">
        <v>0</v>
      </c>
      <c r="BF492">
        <v>55731.870000000199</v>
      </c>
      <c r="BG492">
        <v>55731.870000000199</v>
      </c>
      <c r="BH492">
        <v>3.000001061082E-4</v>
      </c>
      <c r="BI492">
        <v>0</v>
      </c>
      <c r="BJ492">
        <v>55731.870000000199</v>
      </c>
      <c r="BK492">
        <v>55731.870000000199</v>
      </c>
      <c r="BL492">
        <v>3.000001061082E-4</v>
      </c>
    </row>
    <row r="493" spans="1:64" x14ac:dyDescent="0.2">
      <c r="A493" t="str">
        <f>VLOOKUP(X493,'Security Master'!$A$2:$V$526,COLUMN()+1,FALSE)</f>
        <v>New Positions</v>
      </c>
      <c r="B493" t="str">
        <f>VLOOKUP(X493,'Security Master'!$A$2:$V$526,COLUMN()+1,FALSE)</f>
        <v>Core</v>
      </c>
      <c r="C493" t="str">
        <f>VLOOKUP(X493,'Security Master'!$A$2:$V$526,COLUMN()+1,FALSE)</f>
        <v>Public Equity</v>
      </c>
      <c r="D493" s="6">
        <f t="shared" si="7"/>
        <v>356000</v>
      </c>
      <c r="E493" t="str">
        <f>VLOOKUP(X493,'Security Master'!$A$2:$V$526,COLUMN()+1,FALSE)</f>
        <v>Semi-Liquid</v>
      </c>
      <c r="F493" t="str">
        <f>VLOOKUP(X493,'Security Master'!$A$2:$V$526,COLUMN()+1,FALSE)</f>
        <v>Opendoor Technologies Inc</v>
      </c>
      <c r="G493" t="str">
        <f>VLOOKUP(X493,'Security Master'!$A$2:$V$526,COLUMN()+1,FALSE)</f>
        <v>Opendoor Technologies Inc Common Stock</v>
      </c>
      <c r="H493" t="str">
        <f>VLOOKUP(X493,'Security Master'!$A$2:$V$526,COLUMN()+1,FALSE)</f>
        <v>OPEN US</v>
      </c>
      <c r="I493" t="str">
        <f>VLOOKUP(X493,'Security Master'!$A$2:$V$526,COLUMN()+1,FALSE)</f>
        <v/>
      </c>
      <c r="J493" t="str">
        <f>VLOOKUP(X493,'Security Master'!$A$2:$V$526,COLUMN()+1,FALSE)</f>
        <v/>
      </c>
      <c r="K493" t="str">
        <f>VLOOKUP(X493,'Security Master'!$A$2:$V$526,COLUMN()+1,FALSE)</f>
        <v>683712103</v>
      </c>
      <c r="L493" t="str">
        <f>VLOOKUP(X493,'Security Master'!$A$2:$V$526,COLUMN()+1,FALSE)</f>
        <v>BL96T19</v>
      </c>
      <c r="M493" t="str">
        <f>VLOOKUP(X493,'Security Master'!$A$2:$V$526,COLUMN()+1,FALSE)</f>
        <v>US6837121036</v>
      </c>
      <c r="N493" t="str">
        <f>VLOOKUP(X493,'Security Master'!$A$2:$V$526,COLUMN()+1,FALSE)</f>
        <v>Common Stock</v>
      </c>
      <c r="O493" t="str">
        <f>VLOOKUP(X493,'Security Master'!$A$2:$V$526,COLUMN()+1,FALSE)</f>
        <v>E-Commerce/Services</v>
      </c>
      <c r="P493" t="str">
        <f>VLOOKUP(X493,'Security Master'!$A$2:$V$526,COLUMN()+1,FALSE)</f>
        <v>US</v>
      </c>
      <c r="Q493">
        <f>VLOOKUP($X$3,'Security Master'!$A$2:$V$526,COLUMN()+1,FALSE)</f>
        <v>0</v>
      </c>
      <c r="R493">
        <f>VLOOKUP($X$3,'Security Master'!$A$2:$V$526,COLUMN()+1,FALSE)</f>
        <v>0</v>
      </c>
      <c r="S493" t="str">
        <f>VLOOKUP($X$3,'Security Master'!$A$2:$V$526,COLUMN()+1,FALSE)</f>
        <v/>
      </c>
      <c r="T493">
        <f>VLOOKUP($X$3,'Security Master'!$A$2:$V$526,COLUMN()+1,FALSE)</f>
        <v>0</v>
      </c>
      <c r="U493" t="str">
        <f>VLOOKUP($X$3,'Security Master'!$A$2:$V$526,COLUMN()+1,FALSE)</f>
        <v>No</v>
      </c>
      <c r="V493" t="e">
        <f>VLOOKUP(X493,'Security Master'!$A$2:$V$526,COLUMN()+1,FALSE)</f>
        <v>#REF!</v>
      </c>
      <c r="X493">
        <v>1634020</v>
      </c>
      <c r="Y493" t="s">
        <v>70</v>
      </c>
      <c r="Z493">
        <v>16351</v>
      </c>
      <c r="AA493" t="s">
        <v>41</v>
      </c>
      <c r="AB493" t="s">
        <v>1300</v>
      </c>
      <c r="AC493" t="s">
        <v>1301</v>
      </c>
      <c r="AD493" t="s">
        <v>1302</v>
      </c>
      <c r="AE493" t="s">
        <v>1303</v>
      </c>
      <c r="AF493" t="s">
        <v>1304</v>
      </c>
      <c r="AG493" t="s">
        <v>1305</v>
      </c>
      <c r="AJ493" t="s">
        <v>77</v>
      </c>
      <c r="AM493" t="s">
        <v>47</v>
      </c>
      <c r="AO493" t="s">
        <v>48</v>
      </c>
      <c r="AP493" t="s">
        <v>1306</v>
      </c>
      <c r="AS493" t="s">
        <v>50</v>
      </c>
      <c r="AV493">
        <v>1</v>
      </c>
      <c r="AW493" t="s">
        <v>51</v>
      </c>
      <c r="AX493" t="s">
        <v>52</v>
      </c>
      <c r="AZ493">
        <v>35600</v>
      </c>
      <c r="BA493">
        <v>10.450200000000001</v>
      </c>
      <c r="BB493">
        <v>372027.12</v>
      </c>
      <c r="BC493">
        <v>10</v>
      </c>
      <c r="BD493">
        <v>356000</v>
      </c>
      <c r="BE493">
        <v>355.999999999995</v>
      </c>
      <c r="BF493">
        <v>4628.00000000003</v>
      </c>
      <c r="BG493">
        <v>4628.00000000003</v>
      </c>
      <c r="BH493">
        <v>-16027.12</v>
      </c>
      <c r="BI493">
        <v>355.999999999995</v>
      </c>
      <c r="BJ493">
        <v>4628.00000000003</v>
      </c>
      <c r="BK493">
        <v>4628.00000000003</v>
      </c>
      <c r="BL493">
        <v>-16027.12</v>
      </c>
    </row>
    <row r="494" spans="1:64" x14ac:dyDescent="0.2">
      <c r="A494" t="str">
        <f>VLOOKUP(X494,'Security Master'!$A$2:$V$526,COLUMN()+1,FALSE)</f>
        <v>New Positions</v>
      </c>
      <c r="B494" t="str">
        <f>VLOOKUP(X494,'Security Master'!$A$2:$V$526,COLUMN()+1,FALSE)</f>
        <v>Core</v>
      </c>
      <c r="C494" t="str">
        <f>VLOOKUP(X494,'Security Master'!$A$2:$V$526,COLUMN()+1,FALSE)</f>
        <v>Public Equity</v>
      </c>
      <c r="D494" s="6">
        <f t="shared" si="7"/>
        <v>488920</v>
      </c>
      <c r="E494" t="str">
        <f>VLOOKUP(X494,'Security Master'!$A$2:$V$526,COLUMN()+1,FALSE)</f>
        <v>Semi-Liquid</v>
      </c>
      <c r="F494" t="str">
        <f>VLOOKUP(X494,'Security Master'!$A$2:$V$526,COLUMN()+1,FALSE)</f>
        <v>American Tower Corp</v>
      </c>
      <c r="G494" t="str">
        <f>VLOOKUP(X494,'Security Master'!$A$2:$V$526,COLUMN()+1,FALSE)</f>
        <v>American Tower Corp REIT</v>
      </c>
      <c r="H494" t="str">
        <f>VLOOKUP(X494,'Security Master'!$A$2:$V$526,COLUMN()+1,FALSE)</f>
        <v>AMT US</v>
      </c>
      <c r="I494" t="str">
        <f>VLOOKUP(X494,'Security Master'!$A$2:$V$526,COLUMN()+1,FALSE)</f>
        <v/>
      </c>
      <c r="J494" t="str">
        <f>VLOOKUP(X494,'Security Master'!$A$2:$V$526,COLUMN()+1,FALSE)</f>
        <v/>
      </c>
      <c r="K494" t="str">
        <f>VLOOKUP(X494,'Security Master'!$A$2:$V$526,COLUMN()+1,FALSE)</f>
        <v>03027X100</v>
      </c>
      <c r="L494" t="str">
        <f>VLOOKUP(X494,'Security Master'!$A$2:$V$526,COLUMN()+1,FALSE)</f>
        <v>B7FBFL2</v>
      </c>
      <c r="M494" t="str">
        <f>VLOOKUP(X494,'Security Master'!$A$2:$V$526,COLUMN()+1,FALSE)</f>
        <v>US03027X1000</v>
      </c>
      <c r="N494" t="str">
        <f>VLOOKUP(X494,'Security Master'!$A$2:$V$526,COLUMN()+1,FALSE)</f>
        <v>REIT</v>
      </c>
      <c r="O494" t="str">
        <f>VLOOKUP(X494,'Security Master'!$A$2:$V$526,COLUMN()+1,FALSE)</f>
        <v>REITS-Diversified</v>
      </c>
      <c r="P494" t="str">
        <f>VLOOKUP(X494,'Security Master'!$A$2:$V$526,COLUMN()+1,FALSE)</f>
        <v>US</v>
      </c>
      <c r="Q494">
        <f>VLOOKUP($X$3,'Security Master'!$A$2:$V$526,COLUMN()+1,FALSE)</f>
        <v>0</v>
      </c>
      <c r="R494">
        <f>VLOOKUP($X$3,'Security Master'!$A$2:$V$526,COLUMN()+1,FALSE)</f>
        <v>0</v>
      </c>
      <c r="S494" t="str">
        <f>VLOOKUP($X$3,'Security Master'!$A$2:$V$526,COLUMN()+1,FALSE)</f>
        <v/>
      </c>
      <c r="T494">
        <f>VLOOKUP($X$3,'Security Master'!$A$2:$V$526,COLUMN()+1,FALSE)</f>
        <v>0</v>
      </c>
      <c r="U494" t="str">
        <f>VLOOKUP($X$3,'Security Master'!$A$2:$V$526,COLUMN()+1,FALSE)</f>
        <v>No</v>
      </c>
      <c r="V494" t="e">
        <f>VLOOKUP(X494,'Security Master'!$A$2:$V$526,COLUMN()+1,FALSE)</f>
        <v>#REF!</v>
      </c>
      <c r="X494">
        <v>1635645</v>
      </c>
      <c r="Y494" t="s">
        <v>70</v>
      </c>
      <c r="Z494">
        <v>16351</v>
      </c>
      <c r="AA494" t="s">
        <v>41</v>
      </c>
      <c r="AB494" t="s">
        <v>1307</v>
      </c>
      <c r="AC494" t="s">
        <v>1308</v>
      </c>
      <c r="AD494" t="s">
        <v>1309</v>
      </c>
      <c r="AE494" t="s">
        <v>1310</v>
      </c>
      <c r="AF494" t="s">
        <v>1311</v>
      </c>
      <c r="AG494" t="s">
        <v>1312</v>
      </c>
      <c r="AJ494" t="s">
        <v>77</v>
      </c>
      <c r="AM494" t="s">
        <v>47</v>
      </c>
      <c r="AO494" t="s">
        <v>48</v>
      </c>
      <c r="AP494" t="s">
        <v>1313</v>
      </c>
      <c r="AS494" t="s">
        <v>50</v>
      </c>
      <c r="AV494">
        <v>1</v>
      </c>
      <c r="AW494" t="s">
        <v>51</v>
      </c>
      <c r="AX494" t="s">
        <v>52</v>
      </c>
      <c r="AZ494">
        <v>48892</v>
      </c>
      <c r="BA494">
        <v>12.123817982492</v>
      </c>
      <c r="BB494">
        <v>592757.70880000002</v>
      </c>
      <c r="BC494">
        <v>10</v>
      </c>
      <c r="BD494">
        <v>488920</v>
      </c>
      <c r="BE494">
        <v>1955.67999999996</v>
      </c>
      <c r="BF494">
        <v>-488.91999999999803</v>
      </c>
      <c r="BG494">
        <v>-488.91999999999803</v>
      </c>
      <c r="BH494">
        <v>-103837.70879999999</v>
      </c>
      <c r="BI494">
        <v>1955.67999999996</v>
      </c>
      <c r="BJ494">
        <v>-488.91999999999803</v>
      </c>
      <c r="BK494">
        <v>-488.91999999999803</v>
      </c>
      <c r="BL494">
        <v>-103837.70879999999</v>
      </c>
    </row>
    <row r="495" spans="1:64" x14ac:dyDescent="0.2">
      <c r="A495" t="str">
        <f>VLOOKUP(X495,'Security Master'!$A$2:$V$526,COLUMN()+1,FALSE)</f>
        <v>New Positions</v>
      </c>
      <c r="B495" t="str">
        <f>VLOOKUP(X495,'Security Master'!$A$2:$V$526,COLUMN()+1,FALSE)</f>
        <v>Core</v>
      </c>
      <c r="C495" t="str">
        <f>VLOOKUP(X495,'Security Master'!$A$2:$V$526,COLUMN()+1,FALSE)</f>
        <v>Public Equity</v>
      </c>
      <c r="D495" s="6">
        <f t="shared" si="7"/>
        <v>0</v>
      </c>
      <c r="E495" t="str">
        <f>VLOOKUP(X495,'Security Master'!$A$2:$V$526,COLUMN()+1,FALSE)</f>
        <v>Semi-Liquid</v>
      </c>
      <c r="F495" t="str">
        <f>VLOOKUP(X495,'Security Master'!$A$2:$V$526,COLUMN()+1,FALSE)</f>
        <v>MP Materials Corp</v>
      </c>
      <c r="G495" t="str">
        <f>VLOOKUP(X495,'Security Master'!$A$2:$V$526,COLUMN()+1,FALSE)</f>
        <v>MP Materials Corp Common Stock</v>
      </c>
      <c r="H495" t="str">
        <f>VLOOKUP(X495,'Security Master'!$A$2:$V$526,COLUMN()+1,FALSE)</f>
        <v>MP US</v>
      </c>
      <c r="I495" t="str">
        <f>VLOOKUP(X495,'Security Master'!$A$2:$V$526,COLUMN()+1,FALSE)</f>
        <v/>
      </c>
      <c r="J495" t="str">
        <f>VLOOKUP(X495,'Security Master'!$A$2:$V$526,COLUMN()+1,FALSE)</f>
        <v/>
      </c>
      <c r="K495" t="str">
        <f>VLOOKUP(X495,'Security Master'!$A$2:$V$526,COLUMN()+1,FALSE)</f>
        <v>553368101</v>
      </c>
      <c r="L495" t="str">
        <f>VLOOKUP(X495,'Security Master'!$A$2:$V$526,COLUMN()+1,FALSE)</f>
        <v>BN15Y35</v>
      </c>
      <c r="M495" t="str">
        <f>VLOOKUP(X495,'Security Master'!$A$2:$V$526,COLUMN()+1,FALSE)</f>
        <v>US5533681012</v>
      </c>
      <c r="N495" t="str">
        <f>VLOOKUP(X495,'Security Master'!$A$2:$V$526,COLUMN()+1,FALSE)</f>
        <v>Common Stock</v>
      </c>
      <c r="O495" t="str">
        <f>VLOOKUP(X495,'Security Master'!$A$2:$V$526,COLUMN()+1,FALSE)</f>
        <v>Diversified Minerals</v>
      </c>
      <c r="P495" t="str">
        <f>VLOOKUP(X495,'Security Master'!$A$2:$V$526,COLUMN()+1,FALSE)</f>
        <v>US</v>
      </c>
      <c r="Q495">
        <f>VLOOKUP($X$3,'Security Master'!$A$2:$V$526,COLUMN()+1,FALSE)</f>
        <v>0</v>
      </c>
      <c r="R495">
        <f>VLOOKUP($X$3,'Security Master'!$A$2:$V$526,COLUMN()+1,FALSE)</f>
        <v>0</v>
      </c>
      <c r="S495" t="str">
        <f>VLOOKUP($X$3,'Security Master'!$A$2:$V$526,COLUMN()+1,FALSE)</f>
        <v/>
      </c>
      <c r="T495">
        <f>VLOOKUP($X$3,'Security Master'!$A$2:$V$526,COLUMN()+1,FALSE)</f>
        <v>0</v>
      </c>
      <c r="U495" t="str">
        <f>VLOOKUP($X$3,'Security Master'!$A$2:$V$526,COLUMN()+1,FALSE)</f>
        <v>No</v>
      </c>
      <c r="V495" t="e">
        <f>VLOOKUP(X495,'Security Master'!$A$2:$V$526,COLUMN()+1,FALSE)</f>
        <v>#REF!</v>
      </c>
      <c r="X495">
        <v>1644963</v>
      </c>
      <c r="Y495" t="s">
        <v>70</v>
      </c>
      <c r="Z495">
        <v>16351</v>
      </c>
      <c r="AA495" t="s">
        <v>41</v>
      </c>
      <c r="AB495" t="s">
        <v>1314</v>
      </c>
      <c r="AC495" t="s">
        <v>1315</v>
      </c>
      <c r="AD495" t="s">
        <v>1316</v>
      </c>
      <c r="AE495" t="s">
        <v>1317</v>
      </c>
      <c r="AF495" t="s">
        <v>1318</v>
      </c>
      <c r="AG495" t="s">
        <v>1319</v>
      </c>
      <c r="AJ495" t="s">
        <v>77</v>
      </c>
      <c r="AM495" t="s">
        <v>47</v>
      </c>
      <c r="AO495" t="s">
        <v>48</v>
      </c>
      <c r="AP495" t="s">
        <v>1320</v>
      </c>
      <c r="AS495" t="s">
        <v>50</v>
      </c>
      <c r="AV495">
        <v>1</v>
      </c>
      <c r="AW495" t="s">
        <v>51</v>
      </c>
      <c r="AX495" t="s">
        <v>52</v>
      </c>
      <c r="AZ495">
        <v>0</v>
      </c>
      <c r="BD495">
        <v>0</v>
      </c>
      <c r="BE495">
        <v>0</v>
      </c>
      <c r="BF495">
        <v>17518.29</v>
      </c>
      <c r="BG495">
        <v>17518.29</v>
      </c>
      <c r="BH495">
        <v>6.0000009671057298E-4</v>
      </c>
      <c r="BI495">
        <v>0</v>
      </c>
      <c r="BJ495">
        <v>17518.29</v>
      </c>
      <c r="BK495">
        <v>17518.29</v>
      </c>
      <c r="BL495">
        <v>6.0000009671057298E-4</v>
      </c>
    </row>
    <row r="496" spans="1:64" x14ac:dyDescent="0.2">
      <c r="A496" t="str">
        <f>VLOOKUP(X496,'Security Master'!$A$2:$V$526,COLUMN()+1,FALSE)</f>
        <v>New Positions</v>
      </c>
      <c r="B496" t="str">
        <f>VLOOKUP(X496,'Security Master'!$A$2:$V$526,COLUMN()+1,FALSE)</f>
        <v>Core</v>
      </c>
      <c r="C496" t="str">
        <f>VLOOKUP(X496,'Security Master'!$A$2:$V$526,COLUMN()+1,FALSE)</f>
        <v>Public Equity</v>
      </c>
      <c r="D496" s="6">
        <f t="shared" si="7"/>
        <v>444465</v>
      </c>
      <c r="E496" t="str">
        <f>VLOOKUP(X496,'Security Master'!$A$2:$V$526,COLUMN()+1,FALSE)</f>
        <v>Semi-Liquid</v>
      </c>
      <c r="F496" t="str">
        <f>VLOOKUP(X496,'Security Master'!$A$2:$V$526,COLUMN()+1,FALSE)</f>
        <v>Bank of America Corp</v>
      </c>
      <c r="G496" t="str">
        <f>VLOOKUP(X496,'Security Master'!$A$2:$V$526,COLUMN()+1,FALSE)</f>
        <v>Bank of America Corp Common Stock</v>
      </c>
      <c r="H496" t="str">
        <f>VLOOKUP(X496,'Security Master'!$A$2:$V$526,COLUMN()+1,FALSE)</f>
        <v>BAC US</v>
      </c>
      <c r="I496" t="str">
        <f>VLOOKUP(X496,'Security Master'!$A$2:$V$526,COLUMN()+1,FALSE)</f>
        <v/>
      </c>
      <c r="J496" t="str">
        <f>VLOOKUP(X496,'Security Master'!$A$2:$V$526,COLUMN()+1,FALSE)</f>
        <v/>
      </c>
      <c r="K496" t="str">
        <f>VLOOKUP(X496,'Security Master'!$A$2:$V$526,COLUMN()+1,FALSE)</f>
        <v>060505104</v>
      </c>
      <c r="L496" t="str">
        <f>VLOOKUP(X496,'Security Master'!$A$2:$V$526,COLUMN()+1,FALSE)</f>
        <v>2295677</v>
      </c>
      <c r="M496" t="str">
        <f>VLOOKUP(X496,'Security Master'!$A$2:$V$526,COLUMN()+1,FALSE)</f>
        <v>US0605051046</v>
      </c>
      <c r="N496" t="str">
        <f>VLOOKUP(X496,'Security Master'!$A$2:$V$526,COLUMN()+1,FALSE)</f>
        <v>Common Stock</v>
      </c>
      <c r="O496" t="str">
        <f>VLOOKUP(X496,'Security Master'!$A$2:$V$526,COLUMN()+1,FALSE)</f>
        <v>Diversified Banking Inst</v>
      </c>
      <c r="P496" t="str">
        <f>VLOOKUP(X496,'Security Master'!$A$2:$V$526,COLUMN()+1,FALSE)</f>
        <v>US</v>
      </c>
      <c r="Q496">
        <f>VLOOKUP($X$3,'Security Master'!$A$2:$V$526,COLUMN()+1,FALSE)</f>
        <v>0</v>
      </c>
      <c r="R496">
        <f>VLOOKUP($X$3,'Security Master'!$A$2:$V$526,COLUMN()+1,FALSE)</f>
        <v>0</v>
      </c>
      <c r="S496" t="str">
        <f>VLOOKUP($X$3,'Security Master'!$A$2:$V$526,COLUMN()+1,FALSE)</f>
        <v/>
      </c>
      <c r="T496">
        <f>VLOOKUP($X$3,'Security Master'!$A$2:$V$526,COLUMN()+1,FALSE)</f>
        <v>0</v>
      </c>
      <c r="U496" t="str">
        <f>VLOOKUP($X$3,'Security Master'!$A$2:$V$526,COLUMN()+1,FALSE)</f>
        <v>No</v>
      </c>
      <c r="V496" t="e">
        <f>VLOOKUP(X496,'Security Master'!$A$2:$V$526,COLUMN()+1,FALSE)</f>
        <v>#REF!</v>
      </c>
      <c r="X496">
        <v>1645956</v>
      </c>
      <c r="Y496" t="s">
        <v>70</v>
      </c>
      <c r="Z496">
        <v>16351</v>
      </c>
      <c r="AA496" t="s">
        <v>41</v>
      </c>
      <c r="AB496" t="s">
        <v>1321</v>
      </c>
      <c r="AC496" t="s">
        <v>1322</v>
      </c>
      <c r="AD496" t="s">
        <v>1323</v>
      </c>
      <c r="AE496" t="s">
        <v>1324</v>
      </c>
      <c r="AF496" t="s">
        <v>1325</v>
      </c>
      <c r="AG496" t="s">
        <v>1326</v>
      </c>
      <c r="AJ496" t="s">
        <v>77</v>
      </c>
      <c r="AM496" t="s">
        <v>47</v>
      </c>
      <c r="AO496" t="s">
        <v>48</v>
      </c>
      <c r="AP496" t="s">
        <v>1327</v>
      </c>
      <c r="AS496" t="s">
        <v>50</v>
      </c>
      <c r="AV496">
        <v>1</v>
      </c>
      <c r="AW496" t="s">
        <v>51</v>
      </c>
      <c r="AX496" t="s">
        <v>52</v>
      </c>
      <c r="AZ496">
        <v>44625</v>
      </c>
      <c r="BA496">
        <v>10.07</v>
      </c>
      <c r="BB496">
        <v>449373.75</v>
      </c>
      <c r="BC496">
        <v>9.9600000000000009</v>
      </c>
      <c r="BD496">
        <v>444465</v>
      </c>
      <c r="BE496">
        <v>-6247.49999999995</v>
      </c>
      <c r="BF496">
        <v>4908.75000000005</v>
      </c>
      <c r="BG496">
        <v>4908.75000000005</v>
      </c>
      <c r="BH496">
        <v>-4908.74999999994</v>
      </c>
      <c r="BI496">
        <v>-6247.49999999995</v>
      </c>
      <c r="BJ496">
        <v>4908.75000000005</v>
      </c>
      <c r="BK496">
        <v>4908.75000000005</v>
      </c>
      <c r="BL496">
        <v>-4908.74999999994</v>
      </c>
    </row>
    <row r="497" spans="1:64" x14ac:dyDescent="0.2">
      <c r="A497" t="str">
        <f>VLOOKUP(X497,'Security Master'!$A$2:$V$526,COLUMN()+1,FALSE)</f>
        <v>New Positions</v>
      </c>
      <c r="B497" t="str">
        <f>VLOOKUP(X497,'Security Master'!$A$2:$V$526,COLUMN()+1,FALSE)</f>
        <v>Intuitive</v>
      </c>
      <c r="C497" t="str">
        <f>VLOOKUP(X497,'Security Master'!$A$2:$V$526,COLUMN()+1,FALSE)</f>
        <v>Public Equity</v>
      </c>
      <c r="D497" s="6">
        <f t="shared" si="7"/>
        <v>498500</v>
      </c>
      <c r="E497" t="str">
        <f>VLOOKUP(X497,'Security Master'!$A$2:$V$526,COLUMN()+1,FALSE)</f>
        <v>Semi-Liquid</v>
      </c>
      <c r="F497" t="str">
        <f>VLOOKUP(X497,'Security Master'!$A$2:$V$526,COLUMN()+1,FALSE)</f>
        <v>Mastercard Inc</v>
      </c>
      <c r="G497" t="str">
        <f>VLOOKUP(X497,'Security Master'!$A$2:$V$526,COLUMN()+1,FALSE)</f>
        <v>Mastercard Inc Common Stock</v>
      </c>
      <c r="H497" t="str">
        <f>VLOOKUP(X497,'Security Master'!$A$2:$V$526,COLUMN()+1,FALSE)</f>
        <v>MA US</v>
      </c>
      <c r="I497" t="str">
        <f>VLOOKUP(X497,'Security Master'!$A$2:$V$526,COLUMN()+1,FALSE)</f>
        <v/>
      </c>
      <c r="J497" t="str">
        <f>VLOOKUP(X497,'Security Master'!$A$2:$V$526,COLUMN()+1,FALSE)</f>
        <v/>
      </c>
      <c r="K497" t="str">
        <f>VLOOKUP(X497,'Security Master'!$A$2:$V$526,COLUMN()+1,FALSE)</f>
        <v>57636Q104</v>
      </c>
      <c r="L497" t="str">
        <f>VLOOKUP(X497,'Security Master'!$A$2:$V$526,COLUMN()+1,FALSE)</f>
        <v>B121557</v>
      </c>
      <c r="M497" t="str">
        <f>VLOOKUP(X497,'Security Master'!$A$2:$V$526,COLUMN()+1,FALSE)</f>
        <v>US57636Q1040</v>
      </c>
      <c r="N497" t="str">
        <f>VLOOKUP(X497,'Security Master'!$A$2:$V$526,COLUMN()+1,FALSE)</f>
        <v>Common Stock</v>
      </c>
      <c r="O497" t="str">
        <f>VLOOKUP(X497,'Security Master'!$A$2:$V$526,COLUMN()+1,FALSE)</f>
        <v>Finance-Credit Card</v>
      </c>
      <c r="P497" t="str">
        <f>VLOOKUP(X497,'Security Master'!$A$2:$V$526,COLUMN()+1,FALSE)</f>
        <v>US</v>
      </c>
      <c r="Q497">
        <f>VLOOKUP($X$3,'Security Master'!$A$2:$V$526,COLUMN()+1,FALSE)</f>
        <v>0</v>
      </c>
      <c r="R497">
        <f>VLOOKUP($X$3,'Security Master'!$A$2:$V$526,COLUMN()+1,FALSE)</f>
        <v>0</v>
      </c>
      <c r="S497" t="str">
        <f>VLOOKUP($X$3,'Security Master'!$A$2:$V$526,COLUMN()+1,FALSE)</f>
        <v/>
      </c>
      <c r="T497">
        <f>VLOOKUP($X$3,'Security Master'!$A$2:$V$526,COLUMN()+1,FALSE)</f>
        <v>0</v>
      </c>
      <c r="U497" t="str">
        <f>VLOOKUP($X$3,'Security Master'!$A$2:$V$526,COLUMN()+1,FALSE)</f>
        <v>No</v>
      </c>
      <c r="V497" t="e">
        <f>VLOOKUP(X497,'Security Master'!$A$2:$V$526,COLUMN()+1,FALSE)</f>
        <v>#REF!</v>
      </c>
      <c r="X497">
        <v>1660544</v>
      </c>
      <c r="Y497" t="s">
        <v>70</v>
      </c>
      <c r="Z497">
        <v>16351</v>
      </c>
      <c r="AA497" t="s">
        <v>41</v>
      </c>
      <c r="AB497" t="s">
        <v>1328</v>
      </c>
      <c r="AC497" t="s">
        <v>1329</v>
      </c>
      <c r="AD497" t="s">
        <v>1330</v>
      </c>
      <c r="AE497" t="s">
        <v>1331</v>
      </c>
      <c r="AF497" t="s">
        <v>1332</v>
      </c>
      <c r="AG497" t="s">
        <v>1333</v>
      </c>
      <c r="AJ497" t="s">
        <v>77</v>
      </c>
      <c r="AM497" t="s">
        <v>47</v>
      </c>
      <c r="AO497" t="s">
        <v>48</v>
      </c>
      <c r="AP497" t="s">
        <v>1334</v>
      </c>
      <c r="AS497" t="s">
        <v>50</v>
      </c>
      <c r="AV497">
        <v>1</v>
      </c>
      <c r="AW497" t="s">
        <v>51</v>
      </c>
      <c r="AX497" t="s">
        <v>52</v>
      </c>
      <c r="AZ497">
        <v>50000</v>
      </c>
      <c r="BA497">
        <v>9.9267000000000003</v>
      </c>
      <c r="BB497">
        <v>496335</v>
      </c>
      <c r="BC497">
        <v>9.9700000000000006</v>
      </c>
      <c r="BD497">
        <v>498500</v>
      </c>
      <c r="BE497">
        <v>-499.99999999999</v>
      </c>
      <c r="BF497">
        <v>2165.00000000005</v>
      </c>
      <c r="BG497">
        <v>2165.00000000005</v>
      </c>
      <c r="BH497">
        <v>2165.00000000005</v>
      </c>
      <c r="BI497">
        <v>-499.99999999999</v>
      </c>
      <c r="BJ497">
        <v>2165.00000000005</v>
      </c>
      <c r="BK497">
        <v>2165.00000000005</v>
      </c>
      <c r="BL497">
        <v>2165.00000000005</v>
      </c>
    </row>
    <row r="498" spans="1:64" x14ac:dyDescent="0.2">
      <c r="A498" t="str">
        <f>VLOOKUP(X498,'Security Master'!$A$2:$V$526,COLUMN()+1,FALSE)</f>
        <v>New Positions</v>
      </c>
      <c r="B498" t="str">
        <f>VLOOKUP(X498,'Security Master'!$A$2:$V$526,COLUMN()+1,FALSE)</f>
        <v>Core</v>
      </c>
      <c r="C498" t="str">
        <f>VLOOKUP(X498,'Security Master'!$A$2:$V$526,COLUMN()+1,FALSE)</f>
        <v>Public Equity</v>
      </c>
      <c r="D498" s="6">
        <f t="shared" si="7"/>
        <v>954520</v>
      </c>
      <c r="E498" t="str">
        <f>VLOOKUP(X498,'Security Master'!$A$2:$V$526,COLUMN()+1,FALSE)</f>
        <v>Semi-Liquid</v>
      </c>
      <c r="F498" t="str">
        <f>VLOOKUP(X498,'Security Master'!$A$2:$V$526,COLUMN()+1,FALSE)</f>
        <v>Accenture PLC</v>
      </c>
      <c r="G498" t="str">
        <f>VLOOKUP(X498,'Security Master'!$A$2:$V$526,COLUMN()+1,FALSE)</f>
        <v>Accenture PLC Common Stock</v>
      </c>
      <c r="H498" t="str">
        <f>VLOOKUP(X498,'Security Master'!$A$2:$V$526,COLUMN()+1,FALSE)</f>
        <v>ACN US</v>
      </c>
      <c r="I498" t="str">
        <f>VLOOKUP(X498,'Security Master'!$A$2:$V$526,COLUMN()+1,FALSE)</f>
        <v/>
      </c>
      <c r="J498" t="str">
        <f>VLOOKUP(X498,'Security Master'!$A$2:$V$526,COLUMN()+1,FALSE)</f>
        <v/>
      </c>
      <c r="K498" t="str">
        <f>VLOOKUP(X498,'Security Master'!$A$2:$V$526,COLUMN()+1,FALSE)</f>
        <v>#N/A N/A</v>
      </c>
      <c r="L498" t="str">
        <f>VLOOKUP(X498,'Security Master'!$A$2:$V$526,COLUMN()+1,FALSE)</f>
        <v>B4BNMY3</v>
      </c>
      <c r="M498" t="str">
        <f>VLOOKUP(X498,'Security Master'!$A$2:$V$526,COLUMN()+1,FALSE)</f>
        <v>IE00B4BNMY34</v>
      </c>
      <c r="N498" t="str">
        <f>VLOOKUP(X498,'Security Master'!$A$2:$V$526,COLUMN()+1,FALSE)</f>
        <v>Common Stock</v>
      </c>
      <c r="O498" t="str">
        <f>VLOOKUP(X498,'Security Master'!$A$2:$V$526,COLUMN()+1,FALSE)</f>
        <v>Computer Services</v>
      </c>
      <c r="P498" t="str">
        <f>VLOOKUP(X498,'Security Master'!$A$2:$V$526,COLUMN()+1,FALSE)</f>
        <v>IR</v>
      </c>
      <c r="Q498">
        <f>VLOOKUP($X$3,'Security Master'!$A$2:$V$526,COLUMN()+1,FALSE)</f>
        <v>0</v>
      </c>
      <c r="R498">
        <f>VLOOKUP($X$3,'Security Master'!$A$2:$V$526,COLUMN()+1,FALSE)</f>
        <v>0</v>
      </c>
      <c r="S498" t="str">
        <f>VLOOKUP($X$3,'Security Master'!$A$2:$V$526,COLUMN()+1,FALSE)</f>
        <v/>
      </c>
      <c r="T498">
        <f>VLOOKUP($X$3,'Security Master'!$A$2:$V$526,COLUMN()+1,FALSE)</f>
        <v>0</v>
      </c>
      <c r="U498" t="str">
        <f>VLOOKUP($X$3,'Security Master'!$A$2:$V$526,COLUMN()+1,FALSE)</f>
        <v>No</v>
      </c>
      <c r="V498" t="e">
        <f>VLOOKUP(X498,'Security Master'!$A$2:$V$526,COLUMN()+1,FALSE)</f>
        <v>#REF!</v>
      </c>
      <c r="X498">
        <v>1665073</v>
      </c>
      <c r="Y498" t="s">
        <v>70</v>
      </c>
      <c r="Z498">
        <v>16351</v>
      </c>
      <c r="AA498" t="s">
        <v>41</v>
      </c>
      <c r="AB498" t="s">
        <v>1335</v>
      </c>
      <c r="AC498" t="s">
        <v>1336</v>
      </c>
      <c r="AD498" t="s">
        <v>1337</v>
      </c>
      <c r="AE498" t="s">
        <v>544</v>
      </c>
      <c r="AF498" t="s">
        <v>1338</v>
      </c>
      <c r="AG498" t="s">
        <v>1339</v>
      </c>
      <c r="AJ498" t="s">
        <v>77</v>
      </c>
      <c r="AM498" t="s">
        <v>1076</v>
      </c>
      <c r="AO498" t="s">
        <v>48</v>
      </c>
      <c r="AP498" t="s">
        <v>1340</v>
      </c>
      <c r="AS498" t="s">
        <v>50</v>
      </c>
      <c r="AV498">
        <v>1</v>
      </c>
      <c r="AW498" t="s">
        <v>51</v>
      </c>
      <c r="AX498" t="s">
        <v>52</v>
      </c>
      <c r="AZ498">
        <v>97400</v>
      </c>
      <c r="BA498">
        <v>10.659982340862401</v>
      </c>
      <c r="BB498">
        <v>1038282.28</v>
      </c>
      <c r="BC498">
        <v>9.8000000000000007</v>
      </c>
      <c r="BD498">
        <v>954520</v>
      </c>
      <c r="BE498">
        <v>-973.99999999997101</v>
      </c>
      <c r="BF498">
        <v>1948.0000000001501</v>
      </c>
      <c r="BG498">
        <v>1948.0000000001501</v>
      </c>
      <c r="BH498">
        <v>-83762.28</v>
      </c>
      <c r="BI498">
        <v>-973.99999999997101</v>
      </c>
      <c r="BJ498">
        <v>1948.0000000001501</v>
      </c>
      <c r="BK498">
        <v>1948.0000000001501</v>
      </c>
      <c r="BL498">
        <v>-83762.28</v>
      </c>
    </row>
    <row r="499" spans="1:64" x14ac:dyDescent="0.2">
      <c r="A499" t="str">
        <f>VLOOKUP(X499,'Security Master'!$A$2:$V$526,COLUMN()+1,FALSE)</f>
        <v>New Positions</v>
      </c>
      <c r="B499" t="str">
        <f>VLOOKUP(X499,'Security Master'!$A$2:$V$526,COLUMN()+1,FALSE)</f>
        <v>Intuitive</v>
      </c>
      <c r="C499" t="str">
        <f>VLOOKUP(X499,'Security Master'!$A$2:$V$526,COLUMN()+1,FALSE)</f>
        <v>Public Equity</v>
      </c>
      <c r="D499" s="6">
        <f t="shared" si="7"/>
        <v>1028798.28</v>
      </c>
      <c r="E499" t="str">
        <f>VLOOKUP(X499,'Security Master'!$A$2:$V$526,COLUMN()+1,FALSE)</f>
        <v>Semi-Liquid</v>
      </c>
      <c r="F499" t="str">
        <f>VLOOKUP(X499,'Security Master'!$A$2:$V$526,COLUMN()+1,FALSE)</f>
        <v>American Express Co</v>
      </c>
      <c r="G499" t="str">
        <f>VLOOKUP(X499,'Security Master'!$A$2:$V$526,COLUMN()+1,FALSE)</f>
        <v>American Express Co Common Stock</v>
      </c>
      <c r="H499" t="str">
        <f>VLOOKUP(X499,'Security Master'!$A$2:$V$526,COLUMN()+1,FALSE)</f>
        <v>AXP US</v>
      </c>
      <c r="I499" t="str">
        <f>VLOOKUP(X499,'Security Master'!$A$2:$V$526,COLUMN()+1,FALSE)</f>
        <v/>
      </c>
      <c r="J499" t="str">
        <f>VLOOKUP(X499,'Security Master'!$A$2:$V$526,COLUMN()+1,FALSE)</f>
        <v/>
      </c>
      <c r="K499" t="str">
        <f>VLOOKUP(X499,'Security Master'!$A$2:$V$526,COLUMN()+1,FALSE)</f>
        <v>025816109</v>
      </c>
      <c r="L499" t="str">
        <f>VLOOKUP(X499,'Security Master'!$A$2:$V$526,COLUMN()+1,FALSE)</f>
        <v>2026082</v>
      </c>
      <c r="M499" t="str">
        <f>VLOOKUP(X499,'Security Master'!$A$2:$V$526,COLUMN()+1,FALSE)</f>
        <v>US0258161092</v>
      </c>
      <c r="N499" t="str">
        <f>VLOOKUP(X499,'Security Master'!$A$2:$V$526,COLUMN()+1,FALSE)</f>
        <v>Common Stock</v>
      </c>
      <c r="O499" t="str">
        <f>VLOOKUP(X499,'Security Master'!$A$2:$V$526,COLUMN()+1,FALSE)</f>
        <v>Finance-Credit Card</v>
      </c>
      <c r="P499" t="str">
        <f>VLOOKUP(X499,'Security Master'!$A$2:$V$526,COLUMN()+1,FALSE)</f>
        <v>US</v>
      </c>
      <c r="Q499">
        <f>VLOOKUP($X$3,'Security Master'!$A$2:$V$526,COLUMN()+1,FALSE)</f>
        <v>0</v>
      </c>
      <c r="R499">
        <f>VLOOKUP($X$3,'Security Master'!$A$2:$V$526,COLUMN()+1,FALSE)</f>
        <v>0</v>
      </c>
      <c r="S499" t="str">
        <f>VLOOKUP($X$3,'Security Master'!$A$2:$V$526,COLUMN()+1,FALSE)</f>
        <v/>
      </c>
      <c r="T499">
        <f>VLOOKUP($X$3,'Security Master'!$A$2:$V$526,COLUMN()+1,FALSE)</f>
        <v>0</v>
      </c>
      <c r="U499" t="str">
        <f>VLOOKUP($X$3,'Security Master'!$A$2:$V$526,COLUMN()+1,FALSE)</f>
        <v>No</v>
      </c>
      <c r="V499" t="e">
        <f>VLOOKUP(X499,'Security Master'!$A$2:$V$526,COLUMN()+1,FALSE)</f>
        <v>#REF!</v>
      </c>
      <c r="X499">
        <v>1675047</v>
      </c>
      <c r="Y499" t="s">
        <v>70</v>
      </c>
      <c r="Z499">
        <v>16351</v>
      </c>
      <c r="AA499" t="s">
        <v>41</v>
      </c>
      <c r="AB499" t="s">
        <v>1341</v>
      </c>
      <c r="AC499" t="s">
        <v>1342</v>
      </c>
      <c r="AD499" t="s">
        <v>1343</v>
      </c>
      <c r="AE499" t="s">
        <v>1344</v>
      </c>
      <c r="AF499" t="s">
        <v>1345</v>
      </c>
      <c r="AG499" t="s">
        <v>1346</v>
      </c>
      <c r="AJ499" t="s">
        <v>77</v>
      </c>
      <c r="AM499" t="s">
        <v>47</v>
      </c>
      <c r="AO499" t="s">
        <v>48</v>
      </c>
      <c r="AP499" t="s">
        <v>1347</v>
      </c>
      <c r="AS499" t="s">
        <v>50</v>
      </c>
      <c r="AV499">
        <v>1</v>
      </c>
      <c r="AW499" t="s">
        <v>51</v>
      </c>
      <c r="AX499" t="s">
        <v>52</v>
      </c>
      <c r="AZ499">
        <v>103086</v>
      </c>
      <c r="BA499">
        <v>10.034498963971799</v>
      </c>
      <c r="BB499">
        <v>1034416.3602</v>
      </c>
      <c r="BC499">
        <v>9.98</v>
      </c>
      <c r="BD499">
        <v>1028798.28</v>
      </c>
      <c r="BE499">
        <v>0</v>
      </c>
      <c r="BF499">
        <v>-5618.0802000000003</v>
      </c>
      <c r="BG499">
        <v>-5618.0802000000003</v>
      </c>
      <c r="BH499">
        <v>-5618.0802000000003</v>
      </c>
      <c r="BI499">
        <v>0</v>
      </c>
      <c r="BJ499">
        <v>-5618.0802000000003</v>
      </c>
      <c r="BK499">
        <v>-5618.0802000000003</v>
      </c>
      <c r="BL499">
        <v>-5618.0802000000003</v>
      </c>
    </row>
    <row r="500" spans="1:64" x14ac:dyDescent="0.2">
      <c r="A500" t="str">
        <f>VLOOKUP(X500,'Security Master'!$A$2:$V$526,COLUMN()+1,FALSE)</f>
        <v>New Positions</v>
      </c>
      <c r="B500" t="str">
        <f>VLOOKUP(X500,'Security Master'!$A$2:$V$526,COLUMN()+1,FALSE)</f>
        <v>Core</v>
      </c>
      <c r="C500" t="str">
        <f>VLOOKUP(X500,'Security Master'!$A$2:$V$526,COLUMN()+1,FALSE)</f>
        <v>Public Equity</v>
      </c>
      <c r="D500" s="6">
        <f t="shared" si="7"/>
        <v>3293073</v>
      </c>
      <c r="E500" t="str">
        <f>VLOOKUP(X500,'Security Master'!$A$2:$V$526,COLUMN()+1,FALSE)</f>
        <v>Semi-Liquid</v>
      </c>
      <c r="F500" t="str">
        <f>VLOOKUP(X500,'Security Master'!$A$2:$V$526,COLUMN()+1,FALSE)</f>
        <v>Virgin Galactic Holdings Inc</v>
      </c>
      <c r="G500" t="str">
        <f>VLOOKUP(X500,'Security Master'!$A$2:$V$526,COLUMN()+1,FALSE)</f>
        <v>Virgin Galactic Holdings Inc Common Stock</v>
      </c>
      <c r="H500" t="str">
        <f>VLOOKUP(X500,'Security Master'!$A$2:$V$526,COLUMN()+1,FALSE)</f>
        <v>SPCE US</v>
      </c>
      <c r="I500" t="str">
        <f>VLOOKUP(X500,'Security Master'!$A$2:$V$526,COLUMN()+1,FALSE)</f>
        <v/>
      </c>
      <c r="J500" t="str">
        <f>VLOOKUP(X500,'Security Master'!$A$2:$V$526,COLUMN()+1,FALSE)</f>
        <v/>
      </c>
      <c r="K500" t="str">
        <f>VLOOKUP(X500,'Security Master'!$A$2:$V$526,COLUMN()+1,FALSE)</f>
        <v>92766K106</v>
      </c>
      <c r="L500" t="str">
        <f>VLOOKUP(X500,'Security Master'!$A$2:$V$526,COLUMN()+1,FALSE)</f>
        <v>BKWBFH2</v>
      </c>
      <c r="M500" t="str">
        <f>VLOOKUP(X500,'Security Master'!$A$2:$V$526,COLUMN()+1,FALSE)</f>
        <v>US92766K1060</v>
      </c>
      <c r="N500" t="str">
        <f>VLOOKUP(X500,'Security Master'!$A$2:$V$526,COLUMN()+1,FALSE)</f>
        <v>Common Stock</v>
      </c>
      <c r="O500" t="str">
        <f>VLOOKUP(X500,'Security Master'!$A$2:$V$526,COLUMN()+1,FALSE)</f>
        <v>Travel Services</v>
      </c>
      <c r="P500" t="str">
        <f>VLOOKUP(X500,'Security Master'!$A$2:$V$526,COLUMN()+1,FALSE)</f>
        <v>US</v>
      </c>
      <c r="Q500">
        <f>VLOOKUP($X$3,'Security Master'!$A$2:$V$526,COLUMN()+1,FALSE)</f>
        <v>0</v>
      </c>
      <c r="R500">
        <f>VLOOKUP($X$3,'Security Master'!$A$2:$V$526,COLUMN()+1,FALSE)</f>
        <v>0</v>
      </c>
      <c r="S500" t="str">
        <f>VLOOKUP($X$3,'Security Master'!$A$2:$V$526,COLUMN()+1,FALSE)</f>
        <v/>
      </c>
      <c r="T500">
        <f>VLOOKUP($X$3,'Security Master'!$A$2:$V$526,COLUMN()+1,FALSE)</f>
        <v>0</v>
      </c>
      <c r="U500" t="str">
        <f>VLOOKUP($X$3,'Security Master'!$A$2:$V$526,COLUMN()+1,FALSE)</f>
        <v>No</v>
      </c>
      <c r="V500" t="e">
        <f>VLOOKUP(X500,'Security Master'!$A$2:$V$526,COLUMN()+1,FALSE)</f>
        <v>#REF!</v>
      </c>
      <c r="X500">
        <v>1680861</v>
      </c>
      <c r="Y500" t="s">
        <v>70</v>
      </c>
      <c r="Z500">
        <v>16351</v>
      </c>
      <c r="AA500" t="s">
        <v>41</v>
      </c>
      <c r="AB500" t="s">
        <v>1348</v>
      </c>
      <c r="AC500" t="s">
        <v>1349</v>
      </c>
      <c r="AD500" t="s">
        <v>1350</v>
      </c>
      <c r="AE500" t="s">
        <v>1351</v>
      </c>
      <c r="AF500" t="s">
        <v>1352</v>
      </c>
      <c r="AG500" t="s">
        <v>1353</v>
      </c>
      <c r="AJ500" t="s">
        <v>77</v>
      </c>
      <c r="AM500" t="s">
        <v>47</v>
      </c>
      <c r="AO500" t="s">
        <v>48</v>
      </c>
      <c r="AP500" t="s">
        <v>1354</v>
      </c>
      <c r="AS500" t="s">
        <v>50</v>
      </c>
      <c r="AV500">
        <v>1</v>
      </c>
      <c r="AW500" t="s">
        <v>51</v>
      </c>
      <c r="AX500" t="s">
        <v>52</v>
      </c>
      <c r="AZ500">
        <v>328650</v>
      </c>
      <c r="BA500">
        <v>10.4882861366195</v>
      </c>
      <c r="BB500">
        <v>3446975.2387999999</v>
      </c>
      <c r="BC500">
        <v>10.02</v>
      </c>
      <c r="BD500">
        <v>3293073</v>
      </c>
      <c r="BE500">
        <v>5.8207660913467401E-11</v>
      </c>
      <c r="BF500">
        <v>6573.00000000006</v>
      </c>
      <c r="BG500">
        <v>6573.00000000006</v>
      </c>
      <c r="BH500">
        <v>-153902.23879999999</v>
      </c>
      <c r="BI500">
        <v>5.8207660913467401E-11</v>
      </c>
      <c r="BJ500">
        <v>6573.00000000006</v>
      </c>
      <c r="BK500">
        <v>6573.00000000006</v>
      </c>
      <c r="BL500">
        <v>-153902.23879999999</v>
      </c>
    </row>
    <row r="501" spans="1:64" x14ac:dyDescent="0.2">
      <c r="A501" t="str">
        <f>VLOOKUP(X501,'Security Master'!$A$2:$V$526,COLUMN()+1,FALSE)</f>
        <v>New Positions</v>
      </c>
      <c r="B501" t="str">
        <f>VLOOKUP(X501,'Security Master'!$A$2:$V$526,COLUMN()+1,FALSE)</f>
        <v>Intuitive</v>
      </c>
      <c r="C501" t="str">
        <f>VLOOKUP(X501,'Security Master'!$A$2:$V$526,COLUMN()+1,FALSE)</f>
        <v>Public Equity</v>
      </c>
      <c r="D501" s="6">
        <f t="shared" si="7"/>
        <v>898200</v>
      </c>
      <c r="E501" t="str">
        <f>VLOOKUP(X501,'Security Master'!$A$2:$V$526,COLUMN()+1,FALSE)</f>
        <v>Semi-Liquid</v>
      </c>
      <c r="F501" t="str">
        <f>VLOOKUP(X501,'Security Master'!$A$2:$V$526,COLUMN()+1,FALSE)</f>
        <v>Target Corp</v>
      </c>
      <c r="G501" t="str">
        <f>VLOOKUP(X501,'Security Master'!$A$2:$V$526,COLUMN()+1,FALSE)</f>
        <v>Target Corp Common Stock</v>
      </c>
      <c r="H501" t="str">
        <f>VLOOKUP(X501,'Security Master'!$A$2:$V$526,COLUMN()+1,FALSE)</f>
        <v>TGT US</v>
      </c>
      <c r="I501" t="str">
        <f>VLOOKUP(X501,'Security Master'!$A$2:$V$526,COLUMN()+1,FALSE)</f>
        <v/>
      </c>
      <c r="J501" t="str">
        <f>VLOOKUP(X501,'Security Master'!$A$2:$V$526,COLUMN()+1,FALSE)</f>
        <v/>
      </c>
      <c r="K501" t="str">
        <f>VLOOKUP(X501,'Security Master'!$A$2:$V$526,COLUMN()+1,FALSE)</f>
        <v>87612E106</v>
      </c>
      <c r="L501" t="str">
        <f>VLOOKUP(X501,'Security Master'!$A$2:$V$526,COLUMN()+1,FALSE)</f>
        <v>2259101</v>
      </c>
      <c r="M501" t="str">
        <f>VLOOKUP(X501,'Security Master'!$A$2:$V$526,COLUMN()+1,FALSE)</f>
        <v>US87612E1064</v>
      </c>
      <c r="N501" t="str">
        <f>VLOOKUP(X501,'Security Master'!$A$2:$V$526,COLUMN()+1,FALSE)</f>
        <v>Common Stock</v>
      </c>
      <c r="O501" t="str">
        <f>VLOOKUP(X501,'Security Master'!$A$2:$V$526,COLUMN()+1,FALSE)</f>
        <v>Retail-Discount</v>
      </c>
      <c r="P501" t="str">
        <f>VLOOKUP(X501,'Security Master'!$A$2:$V$526,COLUMN()+1,FALSE)</f>
        <v>US</v>
      </c>
      <c r="Q501">
        <f>VLOOKUP($X$3,'Security Master'!$A$2:$V$526,COLUMN()+1,FALSE)</f>
        <v>0</v>
      </c>
      <c r="R501">
        <f>VLOOKUP($X$3,'Security Master'!$A$2:$V$526,COLUMN()+1,FALSE)</f>
        <v>0</v>
      </c>
      <c r="S501" t="str">
        <f>VLOOKUP($X$3,'Security Master'!$A$2:$V$526,COLUMN()+1,FALSE)</f>
        <v/>
      </c>
      <c r="T501">
        <f>VLOOKUP($X$3,'Security Master'!$A$2:$V$526,COLUMN()+1,FALSE)</f>
        <v>0</v>
      </c>
      <c r="U501" t="str">
        <f>VLOOKUP($X$3,'Security Master'!$A$2:$V$526,COLUMN()+1,FALSE)</f>
        <v>No</v>
      </c>
      <c r="V501" t="e">
        <f>VLOOKUP(X501,'Security Master'!$A$2:$V$526,COLUMN()+1,FALSE)</f>
        <v>#REF!</v>
      </c>
      <c r="X501">
        <v>1689048</v>
      </c>
      <c r="Y501" t="s">
        <v>70</v>
      </c>
      <c r="Z501">
        <v>16351</v>
      </c>
      <c r="AA501" t="s">
        <v>41</v>
      </c>
      <c r="AB501" t="s">
        <v>1355</v>
      </c>
      <c r="AC501" t="s">
        <v>1356</v>
      </c>
      <c r="AD501" t="s">
        <v>1357</v>
      </c>
      <c r="AE501" t="s">
        <v>1358</v>
      </c>
      <c r="AF501" t="s">
        <v>1359</v>
      </c>
      <c r="AG501" t="s">
        <v>1360</v>
      </c>
      <c r="AJ501" t="s">
        <v>77</v>
      </c>
      <c r="AM501" t="s">
        <v>47</v>
      </c>
      <c r="AO501" t="s">
        <v>48</v>
      </c>
      <c r="AP501" t="s">
        <v>1361</v>
      </c>
      <c r="AS501" t="s">
        <v>50</v>
      </c>
      <c r="AV501">
        <v>1</v>
      </c>
      <c r="AW501" t="s">
        <v>51</v>
      </c>
      <c r="AX501" t="s">
        <v>52</v>
      </c>
      <c r="AZ501">
        <v>90000</v>
      </c>
      <c r="BA501">
        <v>10.305</v>
      </c>
      <c r="BB501">
        <v>927450</v>
      </c>
      <c r="BC501">
        <v>9.98</v>
      </c>
      <c r="BD501">
        <v>898200</v>
      </c>
      <c r="BE501">
        <v>899.99999999998204</v>
      </c>
      <c r="BF501">
        <v>-29249.999999999902</v>
      </c>
      <c r="BG501">
        <v>-29249.999999999902</v>
      </c>
      <c r="BH501">
        <v>-29249.999999999902</v>
      </c>
      <c r="BI501">
        <v>899.99999999998204</v>
      </c>
      <c r="BJ501">
        <v>-29249.999999999902</v>
      </c>
      <c r="BK501">
        <v>-29249.999999999902</v>
      </c>
      <c r="BL501">
        <v>-29249.999999999902</v>
      </c>
    </row>
    <row r="502" spans="1:64" x14ac:dyDescent="0.2">
      <c r="A502" t="str">
        <f>VLOOKUP(X502,'Security Master'!$A$2:$V$526,COLUMN()+1,FALSE)</f>
        <v>New Positions</v>
      </c>
      <c r="B502" t="str">
        <f>VLOOKUP(X502,'Security Master'!$A$2:$V$526,COLUMN()+1,FALSE)</f>
        <v>Core</v>
      </c>
      <c r="C502" t="str">
        <f>VLOOKUP(X502,'Security Master'!$A$2:$V$526,COLUMN()+1,FALSE)</f>
        <v>Public Equity</v>
      </c>
      <c r="D502" s="6">
        <f t="shared" si="7"/>
        <v>0</v>
      </c>
      <c r="E502" t="str">
        <f>VLOOKUP(X502,'Security Master'!$A$2:$V$526,COLUMN()+1,FALSE)</f>
        <v>Semi-Liquid</v>
      </c>
      <c r="F502" t="str">
        <f>VLOOKUP(X502,'Security Master'!$A$2:$V$526,COLUMN()+1,FALSE)</f>
        <v>Paysafe Ltd</v>
      </c>
      <c r="G502" t="str">
        <f>VLOOKUP(X502,'Security Master'!$A$2:$V$526,COLUMN()+1,FALSE)</f>
        <v>Paysafe Ltd Common Stock</v>
      </c>
      <c r="H502" t="str">
        <f>VLOOKUP(X502,'Security Master'!$A$2:$V$526,COLUMN()+1,FALSE)</f>
        <v>PSFE US</v>
      </c>
      <c r="I502" t="str">
        <f>VLOOKUP(X502,'Security Master'!$A$2:$V$526,COLUMN()+1,FALSE)</f>
        <v/>
      </c>
      <c r="J502" t="str">
        <f>VLOOKUP(X502,'Security Master'!$A$2:$V$526,COLUMN()+1,FALSE)</f>
        <v/>
      </c>
      <c r="K502">
        <f>VLOOKUP(X502,'Security Master'!$A$2:$V$526,COLUMN()+1,FALSE)</f>
        <v>0</v>
      </c>
      <c r="L502" t="str">
        <f>VLOOKUP(X502,'Security Master'!$A$2:$V$526,COLUMN()+1,FALSE)</f>
        <v>BLGZKV6</v>
      </c>
      <c r="M502" t="str">
        <f>VLOOKUP(X502,'Security Master'!$A$2:$V$526,COLUMN()+1,FALSE)</f>
        <v>BMG6964L1072</v>
      </c>
      <c r="N502" t="str">
        <f>VLOOKUP(X502,'Security Master'!$A$2:$V$526,COLUMN()+1,FALSE)</f>
        <v>Common Stock</v>
      </c>
      <c r="O502" t="str">
        <f>VLOOKUP(X502,'Security Master'!$A$2:$V$526,COLUMN()+1,FALSE)</f>
        <v>Commercial Serv-Finance</v>
      </c>
      <c r="P502" t="str">
        <f>VLOOKUP(X502,'Security Master'!$A$2:$V$526,COLUMN()+1,FALSE)</f>
        <v>BD</v>
      </c>
      <c r="Q502">
        <f>VLOOKUP($X$3,'Security Master'!$A$2:$V$526,COLUMN()+1,FALSE)</f>
        <v>0</v>
      </c>
      <c r="R502">
        <f>VLOOKUP($X$3,'Security Master'!$A$2:$V$526,COLUMN()+1,FALSE)</f>
        <v>0</v>
      </c>
      <c r="S502" t="str">
        <f>VLOOKUP($X$3,'Security Master'!$A$2:$V$526,COLUMN()+1,FALSE)</f>
        <v/>
      </c>
      <c r="T502">
        <f>VLOOKUP($X$3,'Security Master'!$A$2:$V$526,COLUMN()+1,FALSE)</f>
        <v>0</v>
      </c>
      <c r="U502" t="str">
        <f>VLOOKUP($X$3,'Security Master'!$A$2:$V$526,COLUMN()+1,FALSE)</f>
        <v>No</v>
      </c>
      <c r="V502" t="e">
        <f>VLOOKUP(X502,'Security Master'!$A$2:$V$526,COLUMN()+1,FALSE)</f>
        <v>#REF!</v>
      </c>
      <c r="X502">
        <v>1691136</v>
      </c>
      <c r="Y502" t="s">
        <v>70</v>
      </c>
      <c r="Z502">
        <v>16351</v>
      </c>
      <c r="AA502" t="s">
        <v>41</v>
      </c>
      <c r="AB502" t="s">
        <v>1362</v>
      </c>
      <c r="AC502" t="s">
        <v>1363</v>
      </c>
      <c r="AD502" t="s">
        <v>1364</v>
      </c>
      <c r="AE502">
        <v>0</v>
      </c>
      <c r="AF502" t="s">
        <v>1365</v>
      </c>
      <c r="AG502" t="s">
        <v>1366</v>
      </c>
      <c r="AJ502" t="s">
        <v>77</v>
      </c>
      <c r="AM502" t="s">
        <v>1187</v>
      </c>
      <c r="AO502" t="s">
        <v>48</v>
      </c>
      <c r="AP502" t="s">
        <v>1367</v>
      </c>
      <c r="AS502" t="s">
        <v>50</v>
      </c>
      <c r="AV502">
        <v>1</v>
      </c>
      <c r="AW502" t="s">
        <v>51</v>
      </c>
      <c r="AX502" t="s">
        <v>52</v>
      </c>
      <c r="AZ502">
        <v>0</v>
      </c>
      <c r="BD502">
        <v>0</v>
      </c>
      <c r="BE502">
        <v>0</v>
      </c>
      <c r="BF502">
        <v>0</v>
      </c>
      <c r="BG502">
        <v>0</v>
      </c>
      <c r="BH502">
        <v>14623.99</v>
      </c>
      <c r="BI502">
        <v>0</v>
      </c>
      <c r="BJ502">
        <v>0</v>
      </c>
      <c r="BK502">
        <v>0</v>
      </c>
      <c r="BL502">
        <v>14623.99</v>
      </c>
    </row>
    <row r="503" spans="1:64" x14ac:dyDescent="0.2">
      <c r="A503" t="str">
        <f>VLOOKUP(X503,'Security Master'!$A$2:$V$526,COLUMN()+1,FALSE)</f>
        <v>New Positions</v>
      </c>
      <c r="B503" t="str">
        <f>VLOOKUP(X503,'Security Master'!$A$2:$V$526,COLUMN()+1,FALSE)</f>
        <v>Core</v>
      </c>
      <c r="C503" t="str">
        <f>VLOOKUP(X503,'Security Master'!$A$2:$V$526,COLUMN()+1,FALSE)</f>
        <v>Public Equity</v>
      </c>
      <c r="D503" s="6">
        <f t="shared" si="7"/>
        <v>0</v>
      </c>
      <c r="E503" t="str">
        <f>VLOOKUP(X503,'Security Master'!$A$2:$V$526,COLUMN()+1,FALSE)</f>
        <v>Semi-Liquid</v>
      </c>
      <c r="F503" t="str">
        <f>VLOOKUP(X503,'Security Master'!$A$2:$V$526,COLUMN()+1,FALSE)</f>
        <v>Pershing Square Tontine Holdin</v>
      </c>
      <c r="G503" t="str">
        <f>VLOOKUP(X503,'Security Master'!$A$2:$V$526,COLUMN()+1,FALSE)</f>
        <v>Pershing Square Tontine Holdin Common Stock</v>
      </c>
      <c r="H503" t="str">
        <f>VLOOKUP(X503,'Security Master'!$A$2:$V$526,COLUMN()+1,FALSE)</f>
        <v>PSTH US</v>
      </c>
      <c r="I503" t="str">
        <f>VLOOKUP(X503,'Security Master'!$A$2:$V$526,COLUMN()+1,FALSE)</f>
        <v/>
      </c>
      <c r="J503" t="str">
        <f>VLOOKUP(X503,'Security Master'!$A$2:$V$526,COLUMN()+1,FALSE)</f>
        <v/>
      </c>
      <c r="K503" t="str">
        <f>VLOOKUP(X503,'Security Master'!$A$2:$V$526,COLUMN()+1,FALSE)</f>
        <v>71531R109</v>
      </c>
      <c r="L503" t="str">
        <f>VLOOKUP(X503,'Security Master'!$A$2:$V$526,COLUMN()+1,FALSE)</f>
        <v>BLCB6C1</v>
      </c>
      <c r="M503" t="str">
        <f>VLOOKUP(X503,'Security Master'!$A$2:$V$526,COLUMN()+1,FALSE)</f>
        <v>US71531R1095</v>
      </c>
      <c r="N503" t="str">
        <f>VLOOKUP(X503,'Security Master'!$A$2:$V$526,COLUMN()+1,FALSE)</f>
        <v>Common Stock</v>
      </c>
      <c r="O503" t="str">
        <f>VLOOKUP(X503,'Security Master'!$A$2:$V$526,COLUMN()+1,FALSE)</f>
        <v>Specified Purpose Acquis</v>
      </c>
      <c r="P503" t="str">
        <f>VLOOKUP(X503,'Security Master'!$A$2:$V$526,COLUMN()+1,FALSE)</f>
        <v>US</v>
      </c>
      <c r="Q503">
        <f>VLOOKUP($X$3,'Security Master'!$A$2:$V$526,COLUMN()+1,FALSE)</f>
        <v>0</v>
      </c>
      <c r="R503">
        <f>VLOOKUP($X$3,'Security Master'!$A$2:$V$526,COLUMN()+1,FALSE)</f>
        <v>0</v>
      </c>
      <c r="S503" t="str">
        <f>VLOOKUP($X$3,'Security Master'!$A$2:$V$526,COLUMN()+1,FALSE)</f>
        <v/>
      </c>
      <c r="T503">
        <f>VLOOKUP($X$3,'Security Master'!$A$2:$V$526,COLUMN()+1,FALSE)</f>
        <v>0</v>
      </c>
      <c r="U503" t="str">
        <f>VLOOKUP($X$3,'Security Master'!$A$2:$V$526,COLUMN()+1,FALSE)</f>
        <v>No</v>
      </c>
      <c r="V503" t="e">
        <f>VLOOKUP(X503,'Security Master'!$A$2:$V$526,COLUMN()+1,FALSE)</f>
        <v>#REF!</v>
      </c>
      <c r="X503">
        <v>1691137</v>
      </c>
      <c r="Y503" t="s">
        <v>70</v>
      </c>
      <c r="Z503">
        <v>16351</v>
      </c>
      <c r="AA503" t="s">
        <v>41</v>
      </c>
      <c r="AB503" t="s">
        <v>1368</v>
      </c>
      <c r="AC503" t="s">
        <v>1369</v>
      </c>
      <c r="AD503" t="s">
        <v>1370</v>
      </c>
      <c r="AE503" t="s">
        <v>1371</v>
      </c>
      <c r="AF503" t="s">
        <v>1372</v>
      </c>
      <c r="AG503" t="s">
        <v>1373</v>
      </c>
      <c r="AJ503" t="s">
        <v>77</v>
      </c>
      <c r="AM503" t="s">
        <v>47</v>
      </c>
      <c r="AO503" t="s">
        <v>48</v>
      </c>
      <c r="AP503" t="s">
        <v>1374</v>
      </c>
      <c r="AS503" t="s">
        <v>50</v>
      </c>
      <c r="AV503">
        <v>1</v>
      </c>
      <c r="AW503" t="s">
        <v>51</v>
      </c>
      <c r="AX503" t="s">
        <v>52</v>
      </c>
      <c r="AZ503">
        <v>0</v>
      </c>
      <c r="BD503">
        <v>0</v>
      </c>
      <c r="BE503">
        <v>0</v>
      </c>
      <c r="BF503">
        <v>959.20999999998605</v>
      </c>
      <c r="BG503">
        <v>959.20999999998605</v>
      </c>
      <c r="BH503">
        <v>12384.09</v>
      </c>
      <c r="BI503">
        <v>0</v>
      </c>
      <c r="BJ503">
        <v>959.20999999998605</v>
      </c>
      <c r="BK503">
        <v>959.20999999998605</v>
      </c>
      <c r="BL503">
        <v>12384.09</v>
      </c>
    </row>
    <row r="504" spans="1:64" x14ac:dyDescent="0.2">
      <c r="A504" t="str">
        <f>VLOOKUP(X504,'Security Master'!$A$2:$V$526,COLUMN()+1,FALSE)</f>
        <v>New Positions</v>
      </c>
      <c r="B504" t="str">
        <f>VLOOKUP(X504,'Security Master'!$A$2:$V$526,COLUMN()+1,FALSE)</f>
        <v>Core</v>
      </c>
      <c r="C504" t="str">
        <f>VLOOKUP(X504,'Security Master'!$A$2:$V$526,COLUMN()+1,FALSE)</f>
        <v>Public Equity</v>
      </c>
      <c r="D504" s="6">
        <f t="shared" si="7"/>
        <v>1062030.46</v>
      </c>
      <c r="E504" t="str">
        <f>VLOOKUP(X504,'Security Master'!$A$2:$V$526,COLUMN()+1,FALSE)</f>
        <v>Semi-Liquid</v>
      </c>
      <c r="F504" t="str">
        <f>VLOOKUP(X504,'Security Master'!$A$2:$V$526,COLUMN()+1,FALSE)</f>
        <v>Microsoft Corp</v>
      </c>
      <c r="G504" t="str">
        <f>VLOOKUP(X504,'Security Master'!$A$2:$V$526,COLUMN()+1,FALSE)</f>
        <v>Microsoft Corp Common Stock</v>
      </c>
      <c r="H504" t="str">
        <f>VLOOKUP(X504,'Security Master'!$A$2:$V$526,COLUMN()+1,FALSE)</f>
        <v>MSFT US</v>
      </c>
      <c r="I504" t="str">
        <f>VLOOKUP(X504,'Security Master'!$A$2:$V$526,COLUMN()+1,FALSE)</f>
        <v/>
      </c>
      <c r="J504" t="str">
        <f>VLOOKUP(X504,'Security Master'!$A$2:$V$526,COLUMN()+1,FALSE)</f>
        <v/>
      </c>
      <c r="K504" t="str">
        <f>VLOOKUP(X504,'Security Master'!$A$2:$V$526,COLUMN()+1,FALSE)</f>
        <v>594918104</v>
      </c>
      <c r="L504" t="str">
        <f>VLOOKUP(X504,'Security Master'!$A$2:$V$526,COLUMN()+1,FALSE)</f>
        <v>2588173</v>
      </c>
      <c r="M504" t="str">
        <f>VLOOKUP(X504,'Security Master'!$A$2:$V$526,COLUMN()+1,FALSE)</f>
        <v>US5949181045</v>
      </c>
      <c r="N504" t="str">
        <f>VLOOKUP(X504,'Security Master'!$A$2:$V$526,COLUMN()+1,FALSE)</f>
        <v>Common Stock</v>
      </c>
      <c r="O504" t="str">
        <f>VLOOKUP(X504,'Security Master'!$A$2:$V$526,COLUMN()+1,FALSE)</f>
        <v>Applications Software</v>
      </c>
      <c r="P504" t="str">
        <f>VLOOKUP(X504,'Security Master'!$A$2:$V$526,COLUMN()+1,FALSE)</f>
        <v>US</v>
      </c>
      <c r="Q504">
        <f>VLOOKUP($X$3,'Security Master'!$A$2:$V$526,COLUMN()+1,FALSE)</f>
        <v>0</v>
      </c>
      <c r="R504">
        <f>VLOOKUP($X$3,'Security Master'!$A$2:$V$526,COLUMN()+1,FALSE)</f>
        <v>0</v>
      </c>
      <c r="S504" t="str">
        <f>VLOOKUP($X$3,'Security Master'!$A$2:$V$526,COLUMN()+1,FALSE)</f>
        <v/>
      </c>
      <c r="T504">
        <f>VLOOKUP($X$3,'Security Master'!$A$2:$V$526,COLUMN()+1,FALSE)</f>
        <v>0</v>
      </c>
      <c r="U504" t="str">
        <f>VLOOKUP($X$3,'Security Master'!$A$2:$V$526,COLUMN()+1,FALSE)</f>
        <v>No</v>
      </c>
      <c r="V504" t="e">
        <f>VLOOKUP(X504,'Security Master'!$A$2:$V$526,COLUMN()+1,FALSE)</f>
        <v>#REF!</v>
      </c>
      <c r="X504">
        <v>1724873</v>
      </c>
      <c r="Y504" t="s">
        <v>70</v>
      </c>
      <c r="Z504">
        <v>16351</v>
      </c>
      <c r="AA504" t="s">
        <v>41</v>
      </c>
      <c r="AB504" t="s">
        <v>1375</v>
      </c>
      <c r="AC504" t="s">
        <v>1376</v>
      </c>
      <c r="AD504" t="s">
        <v>1377</v>
      </c>
      <c r="AE504" t="s">
        <v>1378</v>
      </c>
      <c r="AF504" t="s">
        <v>1379</v>
      </c>
      <c r="AG504" t="s">
        <v>1380</v>
      </c>
      <c r="AJ504" t="s">
        <v>77</v>
      </c>
      <c r="AM504" t="s">
        <v>47</v>
      </c>
      <c r="AO504" t="s">
        <v>48</v>
      </c>
      <c r="AP504" t="s">
        <v>1381</v>
      </c>
      <c r="AS504" t="s">
        <v>50</v>
      </c>
      <c r="AV504">
        <v>1</v>
      </c>
      <c r="AW504" t="s">
        <v>51</v>
      </c>
      <c r="AX504" t="s">
        <v>52</v>
      </c>
      <c r="AZ504">
        <v>107711</v>
      </c>
      <c r="BA504">
        <v>10.1628817948028</v>
      </c>
      <c r="BB504">
        <v>1094654.1610000001</v>
      </c>
      <c r="BC504">
        <v>9.86</v>
      </c>
      <c r="BD504">
        <v>1062030.46</v>
      </c>
      <c r="BE504">
        <v>3231.3299999999299</v>
      </c>
      <c r="BF504">
        <v>-32623.701000000099</v>
      </c>
      <c r="BG504">
        <v>-32623.701000000099</v>
      </c>
      <c r="BH504">
        <v>-32623.701000000099</v>
      </c>
      <c r="BI504">
        <v>3231.3299999999299</v>
      </c>
      <c r="BJ504">
        <v>-32623.701000000099</v>
      </c>
      <c r="BK504">
        <v>-32623.701000000099</v>
      </c>
      <c r="BL504">
        <v>-32623.701000000099</v>
      </c>
    </row>
    <row r="505" spans="1:64" x14ac:dyDescent="0.2">
      <c r="A505" t="str">
        <f>VLOOKUP(X505,'Security Master'!$A$2:$V$526,COLUMN()+1,FALSE)</f>
        <v>New Positions</v>
      </c>
      <c r="B505" t="str">
        <f>VLOOKUP(X505,'Security Master'!$A$2:$V$526,COLUMN()+1,FALSE)</f>
        <v>Core</v>
      </c>
      <c r="C505" t="str">
        <f>VLOOKUP(X505,'Security Master'!$A$2:$V$526,COLUMN()+1,FALSE)</f>
        <v>Public Equity</v>
      </c>
      <c r="D505" s="6">
        <f t="shared" si="7"/>
        <v>28722.400000000001</v>
      </c>
      <c r="E505" t="str">
        <f>VLOOKUP(X505,'Security Master'!$A$2:$V$526,COLUMN()+1,FALSE)</f>
        <v>Semi-Liquid</v>
      </c>
      <c r="F505" t="str">
        <f>VLOOKUP(X505,'Security Master'!$A$2:$V$526,COLUMN()+1,FALSE)</f>
        <v>Arrival Group</v>
      </c>
      <c r="G505" t="str">
        <f>VLOOKUP(X505,'Security Master'!$A$2:$V$526,COLUMN()+1,FALSE)</f>
        <v>Arrival Group Common Stock</v>
      </c>
      <c r="H505" t="str">
        <f>VLOOKUP(X505,'Security Master'!$A$2:$V$526,COLUMN()+1,FALSE)</f>
        <v>ARVL US</v>
      </c>
      <c r="I505" t="str">
        <f>VLOOKUP(X505,'Security Master'!$A$2:$V$526,COLUMN()+1,FALSE)</f>
        <v/>
      </c>
      <c r="J505" t="str">
        <f>VLOOKUP(X505,'Security Master'!$A$2:$V$526,COLUMN()+1,FALSE)</f>
        <v/>
      </c>
      <c r="K505">
        <f>VLOOKUP(X505,'Security Master'!$A$2:$V$526,COLUMN()+1,FALSE)</f>
        <v>0</v>
      </c>
      <c r="L505" t="str">
        <f>VLOOKUP(X505,'Security Master'!$A$2:$V$526,COLUMN()+1,FALSE)</f>
        <v>BMYD2B3</v>
      </c>
      <c r="M505" t="str">
        <f>VLOOKUP(X505,'Security Master'!$A$2:$V$526,COLUMN()+1,FALSE)</f>
        <v>LU2314763264</v>
      </c>
      <c r="N505" t="str">
        <f>VLOOKUP(X505,'Security Master'!$A$2:$V$526,COLUMN()+1,FALSE)</f>
        <v>Common Stock</v>
      </c>
      <c r="O505" t="str">
        <f>VLOOKUP(X505,'Security Master'!$A$2:$V$526,COLUMN()+1,FALSE)</f>
        <v>Auto-Med&amp;Heavy Duty Trks</v>
      </c>
      <c r="P505" t="str">
        <f>VLOOKUP(X505,'Security Master'!$A$2:$V$526,COLUMN()+1,FALSE)</f>
        <v>LX</v>
      </c>
      <c r="Q505">
        <f>VLOOKUP($X$3,'Security Master'!$A$2:$V$526,COLUMN()+1,FALSE)</f>
        <v>0</v>
      </c>
      <c r="R505">
        <f>VLOOKUP($X$3,'Security Master'!$A$2:$V$526,COLUMN()+1,FALSE)</f>
        <v>0</v>
      </c>
      <c r="S505" t="str">
        <f>VLOOKUP($X$3,'Security Master'!$A$2:$V$526,COLUMN()+1,FALSE)</f>
        <v/>
      </c>
      <c r="T505">
        <f>VLOOKUP($X$3,'Security Master'!$A$2:$V$526,COLUMN()+1,FALSE)</f>
        <v>0</v>
      </c>
      <c r="U505" t="str">
        <f>VLOOKUP($X$3,'Security Master'!$A$2:$V$526,COLUMN()+1,FALSE)</f>
        <v>No</v>
      </c>
      <c r="V505" t="e">
        <f>VLOOKUP(X505,'Security Master'!$A$2:$V$526,COLUMN()+1,FALSE)</f>
        <v>#REF!</v>
      </c>
      <c r="X505">
        <v>1727024</v>
      </c>
      <c r="Y505" t="s">
        <v>70</v>
      </c>
      <c r="Z505">
        <v>16351</v>
      </c>
      <c r="AA505" t="s">
        <v>41</v>
      </c>
      <c r="AB505" t="s">
        <v>1382</v>
      </c>
      <c r="AC505" t="s">
        <v>1383</v>
      </c>
      <c r="AD505" t="s">
        <v>1384</v>
      </c>
      <c r="AE505">
        <v>0</v>
      </c>
      <c r="AF505" t="s">
        <v>1385</v>
      </c>
      <c r="AG505" t="s">
        <v>1386</v>
      </c>
      <c r="AJ505" t="s">
        <v>77</v>
      </c>
      <c r="AM505" t="s">
        <v>1387</v>
      </c>
      <c r="AN505">
        <v>11.5</v>
      </c>
      <c r="AO505" t="s">
        <v>48</v>
      </c>
      <c r="AP505" t="s">
        <v>1388</v>
      </c>
      <c r="AS505" t="s">
        <v>50</v>
      </c>
      <c r="AV505">
        <v>1</v>
      </c>
      <c r="AW505" t="s">
        <v>737</v>
      </c>
      <c r="AX505" t="s">
        <v>738</v>
      </c>
      <c r="AZ505">
        <v>35903</v>
      </c>
      <c r="BA505">
        <v>0.91363280812188397</v>
      </c>
      <c r="BB505">
        <v>32802.158710000003</v>
      </c>
      <c r="BC505">
        <v>0.8</v>
      </c>
      <c r="BD505">
        <v>28722.400000000001</v>
      </c>
      <c r="BE505">
        <v>7.1806000000033201</v>
      </c>
      <c r="BF505">
        <v>-4079.7587100000001</v>
      </c>
      <c r="BG505">
        <v>-4079.7587100000001</v>
      </c>
      <c r="BH505">
        <v>-4079.7587100000001</v>
      </c>
      <c r="BI505">
        <v>7.1806000000033201</v>
      </c>
      <c r="BJ505">
        <v>-4079.7587100000001</v>
      </c>
      <c r="BK505">
        <v>-4079.7587100000001</v>
      </c>
      <c r="BL505">
        <v>-4079.7587100000001</v>
      </c>
    </row>
    <row r="506" spans="1:64" x14ac:dyDescent="0.2">
      <c r="A506" t="str">
        <f>VLOOKUP(X506,'Security Master'!$A$2:$V$526,COLUMN()+1,FALSE)</f>
        <v>New Positions</v>
      </c>
      <c r="B506" t="str">
        <f>VLOOKUP(X506,'Security Master'!$A$2:$V$526,COLUMN()+1,FALSE)</f>
        <v>Core</v>
      </c>
      <c r="C506" t="str">
        <f>VLOOKUP(X506,'Security Master'!$A$2:$V$526,COLUMN()+1,FALSE)</f>
        <v>Public Equity</v>
      </c>
      <c r="D506" s="6">
        <f t="shared" si="7"/>
        <v>10990</v>
      </c>
      <c r="E506" t="str">
        <f>VLOOKUP(X506,'Security Master'!$A$2:$V$526,COLUMN()+1,FALSE)</f>
        <v>Semi-Liquid</v>
      </c>
      <c r="F506" t="str">
        <f>VLOOKUP(X506,'Security Master'!$A$2:$V$526,COLUMN()+1,FALSE)</f>
        <v>Social Capital Hedosophia Hold</v>
      </c>
      <c r="G506" t="str">
        <f>VLOOKUP(X506,'Security Master'!$A$2:$V$526,COLUMN()+1,FALSE)</f>
        <v>Social Capital Hedosophia Hold Common Stock</v>
      </c>
      <c r="H506" t="str">
        <f>VLOOKUP(X506,'Security Master'!$A$2:$V$526,COLUMN()+1,FALSE)</f>
        <v>IPOE US</v>
      </c>
      <c r="I506" t="str">
        <f>VLOOKUP(X506,'Security Master'!$A$2:$V$526,COLUMN()+1,FALSE)</f>
        <v/>
      </c>
      <c r="J506" t="str">
        <f>VLOOKUP(X506,'Security Master'!$A$2:$V$526,COLUMN()+1,FALSE)</f>
        <v/>
      </c>
      <c r="K506">
        <f>VLOOKUP(X506,'Security Master'!$A$2:$V$526,COLUMN()+1,FALSE)</f>
        <v>0</v>
      </c>
      <c r="L506" t="str">
        <f>VLOOKUP(X506,'Security Master'!$A$2:$V$526,COLUMN()+1,FALSE)</f>
        <v>BLF83Z1</v>
      </c>
      <c r="M506" t="str">
        <f>VLOOKUP(X506,'Security Master'!$A$2:$V$526,COLUMN()+1,FALSE)</f>
        <v>KYG8252P1054</v>
      </c>
      <c r="N506" t="str">
        <f>VLOOKUP(X506,'Security Master'!$A$2:$V$526,COLUMN()+1,FALSE)</f>
        <v>Common Stock</v>
      </c>
      <c r="O506" t="str">
        <f>VLOOKUP(X506,'Security Master'!$A$2:$V$526,COLUMN()+1,FALSE)</f>
        <v>Specified Purpose Acquis</v>
      </c>
      <c r="P506" t="str">
        <f>VLOOKUP(X506,'Security Master'!$A$2:$V$526,COLUMN()+1,FALSE)</f>
        <v>US</v>
      </c>
      <c r="Q506">
        <f>VLOOKUP($X$3,'Security Master'!$A$2:$V$526,COLUMN()+1,FALSE)</f>
        <v>0</v>
      </c>
      <c r="R506">
        <f>VLOOKUP($X$3,'Security Master'!$A$2:$V$526,COLUMN()+1,FALSE)</f>
        <v>0</v>
      </c>
      <c r="S506" t="str">
        <f>VLOOKUP($X$3,'Security Master'!$A$2:$V$526,COLUMN()+1,FALSE)</f>
        <v/>
      </c>
      <c r="T506">
        <f>VLOOKUP($X$3,'Security Master'!$A$2:$V$526,COLUMN()+1,FALSE)</f>
        <v>0</v>
      </c>
      <c r="U506" t="str">
        <f>VLOOKUP($X$3,'Security Master'!$A$2:$V$526,COLUMN()+1,FALSE)</f>
        <v>No</v>
      </c>
      <c r="V506" t="e">
        <f>VLOOKUP(X506,'Security Master'!$A$2:$V$526,COLUMN()+1,FALSE)</f>
        <v>#REF!</v>
      </c>
      <c r="X506">
        <v>1731999</v>
      </c>
      <c r="Y506" t="s">
        <v>70</v>
      </c>
      <c r="Z506">
        <v>16351</v>
      </c>
      <c r="AA506" t="s">
        <v>41</v>
      </c>
      <c r="AB506" t="s">
        <v>1389</v>
      </c>
      <c r="AC506" t="s">
        <v>1390</v>
      </c>
      <c r="AD506" t="s">
        <v>1391</v>
      </c>
      <c r="AE506">
        <v>0</v>
      </c>
      <c r="AF506" t="s">
        <v>1392</v>
      </c>
      <c r="AG506" t="s">
        <v>1393</v>
      </c>
      <c r="AJ506" t="s">
        <v>77</v>
      </c>
      <c r="AM506" t="s">
        <v>47</v>
      </c>
      <c r="AN506">
        <v>11.5</v>
      </c>
      <c r="AO506" t="s">
        <v>48</v>
      </c>
      <c r="AP506" t="s">
        <v>1394</v>
      </c>
      <c r="AS506" t="s">
        <v>50</v>
      </c>
      <c r="AV506">
        <v>1</v>
      </c>
      <c r="AW506" t="s">
        <v>737</v>
      </c>
      <c r="AX506" t="s">
        <v>738</v>
      </c>
      <c r="AZ506">
        <v>15700</v>
      </c>
      <c r="BA506">
        <v>0.88178604203821698</v>
      </c>
      <c r="BB506">
        <v>13844.040859999999</v>
      </c>
      <c r="BC506">
        <v>0.7</v>
      </c>
      <c r="BD506">
        <v>10990</v>
      </c>
      <c r="BE506">
        <v>400.35</v>
      </c>
      <c r="BF506">
        <v>-2854.0408600000001</v>
      </c>
      <c r="BG506">
        <v>-2854.0408600000001</v>
      </c>
      <c r="BH506">
        <v>-2854.0408600000001</v>
      </c>
      <c r="BI506">
        <v>400.35</v>
      </c>
      <c r="BJ506">
        <v>-2854.0408600000001</v>
      </c>
      <c r="BK506">
        <v>-2854.0408600000001</v>
      </c>
      <c r="BL506">
        <v>-2854.0408600000001</v>
      </c>
    </row>
    <row r="507" spans="1:64" x14ac:dyDescent="0.2">
      <c r="A507" t="str">
        <f>VLOOKUP(X507,'Security Master'!$A$2:$V$526,COLUMN()+1,FALSE)</f>
        <v>New Positions</v>
      </c>
      <c r="B507" t="str">
        <f>VLOOKUP(X507,'Security Master'!$A$2:$V$526,COLUMN()+1,FALSE)</f>
        <v>Core</v>
      </c>
      <c r="C507" t="str">
        <f>VLOOKUP(X507,'Security Master'!$A$2:$V$526,COLUMN()+1,FALSE)</f>
        <v>Public Equity</v>
      </c>
      <c r="D507" s="6">
        <f t="shared" si="7"/>
        <v>463954.7</v>
      </c>
      <c r="E507" t="str">
        <f>VLOOKUP(X507,'Security Master'!$A$2:$V$526,COLUMN()+1,FALSE)</f>
        <v>Semi-Liquid</v>
      </c>
      <c r="F507" t="str">
        <f>VLOOKUP(X507,'Security Master'!$A$2:$V$526,COLUMN()+1,FALSE)</f>
        <v>TJX Cos Inc/The</v>
      </c>
      <c r="G507" t="str">
        <f>VLOOKUP(X507,'Security Master'!$A$2:$V$526,COLUMN()+1,FALSE)</f>
        <v>TJX Cos Inc/The Common Stock</v>
      </c>
      <c r="H507" t="str">
        <f>VLOOKUP(X507,'Security Master'!$A$2:$V$526,COLUMN()+1,FALSE)</f>
        <v>TJX US</v>
      </c>
      <c r="I507" t="str">
        <f>VLOOKUP(X507,'Security Master'!$A$2:$V$526,COLUMN()+1,FALSE)</f>
        <v/>
      </c>
      <c r="J507" t="str">
        <f>VLOOKUP(X507,'Security Master'!$A$2:$V$526,COLUMN()+1,FALSE)</f>
        <v/>
      </c>
      <c r="K507" t="str">
        <f>VLOOKUP(X507,'Security Master'!$A$2:$V$526,COLUMN()+1,FALSE)</f>
        <v>872540109</v>
      </c>
      <c r="L507" t="str">
        <f>VLOOKUP(X507,'Security Master'!$A$2:$V$526,COLUMN()+1,FALSE)</f>
        <v>2989301</v>
      </c>
      <c r="M507" t="str">
        <f>VLOOKUP(X507,'Security Master'!$A$2:$V$526,COLUMN()+1,FALSE)</f>
        <v>US8725401090</v>
      </c>
      <c r="N507" t="str">
        <f>VLOOKUP(X507,'Security Master'!$A$2:$V$526,COLUMN()+1,FALSE)</f>
        <v>Common Stock</v>
      </c>
      <c r="O507" t="str">
        <f>VLOOKUP(X507,'Security Master'!$A$2:$V$526,COLUMN()+1,FALSE)</f>
        <v>Retail-Major Dept Store</v>
      </c>
      <c r="P507" t="str">
        <f>VLOOKUP(X507,'Security Master'!$A$2:$V$526,COLUMN()+1,FALSE)</f>
        <v>US</v>
      </c>
      <c r="Q507">
        <f>VLOOKUP($X$3,'Security Master'!$A$2:$V$526,COLUMN()+1,FALSE)</f>
        <v>0</v>
      </c>
      <c r="R507">
        <f>VLOOKUP($X$3,'Security Master'!$A$2:$V$526,COLUMN()+1,FALSE)</f>
        <v>0</v>
      </c>
      <c r="S507" t="str">
        <f>VLOOKUP($X$3,'Security Master'!$A$2:$V$526,COLUMN()+1,FALSE)</f>
        <v/>
      </c>
      <c r="T507">
        <f>VLOOKUP($X$3,'Security Master'!$A$2:$V$526,COLUMN()+1,FALSE)</f>
        <v>0</v>
      </c>
      <c r="U507" t="str">
        <f>VLOOKUP($X$3,'Security Master'!$A$2:$V$526,COLUMN()+1,FALSE)</f>
        <v>No</v>
      </c>
      <c r="V507" t="e">
        <f>VLOOKUP(X507,'Security Master'!$A$2:$V$526,COLUMN()+1,FALSE)</f>
        <v>#REF!</v>
      </c>
      <c r="X507">
        <v>1732000</v>
      </c>
      <c r="Y507" t="s">
        <v>70</v>
      </c>
      <c r="Z507">
        <v>16351</v>
      </c>
      <c r="AA507" t="s">
        <v>41</v>
      </c>
      <c r="AB507" t="s">
        <v>1395</v>
      </c>
      <c r="AC507" t="s">
        <v>1396</v>
      </c>
      <c r="AD507" t="s">
        <v>1397</v>
      </c>
      <c r="AE507" t="s">
        <v>1398</v>
      </c>
      <c r="AF507" t="s">
        <v>1399</v>
      </c>
      <c r="AG507" t="s">
        <v>1400</v>
      </c>
      <c r="AJ507" t="s">
        <v>77</v>
      </c>
      <c r="AM507" t="s">
        <v>47</v>
      </c>
      <c r="AO507" t="s">
        <v>48</v>
      </c>
      <c r="AP507" t="s">
        <v>1401</v>
      </c>
      <c r="AS507" t="s">
        <v>50</v>
      </c>
      <c r="AV507">
        <v>1</v>
      </c>
      <c r="AW507" t="s">
        <v>51</v>
      </c>
      <c r="AX507" t="s">
        <v>52</v>
      </c>
      <c r="AZ507">
        <v>47102</v>
      </c>
      <c r="BA507">
        <v>10.0380062226657</v>
      </c>
      <c r="BB507">
        <v>472810.1691</v>
      </c>
      <c r="BC507">
        <v>9.85</v>
      </c>
      <c r="BD507">
        <v>463954.7</v>
      </c>
      <c r="BE507">
        <v>0</v>
      </c>
      <c r="BF507">
        <v>-8855.4691000000003</v>
      </c>
      <c r="BG507">
        <v>-8855.4691000000003</v>
      </c>
      <c r="BH507">
        <v>-8855.4691000000003</v>
      </c>
      <c r="BI507">
        <v>0</v>
      </c>
      <c r="BJ507">
        <v>-8855.4691000000003</v>
      </c>
      <c r="BK507">
        <v>-8855.4691000000003</v>
      </c>
      <c r="BL507">
        <v>-8855.4691000000003</v>
      </c>
    </row>
    <row r="508" spans="1:64" x14ac:dyDescent="0.2">
      <c r="A508" t="str">
        <f>VLOOKUP(X508,'Security Master'!$A$2:$V$526,COLUMN()+1,FALSE)</f>
        <v>New Positions</v>
      </c>
      <c r="B508" t="str">
        <f>VLOOKUP(X508,'Security Master'!$A$2:$V$526,COLUMN()+1,FALSE)</f>
        <v>Intuitive</v>
      </c>
      <c r="C508" t="str">
        <f>VLOOKUP(X508,'Security Master'!$A$2:$V$526,COLUMN()+1,FALSE)</f>
        <v>Public Equity</v>
      </c>
      <c r="D508" s="6">
        <f t="shared" si="7"/>
        <v>4123811.16</v>
      </c>
      <c r="E508" t="str">
        <f>VLOOKUP(X508,'Security Master'!$A$2:$V$526,COLUMN()+1,FALSE)</f>
        <v>Semi-Liquid</v>
      </c>
      <c r="F508" t="str">
        <f>VLOOKUP(X508,'Security Master'!$A$2:$V$526,COLUMN()+1,FALSE)</f>
        <v>Prologis Inc</v>
      </c>
      <c r="G508" t="str">
        <f>VLOOKUP(X508,'Security Master'!$A$2:$V$526,COLUMN()+1,FALSE)</f>
        <v>Prologis Inc REIT</v>
      </c>
      <c r="H508" t="str">
        <f>VLOOKUP(X508,'Security Master'!$A$2:$V$526,COLUMN()+1,FALSE)</f>
        <v>PLD US</v>
      </c>
      <c r="I508" t="str">
        <f>VLOOKUP(X508,'Security Master'!$A$2:$V$526,COLUMN()+1,FALSE)</f>
        <v/>
      </c>
      <c r="J508" t="str">
        <f>VLOOKUP(X508,'Security Master'!$A$2:$V$526,COLUMN()+1,FALSE)</f>
        <v/>
      </c>
      <c r="K508" t="str">
        <f>VLOOKUP(X508,'Security Master'!$A$2:$V$526,COLUMN()+1,FALSE)</f>
        <v>74340W103</v>
      </c>
      <c r="L508" t="str">
        <f>VLOOKUP(X508,'Security Master'!$A$2:$V$526,COLUMN()+1,FALSE)</f>
        <v>B44WZD7</v>
      </c>
      <c r="M508" t="str">
        <f>VLOOKUP(X508,'Security Master'!$A$2:$V$526,COLUMN()+1,FALSE)</f>
        <v>US74340W1036</v>
      </c>
      <c r="N508" t="str">
        <f>VLOOKUP(X508,'Security Master'!$A$2:$V$526,COLUMN()+1,FALSE)</f>
        <v>REIT</v>
      </c>
      <c r="O508" t="str">
        <f>VLOOKUP(X508,'Security Master'!$A$2:$V$526,COLUMN()+1,FALSE)</f>
        <v>REITS-Warehouse/Industr</v>
      </c>
      <c r="P508" t="str">
        <f>VLOOKUP(X508,'Security Master'!$A$2:$V$526,COLUMN()+1,FALSE)</f>
        <v>US</v>
      </c>
      <c r="Q508">
        <f>VLOOKUP($X$3,'Security Master'!$A$2:$V$526,COLUMN()+1,FALSE)</f>
        <v>0</v>
      </c>
      <c r="R508">
        <f>VLOOKUP($X$3,'Security Master'!$A$2:$V$526,COLUMN()+1,FALSE)</f>
        <v>0</v>
      </c>
      <c r="S508" t="str">
        <f>VLOOKUP($X$3,'Security Master'!$A$2:$V$526,COLUMN()+1,FALSE)</f>
        <v/>
      </c>
      <c r="T508">
        <f>VLOOKUP($X$3,'Security Master'!$A$2:$V$526,COLUMN()+1,FALSE)</f>
        <v>0</v>
      </c>
      <c r="U508" t="str">
        <f>VLOOKUP($X$3,'Security Master'!$A$2:$V$526,COLUMN()+1,FALSE)</f>
        <v>No</v>
      </c>
      <c r="V508" t="e">
        <f>VLOOKUP(X508,'Security Master'!$A$2:$V$526,COLUMN()+1,FALSE)</f>
        <v>#REF!</v>
      </c>
      <c r="X508">
        <v>1420010</v>
      </c>
      <c r="Y508" t="s">
        <v>70</v>
      </c>
      <c r="Z508">
        <v>16351</v>
      </c>
      <c r="AA508" t="s">
        <v>41</v>
      </c>
      <c r="AB508" t="s">
        <v>1402</v>
      </c>
      <c r="AC508" t="s">
        <v>1403</v>
      </c>
      <c r="AD508" t="s">
        <v>1404</v>
      </c>
      <c r="AE508" t="s">
        <v>1405</v>
      </c>
      <c r="AF508" t="s">
        <v>1406</v>
      </c>
      <c r="AG508" t="s">
        <v>1407</v>
      </c>
      <c r="AJ508" t="s">
        <v>77</v>
      </c>
      <c r="AM508" t="s">
        <v>47</v>
      </c>
      <c r="AO508" t="s">
        <v>48</v>
      </c>
      <c r="AP508" t="s">
        <v>1408</v>
      </c>
      <c r="AS508" t="s">
        <v>50</v>
      </c>
      <c r="AT508" t="s">
        <v>1409</v>
      </c>
      <c r="AV508">
        <v>1</v>
      </c>
      <c r="AW508" t="s">
        <v>51</v>
      </c>
      <c r="AX508" t="s">
        <v>52</v>
      </c>
      <c r="AZ508">
        <v>411558</v>
      </c>
      <c r="BA508">
        <v>10.285618071086001</v>
      </c>
      <c r="BB508">
        <v>4233128.4020999996</v>
      </c>
      <c r="BC508">
        <v>10.02</v>
      </c>
      <c r="BD508">
        <v>4123811.16</v>
      </c>
      <c r="BE508">
        <v>8231.1599999998307</v>
      </c>
      <c r="BF508">
        <v>-109317.2421</v>
      </c>
      <c r="BG508">
        <v>-109317.2421</v>
      </c>
      <c r="BH508">
        <v>-109317.2421</v>
      </c>
      <c r="BI508">
        <v>8231.1599999998307</v>
      </c>
      <c r="BJ508">
        <v>-109317.2421</v>
      </c>
      <c r="BK508">
        <v>-109317.2421</v>
      </c>
      <c r="BL508">
        <v>-109317.2421</v>
      </c>
    </row>
    <row r="509" spans="1:64" x14ac:dyDescent="0.2">
      <c r="A509" t="str">
        <f>VLOOKUP(X509,'Security Master'!$A$2:$V$526,COLUMN()+1,FALSE)</f>
        <v>New Positions</v>
      </c>
      <c r="B509" t="str">
        <f>VLOOKUP(X509,'Security Master'!$A$2:$V$526,COLUMN()+1,FALSE)</f>
        <v>Core</v>
      </c>
      <c r="C509" t="str">
        <f>VLOOKUP(X509,'Security Master'!$A$2:$V$526,COLUMN()+1,FALSE)</f>
        <v>Public Equity</v>
      </c>
      <c r="D509" s="6">
        <f t="shared" si="7"/>
        <v>1878483.72</v>
      </c>
      <c r="E509" t="str">
        <f>VLOOKUP(X509,'Security Master'!$A$2:$V$526,COLUMN()+1,FALSE)</f>
        <v>Semi-Liquid</v>
      </c>
      <c r="F509" t="str">
        <f>VLOOKUP(X509,'Security Master'!$A$2:$V$526,COLUMN()+1,FALSE)</f>
        <v>Coca-Cola Co/The</v>
      </c>
      <c r="G509" t="str">
        <f>VLOOKUP(X509,'Security Master'!$A$2:$V$526,COLUMN()+1,FALSE)</f>
        <v>Coca-Cola Co/The Common Stock</v>
      </c>
      <c r="H509" t="str">
        <f>VLOOKUP(X509,'Security Master'!$A$2:$V$526,COLUMN()+1,FALSE)</f>
        <v>KO US</v>
      </c>
      <c r="I509" t="str">
        <f>VLOOKUP(X509,'Security Master'!$A$2:$V$526,COLUMN()+1,FALSE)</f>
        <v/>
      </c>
      <c r="J509" t="str">
        <f>VLOOKUP(X509,'Security Master'!$A$2:$V$526,COLUMN()+1,FALSE)</f>
        <v/>
      </c>
      <c r="K509" t="str">
        <f>VLOOKUP(X509,'Security Master'!$A$2:$V$526,COLUMN()+1,FALSE)</f>
        <v>191216100</v>
      </c>
      <c r="L509" t="str">
        <f>VLOOKUP(X509,'Security Master'!$A$2:$V$526,COLUMN()+1,FALSE)</f>
        <v>2206657</v>
      </c>
      <c r="M509" t="str">
        <f>VLOOKUP(X509,'Security Master'!$A$2:$V$526,COLUMN()+1,FALSE)</f>
        <v>US1912161007</v>
      </c>
      <c r="N509" t="str">
        <f>VLOOKUP(X509,'Security Master'!$A$2:$V$526,COLUMN()+1,FALSE)</f>
        <v>Common Stock</v>
      </c>
      <c r="O509" t="str">
        <f>VLOOKUP(X509,'Security Master'!$A$2:$V$526,COLUMN()+1,FALSE)</f>
        <v>Beverages-Non-alcoholic</v>
      </c>
      <c r="P509" t="str">
        <f>VLOOKUP(X509,'Security Master'!$A$2:$V$526,COLUMN()+1,FALSE)</f>
        <v>US</v>
      </c>
      <c r="Q509">
        <f>VLOOKUP($X$3,'Security Master'!$A$2:$V$526,COLUMN()+1,FALSE)</f>
        <v>0</v>
      </c>
      <c r="R509">
        <f>VLOOKUP($X$3,'Security Master'!$A$2:$V$526,COLUMN()+1,FALSE)</f>
        <v>0</v>
      </c>
      <c r="S509" t="str">
        <f>VLOOKUP($X$3,'Security Master'!$A$2:$V$526,COLUMN()+1,FALSE)</f>
        <v/>
      </c>
      <c r="T509">
        <f>VLOOKUP($X$3,'Security Master'!$A$2:$V$526,COLUMN()+1,FALSE)</f>
        <v>0</v>
      </c>
      <c r="U509" t="str">
        <f>VLOOKUP($X$3,'Security Master'!$A$2:$V$526,COLUMN()+1,FALSE)</f>
        <v>No</v>
      </c>
      <c r="V509" t="e">
        <f>VLOOKUP(X509,'Security Master'!$A$2:$V$526,COLUMN()+1,FALSE)</f>
        <v>#REF!</v>
      </c>
      <c r="X509">
        <v>1497157</v>
      </c>
      <c r="Y509" t="s">
        <v>70</v>
      </c>
      <c r="Z509">
        <v>16351</v>
      </c>
      <c r="AA509" t="s">
        <v>41</v>
      </c>
      <c r="AB509" t="s">
        <v>1410</v>
      </c>
      <c r="AC509" t="s">
        <v>1411</v>
      </c>
      <c r="AD509" t="s">
        <v>1412</v>
      </c>
      <c r="AE509" t="s">
        <v>1413</v>
      </c>
      <c r="AF509" t="s">
        <v>1414</v>
      </c>
      <c r="AG509" t="s">
        <v>1415</v>
      </c>
      <c r="AJ509" t="s">
        <v>77</v>
      </c>
      <c r="AM509" t="s">
        <v>47</v>
      </c>
      <c r="AO509" t="s">
        <v>48</v>
      </c>
      <c r="AP509" t="s">
        <v>1416</v>
      </c>
      <c r="AS509" t="s">
        <v>50</v>
      </c>
      <c r="AV509">
        <v>1</v>
      </c>
      <c r="AW509" t="s">
        <v>51</v>
      </c>
      <c r="AX509" t="s">
        <v>52</v>
      </c>
      <c r="AZ509">
        <v>192074</v>
      </c>
      <c r="BA509">
        <v>10.4020233108073</v>
      </c>
      <c r="BB509">
        <v>1997958.2254000001</v>
      </c>
      <c r="BC509">
        <v>9.7799999999999994</v>
      </c>
      <c r="BD509">
        <v>1878483.72</v>
      </c>
      <c r="BE509">
        <v>0</v>
      </c>
      <c r="BF509">
        <v>5762.2199999998802</v>
      </c>
      <c r="BG509">
        <v>5762.2199999998802</v>
      </c>
      <c r="BH509">
        <v>-119474.50539999999</v>
      </c>
      <c r="BI509">
        <v>0</v>
      </c>
      <c r="BJ509">
        <v>5762.2199999998802</v>
      </c>
      <c r="BK509">
        <v>5762.2199999998802</v>
      </c>
      <c r="BL509">
        <v>-119474.50539999999</v>
      </c>
    </row>
    <row r="510" spans="1:64" x14ac:dyDescent="0.2">
      <c r="A510" t="str">
        <f>VLOOKUP(X510,'Security Master'!$A$2:$V$526,COLUMN()+1,FALSE)</f>
        <v>New Positions</v>
      </c>
      <c r="B510" t="str">
        <f>VLOOKUP(X510,'Security Master'!$A$2:$V$526,COLUMN()+1,FALSE)</f>
        <v>Intuitive</v>
      </c>
      <c r="C510" t="str">
        <f>VLOOKUP(X510,'Security Master'!$A$2:$V$526,COLUMN()+1,FALSE)</f>
        <v>Public Equity</v>
      </c>
      <c r="D510" s="6">
        <f t="shared" si="7"/>
        <v>591488.26</v>
      </c>
      <c r="E510" t="str">
        <f>VLOOKUP(X510,'Security Master'!$A$2:$V$526,COLUMN()+1,FALSE)</f>
        <v>Semi-Liquid</v>
      </c>
      <c r="F510" t="str">
        <f>VLOOKUP(X510,'Security Master'!$A$2:$V$526,COLUMN()+1,FALSE)</f>
        <v>Micron Technology Inc</v>
      </c>
      <c r="G510" t="str">
        <f>VLOOKUP(X510,'Security Master'!$A$2:$V$526,COLUMN()+1,FALSE)</f>
        <v>Micron Technology Inc Common Stock</v>
      </c>
      <c r="H510" t="str">
        <f>VLOOKUP(X510,'Security Master'!$A$2:$V$526,COLUMN()+1,FALSE)</f>
        <v>MU US</v>
      </c>
      <c r="I510" t="str">
        <f>VLOOKUP(X510,'Security Master'!$A$2:$V$526,COLUMN()+1,FALSE)</f>
        <v/>
      </c>
      <c r="J510" t="str">
        <f>VLOOKUP(X510,'Security Master'!$A$2:$V$526,COLUMN()+1,FALSE)</f>
        <v/>
      </c>
      <c r="K510" t="str">
        <f>VLOOKUP(X510,'Security Master'!$A$2:$V$526,COLUMN()+1,FALSE)</f>
        <v>595112103</v>
      </c>
      <c r="L510" t="str">
        <f>VLOOKUP(X510,'Security Master'!$A$2:$V$526,COLUMN()+1,FALSE)</f>
        <v>2588184</v>
      </c>
      <c r="M510" t="str">
        <f>VLOOKUP(X510,'Security Master'!$A$2:$V$526,COLUMN()+1,FALSE)</f>
        <v>US5951121038</v>
      </c>
      <c r="N510" t="str">
        <f>VLOOKUP(X510,'Security Master'!$A$2:$V$526,COLUMN()+1,FALSE)</f>
        <v>Common Stock</v>
      </c>
      <c r="O510" t="str">
        <f>VLOOKUP(X510,'Security Master'!$A$2:$V$526,COLUMN()+1,FALSE)</f>
        <v>Electronic Compo-Semicon</v>
      </c>
      <c r="P510" t="str">
        <f>VLOOKUP(X510,'Security Master'!$A$2:$V$526,COLUMN()+1,FALSE)</f>
        <v>US</v>
      </c>
      <c r="Q510">
        <f>VLOOKUP($X$3,'Security Master'!$A$2:$V$526,COLUMN()+1,FALSE)</f>
        <v>0</v>
      </c>
      <c r="R510">
        <f>VLOOKUP($X$3,'Security Master'!$A$2:$V$526,COLUMN()+1,FALSE)</f>
        <v>0</v>
      </c>
      <c r="S510" t="str">
        <f>VLOOKUP($X$3,'Security Master'!$A$2:$V$526,COLUMN()+1,FALSE)</f>
        <v/>
      </c>
      <c r="T510">
        <f>VLOOKUP($X$3,'Security Master'!$A$2:$V$526,COLUMN()+1,FALSE)</f>
        <v>0</v>
      </c>
      <c r="U510" t="str">
        <f>VLOOKUP($X$3,'Security Master'!$A$2:$V$526,COLUMN()+1,FALSE)</f>
        <v>No</v>
      </c>
      <c r="V510" t="e">
        <f>VLOOKUP(X510,'Security Master'!$A$2:$V$526,COLUMN()+1,FALSE)</f>
        <v>#REF!</v>
      </c>
      <c r="X510">
        <v>1535431</v>
      </c>
      <c r="Y510" t="s">
        <v>70</v>
      </c>
      <c r="Z510">
        <v>16351</v>
      </c>
      <c r="AA510" t="s">
        <v>41</v>
      </c>
      <c r="AB510" t="s">
        <v>1417</v>
      </c>
      <c r="AC510" t="s">
        <v>1418</v>
      </c>
      <c r="AD510" t="s">
        <v>1419</v>
      </c>
      <c r="AE510" t="s">
        <v>1420</v>
      </c>
      <c r="AF510" t="s">
        <v>1421</v>
      </c>
      <c r="AG510" t="s">
        <v>1422</v>
      </c>
      <c r="AJ510" t="s">
        <v>77</v>
      </c>
      <c r="AM510" t="s">
        <v>47</v>
      </c>
      <c r="AO510" t="s">
        <v>48</v>
      </c>
      <c r="AP510" t="s">
        <v>1423</v>
      </c>
      <c r="AS510" t="s">
        <v>50</v>
      </c>
      <c r="AV510">
        <v>1</v>
      </c>
      <c r="AW510" t="s">
        <v>51</v>
      </c>
      <c r="AX510" t="s">
        <v>52</v>
      </c>
      <c r="AZ510">
        <v>59686</v>
      </c>
      <c r="BA510">
        <v>10.039711409710799</v>
      </c>
      <c r="BB510">
        <v>599230.21519999998</v>
      </c>
      <c r="BC510">
        <v>9.91</v>
      </c>
      <c r="BD510">
        <v>591488.26</v>
      </c>
      <c r="BE510">
        <v>0</v>
      </c>
      <c r="BF510">
        <v>-7741.9551999999903</v>
      </c>
      <c r="BG510">
        <v>-7741.9551999999903</v>
      </c>
      <c r="BH510">
        <v>-7741.9551999999903</v>
      </c>
      <c r="BI510">
        <v>0</v>
      </c>
      <c r="BJ510">
        <v>-7741.9551999999903</v>
      </c>
      <c r="BK510">
        <v>-7741.9551999999903</v>
      </c>
      <c r="BL510">
        <v>-7741.9551999999903</v>
      </c>
    </row>
    <row r="511" spans="1:64" x14ac:dyDescent="0.2">
      <c r="A511" t="str">
        <f>VLOOKUP(X511,'Security Master'!$A$2:$V$526,COLUMN()+1,FALSE)</f>
        <v>New Positions</v>
      </c>
      <c r="B511" t="str">
        <f>VLOOKUP(X511,'Security Master'!$A$2:$V$526,COLUMN()+1,FALSE)</f>
        <v>Core</v>
      </c>
      <c r="C511" t="str">
        <f>VLOOKUP(X511,'Security Master'!$A$2:$V$526,COLUMN()+1,FALSE)</f>
        <v>Public Equity</v>
      </c>
      <c r="D511" s="6">
        <f t="shared" si="7"/>
        <v>725487.14</v>
      </c>
      <c r="E511" t="str">
        <f>VLOOKUP(X511,'Security Master'!$A$2:$V$526,COLUMN()+1,FALSE)</f>
        <v>Semi-Liquid</v>
      </c>
      <c r="F511" t="str">
        <f>VLOOKUP(X511,'Security Master'!$A$2:$V$526,COLUMN()+1,FALSE)</f>
        <v>Luminar Technologies Inc</v>
      </c>
      <c r="G511" t="str">
        <f>VLOOKUP(X511,'Security Master'!$A$2:$V$526,COLUMN()+1,FALSE)</f>
        <v>Luminar Technologies Inc Common Stock</v>
      </c>
      <c r="H511" t="str">
        <f>VLOOKUP(X511,'Security Master'!$A$2:$V$526,COLUMN()+1,FALSE)</f>
        <v>LAZR US</v>
      </c>
      <c r="I511" t="str">
        <f>VLOOKUP(X511,'Security Master'!$A$2:$V$526,COLUMN()+1,FALSE)</f>
        <v/>
      </c>
      <c r="J511" t="str">
        <f>VLOOKUP(X511,'Security Master'!$A$2:$V$526,COLUMN()+1,FALSE)</f>
        <v/>
      </c>
      <c r="K511" t="str">
        <f>VLOOKUP(X511,'Security Master'!$A$2:$V$526,COLUMN()+1,FALSE)</f>
        <v>550424105</v>
      </c>
      <c r="L511" t="str">
        <f>VLOOKUP(X511,'Security Master'!$A$2:$V$526,COLUMN()+1,FALSE)</f>
        <v>BNG96D6</v>
      </c>
      <c r="M511" t="str">
        <f>VLOOKUP(X511,'Security Master'!$A$2:$V$526,COLUMN()+1,FALSE)</f>
        <v>US5504241051</v>
      </c>
      <c r="N511" t="str">
        <f>VLOOKUP(X511,'Security Master'!$A$2:$V$526,COLUMN()+1,FALSE)</f>
        <v>Common Stock</v>
      </c>
      <c r="O511" t="str">
        <f>VLOOKUP(X511,'Security Master'!$A$2:$V$526,COLUMN()+1,FALSE)</f>
        <v>Auto/Trk Prts&amp;Equip-Orig</v>
      </c>
      <c r="P511" t="str">
        <f>VLOOKUP(X511,'Security Master'!$A$2:$V$526,COLUMN()+1,FALSE)</f>
        <v>US</v>
      </c>
      <c r="Q511">
        <f>VLOOKUP($X$3,'Security Master'!$A$2:$V$526,COLUMN()+1,FALSE)</f>
        <v>0</v>
      </c>
      <c r="R511">
        <f>VLOOKUP($X$3,'Security Master'!$A$2:$V$526,COLUMN()+1,FALSE)</f>
        <v>0</v>
      </c>
      <c r="S511" t="str">
        <f>VLOOKUP($X$3,'Security Master'!$A$2:$V$526,COLUMN()+1,FALSE)</f>
        <v/>
      </c>
      <c r="T511">
        <f>VLOOKUP($X$3,'Security Master'!$A$2:$V$526,COLUMN()+1,FALSE)</f>
        <v>0</v>
      </c>
      <c r="U511" t="str">
        <f>VLOOKUP($X$3,'Security Master'!$A$2:$V$526,COLUMN()+1,FALSE)</f>
        <v>No</v>
      </c>
      <c r="V511" t="e">
        <f>VLOOKUP(X511,'Security Master'!$A$2:$V$526,COLUMN()+1,FALSE)</f>
        <v>#REF!</v>
      </c>
      <c r="X511">
        <v>1574090</v>
      </c>
      <c r="Y511" t="s">
        <v>70</v>
      </c>
      <c r="Z511">
        <v>16351</v>
      </c>
      <c r="AA511" t="s">
        <v>41</v>
      </c>
      <c r="AB511" t="s">
        <v>1424</v>
      </c>
      <c r="AC511" t="s">
        <v>1425</v>
      </c>
      <c r="AD511" t="s">
        <v>1426</v>
      </c>
      <c r="AE511" t="s">
        <v>1427</v>
      </c>
      <c r="AF511" t="s">
        <v>1428</v>
      </c>
      <c r="AG511" t="s">
        <v>1429</v>
      </c>
      <c r="AJ511" t="s">
        <v>77</v>
      </c>
      <c r="AM511" t="s">
        <v>47</v>
      </c>
      <c r="AO511" t="s">
        <v>48</v>
      </c>
      <c r="AP511" t="s">
        <v>1430</v>
      </c>
      <c r="AS511" t="s">
        <v>50</v>
      </c>
      <c r="AV511">
        <v>1</v>
      </c>
      <c r="AW511" t="s">
        <v>51</v>
      </c>
      <c r="AX511" t="s">
        <v>52</v>
      </c>
      <c r="AZ511">
        <v>70987</v>
      </c>
      <c r="BA511">
        <v>12.016410617437</v>
      </c>
      <c r="BB511">
        <v>853008.94050000003</v>
      </c>
      <c r="BC511">
        <v>10.220000000000001</v>
      </c>
      <c r="BD511">
        <v>725487.14</v>
      </c>
      <c r="BE511">
        <v>-2839.47999999995</v>
      </c>
      <c r="BF511">
        <v>-2484.5450000000601</v>
      </c>
      <c r="BG511">
        <v>-2484.5450000000601</v>
      </c>
      <c r="BH511">
        <v>-127521.8005</v>
      </c>
      <c r="BI511">
        <v>-2839.47999999995</v>
      </c>
      <c r="BJ511">
        <v>-2484.5450000000601</v>
      </c>
      <c r="BK511">
        <v>-2484.5450000000601</v>
      </c>
      <c r="BL511">
        <v>-127521.8005</v>
      </c>
    </row>
    <row r="512" spans="1:64" x14ac:dyDescent="0.2">
      <c r="A512" t="str">
        <f>VLOOKUP(X512,'Security Master'!$A$2:$V$526,COLUMN()+1,FALSE)</f>
        <v>New Positions</v>
      </c>
      <c r="B512" t="str">
        <f>VLOOKUP(X512,'Security Master'!$A$2:$V$526,COLUMN()+1,FALSE)</f>
        <v>Core</v>
      </c>
      <c r="C512" t="str">
        <f>VLOOKUP(X512,'Security Master'!$A$2:$V$526,COLUMN()+1,FALSE)</f>
        <v>Public Equity</v>
      </c>
      <c r="D512" s="6">
        <f t="shared" si="7"/>
        <v>1848064.68</v>
      </c>
      <c r="E512" t="str">
        <f>VLOOKUP(X512,'Security Master'!$A$2:$V$526,COLUMN()+1,FALSE)</f>
        <v>Semi-Liquid</v>
      </c>
      <c r="F512" t="str">
        <f>VLOOKUP(X512,'Security Master'!$A$2:$V$526,COLUMN()+1,FALSE)</f>
        <v>Truist Financial Corp</v>
      </c>
      <c r="G512" t="str">
        <f>VLOOKUP(X512,'Security Master'!$A$2:$V$526,COLUMN()+1,FALSE)</f>
        <v>Truist Financial Corp Common Stock</v>
      </c>
      <c r="H512" t="str">
        <f>VLOOKUP(X512,'Security Master'!$A$2:$V$526,COLUMN()+1,FALSE)</f>
        <v>TFC US</v>
      </c>
      <c r="I512" t="str">
        <f>VLOOKUP(X512,'Security Master'!$A$2:$V$526,COLUMN()+1,FALSE)</f>
        <v/>
      </c>
      <c r="J512" t="str">
        <f>VLOOKUP(X512,'Security Master'!$A$2:$V$526,COLUMN()+1,FALSE)</f>
        <v/>
      </c>
      <c r="K512" t="str">
        <f>VLOOKUP(X512,'Security Master'!$A$2:$V$526,COLUMN()+1,FALSE)</f>
        <v>89832Q109</v>
      </c>
      <c r="L512" t="str">
        <f>VLOOKUP(X512,'Security Master'!$A$2:$V$526,COLUMN()+1,FALSE)</f>
        <v>BKP7287</v>
      </c>
      <c r="M512" t="str">
        <f>VLOOKUP(X512,'Security Master'!$A$2:$V$526,COLUMN()+1,FALSE)</f>
        <v>US89832Q1094</v>
      </c>
      <c r="N512" t="str">
        <f>VLOOKUP(X512,'Security Master'!$A$2:$V$526,COLUMN()+1,FALSE)</f>
        <v>Common Stock</v>
      </c>
      <c r="O512" t="str">
        <f>VLOOKUP(X512,'Security Master'!$A$2:$V$526,COLUMN()+1,FALSE)</f>
        <v>Commer Banks-Southern US</v>
      </c>
      <c r="P512" t="str">
        <f>VLOOKUP(X512,'Security Master'!$A$2:$V$526,COLUMN()+1,FALSE)</f>
        <v>US</v>
      </c>
      <c r="Q512">
        <f>VLOOKUP($X$3,'Security Master'!$A$2:$V$526,COLUMN()+1,FALSE)</f>
        <v>0</v>
      </c>
      <c r="R512">
        <f>VLOOKUP($X$3,'Security Master'!$A$2:$V$526,COLUMN()+1,FALSE)</f>
        <v>0</v>
      </c>
      <c r="S512" t="str">
        <f>VLOOKUP($X$3,'Security Master'!$A$2:$V$526,COLUMN()+1,FALSE)</f>
        <v/>
      </c>
      <c r="T512">
        <f>VLOOKUP($X$3,'Security Master'!$A$2:$V$526,COLUMN()+1,FALSE)</f>
        <v>0</v>
      </c>
      <c r="U512" t="str">
        <f>VLOOKUP($X$3,'Security Master'!$A$2:$V$526,COLUMN()+1,FALSE)</f>
        <v>No</v>
      </c>
      <c r="V512" t="e">
        <f>VLOOKUP(X512,'Security Master'!$A$2:$V$526,COLUMN()+1,FALSE)</f>
        <v>#REF!</v>
      </c>
      <c r="X512">
        <v>1583592</v>
      </c>
      <c r="Y512" t="s">
        <v>70</v>
      </c>
      <c r="Z512">
        <v>16351</v>
      </c>
      <c r="AA512" t="s">
        <v>41</v>
      </c>
      <c r="AB512" t="s">
        <v>1431</v>
      </c>
      <c r="AC512" t="s">
        <v>1432</v>
      </c>
      <c r="AD512" t="s">
        <v>1433</v>
      </c>
      <c r="AE512" t="s">
        <v>1434</v>
      </c>
      <c r="AF512" t="s">
        <v>1435</v>
      </c>
      <c r="AG512" t="s">
        <v>1436</v>
      </c>
      <c r="AJ512" t="s">
        <v>77</v>
      </c>
      <c r="AM512" t="s">
        <v>47</v>
      </c>
      <c r="AO512" t="s">
        <v>48</v>
      </c>
      <c r="AP512" t="s">
        <v>1437</v>
      </c>
      <c r="AS512" t="s">
        <v>50</v>
      </c>
      <c r="AV512">
        <v>1</v>
      </c>
      <c r="AW512" t="s">
        <v>51</v>
      </c>
      <c r="AX512" t="s">
        <v>52</v>
      </c>
      <c r="AZ512">
        <v>185922</v>
      </c>
      <c r="BA512">
        <v>10.755052118630401</v>
      </c>
      <c r="BB512">
        <v>1999600.8</v>
      </c>
      <c r="BC512">
        <v>9.94</v>
      </c>
      <c r="BD512">
        <v>1848064.68</v>
      </c>
      <c r="BE512">
        <v>11155.3199999998</v>
      </c>
      <c r="BF512">
        <v>18592.2</v>
      </c>
      <c r="BG512">
        <v>18592.2</v>
      </c>
      <c r="BH512">
        <v>-151536.12</v>
      </c>
      <c r="BI512">
        <v>11155.3199999998</v>
      </c>
      <c r="BJ512">
        <v>18592.2</v>
      </c>
      <c r="BK512">
        <v>18592.2</v>
      </c>
      <c r="BL512">
        <v>-151536.12</v>
      </c>
    </row>
    <row r="513" spans="1:64" x14ac:dyDescent="0.2">
      <c r="A513" t="str">
        <f>VLOOKUP(X513,'Security Master'!$A$2:$V$526,COLUMN()+1,FALSE)</f>
        <v>New Positions</v>
      </c>
      <c r="B513" t="str">
        <f>VLOOKUP(X513,'Security Master'!$A$2:$V$526,COLUMN()+1,FALSE)</f>
        <v>Core</v>
      </c>
      <c r="C513" t="str">
        <f>VLOOKUP(X513,'Security Master'!$A$2:$V$526,COLUMN()+1,FALSE)</f>
        <v>Public Equity</v>
      </c>
      <c r="D513" s="6">
        <f t="shared" si="7"/>
        <v>1421923.16</v>
      </c>
      <c r="E513" t="str">
        <f>VLOOKUP(X513,'Security Master'!$A$2:$V$526,COLUMN()+1,FALSE)</f>
        <v>Semi-Liquid</v>
      </c>
      <c r="F513" t="str">
        <f>VLOOKUP(X513,'Security Master'!$A$2:$V$526,COLUMN()+1,FALSE)</f>
        <v>Skillz Inc</v>
      </c>
      <c r="G513" t="str">
        <f>VLOOKUP(X513,'Security Master'!$A$2:$V$526,COLUMN()+1,FALSE)</f>
        <v>Skillz Inc Common Stock</v>
      </c>
      <c r="H513" t="str">
        <f>VLOOKUP(X513,'Security Master'!$A$2:$V$526,COLUMN()+1,FALSE)</f>
        <v>SKLZ US</v>
      </c>
      <c r="I513" t="str">
        <f>VLOOKUP(X513,'Security Master'!$A$2:$V$526,COLUMN()+1,FALSE)</f>
        <v/>
      </c>
      <c r="J513" t="str">
        <f>VLOOKUP(X513,'Security Master'!$A$2:$V$526,COLUMN()+1,FALSE)</f>
        <v/>
      </c>
      <c r="K513" t="str">
        <f>VLOOKUP(X513,'Security Master'!$A$2:$V$526,COLUMN()+1,FALSE)</f>
        <v>83067L109</v>
      </c>
      <c r="L513" t="str">
        <f>VLOOKUP(X513,'Security Master'!$A$2:$V$526,COLUMN()+1,FALSE)</f>
        <v>BLDCMN6</v>
      </c>
      <c r="M513" t="str">
        <f>VLOOKUP(X513,'Security Master'!$A$2:$V$526,COLUMN()+1,FALSE)</f>
        <v>US83067L1098</v>
      </c>
      <c r="N513" t="str">
        <f>VLOOKUP(X513,'Security Master'!$A$2:$V$526,COLUMN()+1,FALSE)</f>
        <v>Common Stock</v>
      </c>
      <c r="O513" t="str">
        <f>VLOOKUP(X513,'Security Master'!$A$2:$V$526,COLUMN()+1,FALSE)</f>
        <v>Entertainment Software</v>
      </c>
      <c r="P513" t="str">
        <f>VLOOKUP(X513,'Security Master'!$A$2:$V$526,COLUMN()+1,FALSE)</f>
        <v>US</v>
      </c>
      <c r="Q513">
        <f>VLOOKUP($X$3,'Security Master'!$A$2:$V$526,COLUMN()+1,FALSE)</f>
        <v>0</v>
      </c>
      <c r="R513">
        <f>VLOOKUP($X$3,'Security Master'!$A$2:$V$526,COLUMN()+1,FALSE)</f>
        <v>0</v>
      </c>
      <c r="S513" t="str">
        <f>VLOOKUP($X$3,'Security Master'!$A$2:$V$526,COLUMN()+1,FALSE)</f>
        <v/>
      </c>
      <c r="T513">
        <f>VLOOKUP($X$3,'Security Master'!$A$2:$V$526,COLUMN()+1,FALSE)</f>
        <v>0</v>
      </c>
      <c r="U513" t="str">
        <f>VLOOKUP($X$3,'Security Master'!$A$2:$V$526,COLUMN()+1,FALSE)</f>
        <v>No</v>
      </c>
      <c r="V513" t="e">
        <f>VLOOKUP(X513,'Security Master'!$A$2:$V$526,COLUMN()+1,FALSE)</f>
        <v>#REF!</v>
      </c>
      <c r="X513">
        <v>1588584</v>
      </c>
      <c r="Y513" t="s">
        <v>70</v>
      </c>
      <c r="Z513">
        <v>16351</v>
      </c>
      <c r="AA513" t="s">
        <v>41</v>
      </c>
      <c r="AB513" t="s">
        <v>1438</v>
      </c>
      <c r="AC513" t="s">
        <v>1439</v>
      </c>
      <c r="AD513" t="s">
        <v>1440</v>
      </c>
      <c r="AE513" t="s">
        <v>1441</v>
      </c>
      <c r="AF513" t="s">
        <v>1442</v>
      </c>
      <c r="AG513" t="s">
        <v>1443</v>
      </c>
      <c r="AJ513" t="s">
        <v>77</v>
      </c>
      <c r="AM513" t="s">
        <v>47</v>
      </c>
      <c r="AO513" t="s">
        <v>48</v>
      </c>
      <c r="AP513" t="s">
        <v>1444</v>
      </c>
      <c r="AS513" t="s">
        <v>50</v>
      </c>
      <c r="AV513">
        <v>1</v>
      </c>
      <c r="AW513" t="s">
        <v>51</v>
      </c>
      <c r="AX513" t="s">
        <v>52</v>
      </c>
      <c r="AZ513">
        <v>140924</v>
      </c>
      <c r="BA513">
        <v>10.8980202726292</v>
      </c>
      <c r="BB513">
        <v>1535792.6089000001</v>
      </c>
      <c r="BC513">
        <v>10.09</v>
      </c>
      <c r="BD513">
        <v>1421923.16</v>
      </c>
      <c r="BE513">
        <v>8455.4400000000805</v>
      </c>
      <c r="BF513">
        <v>4227.7199999999002</v>
      </c>
      <c r="BG513">
        <v>4227.7199999999002</v>
      </c>
      <c r="BH513">
        <v>-113869.4489</v>
      </c>
      <c r="BI513">
        <v>8455.4400000000805</v>
      </c>
      <c r="BJ513">
        <v>4227.7199999999002</v>
      </c>
      <c r="BK513">
        <v>4227.7199999999002</v>
      </c>
      <c r="BL513">
        <v>-113869.4489</v>
      </c>
    </row>
    <row r="514" spans="1:64" x14ac:dyDescent="0.2">
      <c r="A514" t="str">
        <f>VLOOKUP(X514,'Security Master'!$A$2:$V$526,COLUMN()+1,FALSE)</f>
        <v>New Positions</v>
      </c>
      <c r="B514" t="str">
        <f>VLOOKUP(X514,'Security Master'!$A$2:$V$526,COLUMN()+1,FALSE)</f>
        <v>Core</v>
      </c>
      <c r="C514" t="str">
        <f>VLOOKUP(X514,'Security Master'!$A$2:$V$526,COLUMN()+1,FALSE)</f>
        <v>Public Equity</v>
      </c>
      <c r="D514" s="6">
        <f t="shared" si="7"/>
        <v>0</v>
      </c>
      <c r="E514" t="str">
        <f>VLOOKUP(X514,'Security Master'!$A$2:$V$526,COLUMN()+1,FALSE)</f>
        <v>Semi-Liquid</v>
      </c>
      <c r="F514" t="str">
        <f>VLOOKUP(X514,'Security Master'!$A$2:$V$526,COLUMN()+1,FALSE)</f>
        <v>ChargePoint Holdings Inc</v>
      </c>
      <c r="G514" t="str">
        <f>VLOOKUP(X514,'Security Master'!$A$2:$V$526,COLUMN()+1,FALSE)</f>
        <v>ChargePoint Holdings Inc Common Stock</v>
      </c>
      <c r="H514" t="str">
        <f>VLOOKUP(X514,'Security Master'!$A$2:$V$526,COLUMN()+1,FALSE)</f>
        <v>CHPT US</v>
      </c>
      <c r="I514" t="str">
        <f>VLOOKUP(X514,'Security Master'!$A$2:$V$526,COLUMN()+1,FALSE)</f>
        <v/>
      </c>
      <c r="J514" t="str">
        <f>VLOOKUP(X514,'Security Master'!$A$2:$V$526,COLUMN()+1,FALSE)</f>
        <v/>
      </c>
      <c r="K514" t="str">
        <f>VLOOKUP(X514,'Security Master'!$A$2:$V$526,COLUMN()+1,FALSE)</f>
        <v>15961R105</v>
      </c>
      <c r="L514" t="str">
        <f>VLOOKUP(X514,'Security Master'!$A$2:$V$526,COLUMN()+1,FALSE)</f>
        <v>BMC9RZ2</v>
      </c>
      <c r="M514" t="str">
        <f>VLOOKUP(X514,'Security Master'!$A$2:$V$526,COLUMN()+1,FALSE)</f>
        <v>US15961R1059</v>
      </c>
      <c r="N514" t="str">
        <f>VLOOKUP(X514,'Security Master'!$A$2:$V$526,COLUMN()+1,FALSE)</f>
        <v>Common Stock</v>
      </c>
      <c r="O514" t="str">
        <f>VLOOKUP(X514,'Security Master'!$A$2:$V$526,COLUMN()+1,FALSE)</f>
        <v>Power Conv/Supply Equip</v>
      </c>
      <c r="P514" t="str">
        <f>VLOOKUP(X514,'Security Master'!$A$2:$V$526,COLUMN()+1,FALSE)</f>
        <v>US</v>
      </c>
      <c r="Q514">
        <f>VLOOKUP($X$3,'Security Master'!$A$2:$V$526,COLUMN()+1,FALSE)</f>
        <v>0</v>
      </c>
      <c r="R514">
        <f>VLOOKUP($X$3,'Security Master'!$A$2:$V$526,COLUMN()+1,FALSE)</f>
        <v>0</v>
      </c>
      <c r="S514" t="str">
        <f>VLOOKUP($X$3,'Security Master'!$A$2:$V$526,COLUMN()+1,FALSE)</f>
        <v/>
      </c>
      <c r="T514">
        <f>VLOOKUP($X$3,'Security Master'!$A$2:$V$526,COLUMN()+1,FALSE)</f>
        <v>0</v>
      </c>
      <c r="U514" t="str">
        <f>VLOOKUP($X$3,'Security Master'!$A$2:$V$526,COLUMN()+1,FALSE)</f>
        <v>No</v>
      </c>
      <c r="V514" t="e">
        <f>VLOOKUP(X514,'Security Master'!$A$2:$V$526,COLUMN()+1,FALSE)</f>
        <v>#REF!</v>
      </c>
      <c r="X514">
        <v>1592619</v>
      </c>
      <c r="Y514" t="s">
        <v>70</v>
      </c>
      <c r="Z514">
        <v>16351</v>
      </c>
      <c r="AA514" t="s">
        <v>41</v>
      </c>
      <c r="AB514" t="s">
        <v>1445</v>
      </c>
      <c r="AC514" t="s">
        <v>1446</v>
      </c>
      <c r="AD514" t="s">
        <v>1447</v>
      </c>
      <c r="AE514" t="s">
        <v>1448</v>
      </c>
      <c r="AF514" t="s">
        <v>1449</v>
      </c>
      <c r="AG514" t="s">
        <v>1450</v>
      </c>
      <c r="AJ514" t="s">
        <v>77</v>
      </c>
      <c r="AM514" t="s">
        <v>47</v>
      </c>
      <c r="AO514" t="s">
        <v>48</v>
      </c>
      <c r="AP514" t="s">
        <v>1451</v>
      </c>
      <c r="AS514" t="s">
        <v>50</v>
      </c>
      <c r="AV514">
        <v>1</v>
      </c>
      <c r="AW514" t="s">
        <v>51</v>
      </c>
      <c r="AX514" t="s">
        <v>52</v>
      </c>
      <c r="AZ514">
        <v>0</v>
      </c>
      <c r="BD514">
        <v>0</v>
      </c>
      <c r="BE514">
        <v>0</v>
      </c>
      <c r="BF514">
        <v>0</v>
      </c>
      <c r="BG514">
        <v>0</v>
      </c>
      <c r="BH514">
        <v>18410.224999999999</v>
      </c>
      <c r="BI514">
        <v>0</v>
      </c>
      <c r="BJ514">
        <v>0</v>
      </c>
      <c r="BK514">
        <v>0</v>
      </c>
      <c r="BL514">
        <v>18410.224999999999</v>
      </c>
    </row>
    <row r="515" spans="1:64" x14ac:dyDescent="0.2">
      <c r="A515" t="str">
        <f>VLOOKUP(X515,'Security Master'!$A$2:$V$526,COLUMN()+1,FALSE)</f>
        <v>New Positions</v>
      </c>
      <c r="B515" t="str">
        <f>VLOOKUP(X515,'Security Master'!$A$2:$V$526,COLUMN()+1,FALSE)</f>
        <v>Core</v>
      </c>
      <c r="C515" t="str">
        <f>VLOOKUP(X515,'Security Master'!$A$2:$V$526,COLUMN()+1,FALSE)</f>
        <v>Public Equity</v>
      </c>
      <c r="D515" s="6">
        <f t="shared" ref="D515:D578" si="8">BD515</f>
        <v>1935562.5</v>
      </c>
      <c r="E515" t="str">
        <f>VLOOKUP(X515,'Security Master'!$A$2:$V$526,COLUMN()+1,FALSE)</f>
        <v>Semi-Liquid</v>
      </c>
      <c r="F515" t="str">
        <f>VLOOKUP(X515,'Security Master'!$A$2:$V$526,COLUMN()+1,FALSE)</f>
        <v>McDonald's Corp</v>
      </c>
      <c r="G515" t="str">
        <f>VLOOKUP(X515,'Security Master'!$A$2:$V$526,COLUMN()+1,FALSE)</f>
        <v>McDonald's Corp Common Stock</v>
      </c>
      <c r="H515" t="str">
        <f>VLOOKUP(X515,'Security Master'!$A$2:$V$526,COLUMN()+1,FALSE)</f>
        <v>MCD US</v>
      </c>
      <c r="I515" t="str">
        <f>VLOOKUP(X515,'Security Master'!$A$2:$V$526,COLUMN()+1,FALSE)</f>
        <v/>
      </c>
      <c r="J515" t="str">
        <f>VLOOKUP(X515,'Security Master'!$A$2:$V$526,COLUMN()+1,FALSE)</f>
        <v/>
      </c>
      <c r="K515" t="str">
        <f>VLOOKUP(X515,'Security Master'!$A$2:$V$526,COLUMN()+1,FALSE)</f>
        <v>580135101</v>
      </c>
      <c r="L515" t="str">
        <f>VLOOKUP(X515,'Security Master'!$A$2:$V$526,COLUMN()+1,FALSE)</f>
        <v>2550707</v>
      </c>
      <c r="M515" t="str">
        <f>VLOOKUP(X515,'Security Master'!$A$2:$V$526,COLUMN()+1,FALSE)</f>
        <v>US5801351017</v>
      </c>
      <c r="N515" t="str">
        <f>VLOOKUP(X515,'Security Master'!$A$2:$V$526,COLUMN()+1,FALSE)</f>
        <v>Common Stock</v>
      </c>
      <c r="O515" t="str">
        <f>VLOOKUP(X515,'Security Master'!$A$2:$V$526,COLUMN()+1,FALSE)</f>
        <v>Retail-Restaurants</v>
      </c>
      <c r="P515" t="str">
        <f>VLOOKUP(X515,'Security Master'!$A$2:$V$526,COLUMN()+1,FALSE)</f>
        <v>US</v>
      </c>
      <c r="Q515">
        <f>VLOOKUP($X$3,'Security Master'!$A$2:$V$526,COLUMN()+1,FALSE)</f>
        <v>0</v>
      </c>
      <c r="R515">
        <f>VLOOKUP($X$3,'Security Master'!$A$2:$V$526,COLUMN()+1,FALSE)</f>
        <v>0</v>
      </c>
      <c r="S515" t="str">
        <f>VLOOKUP($X$3,'Security Master'!$A$2:$V$526,COLUMN()+1,FALSE)</f>
        <v/>
      </c>
      <c r="T515">
        <f>VLOOKUP($X$3,'Security Master'!$A$2:$V$526,COLUMN()+1,FALSE)</f>
        <v>0</v>
      </c>
      <c r="U515" t="str">
        <f>VLOOKUP($X$3,'Security Master'!$A$2:$V$526,COLUMN()+1,FALSE)</f>
        <v>No</v>
      </c>
      <c r="V515" t="e">
        <f>VLOOKUP(X515,'Security Master'!$A$2:$V$526,COLUMN()+1,FALSE)</f>
        <v>#REF!</v>
      </c>
      <c r="X515">
        <v>1598158</v>
      </c>
      <c r="Y515" t="s">
        <v>70</v>
      </c>
      <c r="Z515">
        <v>16351</v>
      </c>
      <c r="AA515" t="s">
        <v>41</v>
      </c>
      <c r="AB515" t="s">
        <v>1452</v>
      </c>
      <c r="AC515" t="s">
        <v>1453</v>
      </c>
      <c r="AD515" t="s">
        <v>1454</v>
      </c>
      <c r="AE515" t="s">
        <v>1455</v>
      </c>
      <c r="AF515" t="s">
        <v>1456</v>
      </c>
      <c r="AG515" t="s">
        <v>1457</v>
      </c>
      <c r="AJ515" t="s">
        <v>77</v>
      </c>
      <c r="AM515" t="s">
        <v>47</v>
      </c>
      <c r="AO515" t="s">
        <v>48</v>
      </c>
      <c r="AP515" t="s">
        <v>1458</v>
      </c>
      <c r="AS515" t="s">
        <v>50</v>
      </c>
      <c r="AV515">
        <v>1</v>
      </c>
      <c r="AW515" t="s">
        <v>51</v>
      </c>
      <c r="AX515" t="s">
        <v>52</v>
      </c>
      <c r="AZ515">
        <v>193750</v>
      </c>
      <c r="BA515">
        <v>10.450765161290301</v>
      </c>
      <c r="BB515">
        <v>2024835.75</v>
      </c>
      <c r="BC515">
        <v>9.99</v>
      </c>
      <c r="BD515">
        <v>1935562.5</v>
      </c>
      <c r="BE515">
        <v>1937.49999999997</v>
      </c>
      <c r="BF515">
        <v>21312.499999999902</v>
      </c>
      <c r="BG515">
        <v>21312.499999999902</v>
      </c>
      <c r="BH515">
        <v>-89273.249999999898</v>
      </c>
      <c r="BI515">
        <v>1937.49999999997</v>
      </c>
      <c r="BJ515">
        <v>21312.499999999902</v>
      </c>
      <c r="BK515">
        <v>21312.499999999902</v>
      </c>
      <c r="BL515">
        <v>-89273.249999999898</v>
      </c>
    </row>
    <row r="516" spans="1:64" x14ac:dyDescent="0.2">
      <c r="A516" t="str">
        <f>VLOOKUP(X516,'Security Master'!$A$2:$V$526,COLUMN()+1,FALSE)</f>
        <v>New Positions</v>
      </c>
      <c r="B516" t="str">
        <f>VLOOKUP(X516,'Security Master'!$A$2:$V$526,COLUMN()+1,FALSE)</f>
        <v>Core</v>
      </c>
      <c r="C516" t="str">
        <f>VLOOKUP(X516,'Security Master'!$A$2:$V$526,COLUMN()+1,FALSE)</f>
        <v>Public Equity</v>
      </c>
      <c r="D516" s="6">
        <f t="shared" si="8"/>
        <v>0</v>
      </c>
      <c r="E516" t="str">
        <f>VLOOKUP(X516,'Security Master'!$A$2:$V$526,COLUMN()+1,FALSE)</f>
        <v>Semi-Liquid</v>
      </c>
      <c r="F516" t="str">
        <f>VLOOKUP(X516,'Security Master'!$A$2:$V$526,COLUMN()+1,FALSE)</f>
        <v>Applied Materials Inc</v>
      </c>
      <c r="G516" t="str">
        <f>VLOOKUP(X516,'Security Master'!$A$2:$V$526,COLUMN()+1,FALSE)</f>
        <v>Applied Materials Inc Common Stock</v>
      </c>
      <c r="H516" t="str">
        <f>VLOOKUP(X516,'Security Master'!$A$2:$V$526,COLUMN()+1,FALSE)</f>
        <v>AMAT US</v>
      </c>
      <c r="I516" t="str">
        <f>VLOOKUP(X516,'Security Master'!$A$2:$V$526,COLUMN()+1,FALSE)</f>
        <v/>
      </c>
      <c r="J516" t="str">
        <f>VLOOKUP(X516,'Security Master'!$A$2:$V$526,COLUMN()+1,FALSE)</f>
        <v/>
      </c>
      <c r="K516" t="str">
        <f>VLOOKUP(X516,'Security Master'!$A$2:$V$526,COLUMN()+1,FALSE)</f>
        <v>038222105</v>
      </c>
      <c r="L516" t="str">
        <f>VLOOKUP(X516,'Security Master'!$A$2:$V$526,COLUMN()+1,FALSE)</f>
        <v>2046552</v>
      </c>
      <c r="M516" t="str">
        <f>VLOOKUP(X516,'Security Master'!$A$2:$V$526,COLUMN()+1,FALSE)</f>
        <v>US0382221051</v>
      </c>
      <c r="N516" t="str">
        <f>VLOOKUP(X516,'Security Master'!$A$2:$V$526,COLUMN()+1,FALSE)</f>
        <v>Common Stock</v>
      </c>
      <c r="O516" t="str">
        <f>VLOOKUP(X516,'Security Master'!$A$2:$V$526,COLUMN()+1,FALSE)</f>
        <v>Semiconductor Equipment</v>
      </c>
      <c r="P516" t="str">
        <f>VLOOKUP(X516,'Security Master'!$A$2:$V$526,COLUMN()+1,FALSE)</f>
        <v>US</v>
      </c>
      <c r="Q516">
        <f>VLOOKUP($X$3,'Security Master'!$A$2:$V$526,COLUMN()+1,FALSE)</f>
        <v>0</v>
      </c>
      <c r="R516">
        <f>VLOOKUP($X$3,'Security Master'!$A$2:$V$526,COLUMN()+1,FALSE)</f>
        <v>0</v>
      </c>
      <c r="S516" t="str">
        <f>VLOOKUP($X$3,'Security Master'!$A$2:$V$526,COLUMN()+1,FALSE)</f>
        <v/>
      </c>
      <c r="T516">
        <f>VLOOKUP($X$3,'Security Master'!$A$2:$V$526,COLUMN()+1,FALSE)</f>
        <v>0</v>
      </c>
      <c r="U516" t="str">
        <f>VLOOKUP($X$3,'Security Master'!$A$2:$V$526,COLUMN()+1,FALSE)</f>
        <v>No</v>
      </c>
      <c r="V516" t="e">
        <f>VLOOKUP(X516,'Security Master'!$A$2:$V$526,COLUMN()+1,FALSE)</f>
        <v>#REF!</v>
      </c>
      <c r="X516">
        <v>1600970</v>
      </c>
      <c r="Y516" t="s">
        <v>70</v>
      </c>
      <c r="Z516">
        <v>16351</v>
      </c>
      <c r="AA516" t="s">
        <v>41</v>
      </c>
      <c r="AB516" t="s">
        <v>1459</v>
      </c>
      <c r="AC516" t="s">
        <v>1460</v>
      </c>
      <c r="AD516" t="s">
        <v>1461</v>
      </c>
      <c r="AE516" t="s">
        <v>1462</v>
      </c>
      <c r="AF516" t="s">
        <v>1463</v>
      </c>
      <c r="AG516" t="s">
        <v>1464</v>
      </c>
      <c r="AJ516" t="s">
        <v>77</v>
      </c>
      <c r="AM516" t="s">
        <v>47</v>
      </c>
      <c r="AO516" t="s">
        <v>48</v>
      </c>
      <c r="AP516" t="s">
        <v>1465</v>
      </c>
      <c r="AS516" t="s">
        <v>50</v>
      </c>
      <c r="AV516">
        <v>1</v>
      </c>
      <c r="AW516" t="s">
        <v>51</v>
      </c>
      <c r="AX516" t="s">
        <v>52</v>
      </c>
      <c r="AZ516">
        <v>0</v>
      </c>
      <c r="BD516">
        <v>0</v>
      </c>
      <c r="BE516">
        <v>0</v>
      </c>
      <c r="BF516">
        <v>0</v>
      </c>
      <c r="BG516">
        <v>0</v>
      </c>
      <c r="BH516">
        <v>487874.87170000002</v>
      </c>
      <c r="BI516">
        <v>0</v>
      </c>
      <c r="BJ516">
        <v>0</v>
      </c>
      <c r="BK516">
        <v>0</v>
      </c>
      <c r="BL516">
        <v>487874.87170000002</v>
      </c>
    </row>
    <row r="517" spans="1:64" x14ac:dyDescent="0.2">
      <c r="A517" t="str">
        <f>VLOOKUP(X517,'Security Master'!$A$2:$V$526,COLUMN()+1,FALSE)</f>
        <v>New Positions</v>
      </c>
      <c r="B517" t="str">
        <f>VLOOKUP(X517,'Security Master'!$A$2:$V$526,COLUMN()+1,FALSE)</f>
        <v>Intuitive</v>
      </c>
      <c r="C517" t="str">
        <f>VLOOKUP(X517,'Security Master'!$A$2:$V$526,COLUMN()+1,FALSE)</f>
        <v>Public Equity</v>
      </c>
      <c r="D517" s="6">
        <f t="shared" si="8"/>
        <v>1359755.04</v>
      </c>
      <c r="E517" t="str">
        <f>VLOOKUP(X517,'Security Master'!$A$2:$V$526,COLUMN()+1,FALSE)</f>
        <v>Semi-Liquid</v>
      </c>
      <c r="F517" t="str">
        <f>VLOOKUP(X517,'Security Master'!$A$2:$V$526,COLUMN()+1,FALSE)</f>
        <v>Lam Research Corp</v>
      </c>
      <c r="G517" t="str">
        <f>VLOOKUP(X517,'Security Master'!$A$2:$V$526,COLUMN()+1,FALSE)</f>
        <v>Lam Research Corp Common Stock</v>
      </c>
      <c r="H517" t="str">
        <f>VLOOKUP(X517,'Security Master'!$A$2:$V$526,COLUMN()+1,FALSE)</f>
        <v>LRCX US</v>
      </c>
      <c r="I517" t="str">
        <f>VLOOKUP(X517,'Security Master'!$A$2:$V$526,COLUMN()+1,FALSE)</f>
        <v/>
      </c>
      <c r="J517" t="str">
        <f>VLOOKUP(X517,'Security Master'!$A$2:$V$526,COLUMN()+1,FALSE)</f>
        <v/>
      </c>
      <c r="K517" t="str">
        <f>VLOOKUP(X517,'Security Master'!$A$2:$V$526,COLUMN()+1,FALSE)</f>
        <v>512807108</v>
      </c>
      <c r="L517" t="str">
        <f>VLOOKUP(X517,'Security Master'!$A$2:$V$526,COLUMN()+1,FALSE)</f>
        <v>2502247</v>
      </c>
      <c r="M517" t="str">
        <f>VLOOKUP(X517,'Security Master'!$A$2:$V$526,COLUMN()+1,FALSE)</f>
        <v>US5128071082</v>
      </c>
      <c r="N517" t="str">
        <f>VLOOKUP(X517,'Security Master'!$A$2:$V$526,COLUMN()+1,FALSE)</f>
        <v>Common Stock</v>
      </c>
      <c r="O517" t="str">
        <f>VLOOKUP(X517,'Security Master'!$A$2:$V$526,COLUMN()+1,FALSE)</f>
        <v>Semiconductor Equipment</v>
      </c>
      <c r="P517" t="str">
        <f>VLOOKUP(X517,'Security Master'!$A$2:$V$526,COLUMN()+1,FALSE)</f>
        <v>US</v>
      </c>
      <c r="Q517">
        <f>VLOOKUP($X$3,'Security Master'!$A$2:$V$526,COLUMN()+1,FALSE)</f>
        <v>0</v>
      </c>
      <c r="R517">
        <f>VLOOKUP($X$3,'Security Master'!$A$2:$V$526,COLUMN()+1,FALSE)</f>
        <v>0</v>
      </c>
      <c r="S517" t="str">
        <f>VLOOKUP($X$3,'Security Master'!$A$2:$V$526,COLUMN()+1,FALSE)</f>
        <v/>
      </c>
      <c r="T517">
        <f>VLOOKUP($X$3,'Security Master'!$A$2:$V$526,COLUMN()+1,FALSE)</f>
        <v>0</v>
      </c>
      <c r="U517" t="str">
        <f>VLOOKUP($X$3,'Security Master'!$A$2:$V$526,COLUMN()+1,FALSE)</f>
        <v>No</v>
      </c>
      <c r="V517" t="e">
        <f>VLOOKUP(X517,'Security Master'!$A$2:$V$526,COLUMN()+1,FALSE)</f>
        <v>#REF!</v>
      </c>
      <c r="X517">
        <v>1611626</v>
      </c>
      <c r="Y517" t="s">
        <v>70</v>
      </c>
      <c r="Z517">
        <v>16351</v>
      </c>
      <c r="AA517" t="s">
        <v>41</v>
      </c>
      <c r="AB517" t="s">
        <v>1466</v>
      </c>
      <c r="AC517" t="s">
        <v>1467</v>
      </c>
      <c r="AD517" t="s">
        <v>1468</v>
      </c>
      <c r="AE517" t="s">
        <v>1469</v>
      </c>
      <c r="AF517" t="s">
        <v>1470</v>
      </c>
      <c r="AG517" t="s">
        <v>1471</v>
      </c>
      <c r="AJ517" t="s">
        <v>77</v>
      </c>
      <c r="AM517" t="s">
        <v>47</v>
      </c>
      <c r="AO517" t="s">
        <v>48</v>
      </c>
      <c r="AP517" t="s">
        <v>1472</v>
      </c>
      <c r="AS517" t="s">
        <v>50</v>
      </c>
      <c r="AV517">
        <v>1</v>
      </c>
      <c r="AW517" t="s">
        <v>51</v>
      </c>
      <c r="AX517" t="s">
        <v>52</v>
      </c>
      <c r="AZ517">
        <v>136248</v>
      </c>
      <c r="BA517">
        <v>10.046543949268999</v>
      </c>
      <c r="BB517">
        <v>1368821.52</v>
      </c>
      <c r="BC517">
        <v>9.98</v>
      </c>
      <c r="BD517">
        <v>1359755.04</v>
      </c>
      <c r="BE517">
        <v>0</v>
      </c>
      <c r="BF517">
        <v>-9066.4799999999104</v>
      </c>
      <c r="BG517">
        <v>-9066.4799999999104</v>
      </c>
      <c r="BH517">
        <v>-9066.4799999999104</v>
      </c>
      <c r="BI517">
        <v>0</v>
      </c>
      <c r="BJ517">
        <v>-9066.4799999999104</v>
      </c>
      <c r="BK517">
        <v>-9066.4799999999104</v>
      </c>
      <c r="BL517">
        <v>-9066.4799999999104</v>
      </c>
    </row>
    <row r="518" spans="1:64" x14ac:dyDescent="0.2">
      <c r="A518" t="str">
        <f>VLOOKUP(X518,'Security Master'!$A$2:$V$526,COLUMN()+1,FALSE)</f>
        <v>New Positions</v>
      </c>
      <c r="B518" t="str">
        <f>VLOOKUP(X518,'Security Master'!$A$2:$V$526,COLUMN()+1,FALSE)</f>
        <v>Intuitive</v>
      </c>
      <c r="C518" t="str">
        <f>VLOOKUP(X518,'Security Master'!$A$2:$V$526,COLUMN()+1,FALSE)</f>
        <v>Public Equity</v>
      </c>
      <c r="D518" s="6">
        <f t="shared" si="8"/>
        <v>989087.37</v>
      </c>
      <c r="E518" t="str">
        <f>VLOOKUP(X518,'Security Master'!$A$2:$V$526,COLUMN()+1,FALSE)</f>
        <v>Semi-Liquid</v>
      </c>
      <c r="F518" t="str">
        <f>VLOOKUP(X518,'Security Master'!$A$2:$V$526,COLUMN()+1,FALSE)</f>
        <v>Caterpillar Inc</v>
      </c>
      <c r="G518" t="str">
        <f>VLOOKUP(X518,'Security Master'!$A$2:$V$526,COLUMN()+1,FALSE)</f>
        <v>Caterpillar Inc Common Stock</v>
      </c>
      <c r="H518" t="str">
        <f>VLOOKUP(X518,'Security Master'!$A$2:$V$526,COLUMN()+1,FALSE)</f>
        <v>CAT US</v>
      </c>
      <c r="I518" t="str">
        <f>VLOOKUP(X518,'Security Master'!$A$2:$V$526,COLUMN()+1,FALSE)</f>
        <v/>
      </c>
      <c r="J518" t="str">
        <f>VLOOKUP(X518,'Security Master'!$A$2:$V$526,COLUMN()+1,FALSE)</f>
        <v/>
      </c>
      <c r="K518" t="str">
        <f>VLOOKUP(X518,'Security Master'!$A$2:$V$526,COLUMN()+1,FALSE)</f>
        <v>149123101</v>
      </c>
      <c r="L518" t="str">
        <f>VLOOKUP(X518,'Security Master'!$A$2:$V$526,COLUMN()+1,FALSE)</f>
        <v>2180201</v>
      </c>
      <c r="M518" t="str">
        <f>VLOOKUP(X518,'Security Master'!$A$2:$V$526,COLUMN()+1,FALSE)</f>
        <v>US1491231015</v>
      </c>
      <c r="N518" t="str">
        <f>VLOOKUP(X518,'Security Master'!$A$2:$V$526,COLUMN()+1,FALSE)</f>
        <v>Common Stock</v>
      </c>
      <c r="O518" t="str">
        <f>VLOOKUP(X518,'Security Master'!$A$2:$V$526,COLUMN()+1,FALSE)</f>
        <v>Machinery-Constr&amp;Mining</v>
      </c>
      <c r="P518" t="str">
        <f>VLOOKUP(X518,'Security Master'!$A$2:$V$526,COLUMN()+1,FALSE)</f>
        <v>US</v>
      </c>
      <c r="Q518">
        <f>VLOOKUP($X$3,'Security Master'!$A$2:$V$526,COLUMN()+1,FALSE)</f>
        <v>0</v>
      </c>
      <c r="R518">
        <f>VLOOKUP($X$3,'Security Master'!$A$2:$V$526,COLUMN()+1,FALSE)</f>
        <v>0</v>
      </c>
      <c r="S518" t="str">
        <f>VLOOKUP($X$3,'Security Master'!$A$2:$V$526,COLUMN()+1,FALSE)</f>
        <v/>
      </c>
      <c r="T518">
        <f>VLOOKUP($X$3,'Security Master'!$A$2:$V$526,COLUMN()+1,FALSE)</f>
        <v>0</v>
      </c>
      <c r="U518" t="str">
        <f>VLOOKUP($X$3,'Security Master'!$A$2:$V$526,COLUMN()+1,FALSE)</f>
        <v>No</v>
      </c>
      <c r="V518" t="e">
        <f>VLOOKUP(X518,'Security Master'!$A$2:$V$526,COLUMN()+1,FALSE)</f>
        <v>#REF!</v>
      </c>
      <c r="X518">
        <v>1613105</v>
      </c>
      <c r="Y518" t="s">
        <v>70</v>
      </c>
      <c r="Z518">
        <v>16351</v>
      </c>
      <c r="AA518" t="s">
        <v>41</v>
      </c>
      <c r="AB518" t="s">
        <v>1473</v>
      </c>
      <c r="AC518" t="s">
        <v>1474</v>
      </c>
      <c r="AD518" t="s">
        <v>1475</v>
      </c>
      <c r="AE518" t="s">
        <v>1476</v>
      </c>
      <c r="AF518" t="s">
        <v>1477</v>
      </c>
      <c r="AG518" t="s">
        <v>1478</v>
      </c>
      <c r="AJ518" t="s">
        <v>77</v>
      </c>
      <c r="AM518" t="s">
        <v>47</v>
      </c>
      <c r="AO518" t="s">
        <v>48</v>
      </c>
      <c r="AP518" t="s">
        <v>1479</v>
      </c>
      <c r="AS518" t="s">
        <v>50</v>
      </c>
      <c r="AV518">
        <v>1</v>
      </c>
      <c r="AW518" t="s">
        <v>51</v>
      </c>
      <c r="AX518" t="s">
        <v>52</v>
      </c>
      <c r="AZ518">
        <v>99807</v>
      </c>
      <c r="BA518">
        <v>9.9569452112577306</v>
      </c>
      <c r="BB518">
        <v>993772.83070000005</v>
      </c>
      <c r="BC518">
        <v>9.91</v>
      </c>
      <c r="BD518">
        <v>989087.37</v>
      </c>
      <c r="BE518">
        <v>-1996.1399999999601</v>
      </c>
      <c r="BF518">
        <v>-4685.4606999999996</v>
      </c>
      <c r="BG518">
        <v>-4685.4606999999996</v>
      </c>
      <c r="BH518">
        <v>-4685.4606999999996</v>
      </c>
      <c r="BI518">
        <v>-1996.1399999999601</v>
      </c>
      <c r="BJ518">
        <v>-4685.4606999999996</v>
      </c>
      <c r="BK518">
        <v>-4685.4606999999996</v>
      </c>
      <c r="BL518">
        <v>-4685.4606999999996</v>
      </c>
    </row>
    <row r="519" spans="1:64" x14ac:dyDescent="0.2">
      <c r="A519" t="str">
        <f>VLOOKUP(X519,'Security Master'!$A$2:$V$526,COLUMN()+1,FALSE)</f>
        <v>New Positions</v>
      </c>
      <c r="B519" t="str">
        <f>VLOOKUP(X519,'Security Master'!$A$2:$V$526,COLUMN()+1,FALSE)</f>
        <v>Core</v>
      </c>
      <c r="C519" t="str">
        <f>VLOOKUP(X519,'Security Master'!$A$2:$V$526,COLUMN()+1,FALSE)</f>
        <v>Public Equity</v>
      </c>
      <c r="D519" s="6">
        <f t="shared" si="8"/>
        <v>1825920</v>
      </c>
      <c r="E519" t="str">
        <f>VLOOKUP(X519,'Security Master'!$A$2:$V$526,COLUMN()+1,FALSE)</f>
        <v>Semi-Liquid</v>
      </c>
      <c r="F519" t="str">
        <f>VLOOKUP(X519,'Security Master'!$A$2:$V$526,COLUMN()+1,FALSE)</f>
        <v>salesforce.com Inc</v>
      </c>
      <c r="G519" t="str">
        <f>VLOOKUP(X519,'Security Master'!$A$2:$V$526,COLUMN()+1,FALSE)</f>
        <v>salesforce.com Inc Common Stock</v>
      </c>
      <c r="H519" t="str">
        <f>VLOOKUP(X519,'Security Master'!$A$2:$V$526,COLUMN()+1,FALSE)</f>
        <v>CRM US</v>
      </c>
      <c r="I519" t="str">
        <f>VLOOKUP(X519,'Security Master'!$A$2:$V$526,COLUMN()+1,FALSE)</f>
        <v/>
      </c>
      <c r="J519" t="str">
        <f>VLOOKUP(X519,'Security Master'!$A$2:$V$526,COLUMN()+1,FALSE)</f>
        <v/>
      </c>
      <c r="K519" t="str">
        <f>VLOOKUP(X519,'Security Master'!$A$2:$V$526,COLUMN()+1,FALSE)</f>
        <v>79466L302</v>
      </c>
      <c r="L519" t="str">
        <f>VLOOKUP(X519,'Security Master'!$A$2:$V$526,COLUMN()+1,FALSE)</f>
        <v>2310525</v>
      </c>
      <c r="M519" t="str">
        <f>VLOOKUP(X519,'Security Master'!$A$2:$V$526,COLUMN()+1,FALSE)</f>
        <v>US79466L3024</v>
      </c>
      <c r="N519" t="str">
        <f>VLOOKUP(X519,'Security Master'!$A$2:$V$526,COLUMN()+1,FALSE)</f>
        <v>Common Stock</v>
      </c>
      <c r="O519" t="str">
        <f>VLOOKUP(X519,'Security Master'!$A$2:$V$526,COLUMN()+1,FALSE)</f>
        <v>Enterprise Software/Serv</v>
      </c>
      <c r="P519" t="str">
        <f>VLOOKUP(X519,'Security Master'!$A$2:$V$526,COLUMN()+1,FALSE)</f>
        <v>US</v>
      </c>
      <c r="Q519">
        <f>VLOOKUP($X$3,'Security Master'!$A$2:$V$526,COLUMN()+1,FALSE)</f>
        <v>0</v>
      </c>
      <c r="R519">
        <f>VLOOKUP($X$3,'Security Master'!$A$2:$V$526,COLUMN()+1,FALSE)</f>
        <v>0</v>
      </c>
      <c r="S519" t="str">
        <f>VLOOKUP($X$3,'Security Master'!$A$2:$V$526,COLUMN()+1,FALSE)</f>
        <v/>
      </c>
      <c r="T519">
        <f>VLOOKUP($X$3,'Security Master'!$A$2:$V$526,COLUMN()+1,FALSE)</f>
        <v>0</v>
      </c>
      <c r="U519" t="str">
        <f>VLOOKUP($X$3,'Security Master'!$A$2:$V$526,COLUMN()+1,FALSE)</f>
        <v>No</v>
      </c>
      <c r="V519" t="e">
        <f>VLOOKUP(X519,'Security Master'!$A$2:$V$526,COLUMN()+1,FALSE)</f>
        <v>#REF!</v>
      </c>
      <c r="X519">
        <v>1614661</v>
      </c>
      <c r="Y519" t="s">
        <v>70</v>
      </c>
      <c r="Z519">
        <v>16351</v>
      </c>
      <c r="AA519" t="s">
        <v>41</v>
      </c>
      <c r="AB519" t="s">
        <v>1480</v>
      </c>
      <c r="AC519" t="s">
        <v>1481</v>
      </c>
      <c r="AD519" t="s">
        <v>1482</v>
      </c>
      <c r="AE519" t="s">
        <v>1483</v>
      </c>
      <c r="AF519" t="s">
        <v>1484</v>
      </c>
      <c r="AG519" t="s">
        <v>1485</v>
      </c>
      <c r="AJ519" t="s">
        <v>77</v>
      </c>
      <c r="AM519" t="s">
        <v>47</v>
      </c>
      <c r="AO519" t="s">
        <v>48</v>
      </c>
      <c r="AP519" t="s">
        <v>1486</v>
      </c>
      <c r="AS519" t="s">
        <v>50</v>
      </c>
      <c r="AV519">
        <v>1</v>
      </c>
      <c r="AW519" t="s">
        <v>51</v>
      </c>
      <c r="AX519" t="s">
        <v>52</v>
      </c>
      <c r="AZ519">
        <v>182592</v>
      </c>
      <c r="BA519">
        <v>10.937727444795</v>
      </c>
      <c r="BB519">
        <v>1997141.5296</v>
      </c>
      <c r="BC519">
        <v>10</v>
      </c>
      <c r="BD519">
        <v>1825920</v>
      </c>
      <c r="BE519">
        <v>0</v>
      </c>
      <c r="BF519">
        <v>0</v>
      </c>
      <c r="BG519">
        <v>0</v>
      </c>
      <c r="BH519">
        <v>-171221.52960000001</v>
      </c>
      <c r="BI519">
        <v>0</v>
      </c>
      <c r="BJ519">
        <v>0</v>
      </c>
      <c r="BK519">
        <v>0</v>
      </c>
      <c r="BL519">
        <v>-171221.52960000001</v>
      </c>
    </row>
    <row r="520" spans="1:64" x14ac:dyDescent="0.2">
      <c r="A520" t="str">
        <f>VLOOKUP(X520,'Security Master'!$A$2:$V$526,COLUMN()+1,FALSE)</f>
        <v>New Positions</v>
      </c>
      <c r="B520" t="str">
        <f>VLOOKUP(X520,'Security Master'!$A$2:$V$526,COLUMN()+1,FALSE)</f>
        <v>Core</v>
      </c>
      <c r="C520" t="str">
        <f>VLOOKUP(X520,'Security Master'!$A$2:$V$526,COLUMN()+1,FALSE)</f>
        <v>Public Equity</v>
      </c>
      <c r="D520" s="6">
        <f t="shared" si="8"/>
        <v>0</v>
      </c>
      <c r="E520" t="str">
        <f>VLOOKUP(X520,'Security Master'!$A$2:$V$526,COLUMN()+1,FALSE)</f>
        <v>Semi-Liquid</v>
      </c>
      <c r="F520" t="str">
        <f>VLOOKUP(X520,'Security Master'!$A$2:$V$526,COLUMN()+1,FALSE)</f>
        <v>Vertiv Holdings Co</v>
      </c>
      <c r="G520" t="str">
        <f>VLOOKUP(X520,'Security Master'!$A$2:$V$526,COLUMN()+1,FALSE)</f>
        <v>Vertiv Holdings Co Common Stock</v>
      </c>
      <c r="H520" t="str">
        <f>VLOOKUP(X520,'Security Master'!$A$2:$V$526,COLUMN()+1,FALSE)</f>
        <v>VRT US</v>
      </c>
      <c r="I520" t="str">
        <f>VLOOKUP(X520,'Security Master'!$A$2:$V$526,COLUMN()+1,FALSE)</f>
        <v/>
      </c>
      <c r="J520" t="str">
        <f>VLOOKUP(X520,'Security Master'!$A$2:$V$526,COLUMN()+1,FALSE)</f>
        <v/>
      </c>
      <c r="K520" t="str">
        <f>VLOOKUP(X520,'Security Master'!$A$2:$V$526,COLUMN()+1,FALSE)</f>
        <v>92537N108</v>
      </c>
      <c r="L520" t="str">
        <f>VLOOKUP(X520,'Security Master'!$A$2:$V$526,COLUMN()+1,FALSE)</f>
        <v>BL3LWS8</v>
      </c>
      <c r="M520" t="str">
        <f>VLOOKUP(X520,'Security Master'!$A$2:$V$526,COLUMN()+1,FALSE)</f>
        <v>US92537N1081</v>
      </c>
      <c r="N520" t="str">
        <f>VLOOKUP(X520,'Security Master'!$A$2:$V$526,COLUMN()+1,FALSE)</f>
        <v>Common Stock</v>
      </c>
      <c r="O520" t="str">
        <f>VLOOKUP(X520,'Security Master'!$A$2:$V$526,COLUMN()+1,FALSE)</f>
        <v>Machinery-Electric Util</v>
      </c>
      <c r="P520" t="str">
        <f>VLOOKUP(X520,'Security Master'!$A$2:$V$526,COLUMN()+1,FALSE)</f>
        <v>US</v>
      </c>
      <c r="Q520">
        <f>VLOOKUP($X$3,'Security Master'!$A$2:$V$526,COLUMN()+1,FALSE)</f>
        <v>0</v>
      </c>
      <c r="R520">
        <f>VLOOKUP($X$3,'Security Master'!$A$2:$V$526,COLUMN()+1,FALSE)</f>
        <v>0</v>
      </c>
      <c r="S520" t="str">
        <f>VLOOKUP($X$3,'Security Master'!$A$2:$V$526,COLUMN()+1,FALSE)</f>
        <v/>
      </c>
      <c r="T520">
        <f>VLOOKUP($X$3,'Security Master'!$A$2:$V$526,COLUMN()+1,FALSE)</f>
        <v>0</v>
      </c>
      <c r="U520" t="str">
        <f>VLOOKUP($X$3,'Security Master'!$A$2:$V$526,COLUMN()+1,FALSE)</f>
        <v>No</v>
      </c>
      <c r="V520" t="e">
        <f>VLOOKUP(X520,'Security Master'!$A$2:$V$526,COLUMN()+1,FALSE)</f>
        <v>#REF!</v>
      </c>
      <c r="X520">
        <v>1618446</v>
      </c>
      <c r="Y520" t="s">
        <v>70</v>
      </c>
      <c r="Z520">
        <v>16351</v>
      </c>
      <c r="AA520" t="s">
        <v>41</v>
      </c>
      <c r="AB520" t="s">
        <v>1487</v>
      </c>
      <c r="AC520" t="s">
        <v>1488</v>
      </c>
      <c r="AD520" t="s">
        <v>1489</v>
      </c>
      <c r="AE520" t="s">
        <v>1490</v>
      </c>
      <c r="AF520" t="s">
        <v>1491</v>
      </c>
      <c r="AG520" t="s">
        <v>1492</v>
      </c>
      <c r="AJ520" t="s">
        <v>77</v>
      </c>
      <c r="AM520" t="s">
        <v>47</v>
      </c>
      <c r="AO520" t="s">
        <v>48</v>
      </c>
      <c r="AP520" t="s">
        <v>1493</v>
      </c>
      <c r="AS520" t="s">
        <v>50</v>
      </c>
      <c r="AV520">
        <v>1</v>
      </c>
      <c r="AW520" t="s">
        <v>51</v>
      </c>
      <c r="AX520" t="s">
        <v>52</v>
      </c>
      <c r="AZ520">
        <v>0</v>
      </c>
      <c r="BD520">
        <v>0</v>
      </c>
      <c r="BE520">
        <v>0</v>
      </c>
      <c r="BF520">
        <v>0</v>
      </c>
      <c r="BG520">
        <v>0</v>
      </c>
      <c r="BH520">
        <v>-166295.32879999999</v>
      </c>
      <c r="BI520">
        <v>0</v>
      </c>
      <c r="BJ520">
        <v>0</v>
      </c>
      <c r="BK520">
        <v>0</v>
      </c>
      <c r="BL520">
        <v>-166295.32879999999</v>
      </c>
    </row>
    <row r="521" spans="1:64" x14ac:dyDescent="0.2">
      <c r="A521" t="str">
        <f>VLOOKUP(X521,'Security Master'!$A$2:$V$526,COLUMN()+1,FALSE)</f>
        <v>New Positions</v>
      </c>
      <c r="B521" t="str">
        <f>VLOOKUP(X521,'Security Master'!$A$2:$V$526,COLUMN()+1,FALSE)</f>
        <v>Core</v>
      </c>
      <c r="C521" t="str">
        <f>VLOOKUP(X521,'Security Master'!$A$2:$V$526,COLUMN()+1,FALSE)</f>
        <v>Public Equity</v>
      </c>
      <c r="D521" s="6">
        <f t="shared" si="8"/>
        <v>352064.5</v>
      </c>
      <c r="E521" t="str">
        <f>VLOOKUP(X521,'Security Master'!$A$2:$V$526,COLUMN()+1,FALSE)</f>
        <v>Semi-Liquid</v>
      </c>
      <c r="F521" t="str">
        <f>VLOOKUP(X521,'Security Master'!$A$2:$V$526,COLUMN()+1,FALSE)</f>
        <v>Clarivate PLC</v>
      </c>
      <c r="G521" t="str">
        <f>VLOOKUP(X521,'Security Master'!$A$2:$V$526,COLUMN()+1,FALSE)</f>
        <v>Clarivate PLC Common Stock</v>
      </c>
      <c r="H521" t="str">
        <f>VLOOKUP(X521,'Security Master'!$A$2:$V$526,COLUMN()+1,FALSE)</f>
        <v>CLVT US</v>
      </c>
      <c r="I521" t="str">
        <f>VLOOKUP(X521,'Security Master'!$A$2:$V$526,COLUMN()+1,FALSE)</f>
        <v/>
      </c>
      <c r="J521" t="str">
        <f>VLOOKUP(X521,'Security Master'!$A$2:$V$526,COLUMN()+1,FALSE)</f>
        <v/>
      </c>
      <c r="K521">
        <f>VLOOKUP(X521,'Security Master'!$A$2:$V$526,COLUMN()+1,FALSE)</f>
        <v>0</v>
      </c>
      <c r="L521" t="str">
        <f>VLOOKUP(X521,'Security Master'!$A$2:$V$526,COLUMN()+1,FALSE)</f>
        <v>BJJN444</v>
      </c>
      <c r="M521" t="str">
        <f>VLOOKUP(X521,'Security Master'!$A$2:$V$526,COLUMN()+1,FALSE)</f>
        <v>JE00BJJN4441</v>
      </c>
      <c r="N521" t="str">
        <f>VLOOKUP(X521,'Security Master'!$A$2:$V$526,COLUMN()+1,FALSE)</f>
        <v>Common Stock</v>
      </c>
      <c r="O521" t="str">
        <f>VLOOKUP(X521,'Security Master'!$A$2:$V$526,COLUMN()+1,FALSE)</f>
        <v>Enterprise Software/Serv</v>
      </c>
      <c r="P521" t="str">
        <f>VLOOKUP(X521,'Security Master'!$A$2:$V$526,COLUMN()+1,FALSE)</f>
        <v>GB</v>
      </c>
      <c r="Q521">
        <f>VLOOKUP($X$3,'Security Master'!$A$2:$V$526,COLUMN()+1,FALSE)</f>
        <v>0</v>
      </c>
      <c r="R521">
        <f>VLOOKUP($X$3,'Security Master'!$A$2:$V$526,COLUMN()+1,FALSE)</f>
        <v>0</v>
      </c>
      <c r="S521" t="str">
        <f>VLOOKUP($X$3,'Security Master'!$A$2:$V$526,COLUMN()+1,FALSE)</f>
        <v/>
      </c>
      <c r="T521">
        <f>VLOOKUP($X$3,'Security Master'!$A$2:$V$526,COLUMN()+1,FALSE)</f>
        <v>0</v>
      </c>
      <c r="U521" t="str">
        <f>VLOOKUP($X$3,'Security Master'!$A$2:$V$526,COLUMN()+1,FALSE)</f>
        <v>No</v>
      </c>
      <c r="V521" t="e">
        <f>VLOOKUP(X521,'Security Master'!$A$2:$V$526,COLUMN()+1,FALSE)</f>
        <v>#REF!</v>
      </c>
      <c r="X521">
        <v>1623826</v>
      </c>
      <c r="Y521" t="s">
        <v>70</v>
      </c>
      <c r="Z521">
        <v>16351</v>
      </c>
      <c r="AA521" t="s">
        <v>41</v>
      </c>
      <c r="AB521" t="s">
        <v>1494</v>
      </c>
      <c r="AC521" t="s">
        <v>1495</v>
      </c>
      <c r="AD521" t="s">
        <v>1496</v>
      </c>
      <c r="AE521">
        <v>0</v>
      </c>
      <c r="AF521" t="s">
        <v>1497</v>
      </c>
      <c r="AG521" t="s">
        <v>1498</v>
      </c>
      <c r="AJ521" t="s">
        <v>77</v>
      </c>
      <c r="AM521" t="s">
        <v>142</v>
      </c>
      <c r="AO521" t="s">
        <v>48</v>
      </c>
      <c r="AP521" t="s">
        <v>1499</v>
      </c>
      <c r="AS521" t="s">
        <v>50</v>
      </c>
      <c r="AV521">
        <v>1</v>
      </c>
      <c r="AW521" t="s">
        <v>51</v>
      </c>
      <c r="AX521" t="s">
        <v>52</v>
      </c>
      <c r="AZ521">
        <v>34550</v>
      </c>
      <c r="BA521">
        <v>10.7059</v>
      </c>
      <c r="BB521">
        <v>369888.84499999997</v>
      </c>
      <c r="BC521">
        <v>10.19</v>
      </c>
      <c r="BD521">
        <v>352064.5</v>
      </c>
      <c r="BE521">
        <v>4491.49999999997</v>
      </c>
      <c r="BF521">
        <v>10365</v>
      </c>
      <c r="BG521">
        <v>10365</v>
      </c>
      <c r="BH521">
        <v>-17824.345000000001</v>
      </c>
      <c r="BI521">
        <v>4491.49999999997</v>
      </c>
      <c r="BJ521">
        <v>10365</v>
      </c>
      <c r="BK521">
        <v>10365</v>
      </c>
      <c r="BL521">
        <v>-17824.345000000001</v>
      </c>
    </row>
    <row r="522" spans="1:64" x14ac:dyDescent="0.2">
      <c r="A522" t="str">
        <f>VLOOKUP(X522,'Security Master'!$A$2:$V$526,COLUMN()+1,FALSE)</f>
        <v>New Positions</v>
      </c>
      <c r="B522" t="str">
        <f>VLOOKUP(X522,'Security Master'!$A$2:$V$526,COLUMN()+1,FALSE)</f>
        <v>Intuitive</v>
      </c>
      <c r="C522" t="str">
        <f>VLOOKUP(X522,'Security Master'!$A$2:$V$526,COLUMN()+1,FALSE)</f>
        <v>Fixed Income</v>
      </c>
      <c r="D522" s="6">
        <f t="shared" si="8"/>
        <v>2075464.8</v>
      </c>
      <c r="E522" t="str">
        <f>VLOOKUP(X522,'Security Master'!$A$2:$V$526,COLUMN()+1,FALSE)</f>
        <v>Illiquid</v>
      </c>
      <c r="F522" t="str">
        <f>VLOOKUP(X522,'Security Master'!$A$2:$V$526,COLUMN()+1,FALSE)</f>
        <v>Holdings Inc</v>
      </c>
      <c r="G522" t="str">
        <f>VLOOKUP(X522,'Security Master'!$A$2:$V$526,COLUMN()+1,FALSE)</f>
        <v>Holdings Inc 12% Promissory Note due 05/22/2023</v>
      </c>
      <c r="H522">
        <f>VLOOKUP(X522,'Security Master'!$A$2:$V$526,COLUMN()+1,FALSE)</f>
        <v>0</v>
      </c>
      <c r="I522">
        <f>VLOOKUP(X522,'Security Master'!$A$2:$V$526,COLUMN()+1,FALSE)</f>
        <v>0</v>
      </c>
      <c r="J522">
        <f>VLOOKUP(X522,'Security Master'!$A$2:$V$526,COLUMN()+1,FALSE)</f>
        <v>0</v>
      </c>
      <c r="K522">
        <f>VLOOKUP(X522,'Security Master'!$A$2:$V$526,COLUMN()+1,FALSE)</f>
        <v>0</v>
      </c>
      <c r="L522">
        <f>VLOOKUP(X522,'Security Master'!$A$2:$V$526,COLUMN()+1,FALSE)</f>
        <v>0</v>
      </c>
      <c r="M522">
        <f>VLOOKUP(X522,'Security Master'!$A$2:$V$526,COLUMN()+1,FALSE)</f>
        <v>0</v>
      </c>
      <c r="N522" t="str">
        <f>VLOOKUP(X522,'Security Master'!$A$2:$V$526,COLUMN()+1,FALSE)</f>
        <v>Private</v>
      </c>
      <c r="O522" t="str">
        <f>VLOOKUP(X522,'Security Master'!$A$2:$V$526,COLUMN()+1,FALSE)</f>
        <v>Retail-Consumer Electron</v>
      </c>
      <c r="P522" t="str">
        <f>VLOOKUP(X522,'Security Master'!$A$2:$V$526,COLUMN()+1,FALSE)</f>
        <v>US</v>
      </c>
      <c r="Q522">
        <f>VLOOKUP($X$3,'Security Master'!$A$2:$V$526,COLUMN()+1,FALSE)</f>
        <v>0</v>
      </c>
      <c r="R522">
        <f>VLOOKUP($X$3,'Security Master'!$A$2:$V$526,COLUMN()+1,FALSE)</f>
        <v>0</v>
      </c>
      <c r="S522" t="str">
        <f>VLOOKUP($X$3,'Security Master'!$A$2:$V$526,COLUMN()+1,FALSE)</f>
        <v/>
      </c>
      <c r="T522">
        <f>VLOOKUP($X$3,'Security Master'!$A$2:$V$526,COLUMN()+1,FALSE)</f>
        <v>0</v>
      </c>
      <c r="U522" t="str">
        <f>VLOOKUP($X$3,'Security Master'!$A$2:$V$526,COLUMN()+1,FALSE)</f>
        <v>No</v>
      </c>
      <c r="V522" t="e">
        <f>VLOOKUP(X522,'Security Master'!$A$2:$V$526,COLUMN()+1,FALSE)</f>
        <v>#REF!</v>
      </c>
      <c r="X522">
        <v>1373402</v>
      </c>
      <c r="Y522" t="s">
        <v>126</v>
      </c>
      <c r="Z522">
        <v>13565</v>
      </c>
      <c r="AA522" t="s">
        <v>41</v>
      </c>
      <c r="AB522" t="s">
        <v>1500</v>
      </c>
      <c r="AC522" t="s">
        <v>1501</v>
      </c>
      <c r="AD522">
        <v>0</v>
      </c>
      <c r="AE522">
        <v>0</v>
      </c>
      <c r="AF522">
        <v>0</v>
      </c>
      <c r="AG522">
        <v>0</v>
      </c>
      <c r="AJ522">
        <v>45068</v>
      </c>
      <c r="AM522" t="s">
        <v>47</v>
      </c>
      <c r="AO522" t="s">
        <v>48</v>
      </c>
      <c r="AP522" t="s">
        <v>77</v>
      </c>
      <c r="AS522" t="s">
        <v>290</v>
      </c>
      <c r="AT522" t="s">
        <v>457</v>
      </c>
      <c r="AV522">
        <v>1</v>
      </c>
      <c r="AW522" t="s">
        <v>92</v>
      </c>
      <c r="AX522" t="s">
        <v>1210</v>
      </c>
      <c r="AZ522">
        <v>2718000</v>
      </c>
      <c r="BA522">
        <v>72.567273730684306</v>
      </c>
      <c r="BB522">
        <v>1972378.5</v>
      </c>
      <c r="BC522">
        <v>76.36</v>
      </c>
      <c r="BD522">
        <v>2075464.8</v>
      </c>
      <c r="BE522">
        <v>0</v>
      </c>
      <c r="BF522">
        <v>0</v>
      </c>
      <c r="BG522">
        <v>0</v>
      </c>
      <c r="BH522">
        <v>-64688.399999999798</v>
      </c>
      <c r="BI522">
        <v>0</v>
      </c>
      <c r="BJ522">
        <v>0</v>
      </c>
      <c r="BK522">
        <v>0</v>
      </c>
      <c r="BL522">
        <v>-64688.399999999798</v>
      </c>
    </row>
    <row r="523" spans="1:64" x14ac:dyDescent="0.2">
      <c r="A523" t="str">
        <f>VLOOKUP(X523,'Security Master'!$A$2:$V$526,COLUMN()+1,FALSE)</f>
        <v>New Positions</v>
      </c>
      <c r="B523" t="str">
        <f>VLOOKUP(X523,'Security Master'!$A$2:$V$526,COLUMN()+1,FALSE)</f>
        <v>Intuitive</v>
      </c>
      <c r="C523" t="str">
        <f>VLOOKUP(X523,'Security Master'!$A$2:$V$526,COLUMN()+1,FALSE)</f>
        <v>Private Equity</v>
      </c>
      <c r="D523" s="6">
        <f t="shared" si="8"/>
        <v>0</v>
      </c>
      <c r="E523" t="str">
        <f>VLOOKUP(X523,'Security Master'!$A$2:$V$526,COLUMN()+1,FALSE)</f>
        <v>Illiquid</v>
      </c>
      <c r="F523" t="str">
        <f>VLOOKUP(X523,'Security Master'!$A$2:$V$526,COLUMN()+1,FALSE)</f>
        <v>Holdings Inc</v>
      </c>
      <c r="G523" t="str">
        <f>VLOOKUP(X523,'Security Master'!$A$2:$V$526,COLUMN()+1,FALSE)</f>
        <v>Holdings Inc Warrants ($0.01, Exp 03/30/2025)</v>
      </c>
      <c r="H523">
        <f>VLOOKUP(X523,'Security Master'!$A$2:$V$526,COLUMN()+1,FALSE)</f>
        <v>0</v>
      </c>
      <c r="I523">
        <f>VLOOKUP(X523,'Security Master'!$A$2:$V$526,COLUMN()+1,FALSE)</f>
        <v>0</v>
      </c>
      <c r="J523">
        <f>VLOOKUP(X523,'Security Master'!$A$2:$V$526,COLUMN()+1,FALSE)</f>
        <v>0</v>
      </c>
      <c r="K523">
        <f>VLOOKUP(X523,'Security Master'!$A$2:$V$526,COLUMN()+1,FALSE)</f>
        <v>0</v>
      </c>
      <c r="L523">
        <f>VLOOKUP(X523,'Security Master'!$A$2:$V$526,COLUMN()+1,FALSE)</f>
        <v>0</v>
      </c>
      <c r="M523">
        <f>VLOOKUP(X523,'Security Master'!$A$2:$V$526,COLUMN()+1,FALSE)</f>
        <v>0</v>
      </c>
      <c r="N523" t="str">
        <f>VLOOKUP(X523,'Security Master'!$A$2:$V$526,COLUMN()+1,FALSE)</f>
        <v>Private</v>
      </c>
      <c r="O523" t="str">
        <f>VLOOKUP(X523,'Security Master'!$A$2:$V$526,COLUMN()+1,FALSE)</f>
        <v>Retail-Consumer Electron</v>
      </c>
      <c r="P523" t="str">
        <f>VLOOKUP(X523,'Security Master'!$A$2:$V$526,COLUMN()+1,FALSE)</f>
        <v>US</v>
      </c>
      <c r="Q523">
        <f>VLOOKUP($X$3,'Security Master'!$A$2:$V$526,COLUMN()+1,FALSE)</f>
        <v>0</v>
      </c>
      <c r="R523">
        <f>VLOOKUP($X$3,'Security Master'!$A$2:$V$526,COLUMN()+1,FALSE)</f>
        <v>0</v>
      </c>
      <c r="S523" t="str">
        <f>VLOOKUP($X$3,'Security Master'!$A$2:$V$526,COLUMN()+1,FALSE)</f>
        <v/>
      </c>
      <c r="T523">
        <f>VLOOKUP($X$3,'Security Master'!$A$2:$V$526,COLUMN()+1,FALSE)</f>
        <v>0</v>
      </c>
      <c r="U523" t="str">
        <f>VLOOKUP($X$3,'Security Master'!$A$2:$V$526,COLUMN()+1,FALSE)</f>
        <v>No</v>
      </c>
      <c r="V523" t="e">
        <f>VLOOKUP(X523,'Security Master'!$A$2:$V$526,COLUMN()+1,FALSE)</f>
        <v>#REF!</v>
      </c>
      <c r="X523">
        <v>1373403</v>
      </c>
      <c r="Y523" t="s">
        <v>126</v>
      </c>
      <c r="Z523">
        <v>13565</v>
      </c>
      <c r="AA523" t="s">
        <v>41</v>
      </c>
      <c r="AB523" t="s">
        <v>1500</v>
      </c>
      <c r="AC523" t="s">
        <v>1502</v>
      </c>
      <c r="AD523">
        <v>0</v>
      </c>
      <c r="AE523">
        <v>0</v>
      </c>
      <c r="AF523">
        <v>0</v>
      </c>
      <c r="AG523">
        <v>0</v>
      </c>
      <c r="AJ523">
        <v>45746</v>
      </c>
      <c r="AM523" t="s">
        <v>47</v>
      </c>
      <c r="AO523" t="s">
        <v>48</v>
      </c>
      <c r="AP523" t="s">
        <v>1503</v>
      </c>
      <c r="AS523" t="s">
        <v>290</v>
      </c>
      <c r="AT523" t="s">
        <v>457</v>
      </c>
      <c r="AV523">
        <v>1</v>
      </c>
      <c r="AW523" t="s">
        <v>737</v>
      </c>
      <c r="AX523" t="s">
        <v>738</v>
      </c>
      <c r="AZ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</row>
    <row r="524" spans="1:64" x14ac:dyDescent="0.2">
      <c r="A524" t="str">
        <f>VLOOKUP(X524,'Security Master'!$A$2:$V$526,COLUMN()+1,FALSE)</f>
        <v>New Positions</v>
      </c>
      <c r="B524" t="str">
        <f>VLOOKUP(X524,'Security Master'!$A$2:$V$526,COLUMN()+1,FALSE)</f>
        <v>Intuitive</v>
      </c>
      <c r="C524" t="str">
        <f>VLOOKUP(X524,'Security Master'!$A$2:$V$526,COLUMN()+1,FALSE)</f>
        <v>Private Equity</v>
      </c>
      <c r="D524" s="6">
        <f t="shared" si="8"/>
        <v>3354512</v>
      </c>
      <c r="E524" t="str">
        <f>VLOOKUP(X524,'Security Master'!$A$2:$V$526,COLUMN()+1,FALSE)</f>
        <v>Illiquid</v>
      </c>
      <c r="F524" t="str">
        <f>VLOOKUP(X524,'Security Master'!$A$2:$V$526,COLUMN()+1,FALSE)</f>
        <v>Holdings Inc</v>
      </c>
      <c r="G524" t="str">
        <f>VLOOKUP(X524,'Security Master'!$A$2:$V$526,COLUMN()+1,FALSE)</f>
        <v>Holdings Inc Contingent Value Right Expiring 03/30/2030</v>
      </c>
      <c r="H524">
        <f>VLOOKUP(X524,'Security Master'!$A$2:$V$526,COLUMN()+1,FALSE)</f>
        <v>0</v>
      </c>
      <c r="I524">
        <f>VLOOKUP(X524,'Security Master'!$A$2:$V$526,COLUMN()+1,FALSE)</f>
        <v>0</v>
      </c>
      <c r="J524">
        <f>VLOOKUP(X524,'Security Master'!$A$2:$V$526,COLUMN()+1,FALSE)</f>
        <v>0</v>
      </c>
      <c r="K524">
        <f>VLOOKUP(X524,'Security Master'!$A$2:$V$526,COLUMN()+1,FALSE)</f>
        <v>0</v>
      </c>
      <c r="L524">
        <f>VLOOKUP(X524,'Security Master'!$A$2:$V$526,COLUMN()+1,FALSE)</f>
        <v>0</v>
      </c>
      <c r="M524">
        <f>VLOOKUP(X524,'Security Master'!$A$2:$V$526,COLUMN()+1,FALSE)</f>
        <v>0</v>
      </c>
      <c r="N524" t="str">
        <f>VLOOKUP(X524,'Security Master'!$A$2:$V$526,COLUMN()+1,FALSE)</f>
        <v>Private</v>
      </c>
      <c r="O524" t="str">
        <f>VLOOKUP(X524,'Security Master'!$A$2:$V$526,COLUMN()+1,FALSE)</f>
        <v>Retail-Consumer Electron</v>
      </c>
      <c r="P524" t="str">
        <f>VLOOKUP(X524,'Security Master'!$A$2:$V$526,COLUMN()+1,FALSE)</f>
        <v>US</v>
      </c>
      <c r="Q524">
        <f>VLOOKUP($X$3,'Security Master'!$A$2:$V$526,COLUMN()+1,FALSE)</f>
        <v>0</v>
      </c>
      <c r="R524">
        <f>VLOOKUP($X$3,'Security Master'!$A$2:$V$526,COLUMN()+1,FALSE)</f>
        <v>0</v>
      </c>
      <c r="S524" t="str">
        <f>VLOOKUP($X$3,'Security Master'!$A$2:$V$526,COLUMN()+1,FALSE)</f>
        <v/>
      </c>
      <c r="T524">
        <f>VLOOKUP($X$3,'Security Master'!$A$2:$V$526,COLUMN()+1,FALSE)</f>
        <v>0</v>
      </c>
      <c r="U524" t="str">
        <f>VLOOKUP($X$3,'Security Master'!$A$2:$V$526,COLUMN()+1,FALSE)</f>
        <v>No</v>
      </c>
      <c r="V524" t="e">
        <f>VLOOKUP(X524,'Security Master'!$A$2:$V$526,COLUMN()+1,FALSE)</f>
        <v>#REF!</v>
      </c>
      <c r="X524">
        <v>1373404</v>
      </c>
      <c r="Y524" t="s">
        <v>126</v>
      </c>
      <c r="Z524">
        <v>13565</v>
      </c>
      <c r="AA524" t="s">
        <v>41</v>
      </c>
      <c r="AB524" t="s">
        <v>1500</v>
      </c>
      <c r="AC524" t="s">
        <v>1504</v>
      </c>
      <c r="AD524">
        <v>0</v>
      </c>
      <c r="AE524">
        <v>0</v>
      </c>
      <c r="AF524">
        <v>0</v>
      </c>
      <c r="AG524">
        <v>0</v>
      </c>
      <c r="AJ524">
        <v>47572</v>
      </c>
      <c r="AM524" t="s">
        <v>47</v>
      </c>
      <c r="AO524" t="s">
        <v>48</v>
      </c>
      <c r="AP524" t="s">
        <v>1505</v>
      </c>
      <c r="AS524" t="s">
        <v>290</v>
      </c>
      <c r="AT524" t="s">
        <v>457</v>
      </c>
      <c r="AV524">
        <v>1</v>
      </c>
      <c r="AW524" t="s">
        <v>51</v>
      </c>
      <c r="AX524" t="s">
        <v>52</v>
      </c>
      <c r="AZ524">
        <v>807357</v>
      </c>
      <c r="BA524">
        <v>0.52021100950385002</v>
      </c>
      <c r="BB524">
        <v>419996</v>
      </c>
      <c r="BC524">
        <v>4.1549302229373097</v>
      </c>
      <c r="BD524">
        <v>3354512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</row>
    <row r="525" spans="1:64" x14ac:dyDescent="0.2">
      <c r="A525" t="str">
        <f>VLOOKUP(X525,'Security Master'!$A$2:$V$526,COLUMN()+1,FALSE)</f>
        <v>New Positions</v>
      </c>
      <c r="B525" t="str">
        <f>VLOOKUP(X525,'Security Master'!$A$2:$V$526,COLUMN()+1,FALSE)</f>
        <v>Core</v>
      </c>
      <c r="C525" t="str">
        <f>VLOOKUP(X525,'Security Master'!$A$2:$V$526,COLUMN()+1,FALSE)</f>
        <v>Venture Capital</v>
      </c>
      <c r="D525" s="6">
        <f t="shared" si="8"/>
        <v>700938.97</v>
      </c>
      <c r="E525" t="str">
        <f>VLOOKUP(X525,'Security Master'!$A$2:$V$526,COLUMN()+1,FALSE)</f>
        <v>Illiquid</v>
      </c>
      <c r="F525" t="str">
        <f>VLOOKUP(X525,'Security Master'!$A$2:$V$526,COLUMN()+1,FALSE)</f>
        <v>Frontier</v>
      </c>
      <c r="G525" t="str">
        <f>VLOOKUP(X525,'Security Master'!$A$2:$V$526,COLUMN()+1,FALSE)</f>
        <v xml:space="preserve">Frontier (maker) Financial Corp (payee) Convertible Promissory Note dtd 02/25/2020 </v>
      </c>
      <c r="H525">
        <f>VLOOKUP(X525,'Security Master'!$A$2:$V$526,COLUMN()+1,FALSE)</f>
        <v>0</v>
      </c>
      <c r="I525">
        <f>VLOOKUP(X525,'Security Master'!$A$2:$V$526,COLUMN()+1,FALSE)</f>
        <v>0</v>
      </c>
      <c r="J525">
        <f>VLOOKUP(X525,'Security Master'!$A$2:$V$526,COLUMN()+1,FALSE)</f>
        <v>0</v>
      </c>
      <c r="K525">
        <f>VLOOKUP(X525,'Security Master'!$A$2:$V$526,COLUMN()+1,FALSE)</f>
        <v>0</v>
      </c>
      <c r="L525">
        <f>VLOOKUP(X525,'Security Master'!$A$2:$V$526,COLUMN()+1,FALSE)</f>
        <v>0</v>
      </c>
      <c r="M525">
        <f>VLOOKUP(X525,'Security Master'!$A$2:$V$526,COLUMN()+1,FALSE)</f>
        <v>0</v>
      </c>
      <c r="N525" t="str">
        <f>VLOOKUP(X525,'Security Master'!$A$2:$V$526,COLUMN()+1,FALSE)</f>
        <v>Private</v>
      </c>
      <c r="O525" t="str">
        <f>VLOOKUP(X525,'Security Master'!$A$2:$V$526,COLUMN()+1,FALSE)</f>
        <v>Private Credit</v>
      </c>
      <c r="P525" t="str">
        <f>VLOOKUP(X525,'Security Master'!$A$2:$V$526,COLUMN()+1,FALSE)</f>
        <v>US</v>
      </c>
      <c r="Q525">
        <f>VLOOKUP($X$3,'Security Master'!$A$2:$V$526,COLUMN()+1,FALSE)</f>
        <v>0</v>
      </c>
      <c r="R525">
        <f>VLOOKUP($X$3,'Security Master'!$A$2:$V$526,COLUMN()+1,FALSE)</f>
        <v>0</v>
      </c>
      <c r="S525" t="str">
        <f>VLOOKUP($X$3,'Security Master'!$A$2:$V$526,COLUMN()+1,FALSE)</f>
        <v/>
      </c>
      <c r="T525">
        <f>VLOOKUP($X$3,'Security Master'!$A$2:$V$526,COLUMN()+1,FALSE)</f>
        <v>0</v>
      </c>
      <c r="U525" t="str">
        <f>VLOOKUP($X$3,'Security Master'!$A$2:$V$526,COLUMN()+1,FALSE)</f>
        <v>No</v>
      </c>
      <c r="V525" t="e">
        <f>VLOOKUP(X525,'Security Master'!$A$2:$V$526,COLUMN()+1,FALSE)</f>
        <v>#REF!</v>
      </c>
      <c r="X525">
        <v>1373405</v>
      </c>
      <c r="Y525" t="s">
        <v>126</v>
      </c>
      <c r="Z525">
        <v>13565</v>
      </c>
      <c r="AA525" t="s">
        <v>41</v>
      </c>
      <c r="AB525" t="s">
        <v>1506</v>
      </c>
      <c r="AC525" t="s">
        <v>1507</v>
      </c>
      <c r="AD525">
        <v>0</v>
      </c>
      <c r="AE525">
        <v>0</v>
      </c>
      <c r="AF525">
        <v>0</v>
      </c>
      <c r="AG525">
        <v>0</v>
      </c>
      <c r="AJ525">
        <v>0</v>
      </c>
      <c r="AM525" t="s">
        <v>47</v>
      </c>
      <c r="AO525" t="s">
        <v>48</v>
      </c>
      <c r="AP525" t="s">
        <v>77</v>
      </c>
      <c r="AS525" t="s">
        <v>290</v>
      </c>
      <c r="AV525">
        <v>1</v>
      </c>
      <c r="AW525" t="s">
        <v>92</v>
      </c>
      <c r="AX525" t="s">
        <v>1210</v>
      </c>
      <c r="AZ525">
        <v>700938.97</v>
      </c>
      <c r="BA525">
        <v>100</v>
      </c>
      <c r="BB525">
        <v>700938.97</v>
      </c>
      <c r="BC525">
        <v>100</v>
      </c>
      <c r="BD525">
        <v>700938.97</v>
      </c>
      <c r="BE525">
        <v>0</v>
      </c>
      <c r="BF525">
        <v>0</v>
      </c>
      <c r="BG525">
        <v>0</v>
      </c>
      <c r="BH525">
        <v>0</v>
      </c>
      <c r="BI525">
        <v>116.82</v>
      </c>
      <c r="BJ525">
        <v>48215.65</v>
      </c>
      <c r="BK525">
        <v>48215.65</v>
      </c>
      <c r="BL525">
        <v>48215.65</v>
      </c>
    </row>
    <row r="526" spans="1:64" x14ac:dyDescent="0.2">
      <c r="A526" t="str">
        <f>VLOOKUP(X526,'Security Master'!$A$2:$V$526,COLUMN()+1,FALSE)</f>
        <v>New Positions</v>
      </c>
      <c r="B526" t="str">
        <f>VLOOKUP(X526,'Security Master'!$A$2:$V$526,COLUMN()+1,FALSE)</f>
        <v>Core</v>
      </c>
      <c r="C526" t="str">
        <f>VLOOKUP(X526,'Security Master'!$A$2:$V$526,COLUMN()+1,FALSE)</f>
        <v>Private Equity</v>
      </c>
      <c r="D526" s="6">
        <f t="shared" si="8"/>
        <v>3671835</v>
      </c>
      <c r="E526" t="str">
        <f>VLOOKUP(X526,'Security Master'!$A$2:$V$526,COLUMN()+1,FALSE)</f>
        <v>Illiquid</v>
      </c>
      <c r="F526" t="str">
        <f>VLOOKUP(X526,'Security Master'!$A$2:$V$526,COLUMN()+1,FALSE)</f>
        <v>Spart</v>
      </c>
      <c r="G526" t="str">
        <f>VLOOKUP(X526,'Security Master'!$A$2:$V$526,COLUMN()+1,FALSE)</f>
        <v>Spart Membership Interest</v>
      </c>
      <c r="H526">
        <f>VLOOKUP(X526,'Security Master'!$A$2:$V$526,COLUMN()+1,FALSE)</f>
        <v>0</v>
      </c>
      <c r="I526">
        <f>VLOOKUP(X526,'Security Master'!$A$2:$V$526,COLUMN()+1,FALSE)</f>
        <v>0</v>
      </c>
      <c r="J526">
        <f>VLOOKUP(X526,'Security Master'!$A$2:$V$526,COLUMN()+1,FALSE)</f>
        <v>0</v>
      </c>
      <c r="K526">
        <f>VLOOKUP(X526,'Security Master'!$A$2:$V$526,COLUMN()+1,FALSE)</f>
        <v>0</v>
      </c>
      <c r="L526">
        <f>VLOOKUP(X526,'Security Master'!$A$2:$V$526,COLUMN()+1,FALSE)</f>
        <v>0</v>
      </c>
      <c r="M526">
        <f>VLOOKUP(X526,'Security Master'!$A$2:$V$526,COLUMN()+1,FALSE)</f>
        <v>0</v>
      </c>
      <c r="N526" t="str">
        <f>VLOOKUP(X526,'Security Master'!$A$2:$V$526,COLUMN()+1,FALSE)</f>
        <v>Private</v>
      </c>
      <c r="O526" t="str">
        <f>VLOOKUP(X526,'Security Master'!$A$2:$V$526,COLUMN()+1,FALSE)</f>
        <v>Private Equity</v>
      </c>
      <c r="P526" t="str">
        <f>VLOOKUP(X526,'Security Master'!$A$2:$V$526,COLUMN()+1,FALSE)</f>
        <v>US</v>
      </c>
      <c r="Q526">
        <f>VLOOKUP($X$3,'Security Master'!$A$2:$V$526,COLUMN()+1,FALSE)</f>
        <v>0</v>
      </c>
      <c r="R526">
        <f>VLOOKUP($X$3,'Security Master'!$A$2:$V$526,COLUMN()+1,FALSE)</f>
        <v>0</v>
      </c>
      <c r="S526" t="str">
        <f>VLOOKUP($X$3,'Security Master'!$A$2:$V$526,COLUMN()+1,FALSE)</f>
        <v/>
      </c>
      <c r="T526">
        <f>VLOOKUP($X$3,'Security Master'!$A$2:$V$526,COLUMN()+1,FALSE)</f>
        <v>0</v>
      </c>
      <c r="U526" t="str">
        <f>VLOOKUP($X$3,'Security Master'!$A$2:$V$526,COLUMN()+1,FALSE)</f>
        <v>No</v>
      </c>
      <c r="V526" t="e">
        <f>VLOOKUP(X526,'Security Master'!$A$2:$V$526,COLUMN()+1,FALSE)</f>
        <v>#REF!</v>
      </c>
      <c r="X526">
        <v>1694604</v>
      </c>
      <c r="Y526" t="s">
        <v>126</v>
      </c>
      <c r="Z526">
        <v>13565</v>
      </c>
      <c r="AA526" t="s">
        <v>41</v>
      </c>
      <c r="AB526" t="s">
        <v>1508</v>
      </c>
      <c r="AC526" t="s">
        <v>1509</v>
      </c>
      <c r="AD526">
        <v>0</v>
      </c>
      <c r="AE526">
        <v>0</v>
      </c>
      <c r="AF526">
        <v>0</v>
      </c>
      <c r="AG526">
        <v>0</v>
      </c>
      <c r="AJ526">
        <v>0</v>
      </c>
      <c r="AM526" t="s">
        <v>47</v>
      </c>
      <c r="AO526" t="s">
        <v>48</v>
      </c>
      <c r="AP526" t="s">
        <v>1510</v>
      </c>
      <c r="AS526" t="s">
        <v>50</v>
      </c>
      <c r="AV526">
        <v>1</v>
      </c>
      <c r="AW526" t="s">
        <v>66</v>
      </c>
      <c r="AX526" t="s">
        <v>67</v>
      </c>
      <c r="AZ526">
        <v>3671835</v>
      </c>
      <c r="BA526">
        <v>1</v>
      </c>
      <c r="BB526">
        <v>3671835</v>
      </c>
      <c r="BC526">
        <v>1</v>
      </c>
      <c r="BD526">
        <v>3671835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</row>
    <row r="527" spans="1:64" x14ac:dyDescent="0.2">
      <c r="A527" t="str">
        <f>VLOOKUP(X527,'Security Master'!$A$2:$V$526,COLUMN()+1,FALSE)</f>
        <v>New Positions</v>
      </c>
      <c r="B527" t="str">
        <f>VLOOKUP(X527,'Security Master'!$A$2:$V$526,COLUMN()+1,FALSE)</f>
        <v>Intuitive</v>
      </c>
      <c r="C527" t="str">
        <f>VLOOKUP(X527,'Security Master'!$A$2:$V$526,COLUMN()+1,FALSE)</f>
        <v>Distressed</v>
      </c>
      <c r="D527" s="6">
        <f t="shared" si="8"/>
        <v>8850.6550000000007</v>
      </c>
      <c r="E527" t="str">
        <f>VLOOKUP(X527,'Security Master'!$A$2:$V$526,COLUMN()+1,FALSE)</f>
        <v>Semi-Liquid</v>
      </c>
      <c r="F527" t="str">
        <f>VLOOKUP(X527,'Security Master'!$A$2:$V$526,COLUMN()+1,FALSE)</f>
        <v>Federal Home Loan Mortgage Corp</v>
      </c>
      <c r="G527" t="str">
        <f>VLOOKUP(X527,'Security Master'!$A$2:$V$526,COLUMN()+1,FALSE)</f>
        <v>FMCC 0 PERP (CUSIP: 313400608)</v>
      </c>
      <c r="H527">
        <f>VLOOKUP(X527,'Security Master'!$A$2:$V$526,COLUMN()+1,FALSE)</f>
        <v>0</v>
      </c>
      <c r="I527" t="str">
        <f>VLOOKUP(X527,'Security Master'!$A$2:$V$526,COLUMN()+1,FALSE)</f>
        <v>FMCCI</v>
      </c>
      <c r="J527">
        <f>VLOOKUP(X527,'Security Master'!$A$2:$V$526,COLUMN()+1,FALSE)</f>
        <v>0</v>
      </c>
      <c r="K527">
        <f>VLOOKUP(X527,'Security Master'!$A$2:$V$526,COLUMN()+1,FALSE)</f>
        <v>313400608</v>
      </c>
      <c r="L527">
        <f>VLOOKUP(X527,'Security Master'!$A$2:$V$526,COLUMN()+1,FALSE)</f>
        <v>2757962</v>
      </c>
      <c r="M527" t="str">
        <f>VLOOKUP(X527,'Security Master'!$A$2:$V$526,COLUMN()+1,FALSE)</f>
        <v>US3134006085</v>
      </c>
      <c r="N527" t="str">
        <f>VLOOKUP(X527,'Security Master'!$A$2:$V$526,COLUMN()+1,FALSE)</f>
        <v>Preferred Stock</v>
      </c>
      <c r="O527" t="str">
        <f>VLOOKUP(X527,'Security Master'!$A$2:$V$526,COLUMN()+1,FALSE)</f>
        <v>Sovereign Agency</v>
      </c>
      <c r="P527" t="str">
        <f>VLOOKUP(X527,'Security Master'!$A$2:$V$526,COLUMN()+1,FALSE)</f>
        <v>US</v>
      </c>
      <c r="Q527">
        <f>VLOOKUP($X$3,'Security Master'!$A$2:$V$526,COLUMN()+1,FALSE)</f>
        <v>0</v>
      </c>
      <c r="R527">
        <f>VLOOKUP($X$3,'Security Master'!$A$2:$V$526,COLUMN()+1,FALSE)</f>
        <v>0</v>
      </c>
      <c r="S527" t="str">
        <f>VLOOKUP($X$3,'Security Master'!$A$2:$V$526,COLUMN()+1,FALSE)</f>
        <v/>
      </c>
      <c r="T527">
        <f>VLOOKUP($X$3,'Security Master'!$A$2:$V$526,COLUMN()+1,FALSE)</f>
        <v>0</v>
      </c>
      <c r="U527" t="str">
        <f>VLOOKUP($X$3,'Security Master'!$A$2:$V$526,COLUMN()+1,FALSE)</f>
        <v>No</v>
      </c>
      <c r="V527" t="e">
        <f>VLOOKUP(X527,'Security Master'!$A$2:$V$526,COLUMN()+1,FALSE)</f>
        <v>#REF!</v>
      </c>
      <c r="X527">
        <v>145412</v>
      </c>
      <c r="Y527" t="s">
        <v>134</v>
      </c>
      <c r="Z527">
        <v>10796</v>
      </c>
      <c r="AA527" t="s">
        <v>41</v>
      </c>
      <c r="AB527" t="s">
        <v>1511</v>
      </c>
      <c r="AC527" t="s">
        <v>1512</v>
      </c>
      <c r="AD527">
        <v>0</v>
      </c>
      <c r="AE527">
        <v>313400608</v>
      </c>
      <c r="AF527" t="s">
        <v>1513</v>
      </c>
      <c r="AG527">
        <v>2757962</v>
      </c>
      <c r="AJ527">
        <v>0</v>
      </c>
      <c r="AM527" t="s">
        <v>47</v>
      </c>
      <c r="AO527" t="s">
        <v>48</v>
      </c>
      <c r="AP527" t="s">
        <v>1514</v>
      </c>
      <c r="AS527" t="s">
        <v>50</v>
      </c>
      <c r="AT527" t="s">
        <v>91</v>
      </c>
      <c r="AV527">
        <v>1</v>
      </c>
      <c r="AW527" t="s">
        <v>490</v>
      </c>
      <c r="AX527" t="s">
        <v>491</v>
      </c>
      <c r="AZ527">
        <v>899</v>
      </c>
      <c r="BA527">
        <v>2.83</v>
      </c>
      <c r="BB527">
        <v>2544.17</v>
      </c>
      <c r="BC527">
        <v>9.8450000000000006</v>
      </c>
      <c r="BD527">
        <v>8850.6550000000007</v>
      </c>
      <c r="BE527">
        <v>-130.35499999999999</v>
      </c>
      <c r="BF527">
        <v>1847.4449999999999</v>
      </c>
      <c r="BG527">
        <v>1847.4449999999999</v>
      </c>
      <c r="BH527">
        <v>-3564.5349999999999</v>
      </c>
      <c r="BI527">
        <v>-130.35499999999999</v>
      </c>
      <c r="BJ527">
        <v>1847.4449999999999</v>
      </c>
      <c r="BK527">
        <v>1847.4449999999999</v>
      </c>
      <c r="BL527">
        <v>-3564.5349999999999</v>
      </c>
    </row>
    <row r="528" spans="1:64" x14ac:dyDescent="0.2">
      <c r="A528" t="str">
        <f>VLOOKUP(X528,'Security Master'!$A$2:$V$526,COLUMN()+1,FALSE)</f>
        <v>New Positions</v>
      </c>
      <c r="B528" t="str">
        <f>VLOOKUP(X528,'Security Master'!$A$2:$V$526,COLUMN()+1,FALSE)</f>
        <v>Intuitive</v>
      </c>
      <c r="C528" t="str">
        <f>VLOOKUP(X528,'Security Master'!$A$2:$V$526,COLUMN()+1,FALSE)</f>
        <v>Distressed</v>
      </c>
      <c r="D528" s="6">
        <f t="shared" si="8"/>
        <v>6076.07</v>
      </c>
      <c r="E528" t="str">
        <f>VLOOKUP(X528,'Security Master'!$A$2:$V$526,COLUMN()+1,FALSE)</f>
        <v>Semi-Liquid</v>
      </c>
      <c r="F528" t="str">
        <f>VLOOKUP(X528,'Security Master'!$A$2:$V$526,COLUMN()+1,FALSE)</f>
        <v>Federal Home Loan Mortgage Corp</v>
      </c>
      <c r="G528" t="str">
        <f>VLOOKUP(X528,'Security Master'!$A$2:$V$526,COLUMN()+1,FALSE)</f>
        <v>FMCC 6.42 PERP (CUSIP: 313400699)</v>
      </c>
      <c r="H528">
        <f>VLOOKUP(X528,'Security Master'!$A$2:$V$526,COLUMN()+1,FALSE)</f>
        <v>0</v>
      </c>
      <c r="I528" t="str">
        <f>VLOOKUP(X528,'Security Master'!$A$2:$V$526,COLUMN()+1,FALSE)</f>
        <v>FMCCT</v>
      </c>
      <c r="J528">
        <f>VLOOKUP(X528,'Security Master'!$A$2:$V$526,COLUMN()+1,FALSE)</f>
        <v>0</v>
      </c>
      <c r="K528">
        <f>VLOOKUP(X528,'Security Master'!$A$2:$V$526,COLUMN()+1,FALSE)</f>
        <v>313400699</v>
      </c>
      <c r="L528" t="str">
        <f>VLOOKUP(X528,'Security Master'!$A$2:$V$526,COLUMN()+1,FALSE)</f>
        <v>B195XD6</v>
      </c>
      <c r="M528" t="str">
        <f>VLOOKUP(X528,'Security Master'!$A$2:$V$526,COLUMN()+1,FALSE)</f>
        <v>US3134006994</v>
      </c>
      <c r="N528" t="str">
        <f>VLOOKUP(X528,'Security Master'!$A$2:$V$526,COLUMN()+1,FALSE)</f>
        <v>Preferred Stock</v>
      </c>
      <c r="O528" t="str">
        <f>VLOOKUP(X528,'Security Master'!$A$2:$V$526,COLUMN()+1,FALSE)</f>
        <v>Sovereign Agency</v>
      </c>
      <c r="P528" t="str">
        <f>VLOOKUP(X528,'Security Master'!$A$2:$V$526,COLUMN()+1,FALSE)</f>
        <v>US</v>
      </c>
      <c r="Q528">
        <f>VLOOKUP($X$3,'Security Master'!$A$2:$V$526,COLUMN()+1,FALSE)</f>
        <v>0</v>
      </c>
      <c r="R528">
        <f>VLOOKUP($X$3,'Security Master'!$A$2:$V$526,COLUMN()+1,FALSE)</f>
        <v>0</v>
      </c>
      <c r="S528" t="str">
        <f>VLOOKUP($X$3,'Security Master'!$A$2:$V$526,COLUMN()+1,FALSE)</f>
        <v/>
      </c>
      <c r="T528">
        <f>VLOOKUP($X$3,'Security Master'!$A$2:$V$526,COLUMN()+1,FALSE)</f>
        <v>0</v>
      </c>
      <c r="U528" t="str">
        <f>VLOOKUP($X$3,'Security Master'!$A$2:$V$526,COLUMN()+1,FALSE)</f>
        <v>No</v>
      </c>
      <c r="V528" t="e">
        <f>VLOOKUP(X528,'Security Master'!$A$2:$V$526,COLUMN()+1,FALSE)</f>
        <v>#REF!</v>
      </c>
      <c r="X528">
        <v>309946</v>
      </c>
      <c r="Y528" t="s">
        <v>134</v>
      </c>
      <c r="Z528">
        <v>10796</v>
      </c>
      <c r="AA528" t="s">
        <v>41</v>
      </c>
      <c r="AB528" t="s">
        <v>1511</v>
      </c>
      <c r="AC528" t="s">
        <v>1515</v>
      </c>
      <c r="AD528">
        <v>0</v>
      </c>
      <c r="AE528">
        <v>313400699</v>
      </c>
      <c r="AF528" t="s">
        <v>1516</v>
      </c>
      <c r="AG528" t="s">
        <v>1517</v>
      </c>
      <c r="AJ528">
        <v>0</v>
      </c>
      <c r="AM528" t="s">
        <v>47</v>
      </c>
      <c r="AO528" t="s">
        <v>48</v>
      </c>
      <c r="AP528" t="s">
        <v>1518</v>
      </c>
      <c r="AS528" t="s">
        <v>50</v>
      </c>
      <c r="AT528" t="s">
        <v>91</v>
      </c>
      <c r="AV528">
        <v>1</v>
      </c>
      <c r="AW528" t="s">
        <v>490</v>
      </c>
      <c r="AX528" t="s">
        <v>491</v>
      </c>
      <c r="AZ528">
        <v>607</v>
      </c>
      <c r="BA528">
        <v>2.61</v>
      </c>
      <c r="BB528">
        <v>1584.27</v>
      </c>
      <c r="BC528">
        <v>10.01</v>
      </c>
      <c r="BD528">
        <v>6076.07</v>
      </c>
      <c r="BE528">
        <v>-115.33</v>
      </c>
      <c r="BF528">
        <v>916.57</v>
      </c>
      <c r="BG528">
        <v>916.57</v>
      </c>
      <c r="BH528">
        <v>-2786.13</v>
      </c>
      <c r="BI528">
        <v>-115.33</v>
      </c>
      <c r="BJ528">
        <v>916.57</v>
      </c>
      <c r="BK528">
        <v>916.57</v>
      </c>
      <c r="BL528">
        <v>-2786.13</v>
      </c>
    </row>
    <row r="529" spans="1:64" x14ac:dyDescent="0.2">
      <c r="A529" t="str">
        <f>VLOOKUP(X529,'Security Master'!$A$2:$V$526,COLUMN()+1,FALSE)</f>
        <v>New Positions</v>
      </c>
      <c r="B529" t="str">
        <f>VLOOKUP(X529,'Security Master'!$A$2:$V$526,COLUMN()+1,FALSE)</f>
        <v>Intuitive</v>
      </c>
      <c r="C529" t="str">
        <f>VLOOKUP(X529,'Security Master'!$A$2:$V$526,COLUMN()+1,FALSE)</f>
        <v>Public Equity</v>
      </c>
      <c r="D529" s="6">
        <f t="shared" si="8"/>
        <v>20405.7</v>
      </c>
      <c r="E529" t="str">
        <f>VLOOKUP(X529,'Security Master'!$A$2:$V$526,COLUMN()+1,FALSE)</f>
        <v>Liquid</v>
      </c>
      <c r="F529" t="str">
        <f>VLOOKUP(X529,'Security Master'!$A$2:$V$526,COLUMN()+1,FALSE)</f>
        <v>Mondelez International Inc</v>
      </c>
      <c r="G529" t="str">
        <f>VLOOKUP(X529,'Security Master'!$A$2:$V$526,COLUMN()+1,FALSE)</f>
        <v>Mondelez International Inc Common Stock</v>
      </c>
      <c r="H529" t="str">
        <f>VLOOKUP(X529,'Security Master'!$A$2:$V$526,COLUMN()+1,FALSE)</f>
        <v>MDLZ US</v>
      </c>
      <c r="I529" t="str">
        <f>VLOOKUP(X529,'Security Master'!$A$2:$V$526,COLUMN()+1,FALSE)</f>
        <v/>
      </c>
      <c r="J529" t="str">
        <f>VLOOKUP(X529,'Security Master'!$A$2:$V$526,COLUMN()+1,FALSE)</f>
        <v/>
      </c>
      <c r="K529" t="str">
        <f>VLOOKUP(X529,'Security Master'!$A$2:$V$526,COLUMN()+1,FALSE)</f>
        <v>609207105</v>
      </c>
      <c r="L529" t="str">
        <f>VLOOKUP(X529,'Security Master'!$A$2:$V$526,COLUMN()+1,FALSE)</f>
        <v>B8CKK03</v>
      </c>
      <c r="M529" t="str">
        <f>VLOOKUP(X529,'Security Master'!$A$2:$V$526,COLUMN()+1,FALSE)</f>
        <v>US6092071058</v>
      </c>
      <c r="N529" t="str">
        <f>VLOOKUP(X529,'Security Master'!$A$2:$V$526,COLUMN()+1,FALSE)</f>
        <v>Common Stock</v>
      </c>
      <c r="O529" t="str">
        <f>VLOOKUP(X529,'Security Master'!$A$2:$V$526,COLUMN()+1,FALSE)</f>
        <v>Food-Confectionery</v>
      </c>
      <c r="P529" t="str">
        <f>VLOOKUP(X529,'Security Master'!$A$2:$V$526,COLUMN()+1,FALSE)</f>
        <v>US</v>
      </c>
      <c r="Q529">
        <f>VLOOKUP($X$3,'Security Master'!$A$2:$V$526,COLUMN()+1,FALSE)</f>
        <v>0</v>
      </c>
      <c r="R529">
        <f>VLOOKUP($X$3,'Security Master'!$A$2:$V$526,COLUMN()+1,FALSE)</f>
        <v>0</v>
      </c>
      <c r="S529" t="str">
        <f>VLOOKUP($X$3,'Security Master'!$A$2:$V$526,COLUMN()+1,FALSE)</f>
        <v/>
      </c>
      <c r="T529">
        <f>VLOOKUP($X$3,'Security Master'!$A$2:$V$526,COLUMN()+1,FALSE)</f>
        <v>0</v>
      </c>
      <c r="U529" t="str">
        <f>VLOOKUP($X$3,'Security Master'!$A$2:$V$526,COLUMN()+1,FALSE)</f>
        <v>No</v>
      </c>
      <c r="V529" t="e">
        <f>VLOOKUP(X529,'Security Master'!$A$2:$V$526,COLUMN()+1,FALSE)</f>
        <v>#REF!</v>
      </c>
      <c r="X529">
        <v>1573933</v>
      </c>
      <c r="Y529" t="s">
        <v>140</v>
      </c>
      <c r="Z529">
        <v>13138</v>
      </c>
      <c r="AA529" t="s">
        <v>41</v>
      </c>
      <c r="AB529" t="s">
        <v>1253</v>
      </c>
      <c r="AC529" t="s">
        <v>1254</v>
      </c>
      <c r="AD529" t="s">
        <v>1255</v>
      </c>
      <c r="AE529" t="s">
        <v>1256</v>
      </c>
      <c r="AF529" t="s">
        <v>1257</v>
      </c>
      <c r="AG529" t="s">
        <v>1258</v>
      </c>
      <c r="AJ529" t="s">
        <v>77</v>
      </c>
      <c r="AM529" t="s">
        <v>47</v>
      </c>
      <c r="AO529" t="s">
        <v>48</v>
      </c>
      <c r="AP529" t="s">
        <v>1259</v>
      </c>
      <c r="AS529" t="s">
        <v>328</v>
      </c>
      <c r="AT529" t="s">
        <v>1260</v>
      </c>
      <c r="AV529">
        <v>1</v>
      </c>
      <c r="AW529" t="s">
        <v>51</v>
      </c>
      <c r="AX529" t="s">
        <v>52</v>
      </c>
      <c r="AZ529">
        <v>615</v>
      </c>
      <c r="BA529">
        <v>0</v>
      </c>
      <c r="BB529">
        <v>0</v>
      </c>
      <c r="BC529">
        <v>33.18</v>
      </c>
      <c r="BD529">
        <v>20405.7</v>
      </c>
      <c r="BE529">
        <v>-233.700000000004</v>
      </c>
      <c r="BF529">
        <v>-2915.1</v>
      </c>
      <c r="BG529">
        <v>-2915.1</v>
      </c>
      <c r="BH529">
        <v>123</v>
      </c>
      <c r="BI529">
        <v>-233.700000000004</v>
      </c>
      <c r="BJ529">
        <v>-2915.1</v>
      </c>
      <c r="BK529">
        <v>-2915.1</v>
      </c>
      <c r="BL529">
        <v>123</v>
      </c>
    </row>
    <row r="530" spans="1:64" x14ac:dyDescent="0.2">
      <c r="A530" t="str">
        <f>VLOOKUP(X530,'Security Master'!$A$2:$V$526,COLUMN()+1,FALSE)</f>
        <v>New Positions</v>
      </c>
      <c r="B530" t="str">
        <f>VLOOKUP(X530,'Security Master'!$A$2:$V$526,COLUMN()+1,FALSE)</f>
        <v>Intuitive</v>
      </c>
      <c r="C530" t="str">
        <f>VLOOKUP(X530,'Security Master'!$A$2:$V$526,COLUMN()+1,FALSE)</f>
        <v>Preferreds</v>
      </c>
      <c r="D530" s="6">
        <f t="shared" si="8"/>
        <v>4567.5</v>
      </c>
      <c r="E530" t="str">
        <f>VLOOKUP(X530,'Security Master'!$A$2:$V$526,COLUMN()+1,FALSE)</f>
        <v>Semi-Liquid</v>
      </c>
      <c r="F530" t="str">
        <f>VLOOKUP(X530,'Security Master'!$A$2:$V$526,COLUMN()+1,FALSE)</f>
        <v>US Bancorp</v>
      </c>
      <c r="G530" t="str">
        <f>VLOOKUP(X530,'Security Master'!$A$2:$V$526,COLUMN()+1,FALSE)</f>
        <v>USB 6 1/2 PERP (CUSIP: 902973833)</v>
      </c>
      <c r="H530" t="str">
        <f>VLOOKUP(X530,'Security Master'!$A$2:$V$526,COLUMN()+1,FALSE)</f>
        <v/>
      </c>
      <c r="I530" t="str">
        <f>VLOOKUP(X530,'Security Master'!$A$2:$V$526,COLUMN()+1,FALSE)</f>
        <v>USB M</v>
      </c>
      <c r="J530" t="str">
        <f>VLOOKUP(X530,'Security Master'!$A$2:$V$526,COLUMN()+1,FALSE)</f>
        <v/>
      </c>
      <c r="K530" t="str">
        <f>VLOOKUP(X530,'Security Master'!$A$2:$V$526,COLUMN()+1,FALSE)</f>
        <v>902973833</v>
      </c>
      <c r="L530" t="str">
        <f>VLOOKUP(X530,'Security Master'!$A$2:$V$526,COLUMN()+1,FALSE)</f>
        <v>B4K9QZ1</v>
      </c>
      <c r="M530" t="str">
        <f>VLOOKUP(X530,'Security Master'!$A$2:$V$526,COLUMN()+1,FALSE)</f>
        <v>US9029738336</v>
      </c>
      <c r="N530" t="str">
        <f>VLOOKUP(X530,'Security Master'!$A$2:$V$526,COLUMN()+1,FALSE)</f>
        <v>Preferred Stock</v>
      </c>
      <c r="O530" t="str">
        <f>VLOOKUP(X530,'Security Master'!$A$2:$V$526,COLUMN()+1,FALSE)</f>
        <v>Super-Regional Banks-US</v>
      </c>
      <c r="P530" t="str">
        <f>VLOOKUP(X530,'Security Master'!$A$2:$V$526,COLUMN()+1,FALSE)</f>
        <v>US</v>
      </c>
      <c r="Q530">
        <f>VLOOKUP($X$3,'Security Master'!$A$2:$V$526,COLUMN()+1,FALSE)</f>
        <v>0</v>
      </c>
      <c r="R530">
        <f>VLOOKUP($X$3,'Security Master'!$A$2:$V$526,COLUMN()+1,FALSE)</f>
        <v>0</v>
      </c>
      <c r="S530" t="str">
        <f>VLOOKUP($X$3,'Security Master'!$A$2:$V$526,COLUMN()+1,FALSE)</f>
        <v/>
      </c>
      <c r="T530">
        <f>VLOOKUP($X$3,'Security Master'!$A$2:$V$526,COLUMN()+1,FALSE)</f>
        <v>0</v>
      </c>
      <c r="U530" t="str">
        <f>VLOOKUP($X$3,'Security Master'!$A$2:$V$526,COLUMN()+1,FALSE)</f>
        <v>No</v>
      </c>
      <c r="V530" t="e">
        <f>VLOOKUP(X530,'Security Master'!$A$2:$V$526,COLUMN()+1,FALSE)</f>
        <v>#REF!</v>
      </c>
      <c r="X530">
        <v>128234</v>
      </c>
      <c r="Y530" t="s">
        <v>140</v>
      </c>
      <c r="Z530">
        <v>13138</v>
      </c>
      <c r="AA530" t="s">
        <v>41</v>
      </c>
      <c r="AB530" t="s">
        <v>706</v>
      </c>
      <c r="AC530" t="s">
        <v>1519</v>
      </c>
      <c r="AD530" t="s">
        <v>77</v>
      </c>
      <c r="AE530" t="s">
        <v>1520</v>
      </c>
      <c r="AF530" t="s">
        <v>1521</v>
      </c>
      <c r="AG530" t="s">
        <v>1522</v>
      </c>
      <c r="AJ530" t="s">
        <v>77</v>
      </c>
      <c r="AM530" t="s">
        <v>47</v>
      </c>
      <c r="AO530" t="s">
        <v>48</v>
      </c>
      <c r="AP530" t="s">
        <v>1523</v>
      </c>
      <c r="AS530" t="s">
        <v>50</v>
      </c>
      <c r="AT530" t="s">
        <v>91</v>
      </c>
      <c r="AV530">
        <v>1</v>
      </c>
      <c r="AW530" t="s">
        <v>490</v>
      </c>
      <c r="AX530" t="s">
        <v>491</v>
      </c>
      <c r="AZ530">
        <v>450</v>
      </c>
      <c r="BA530">
        <v>1.8321111111111099</v>
      </c>
      <c r="BB530">
        <v>824.45</v>
      </c>
      <c r="BC530">
        <v>10.15</v>
      </c>
      <c r="BD530">
        <v>4567.5</v>
      </c>
      <c r="BE530">
        <v>-22.499999999999499</v>
      </c>
      <c r="BF530">
        <v>850.5</v>
      </c>
      <c r="BG530">
        <v>850.5</v>
      </c>
      <c r="BH530">
        <v>-1935</v>
      </c>
      <c r="BI530">
        <v>-22.499999999999499</v>
      </c>
      <c r="BJ530">
        <v>850.5</v>
      </c>
      <c r="BK530">
        <v>850.5</v>
      </c>
      <c r="BL530">
        <v>-1935</v>
      </c>
    </row>
    <row r="531" spans="1:64" x14ac:dyDescent="0.2">
      <c r="A531" t="str">
        <f>VLOOKUP(X531,'Security Master'!$A$2:$V$526,COLUMN()+1,FALSE)</f>
        <v>New Positions</v>
      </c>
      <c r="B531" t="str">
        <f>VLOOKUP(X531,'Security Master'!$A$2:$V$526,COLUMN()+1,FALSE)</f>
        <v>Intuitive</v>
      </c>
      <c r="C531" t="str">
        <f>VLOOKUP(X531,'Security Master'!$A$2:$V$526,COLUMN()+1,FALSE)</f>
        <v>Preferreds</v>
      </c>
      <c r="D531" s="6">
        <f t="shared" si="8"/>
        <v>260</v>
      </c>
      <c r="E531" t="str">
        <f>VLOOKUP(X531,'Security Master'!$A$2:$V$526,COLUMN()+1,FALSE)</f>
        <v>Semi-Liquid</v>
      </c>
      <c r="F531" t="str">
        <f>VLOOKUP(X531,'Security Master'!$A$2:$V$526,COLUMN()+1,FALSE)</f>
        <v>Duke Energy Corp</v>
      </c>
      <c r="G531" t="str">
        <f>VLOOKUP(X531,'Security Master'!$A$2:$V$526,COLUMN()+1,FALSE)</f>
        <v>DUK 5 3/4 PERP (CUSIP: 26441C501)</v>
      </c>
      <c r="H531" t="str">
        <f>VLOOKUP(X531,'Security Master'!$A$2:$V$526,COLUMN()+1,FALSE)</f>
        <v/>
      </c>
      <c r="I531" t="str">
        <f>VLOOKUP(X531,'Security Master'!$A$2:$V$526,COLUMN()+1,FALSE)</f>
        <v>DUK A</v>
      </c>
      <c r="J531" t="str">
        <f>VLOOKUP(X531,'Security Master'!$A$2:$V$526,COLUMN()+1,FALSE)</f>
        <v/>
      </c>
      <c r="K531" t="str">
        <f>VLOOKUP(X531,'Security Master'!$A$2:$V$526,COLUMN()+1,FALSE)</f>
        <v>26441C501</v>
      </c>
      <c r="L531" t="str">
        <f>VLOOKUP(X531,'Security Master'!$A$2:$V$526,COLUMN()+1,FALSE)</f>
        <v>BJXH6L3</v>
      </c>
      <c r="M531" t="str">
        <f>VLOOKUP(X531,'Security Master'!$A$2:$V$526,COLUMN()+1,FALSE)</f>
        <v>US26441C5013</v>
      </c>
      <c r="N531" t="str">
        <f>VLOOKUP(X531,'Security Master'!$A$2:$V$526,COLUMN()+1,FALSE)</f>
        <v>Preferred Stock</v>
      </c>
      <c r="O531" t="str">
        <f>VLOOKUP(X531,'Security Master'!$A$2:$V$526,COLUMN()+1,FALSE)</f>
        <v>Electric-Integrated</v>
      </c>
      <c r="P531" t="str">
        <f>VLOOKUP(X531,'Security Master'!$A$2:$V$526,COLUMN()+1,FALSE)</f>
        <v>US</v>
      </c>
      <c r="Q531">
        <f>VLOOKUP($X$3,'Security Master'!$A$2:$V$526,COLUMN()+1,FALSE)</f>
        <v>0</v>
      </c>
      <c r="R531">
        <f>VLOOKUP($X$3,'Security Master'!$A$2:$V$526,COLUMN()+1,FALSE)</f>
        <v>0</v>
      </c>
      <c r="S531" t="str">
        <f>VLOOKUP($X$3,'Security Master'!$A$2:$V$526,COLUMN()+1,FALSE)</f>
        <v/>
      </c>
      <c r="T531">
        <f>VLOOKUP($X$3,'Security Master'!$A$2:$V$526,COLUMN()+1,FALSE)</f>
        <v>0</v>
      </c>
      <c r="U531" t="str">
        <f>VLOOKUP($X$3,'Security Master'!$A$2:$V$526,COLUMN()+1,FALSE)</f>
        <v>No</v>
      </c>
      <c r="V531" t="e">
        <f>VLOOKUP(X531,'Security Master'!$A$2:$V$526,COLUMN()+1,FALSE)</f>
        <v>#REF!</v>
      </c>
      <c r="X531">
        <v>128309</v>
      </c>
      <c r="Y531" t="s">
        <v>140</v>
      </c>
      <c r="Z531">
        <v>13138</v>
      </c>
      <c r="AA531" t="s">
        <v>41</v>
      </c>
      <c r="AB531" t="s">
        <v>1524</v>
      </c>
      <c r="AC531" t="s">
        <v>1525</v>
      </c>
      <c r="AD531" t="s">
        <v>77</v>
      </c>
      <c r="AE531" t="s">
        <v>1526</v>
      </c>
      <c r="AF531" t="s">
        <v>1527</v>
      </c>
      <c r="AG531" t="s">
        <v>1528</v>
      </c>
      <c r="AJ531" t="s">
        <v>77</v>
      </c>
      <c r="AM531" t="s">
        <v>47</v>
      </c>
      <c r="AO531" t="s">
        <v>48</v>
      </c>
      <c r="AP531" t="s">
        <v>1529</v>
      </c>
      <c r="AS531" t="s">
        <v>50</v>
      </c>
      <c r="AT531" t="s">
        <v>91</v>
      </c>
      <c r="AV531">
        <v>1</v>
      </c>
      <c r="AW531" t="s">
        <v>490</v>
      </c>
      <c r="AX531" t="s">
        <v>491</v>
      </c>
      <c r="AZ531">
        <v>25</v>
      </c>
      <c r="BA531">
        <v>2.2599999999999998</v>
      </c>
      <c r="BB531">
        <v>56.5</v>
      </c>
      <c r="BC531">
        <v>10.4</v>
      </c>
      <c r="BD531">
        <v>260</v>
      </c>
      <c r="BE531">
        <v>-5</v>
      </c>
      <c r="BF531">
        <v>-1.25</v>
      </c>
      <c r="BG531">
        <v>-1.25</v>
      </c>
      <c r="BH531">
        <v>-131</v>
      </c>
      <c r="BI531">
        <v>-5</v>
      </c>
      <c r="BJ531">
        <v>-1.25</v>
      </c>
      <c r="BK531">
        <v>-1.25</v>
      </c>
      <c r="BL531">
        <v>-131</v>
      </c>
    </row>
    <row r="532" spans="1:64" x14ac:dyDescent="0.2">
      <c r="A532" t="str">
        <f>VLOOKUP(X532,'Security Master'!$A$2:$V$526,COLUMN()+1,FALSE)</f>
        <v>New Positions</v>
      </c>
      <c r="B532" t="str">
        <f>VLOOKUP(X532,'Security Master'!$A$2:$V$526,COLUMN()+1,FALSE)</f>
        <v>Intuitive</v>
      </c>
      <c r="C532" t="str">
        <f>VLOOKUP(X532,'Security Master'!$A$2:$V$526,COLUMN()+1,FALSE)</f>
        <v>Distressed</v>
      </c>
      <c r="D532" s="6">
        <f t="shared" si="8"/>
        <v>561.16499999999996</v>
      </c>
      <c r="E532" t="str">
        <f>VLOOKUP(X532,'Security Master'!$A$2:$V$526,COLUMN()+1,FALSE)</f>
        <v>Semi-Liquid</v>
      </c>
      <c r="F532" t="str">
        <f>VLOOKUP(X532,'Security Master'!$A$2:$V$526,COLUMN()+1,FALSE)</f>
        <v>Federal Home Loan Mortgage Corp</v>
      </c>
      <c r="G532" t="str">
        <f>VLOOKUP(X532,'Security Master'!$A$2:$V$526,COLUMN()+1,FALSE)</f>
        <v>FMCC 0 PERP (CUSIP: 313400608)</v>
      </c>
      <c r="H532">
        <f>VLOOKUP(X532,'Security Master'!$A$2:$V$526,COLUMN()+1,FALSE)</f>
        <v>0</v>
      </c>
      <c r="I532" t="str">
        <f>VLOOKUP(X532,'Security Master'!$A$2:$V$526,COLUMN()+1,FALSE)</f>
        <v>FMCCI</v>
      </c>
      <c r="J532">
        <f>VLOOKUP(X532,'Security Master'!$A$2:$V$526,COLUMN()+1,FALSE)</f>
        <v>0</v>
      </c>
      <c r="K532">
        <f>VLOOKUP(X532,'Security Master'!$A$2:$V$526,COLUMN()+1,FALSE)</f>
        <v>313400608</v>
      </c>
      <c r="L532">
        <f>VLOOKUP(X532,'Security Master'!$A$2:$V$526,COLUMN()+1,FALSE)</f>
        <v>2757962</v>
      </c>
      <c r="M532" t="str">
        <f>VLOOKUP(X532,'Security Master'!$A$2:$V$526,COLUMN()+1,FALSE)</f>
        <v>US3134006085</v>
      </c>
      <c r="N532" t="str">
        <f>VLOOKUP(X532,'Security Master'!$A$2:$V$526,COLUMN()+1,FALSE)</f>
        <v>Preferred Stock</v>
      </c>
      <c r="O532" t="str">
        <f>VLOOKUP(X532,'Security Master'!$A$2:$V$526,COLUMN()+1,FALSE)</f>
        <v>Sovereign Agency</v>
      </c>
      <c r="P532" t="str">
        <f>VLOOKUP(X532,'Security Master'!$A$2:$V$526,COLUMN()+1,FALSE)</f>
        <v>US</v>
      </c>
      <c r="Q532">
        <f>VLOOKUP($X$3,'Security Master'!$A$2:$V$526,COLUMN()+1,FALSE)</f>
        <v>0</v>
      </c>
      <c r="R532">
        <f>VLOOKUP($X$3,'Security Master'!$A$2:$V$526,COLUMN()+1,FALSE)</f>
        <v>0</v>
      </c>
      <c r="S532" t="str">
        <f>VLOOKUP($X$3,'Security Master'!$A$2:$V$526,COLUMN()+1,FALSE)</f>
        <v/>
      </c>
      <c r="T532">
        <f>VLOOKUP($X$3,'Security Master'!$A$2:$V$526,COLUMN()+1,FALSE)</f>
        <v>0</v>
      </c>
      <c r="U532" t="str">
        <f>VLOOKUP($X$3,'Security Master'!$A$2:$V$526,COLUMN()+1,FALSE)</f>
        <v>No</v>
      </c>
      <c r="V532" t="e">
        <f>VLOOKUP(X532,'Security Master'!$A$2:$V$526,COLUMN()+1,FALSE)</f>
        <v>#REF!</v>
      </c>
      <c r="X532">
        <v>145412</v>
      </c>
      <c r="Y532" t="s">
        <v>140</v>
      </c>
      <c r="Z532">
        <v>13138</v>
      </c>
      <c r="AA532" t="s">
        <v>41</v>
      </c>
      <c r="AB532" t="s">
        <v>1511</v>
      </c>
      <c r="AC532" t="s">
        <v>1512</v>
      </c>
      <c r="AD532">
        <v>0</v>
      </c>
      <c r="AE532">
        <v>313400608</v>
      </c>
      <c r="AF532" t="s">
        <v>1513</v>
      </c>
      <c r="AG532">
        <v>2757962</v>
      </c>
      <c r="AJ532">
        <v>0</v>
      </c>
      <c r="AM532" t="s">
        <v>47</v>
      </c>
      <c r="AO532" t="s">
        <v>48</v>
      </c>
      <c r="AP532" t="s">
        <v>1514</v>
      </c>
      <c r="AS532" t="s">
        <v>50</v>
      </c>
      <c r="AT532" t="s">
        <v>91</v>
      </c>
      <c r="AV532">
        <v>1</v>
      </c>
      <c r="AW532" t="s">
        <v>490</v>
      </c>
      <c r="AX532" t="s">
        <v>491</v>
      </c>
      <c r="AZ532">
        <v>57</v>
      </c>
      <c r="BA532">
        <v>1.5654999999999999</v>
      </c>
      <c r="BB532">
        <v>89.233500000000006</v>
      </c>
      <c r="BC532">
        <v>9.8450000000000006</v>
      </c>
      <c r="BD532">
        <v>561.16499999999996</v>
      </c>
      <c r="BE532">
        <v>-8.2649999999999899</v>
      </c>
      <c r="BF532">
        <v>117.13500000000001</v>
      </c>
      <c r="BG532">
        <v>117.13500000000001</v>
      </c>
      <c r="BH532">
        <v>-226.005</v>
      </c>
      <c r="BI532">
        <v>-8.2649999999999899</v>
      </c>
      <c r="BJ532">
        <v>117.13500000000001</v>
      </c>
      <c r="BK532">
        <v>117.13500000000001</v>
      </c>
      <c r="BL532">
        <v>-226.005</v>
      </c>
    </row>
    <row r="533" spans="1:64" x14ac:dyDescent="0.2">
      <c r="A533" t="str">
        <f>VLOOKUP(X533,'Security Master'!$A$2:$V$526,COLUMN()+1,FALSE)</f>
        <v>New Positions</v>
      </c>
      <c r="B533" t="str">
        <f>VLOOKUP(X533,'Security Master'!$A$2:$V$526,COLUMN()+1,FALSE)</f>
        <v>Intuitive</v>
      </c>
      <c r="C533" t="str">
        <f>VLOOKUP(X533,'Security Master'!$A$2:$V$526,COLUMN()+1,FALSE)</f>
        <v>Distressed</v>
      </c>
      <c r="D533" s="6">
        <f t="shared" si="8"/>
        <v>2176.86</v>
      </c>
      <c r="E533" t="str">
        <f>VLOOKUP(X533,'Security Master'!$A$2:$V$526,COLUMN()+1,FALSE)</f>
        <v>Semi-Liquid</v>
      </c>
      <c r="F533" t="str">
        <f>VLOOKUP(X533,'Security Master'!$A$2:$V$526,COLUMN()+1,FALSE)</f>
        <v>Federal Home Loan Mortgage Corp</v>
      </c>
      <c r="G533" t="str">
        <f>VLOOKUP(X533,'Security Master'!$A$2:$V$526,COLUMN()+1,FALSE)</f>
        <v>FMCC 6 PERP (CUSIP: 313400749)</v>
      </c>
      <c r="H533">
        <f>VLOOKUP(X533,'Security Master'!$A$2:$V$526,COLUMN()+1,FALSE)</f>
        <v>0</v>
      </c>
      <c r="I533" t="str">
        <f>VLOOKUP(X533,'Security Master'!$A$2:$V$526,COLUMN()+1,FALSE)</f>
        <v>FMCCP</v>
      </c>
      <c r="J533">
        <f>VLOOKUP(X533,'Security Master'!$A$2:$V$526,COLUMN()+1,FALSE)</f>
        <v>0</v>
      </c>
      <c r="K533">
        <f>VLOOKUP(X533,'Security Master'!$A$2:$V$526,COLUMN()+1,FALSE)</f>
        <v>313400749</v>
      </c>
      <c r="L533">
        <f>VLOOKUP(X533,'Security Master'!$A$2:$V$526,COLUMN()+1,FALSE)</f>
        <v>2769075</v>
      </c>
      <c r="M533" t="str">
        <f>VLOOKUP(X533,'Security Master'!$A$2:$V$526,COLUMN()+1,FALSE)</f>
        <v>US3134007497</v>
      </c>
      <c r="N533" t="str">
        <f>VLOOKUP(X533,'Security Master'!$A$2:$V$526,COLUMN()+1,FALSE)</f>
        <v>Preferred Stock</v>
      </c>
      <c r="O533" t="str">
        <f>VLOOKUP(X533,'Security Master'!$A$2:$V$526,COLUMN()+1,FALSE)</f>
        <v>Sovereign Agency</v>
      </c>
      <c r="P533" t="str">
        <f>VLOOKUP(X533,'Security Master'!$A$2:$V$526,COLUMN()+1,FALSE)</f>
        <v>US</v>
      </c>
      <c r="Q533">
        <f>VLOOKUP($X$3,'Security Master'!$A$2:$V$526,COLUMN()+1,FALSE)</f>
        <v>0</v>
      </c>
      <c r="R533">
        <f>VLOOKUP($X$3,'Security Master'!$A$2:$V$526,COLUMN()+1,FALSE)</f>
        <v>0</v>
      </c>
      <c r="S533" t="str">
        <f>VLOOKUP($X$3,'Security Master'!$A$2:$V$526,COLUMN()+1,FALSE)</f>
        <v/>
      </c>
      <c r="T533">
        <f>VLOOKUP($X$3,'Security Master'!$A$2:$V$526,COLUMN()+1,FALSE)</f>
        <v>0</v>
      </c>
      <c r="U533" t="str">
        <f>VLOOKUP($X$3,'Security Master'!$A$2:$V$526,COLUMN()+1,FALSE)</f>
        <v>No</v>
      </c>
      <c r="V533" t="e">
        <f>VLOOKUP(X533,'Security Master'!$A$2:$V$526,COLUMN()+1,FALSE)</f>
        <v>#REF!</v>
      </c>
      <c r="X533">
        <v>309819</v>
      </c>
      <c r="Y533" t="s">
        <v>140</v>
      </c>
      <c r="Z533">
        <v>13138</v>
      </c>
      <c r="AA533" t="s">
        <v>41</v>
      </c>
      <c r="AB533" t="s">
        <v>1511</v>
      </c>
      <c r="AC533" t="s">
        <v>1530</v>
      </c>
      <c r="AD533">
        <v>0</v>
      </c>
      <c r="AE533">
        <v>313400749</v>
      </c>
      <c r="AF533" t="s">
        <v>1531</v>
      </c>
      <c r="AG533">
        <v>2769075</v>
      </c>
      <c r="AJ533">
        <v>0</v>
      </c>
      <c r="AM533" t="s">
        <v>47</v>
      </c>
      <c r="AO533" t="s">
        <v>48</v>
      </c>
      <c r="AP533" t="s">
        <v>1532</v>
      </c>
      <c r="AS533" t="s">
        <v>50</v>
      </c>
      <c r="AT533" t="s">
        <v>91</v>
      </c>
      <c r="AV533">
        <v>1</v>
      </c>
      <c r="AW533" t="s">
        <v>490</v>
      </c>
      <c r="AX533" t="s">
        <v>491</v>
      </c>
      <c r="AZ533">
        <v>219</v>
      </c>
      <c r="BA533">
        <v>1.94</v>
      </c>
      <c r="BB533">
        <v>424.86</v>
      </c>
      <c r="BC533">
        <v>9.94</v>
      </c>
      <c r="BD533">
        <v>2176.86</v>
      </c>
      <c r="BE533">
        <v>-35.04</v>
      </c>
      <c r="BF533">
        <v>267.17999999999898</v>
      </c>
      <c r="BG533">
        <v>267.17999999999898</v>
      </c>
      <c r="BH533">
        <v>-998.64000000000101</v>
      </c>
      <c r="BI533">
        <v>-35.04</v>
      </c>
      <c r="BJ533">
        <v>267.17999999999898</v>
      </c>
      <c r="BK533">
        <v>267.17999999999898</v>
      </c>
      <c r="BL533">
        <v>-998.64000000000101</v>
      </c>
    </row>
    <row r="534" spans="1:64" x14ac:dyDescent="0.2">
      <c r="A534" t="str">
        <f>VLOOKUP(X534,'Security Master'!$A$2:$V$526,COLUMN()+1,FALSE)</f>
        <v>New Positions</v>
      </c>
      <c r="B534" t="str">
        <f>VLOOKUP(X534,'Security Master'!$A$2:$V$526,COLUMN()+1,FALSE)</f>
        <v>Intuitive</v>
      </c>
      <c r="C534" t="str">
        <f>VLOOKUP(X534,'Security Master'!$A$2:$V$526,COLUMN()+1,FALSE)</f>
        <v>Distressed</v>
      </c>
      <c r="D534" s="6">
        <f t="shared" si="8"/>
        <v>51</v>
      </c>
      <c r="E534" t="str">
        <f>VLOOKUP(X534,'Security Master'!$A$2:$V$526,COLUMN()+1,FALSE)</f>
        <v>Semi-Liquid</v>
      </c>
      <c r="F534" t="str">
        <f>VLOOKUP(X534,'Security Master'!$A$2:$V$526,COLUMN()+1,FALSE)</f>
        <v>Federal Home Loan Mortgage Corp</v>
      </c>
      <c r="G534" t="str">
        <f>VLOOKUP(X534,'Security Master'!$A$2:$V$526,COLUMN()+1,FALSE)</f>
        <v>FMCC 5.7 PERP (CUSIP: 313400731)</v>
      </c>
      <c r="H534">
        <f>VLOOKUP(X534,'Security Master'!$A$2:$V$526,COLUMN()+1,FALSE)</f>
        <v>0</v>
      </c>
      <c r="I534" t="str">
        <f>VLOOKUP(X534,'Security Master'!$A$2:$V$526,COLUMN()+1,FALSE)</f>
        <v>FMCKP</v>
      </c>
      <c r="J534">
        <f>VLOOKUP(X534,'Security Master'!$A$2:$V$526,COLUMN()+1,FALSE)</f>
        <v>0</v>
      </c>
      <c r="K534">
        <f>VLOOKUP(X534,'Security Master'!$A$2:$V$526,COLUMN()+1,FALSE)</f>
        <v>313400731</v>
      </c>
      <c r="L534">
        <f>VLOOKUP(X534,'Security Master'!$A$2:$V$526,COLUMN()+1,FALSE)</f>
        <v>2168100</v>
      </c>
      <c r="M534" t="str">
        <f>VLOOKUP(X534,'Security Master'!$A$2:$V$526,COLUMN()+1,FALSE)</f>
        <v>US3134007315</v>
      </c>
      <c r="N534" t="str">
        <f>VLOOKUP(X534,'Security Master'!$A$2:$V$526,COLUMN()+1,FALSE)</f>
        <v>Preferred Stock</v>
      </c>
      <c r="O534" t="str">
        <f>VLOOKUP(X534,'Security Master'!$A$2:$V$526,COLUMN()+1,FALSE)</f>
        <v>Sovereign Agency</v>
      </c>
      <c r="P534" t="str">
        <f>VLOOKUP(X534,'Security Master'!$A$2:$V$526,COLUMN()+1,FALSE)</f>
        <v>US</v>
      </c>
      <c r="Q534">
        <f>VLOOKUP($X$3,'Security Master'!$A$2:$V$526,COLUMN()+1,FALSE)</f>
        <v>0</v>
      </c>
      <c r="R534">
        <f>VLOOKUP($X$3,'Security Master'!$A$2:$V$526,COLUMN()+1,FALSE)</f>
        <v>0</v>
      </c>
      <c r="S534" t="str">
        <f>VLOOKUP($X$3,'Security Master'!$A$2:$V$526,COLUMN()+1,FALSE)</f>
        <v/>
      </c>
      <c r="T534">
        <f>VLOOKUP($X$3,'Security Master'!$A$2:$V$526,COLUMN()+1,FALSE)</f>
        <v>0</v>
      </c>
      <c r="U534" t="str">
        <f>VLOOKUP($X$3,'Security Master'!$A$2:$V$526,COLUMN()+1,FALSE)</f>
        <v>No</v>
      </c>
      <c r="V534" t="e">
        <f>VLOOKUP(X534,'Security Master'!$A$2:$V$526,COLUMN()+1,FALSE)</f>
        <v>#REF!</v>
      </c>
      <c r="X534">
        <v>309945</v>
      </c>
      <c r="Y534" t="s">
        <v>140</v>
      </c>
      <c r="Z534">
        <v>13138</v>
      </c>
      <c r="AA534" t="s">
        <v>41</v>
      </c>
      <c r="AB534" t="s">
        <v>1511</v>
      </c>
      <c r="AC534" t="s">
        <v>1533</v>
      </c>
      <c r="AD534">
        <v>0</v>
      </c>
      <c r="AE534">
        <v>313400731</v>
      </c>
      <c r="AF534" t="s">
        <v>1534</v>
      </c>
      <c r="AG534">
        <v>2168100</v>
      </c>
      <c r="AJ534">
        <v>0</v>
      </c>
      <c r="AM534" t="s">
        <v>47</v>
      </c>
      <c r="AO534" t="s">
        <v>48</v>
      </c>
      <c r="AP534" t="s">
        <v>1535</v>
      </c>
      <c r="AS534" t="s">
        <v>50</v>
      </c>
      <c r="AT534" t="s">
        <v>91</v>
      </c>
      <c r="AV534">
        <v>1</v>
      </c>
      <c r="AW534" t="s">
        <v>490</v>
      </c>
      <c r="AX534" t="s">
        <v>491</v>
      </c>
      <c r="AZ534">
        <v>5</v>
      </c>
      <c r="BA534">
        <v>1.79</v>
      </c>
      <c r="BB534">
        <v>8.9499999999999993</v>
      </c>
      <c r="BC534">
        <v>10.199999999999999</v>
      </c>
      <c r="BD534">
        <v>51</v>
      </c>
      <c r="BE534">
        <v>-0.45000000000000301</v>
      </c>
      <c r="BF534">
        <v>7.3</v>
      </c>
      <c r="BG534">
        <v>7.3</v>
      </c>
      <c r="BH534">
        <v>-22</v>
      </c>
      <c r="BI534">
        <v>-0.45000000000000301</v>
      </c>
      <c r="BJ534">
        <v>7.3</v>
      </c>
      <c r="BK534">
        <v>7.3</v>
      </c>
      <c r="BL534">
        <v>-22</v>
      </c>
    </row>
    <row r="535" spans="1:64" x14ac:dyDescent="0.2">
      <c r="A535" t="str">
        <f>VLOOKUP(X535,'Security Master'!$A$2:$V$526,COLUMN()+1,FALSE)</f>
        <v>New Positions</v>
      </c>
      <c r="B535" t="str">
        <f>VLOOKUP(X535,'Security Master'!$A$2:$V$526,COLUMN()+1,FALSE)</f>
        <v>Intuitive</v>
      </c>
      <c r="C535" t="str">
        <f>VLOOKUP(X535,'Security Master'!$A$2:$V$526,COLUMN()+1,FALSE)</f>
        <v>Distressed</v>
      </c>
      <c r="D535" s="6">
        <f t="shared" si="8"/>
        <v>8418.41</v>
      </c>
      <c r="E535" t="str">
        <f>VLOOKUP(X535,'Security Master'!$A$2:$V$526,COLUMN()+1,FALSE)</f>
        <v>Semi-Liquid</v>
      </c>
      <c r="F535" t="str">
        <f>VLOOKUP(X535,'Security Master'!$A$2:$V$526,COLUMN()+1,FALSE)</f>
        <v>Federal Home Loan Mortgage Corp</v>
      </c>
      <c r="G535" t="str">
        <f>VLOOKUP(X535,'Security Master'!$A$2:$V$526,COLUMN()+1,FALSE)</f>
        <v>FMCC 6.42 PERP (CUSIP: 313400699)</v>
      </c>
      <c r="H535">
        <f>VLOOKUP(X535,'Security Master'!$A$2:$V$526,COLUMN()+1,FALSE)</f>
        <v>0</v>
      </c>
      <c r="I535" t="str">
        <f>VLOOKUP(X535,'Security Master'!$A$2:$V$526,COLUMN()+1,FALSE)</f>
        <v>FMCCT</v>
      </c>
      <c r="J535">
        <f>VLOOKUP(X535,'Security Master'!$A$2:$V$526,COLUMN()+1,FALSE)</f>
        <v>0</v>
      </c>
      <c r="K535">
        <f>VLOOKUP(X535,'Security Master'!$A$2:$V$526,COLUMN()+1,FALSE)</f>
        <v>313400699</v>
      </c>
      <c r="L535" t="str">
        <f>VLOOKUP(X535,'Security Master'!$A$2:$V$526,COLUMN()+1,FALSE)</f>
        <v>B195XD6</v>
      </c>
      <c r="M535" t="str">
        <f>VLOOKUP(X535,'Security Master'!$A$2:$V$526,COLUMN()+1,FALSE)</f>
        <v>US3134006994</v>
      </c>
      <c r="N535" t="str">
        <f>VLOOKUP(X535,'Security Master'!$A$2:$V$526,COLUMN()+1,FALSE)</f>
        <v>Preferred Stock</v>
      </c>
      <c r="O535" t="str">
        <f>VLOOKUP(X535,'Security Master'!$A$2:$V$526,COLUMN()+1,FALSE)</f>
        <v>Sovereign Agency</v>
      </c>
      <c r="P535" t="str">
        <f>VLOOKUP(X535,'Security Master'!$A$2:$V$526,COLUMN()+1,FALSE)</f>
        <v>US</v>
      </c>
      <c r="Q535">
        <f>VLOOKUP($X$3,'Security Master'!$A$2:$V$526,COLUMN()+1,FALSE)</f>
        <v>0</v>
      </c>
      <c r="R535">
        <f>VLOOKUP($X$3,'Security Master'!$A$2:$V$526,COLUMN()+1,FALSE)</f>
        <v>0</v>
      </c>
      <c r="S535" t="str">
        <f>VLOOKUP($X$3,'Security Master'!$A$2:$V$526,COLUMN()+1,FALSE)</f>
        <v/>
      </c>
      <c r="T535">
        <f>VLOOKUP($X$3,'Security Master'!$A$2:$V$526,COLUMN()+1,FALSE)</f>
        <v>0</v>
      </c>
      <c r="U535" t="str">
        <f>VLOOKUP($X$3,'Security Master'!$A$2:$V$526,COLUMN()+1,FALSE)</f>
        <v>No</v>
      </c>
      <c r="V535" t="e">
        <f>VLOOKUP(X535,'Security Master'!$A$2:$V$526,COLUMN()+1,FALSE)</f>
        <v>#REF!</v>
      </c>
      <c r="X535">
        <v>309946</v>
      </c>
      <c r="Y535" t="s">
        <v>140</v>
      </c>
      <c r="Z535">
        <v>13138</v>
      </c>
      <c r="AA535" t="s">
        <v>41</v>
      </c>
      <c r="AB535" t="s">
        <v>1511</v>
      </c>
      <c r="AC535" t="s">
        <v>1515</v>
      </c>
      <c r="AD535">
        <v>0</v>
      </c>
      <c r="AE535">
        <v>313400699</v>
      </c>
      <c r="AF535" t="s">
        <v>1516</v>
      </c>
      <c r="AG535" t="s">
        <v>1517</v>
      </c>
      <c r="AJ535">
        <v>0</v>
      </c>
      <c r="AM535" t="s">
        <v>47</v>
      </c>
      <c r="AO535" t="s">
        <v>48</v>
      </c>
      <c r="AP535" t="s">
        <v>1518</v>
      </c>
      <c r="AS535" t="s">
        <v>50</v>
      </c>
      <c r="AT535" t="s">
        <v>91</v>
      </c>
      <c r="AV535">
        <v>1</v>
      </c>
      <c r="AW535" t="s">
        <v>490</v>
      </c>
      <c r="AX535" t="s">
        <v>491</v>
      </c>
      <c r="AZ535">
        <v>841</v>
      </c>
      <c r="BA535">
        <v>1.91</v>
      </c>
      <c r="BB535">
        <v>1606.31</v>
      </c>
      <c r="BC535">
        <v>10.01</v>
      </c>
      <c r="BD535">
        <v>8418.41</v>
      </c>
      <c r="BE535">
        <v>-159.789999999999</v>
      </c>
      <c r="BF535">
        <v>1269.9100000000001</v>
      </c>
      <c r="BG535">
        <v>1269.9100000000001</v>
      </c>
      <c r="BH535">
        <v>-3860.19</v>
      </c>
      <c r="BI535">
        <v>-159.789999999999</v>
      </c>
      <c r="BJ535">
        <v>1269.9100000000001</v>
      </c>
      <c r="BK535">
        <v>1269.9100000000001</v>
      </c>
      <c r="BL535">
        <v>-3860.19</v>
      </c>
    </row>
    <row r="536" spans="1:64" x14ac:dyDescent="0.2">
      <c r="A536" t="str">
        <f>VLOOKUP(X536,'Security Master'!$A$2:$V$526,COLUMN()+1,FALSE)</f>
        <v>New Positions</v>
      </c>
      <c r="B536" t="str">
        <f>VLOOKUP(X536,'Security Master'!$A$2:$V$526,COLUMN()+1,FALSE)</f>
        <v>Intuitive</v>
      </c>
      <c r="C536" t="str">
        <f>VLOOKUP(X536,'Security Master'!$A$2:$V$526,COLUMN()+1,FALSE)</f>
        <v>Preferreds</v>
      </c>
      <c r="D536" s="6">
        <f t="shared" si="8"/>
        <v>16721.939999999999</v>
      </c>
      <c r="E536" t="str">
        <f>VLOOKUP(X536,'Security Master'!$A$2:$V$526,COLUMN()+1,FALSE)</f>
        <v>Semi-Liquid</v>
      </c>
      <c r="F536" t="str">
        <f>VLOOKUP(X536,'Security Master'!$A$2:$V$526,COLUMN()+1,FALSE)</f>
        <v>Southern Co/The</v>
      </c>
      <c r="G536" t="str">
        <f>VLOOKUP(X536,'Security Master'!$A$2:$V$526,COLUMN()+1,FALSE)</f>
        <v>SO 4.95 (CUSIP: 842587800)</v>
      </c>
      <c r="H536" t="str">
        <f>VLOOKUP(X536,'Security Master'!$A$2:$V$526,COLUMN()+1,FALSE)</f>
        <v/>
      </c>
      <c r="I536" t="str">
        <f>VLOOKUP(X536,'Security Master'!$A$2:$V$526,COLUMN()+1,FALSE)</f>
        <v>SOJD</v>
      </c>
      <c r="J536" t="str">
        <f>VLOOKUP(X536,'Security Master'!$A$2:$V$526,COLUMN()+1,FALSE)</f>
        <v/>
      </c>
      <c r="K536" t="str">
        <f>VLOOKUP(X536,'Security Master'!$A$2:$V$526,COLUMN()+1,FALSE)</f>
        <v>842587800</v>
      </c>
      <c r="L536" t="str">
        <f>VLOOKUP(X536,'Security Master'!$A$2:$V$526,COLUMN()+1,FALSE)</f>
        <v>BKM3QB9</v>
      </c>
      <c r="M536" t="str">
        <f>VLOOKUP(X536,'Security Master'!$A$2:$V$526,COLUMN()+1,FALSE)</f>
        <v>US8425878001</v>
      </c>
      <c r="N536" t="str">
        <f>VLOOKUP(X536,'Security Master'!$A$2:$V$526,COLUMN()+1,FALSE)</f>
        <v>Preferred Stock</v>
      </c>
      <c r="O536" t="str">
        <f>VLOOKUP(X536,'Security Master'!$A$2:$V$526,COLUMN()+1,FALSE)</f>
        <v>Electric-Integrated</v>
      </c>
      <c r="P536" t="str">
        <f>VLOOKUP(X536,'Security Master'!$A$2:$V$526,COLUMN()+1,FALSE)</f>
        <v>US</v>
      </c>
      <c r="Q536">
        <f>VLOOKUP($X$3,'Security Master'!$A$2:$V$526,COLUMN()+1,FALSE)</f>
        <v>0</v>
      </c>
      <c r="R536">
        <f>VLOOKUP($X$3,'Security Master'!$A$2:$V$526,COLUMN()+1,FALSE)</f>
        <v>0</v>
      </c>
      <c r="S536" t="str">
        <f>VLOOKUP($X$3,'Security Master'!$A$2:$V$526,COLUMN()+1,FALSE)</f>
        <v/>
      </c>
      <c r="T536">
        <f>VLOOKUP($X$3,'Security Master'!$A$2:$V$526,COLUMN()+1,FALSE)</f>
        <v>0</v>
      </c>
      <c r="U536" t="str">
        <f>VLOOKUP($X$3,'Security Master'!$A$2:$V$526,COLUMN()+1,FALSE)</f>
        <v>No</v>
      </c>
      <c r="V536" t="e">
        <f>VLOOKUP(X536,'Security Master'!$A$2:$V$526,COLUMN()+1,FALSE)</f>
        <v>#REF!</v>
      </c>
      <c r="X536">
        <v>1059341</v>
      </c>
      <c r="Y536" t="s">
        <v>140</v>
      </c>
      <c r="Z536">
        <v>13138</v>
      </c>
      <c r="AA536" t="s">
        <v>41</v>
      </c>
      <c r="AB536" t="s">
        <v>1536</v>
      </c>
      <c r="AC536" t="s">
        <v>1537</v>
      </c>
      <c r="AD536" t="s">
        <v>77</v>
      </c>
      <c r="AE536" t="s">
        <v>1538</v>
      </c>
      <c r="AF536" t="s">
        <v>1539</v>
      </c>
      <c r="AG536" t="s">
        <v>1540</v>
      </c>
      <c r="AJ536" t="s">
        <v>1541</v>
      </c>
      <c r="AM536" t="s">
        <v>47</v>
      </c>
      <c r="AO536" t="s">
        <v>48</v>
      </c>
      <c r="AP536" t="s">
        <v>1542</v>
      </c>
      <c r="AS536" t="s">
        <v>50</v>
      </c>
      <c r="AT536" t="s">
        <v>91</v>
      </c>
      <c r="AV536">
        <v>1</v>
      </c>
      <c r="AW536" t="s">
        <v>490</v>
      </c>
      <c r="AX536" t="s">
        <v>491</v>
      </c>
      <c r="AZ536">
        <v>1654</v>
      </c>
      <c r="BA536">
        <v>2.78</v>
      </c>
      <c r="BB536">
        <v>4598.12</v>
      </c>
      <c r="BC536">
        <v>10.11</v>
      </c>
      <c r="BD536">
        <v>16721.939999999999</v>
      </c>
      <c r="BE536">
        <v>0</v>
      </c>
      <c r="BF536">
        <v>2497.54</v>
      </c>
      <c r="BG536">
        <v>2497.54</v>
      </c>
      <c r="BH536">
        <v>-6682.16</v>
      </c>
      <c r="BI536">
        <v>0</v>
      </c>
      <c r="BJ536">
        <v>2497.54</v>
      </c>
      <c r="BK536">
        <v>2497.54</v>
      </c>
      <c r="BL536">
        <v>-6682.16</v>
      </c>
    </row>
    <row r="537" spans="1:64" x14ac:dyDescent="0.2">
      <c r="A537" t="str">
        <f>VLOOKUP(X537,'Security Master'!$A$2:$V$526,COLUMN()+1,FALSE)</f>
        <v>New Positions</v>
      </c>
      <c r="B537" t="str">
        <f>VLOOKUP(X537,'Security Master'!$A$2:$V$526,COLUMN()+1,FALSE)</f>
        <v>Intuitive</v>
      </c>
      <c r="C537" t="str">
        <f>VLOOKUP(X537,'Security Master'!$A$2:$V$526,COLUMN()+1,FALSE)</f>
        <v>Distressed</v>
      </c>
      <c r="D537" s="6">
        <f t="shared" si="8"/>
        <v>1345.5</v>
      </c>
      <c r="E537" t="str">
        <f>VLOOKUP(X537,'Security Master'!$A$2:$V$526,COLUMN()+1,FALSE)</f>
        <v>Semi-Liquid</v>
      </c>
      <c r="F537" t="str">
        <f>VLOOKUP(X537,'Security Master'!$A$2:$V$526,COLUMN()+1,FALSE)</f>
        <v>Federal Home Loan Mortgage Corp</v>
      </c>
      <c r="G537" t="str">
        <f>VLOOKUP(X537,'Security Master'!$A$2:$V$526,COLUMN()+1,FALSE)</f>
        <v>FMCC 5.1 PERP (CUSIP: 313400814)</v>
      </c>
      <c r="H537">
        <f>VLOOKUP(X537,'Security Master'!$A$2:$V$526,COLUMN()+1,FALSE)</f>
        <v>0</v>
      </c>
      <c r="I537" t="str">
        <f>VLOOKUP(X537,'Security Master'!$A$2:$V$526,COLUMN()+1,FALSE)</f>
        <v>FREJO</v>
      </c>
      <c r="J537">
        <f>VLOOKUP(X537,'Security Master'!$A$2:$V$526,COLUMN()+1,FALSE)</f>
        <v>0</v>
      </c>
      <c r="K537">
        <f>VLOOKUP(X537,'Security Master'!$A$2:$V$526,COLUMN()+1,FALSE)</f>
        <v>313400814</v>
      </c>
      <c r="L537" t="str">
        <f>VLOOKUP(X537,'Security Master'!$A$2:$V$526,COLUMN()+1,FALSE)</f>
        <v>B0BHFP9</v>
      </c>
      <c r="M537" t="str">
        <f>VLOOKUP(X537,'Security Master'!$A$2:$V$526,COLUMN()+1,FALSE)</f>
        <v>US3134008149</v>
      </c>
      <c r="N537" t="str">
        <f>VLOOKUP(X537,'Security Master'!$A$2:$V$526,COLUMN()+1,FALSE)</f>
        <v>Preferred Stock</v>
      </c>
      <c r="O537" t="str">
        <f>VLOOKUP(X537,'Security Master'!$A$2:$V$526,COLUMN()+1,FALSE)</f>
        <v>Sovereign Agency</v>
      </c>
      <c r="P537" t="str">
        <f>VLOOKUP(X537,'Security Master'!$A$2:$V$526,COLUMN()+1,FALSE)</f>
        <v>US</v>
      </c>
      <c r="Q537">
        <f>VLOOKUP($X$3,'Security Master'!$A$2:$V$526,COLUMN()+1,FALSE)</f>
        <v>0</v>
      </c>
      <c r="R537">
        <f>VLOOKUP($X$3,'Security Master'!$A$2:$V$526,COLUMN()+1,FALSE)</f>
        <v>0</v>
      </c>
      <c r="S537" t="str">
        <f>VLOOKUP($X$3,'Security Master'!$A$2:$V$526,COLUMN()+1,FALSE)</f>
        <v/>
      </c>
      <c r="T537">
        <f>VLOOKUP($X$3,'Security Master'!$A$2:$V$526,COLUMN()+1,FALSE)</f>
        <v>0</v>
      </c>
      <c r="U537" t="str">
        <f>VLOOKUP($X$3,'Security Master'!$A$2:$V$526,COLUMN()+1,FALSE)</f>
        <v>No</v>
      </c>
      <c r="V537" t="e">
        <f>VLOOKUP(X537,'Security Master'!$A$2:$V$526,COLUMN()+1,FALSE)</f>
        <v>#REF!</v>
      </c>
      <c r="X537">
        <v>1086065</v>
      </c>
      <c r="Y537" t="s">
        <v>140</v>
      </c>
      <c r="Z537">
        <v>13138</v>
      </c>
      <c r="AA537" t="s">
        <v>41</v>
      </c>
      <c r="AB537" t="s">
        <v>1511</v>
      </c>
      <c r="AC537" t="s">
        <v>1543</v>
      </c>
      <c r="AD537">
        <v>0</v>
      </c>
      <c r="AE537">
        <v>313400814</v>
      </c>
      <c r="AF537" t="s">
        <v>1544</v>
      </c>
      <c r="AG537" t="s">
        <v>1545</v>
      </c>
      <c r="AJ537">
        <v>0</v>
      </c>
      <c r="AM537" t="s">
        <v>47</v>
      </c>
      <c r="AO537" t="s">
        <v>48</v>
      </c>
      <c r="AP537" t="s">
        <v>1546</v>
      </c>
      <c r="AS537" t="s">
        <v>50</v>
      </c>
      <c r="AT537" t="s">
        <v>91</v>
      </c>
      <c r="AV537">
        <v>1</v>
      </c>
      <c r="AW537" t="s">
        <v>490</v>
      </c>
      <c r="AX537" t="s">
        <v>491</v>
      </c>
      <c r="AZ537">
        <v>138</v>
      </c>
      <c r="BA537">
        <v>1.26</v>
      </c>
      <c r="BB537">
        <v>173.88</v>
      </c>
      <c r="BC537">
        <v>9.75</v>
      </c>
      <c r="BD537">
        <v>1345.5</v>
      </c>
      <c r="BE537">
        <v>-34.5</v>
      </c>
      <c r="BF537">
        <v>200.1</v>
      </c>
      <c r="BG537">
        <v>200.1</v>
      </c>
      <c r="BH537">
        <v>-724.49999999999898</v>
      </c>
      <c r="BI537">
        <v>-34.5</v>
      </c>
      <c r="BJ537">
        <v>200.1</v>
      </c>
      <c r="BK537">
        <v>200.1</v>
      </c>
      <c r="BL537">
        <v>-724.49999999999898</v>
      </c>
    </row>
    <row r="538" spans="1:64" x14ac:dyDescent="0.2">
      <c r="A538" t="str">
        <f>VLOOKUP(X538,'Security Master'!$A$2:$V$526,COLUMN()+1,FALSE)</f>
        <v>New Positions</v>
      </c>
      <c r="B538" t="str">
        <f>VLOOKUP(X538,'Security Master'!$A$2:$V$526,COLUMN()+1,FALSE)</f>
        <v>Intuitive</v>
      </c>
      <c r="C538" t="str">
        <f>VLOOKUP(X538,'Security Master'!$A$2:$V$526,COLUMN()+1,FALSE)</f>
        <v>Public Equity</v>
      </c>
      <c r="D538" s="6">
        <f t="shared" si="8"/>
        <v>74920.44</v>
      </c>
      <c r="E538" t="str">
        <f>VLOOKUP(X538,'Security Master'!$A$2:$V$526,COLUMN()+1,FALSE)</f>
        <v>Liquid</v>
      </c>
      <c r="F538" t="str">
        <f>VLOOKUP(X538,'Security Master'!$A$2:$V$526,COLUMN()+1,FALSE)</f>
        <v>Mondelez International Inc</v>
      </c>
      <c r="G538" t="str">
        <f>VLOOKUP(X538,'Security Master'!$A$2:$V$526,COLUMN()+1,FALSE)</f>
        <v>Mondelez International Inc Common Stock</v>
      </c>
      <c r="H538" t="str">
        <f>VLOOKUP(X538,'Security Master'!$A$2:$V$526,COLUMN()+1,FALSE)</f>
        <v>MDLZ US</v>
      </c>
      <c r="I538" t="str">
        <f>VLOOKUP(X538,'Security Master'!$A$2:$V$526,COLUMN()+1,FALSE)</f>
        <v/>
      </c>
      <c r="J538" t="str">
        <f>VLOOKUP(X538,'Security Master'!$A$2:$V$526,COLUMN()+1,FALSE)</f>
        <v/>
      </c>
      <c r="K538" t="str">
        <f>VLOOKUP(X538,'Security Master'!$A$2:$V$526,COLUMN()+1,FALSE)</f>
        <v>609207105</v>
      </c>
      <c r="L538" t="str">
        <f>VLOOKUP(X538,'Security Master'!$A$2:$V$526,COLUMN()+1,FALSE)</f>
        <v>B8CKK03</v>
      </c>
      <c r="M538" t="str">
        <f>VLOOKUP(X538,'Security Master'!$A$2:$V$526,COLUMN()+1,FALSE)</f>
        <v>US6092071058</v>
      </c>
      <c r="N538" t="str">
        <f>VLOOKUP(X538,'Security Master'!$A$2:$V$526,COLUMN()+1,FALSE)</f>
        <v>Common Stock</v>
      </c>
      <c r="O538" t="str">
        <f>VLOOKUP(X538,'Security Master'!$A$2:$V$526,COLUMN()+1,FALSE)</f>
        <v>Food-Confectionery</v>
      </c>
      <c r="P538" t="str">
        <f>VLOOKUP(X538,'Security Master'!$A$2:$V$526,COLUMN()+1,FALSE)</f>
        <v>US</v>
      </c>
      <c r="Q538">
        <f>VLOOKUP($X$3,'Security Master'!$A$2:$V$526,COLUMN()+1,FALSE)</f>
        <v>0</v>
      </c>
      <c r="R538">
        <f>VLOOKUP($X$3,'Security Master'!$A$2:$V$526,COLUMN()+1,FALSE)</f>
        <v>0</v>
      </c>
      <c r="S538" t="str">
        <f>VLOOKUP($X$3,'Security Master'!$A$2:$V$526,COLUMN()+1,FALSE)</f>
        <v/>
      </c>
      <c r="T538">
        <f>VLOOKUP($X$3,'Security Master'!$A$2:$V$526,COLUMN()+1,FALSE)</f>
        <v>0</v>
      </c>
      <c r="U538" t="str">
        <f>VLOOKUP($X$3,'Security Master'!$A$2:$V$526,COLUMN()+1,FALSE)</f>
        <v>No</v>
      </c>
      <c r="V538" t="e">
        <f>VLOOKUP(X538,'Security Master'!$A$2:$V$526,COLUMN()+1,FALSE)</f>
        <v>#REF!</v>
      </c>
      <c r="X538">
        <v>1573933</v>
      </c>
      <c r="Y538" t="s">
        <v>154</v>
      </c>
      <c r="Z538">
        <v>10777</v>
      </c>
      <c r="AA538" t="s">
        <v>41</v>
      </c>
      <c r="AB538" t="s">
        <v>1253</v>
      </c>
      <c r="AC538" t="s">
        <v>1254</v>
      </c>
      <c r="AD538" t="s">
        <v>1255</v>
      </c>
      <c r="AE538" t="s">
        <v>1256</v>
      </c>
      <c r="AF538" t="s">
        <v>1257</v>
      </c>
      <c r="AG538" t="s">
        <v>1258</v>
      </c>
      <c r="AJ538" t="s">
        <v>77</v>
      </c>
      <c r="AM538" t="s">
        <v>47</v>
      </c>
      <c r="AO538" t="s">
        <v>48</v>
      </c>
      <c r="AP538" t="s">
        <v>1259</v>
      </c>
      <c r="AS538" t="s">
        <v>328</v>
      </c>
      <c r="AT538" t="s">
        <v>1260</v>
      </c>
      <c r="AV538">
        <v>1</v>
      </c>
      <c r="AW538" t="s">
        <v>51</v>
      </c>
      <c r="AX538" t="s">
        <v>52</v>
      </c>
      <c r="AZ538">
        <v>2258</v>
      </c>
      <c r="BA538">
        <v>0</v>
      </c>
      <c r="BB538">
        <v>0</v>
      </c>
      <c r="BC538">
        <v>33.18</v>
      </c>
      <c r="BD538">
        <v>74920.44</v>
      </c>
      <c r="BE538">
        <v>-858.04000000000804</v>
      </c>
      <c r="BF538">
        <v>-10702.92</v>
      </c>
      <c r="BG538">
        <v>-10702.92</v>
      </c>
      <c r="BH538">
        <v>451.60000000000599</v>
      </c>
      <c r="BI538">
        <v>-858.04000000000804</v>
      </c>
      <c r="BJ538">
        <v>-10702.92</v>
      </c>
      <c r="BK538">
        <v>-10702.92</v>
      </c>
      <c r="BL538">
        <v>451.60000000000599</v>
      </c>
    </row>
    <row r="539" spans="1:64" x14ac:dyDescent="0.2">
      <c r="A539" t="str">
        <f>VLOOKUP(X539,'Security Master'!$A$2:$V$526,COLUMN()+1,FALSE)</f>
        <v>New Positions</v>
      </c>
      <c r="B539" t="str">
        <f>VLOOKUP(X539,'Security Master'!$A$2:$V$526,COLUMN()+1,FALSE)</f>
        <v>Intuitive</v>
      </c>
      <c r="C539" t="str">
        <f>VLOOKUP(X539,'Security Master'!$A$2:$V$526,COLUMN()+1,FALSE)</f>
        <v>Distressed</v>
      </c>
      <c r="D539" s="6">
        <f t="shared" si="8"/>
        <v>167500</v>
      </c>
      <c r="E539" t="str">
        <f>VLOOKUP(X539,'Security Master'!$A$2:$V$526,COLUMN()+1,FALSE)</f>
        <v>Semi-Liquid</v>
      </c>
      <c r="F539" t="str">
        <f>VLOOKUP(X539,'Security Master'!$A$2:$V$526,COLUMN()+1,FALSE)</f>
        <v>Federal Home Loan Mortgage Corp</v>
      </c>
      <c r="G539" t="str">
        <f>VLOOKUP(X539,'Security Master'!$A$2:$V$526,COLUMN()+1,FALSE)</f>
        <v>FMCC 0 PERP (CUSIP: 313400715)</v>
      </c>
      <c r="H539">
        <f>VLOOKUP(X539,'Security Master'!$A$2:$V$526,COLUMN()+1,FALSE)</f>
        <v>0</v>
      </c>
      <c r="I539" t="str">
        <f>VLOOKUP(X539,'Security Master'!$A$2:$V$526,COLUMN()+1,FALSE)</f>
        <v>FMCCS</v>
      </c>
      <c r="J539">
        <f>VLOOKUP(X539,'Security Master'!$A$2:$V$526,COLUMN()+1,FALSE)</f>
        <v>0</v>
      </c>
      <c r="K539">
        <f>VLOOKUP(X539,'Security Master'!$A$2:$V$526,COLUMN()+1,FALSE)</f>
        <v>313400715</v>
      </c>
      <c r="L539" t="str">
        <f>VLOOKUP(X539,'Security Master'!$A$2:$V$526,COLUMN()+1,FALSE)</f>
        <v>B195XJ2</v>
      </c>
      <c r="M539" t="str">
        <f>VLOOKUP(X539,'Security Master'!$A$2:$V$526,COLUMN()+1,FALSE)</f>
        <v>US3134007158</v>
      </c>
      <c r="N539" t="str">
        <f>VLOOKUP(X539,'Security Master'!$A$2:$V$526,COLUMN()+1,FALSE)</f>
        <v>Preferred Stock</v>
      </c>
      <c r="O539" t="str">
        <f>VLOOKUP(X539,'Security Master'!$A$2:$V$526,COLUMN()+1,FALSE)</f>
        <v>Sovereign Agency</v>
      </c>
      <c r="P539" t="str">
        <f>VLOOKUP(X539,'Security Master'!$A$2:$V$526,COLUMN()+1,FALSE)</f>
        <v>US</v>
      </c>
      <c r="Q539">
        <f>VLOOKUP($X$3,'Security Master'!$A$2:$V$526,COLUMN()+1,FALSE)</f>
        <v>0</v>
      </c>
      <c r="R539">
        <f>VLOOKUP($X$3,'Security Master'!$A$2:$V$526,COLUMN()+1,FALSE)</f>
        <v>0</v>
      </c>
      <c r="S539" t="str">
        <f>VLOOKUP($X$3,'Security Master'!$A$2:$V$526,COLUMN()+1,FALSE)</f>
        <v/>
      </c>
      <c r="T539">
        <f>VLOOKUP($X$3,'Security Master'!$A$2:$V$526,COLUMN()+1,FALSE)</f>
        <v>0</v>
      </c>
      <c r="U539" t="str">
        <f>VLOOKUP($X$3,'Security Master'!$A$2:$V$526,COLUMN()+1,FALSE)</f>
        <v>No</v>
      </c>
      <c r="V539" t="e">
        <f>VLOOKUP(X539,'Security Master'!$A$2:$V$526,COLUMN()+1,FALSE)</f>
        <v>#REF!</v>
      </c>
      <c r="X539">
        <v>201564</v>
      </c>
      <c r="Y539" t="s">
        <v>160</v>
      </c>
      <c r="Z539">
        <v>10811</v>
      </c>
      <c r="AA539" t="s">
        <v>41</v>
      </c>
      <c r="AB539" t="s">
        <v>1511</v>
      </c>
      <c r="AC539" t="s">
        <v>1547</v>
      </c>
      <c r="AD539">
        <v>0</v>
      </c>
      <c r="AE539">
        <v>313400715</v>
      </c>
      <c r="AF539" t="s">
        <v>1548</v>
      </c>
      <c r="AG539" t="s">
        <v>1549</v>
      </c>
      <c r="AJ539">
        <v>0</v>
      </c>
      <c r="AM539" t="s">
        <v>47</v>
      </c>
      <c r="AO539" t="s">
        <v>48</v>
      </c>
      <c r="AP539" t="s">
        <v>1550</v>
      </c>
      <c r="AS539" t="s">
        <v>50</v>
      </c>
      <c r="AT539" t="s">
        <v>91</v>
      </c>
      <c r="AV539">
        <v>1</v>
      </c>
      <c r="AW539" t="s">
        <v>490</v>
      </c>
      <c r="AX539" t="s">
        <v>491</v>
      </c>
      <c r="AZ539">
        <v>16750</v>
      </c>
      <c r="BA539">
        <v>11.998799999999999</v>
      </c>
      <c r="BB539">
        <v>200979.9</v>
      </c>
      <c r="BC539">
        <v>10</v>
      </c>
      <c r="BD539">
        <v>167500</v>
      </c>
      <c r="BE539">
        <v>0</v>
      </c>
      <c r="BF539">
        <v>25962.5</v>
      </c>
      <c r="BG539">
        <v>25962.5</v>
      </c>
      <c r="BH539">
        <v>-73197.5</v>
      </c>
      <c r="BI539">
        <v>0</v>
      </c>
      <c r="BJ539">
        <v>25962.5</v>
      </c>
      <c r="BK539">
        <v>25962.5</v>
      </c>
      <c r="BL539">
        <v>-73197.5</v>
      </c>
    </row>
    <row r="540" spans="1:64" x14ac:dyDescent="0.2">
      <c r="A540" t="str">
        <f>VLOOKUP(X540,'Security Master'!$A$2:$V$526,COLUMN()+1,FALSE)</f>
        <v>New Positions</v>
      </c>
      <c r="B540" t="str">
        <f>VLOOKUP(X540,'Security Master'!$A$2:$V$526,COLUMN()+1,FALSE)</f>
        <v>Intuitive</v>
      </c>
      <c r="C540" t="str">
        <f>VLOOKUP(X540,'Security Master'!$A$2:$V$526,COLUMN()+1,FALSE)</f>
        <v>Distressed</v>
      </c>
      <c r="D540" s="6">
        <f t="shared" si="8"/>
        <v>56650.94</v>
      </c>
      <c r="E540" t="str">
        <f>VLOOKUP(X540,'Security Master'!$A$2:$V$526,COLUMN()+1,FALSE)</f>
        <v>Semi-Liquid</v>
      </c>
      <c r="F540" t="str">
        <f>VLOOKUP(X540,'Security Master'!$A$2:$V$526,COLUMN()+1,FALSE)</f>
        <v>Federal Home Loan Mortgage Corp</v>
      </c>
      <c r="G540" t="str">
        <f>VLOOKUP(X540,'Security Master'!$A$2:$V$526,COLUMN()+1,FALSE)</f>
        <v>FMCC 6.02 PERP (CUSIP: 313400657)</v>
      </c>
      <c r="H540">
        <f>VLOOKUP(X540,'Security Master'!$A$2:$V$526,COLUMN()+1,FALSE)</f>
        <v>0</v>
      </c>
      <c r="I540" t="str">
        <f>VLOOKUP(X540,'Security Master'!$A$2:$V$526,COLUMN()+1,FALSE)</f>
        <v>FMCKL</v>
      </c>
      <c r="J540">
        <f>VLOOKUP(X540,'Security Master'!$A$2:$V$526,COLUMN()+1,FALSE)</f>
        <v>0</v>
      </c>
      <c r="K540">
        <f>VLOOKUP(X540,'Security Master'!$A$2:$V$526,COLUMN()+1,FALSE)</f>
        <v>313400657</v>
      </c>
      <c r="L540" t="str">
        <f>VLOOKUP(X540,'Security Master'!$A$2:$V$526,COLUMN()+1,FALSE)</f>
        <v>B23FWC1</v>
      </c>
      <c r="M540" t="str">
        <f>VLOOKUP(X540,'Security Master'!$A$2:$V$526,COLUMN()+1,FALSE)</f>
        <v>US3134006572</v>
      </c>
      <c r="N540" t="str">
        <f>VLOOKUP(X540,'Security Master'!$A$2:$V$526,COLUMN()+1,FALSE)</f>
        <v>Preferred Stock</v>
      </c>
      <c r="O540" t="str">
        <f>VLOOKUP(X540,'Security Master'!$A$2:$V$526,COLUMN()+1,FALSE)</f>
        <v>Sovereign Agency</v>
      </c>
      <c r="P540" t="str">
        <f>VLOOKUP(X540,'Security Master'!$A$2:$V$526,COLUMN()+1,FALSE)</f>
        <v>US</v>
      </c>
      <c r="Q540">
        <f>VLOOKUP($X$3,'Security Master'!$A$2:$V$526,COLUMN()+1,FALSE)</f>
        <v>0</v>
      </c>
      <c r="R540">
        <f>VLOOKUP($X$3,'Security Master'!$A$2:$V$526,COLUMN()+1,FALSE)</f>
        <v>0</v>
      </c>
      <c r="S540" t="str">
        <f>VLOOKUP($X$3,'Security Master'!$A$2:$V$526,COLUMN()+1,FALSE)</f>
        <v/>
      </c>
      <c r="T540">
        <f>VLOOKUP($X$3,'Security Master'!$A$2:$V$526,COLUMN()+1,FALSE)</f>
        <v>0</v>
      </c>
      <c r="U540" t="str">
        <f>VLOOKUP($X$3,'Security Master'!$A$2:$V$526,COLUMN()+1,FALSE)</f>
        <v>No</v>
      </c>
      <c r="V540" t="e">
        <f>VLOOKUP(X540,'Security Master'!$A$2:$V$526,COLUMN()+1,FALSE)</f>
        <v>#REF!</v>
      </c>
      <c r="X540">
        <v>309816</v>
      </c>
      <c r="Y540" t="s">
        <v>160</v>
      </c>
      <c r="Z540">
        <v>10811</v>
      </c>
      <c r="AA540" t="s">
        <v>41</v>
      </c>
      <c r="AB540" t="s">
        <v>1511</v>
      </c>
      <c r="AC540" t="s">
        <v>1551</v>
      </c>
      <c r="AD540">
        <v>0</v>
      </c>
      <c r="AE540">
        <v>313400657</v>
      </c>
      <c r="AF540" t="s">
        <v>1552</v>
      </c>
      <c r="AG540" t="s">
        <v>1553</v>
      </c>
      <c r="AJ540">
        <v>0</v>
      </c>
      <c r="AM540" t="s">
        <v>47</v>
      </c>
      <c r="AO540" t="s">
        <v>48</v>
      </c>
      <c r="AP540" t="s">
        <v>1554</v>
      </c>
      <c r="AS540" t="s">
        <v>50</v>
      </c>
      <c r="AT540" t="s">
        <v>91</v>
      </c>
      <c r="AV540">
        <v>1</v>
      </c>
      <c r="AW540" t="s">
        <v>490</v>
      </c>
      <c r="AX540" t="s">
        <v>491</v>
      </c>
      <c r="AZ540">
        <v>10009</v>
      </c>
      <c r="BA540">
        <v>6.4554</v>
      </c>
      <c r="BB540">
        <v>64612.098599999998</v>
      </c>
      <c r="BC540">
        <v>5.66</v>
      </c>
      <c r="BD540">
        <v>56650.94</v>
      </c>
      <c r="BE540">
        <v>-400.36000000000098</v>
      </c>
      <c r="BF540">
        <v>11610.44</v>
      </c>
      <c r="BG540">
        <v>11610.44</v>
      </c>
      <c r="BH540">
        <v>-20218.18</v>
      </c>
      <c r="BI540">
        <v>-400.36000000000098</v>
      </c>
      <c r="BJ540">
        <v>11610.44</v>
      </c>
      <c r="BK540">
        <v>11610.44</v>
      </c>
      <c r="BL540">
        <v>-20218.18</v>
      </c>
    </row>
    <row r="541" spans="1:64" x14ac:dyDescent="0.2">
      <c r="A541" t="str">
        <f>VLOOKUP(X541,'Security Master'!$A$2:$V$526,COLUMN()+1,FALSE)</f>
        <v>New Positions</v>
      </c>
      <c r="B541" t="str">
        <f>VLOOKUP(X541,'Security Master'!$A$2:$V$526,COLUMN()+1,FALSE)</f>
        <v>Intuitive</v>
      </c>
      <c r="C541" t="str">
        <f>VLOOKUP(X541,'Security Master'!$A$2:$V$526,COLUMN()+1,FALSE)</f>
        <v>Distressed</v>
      </c>
      <c r="D541" s="6">
        <f t="shared" si="8"/>
        <v>29640</v>
      </c>
      <c r="E541" t="str">
        <f>VLOOKUP(X541,'Security Master'!$A$2:$V$526,COLUMN()+1,FALSE)</f>
        <v>Semi-Liquid</v>
      </c>
      <c r="F541" t="str">
        <f>VLOOKUP(X541,'Security Master'!$A$2:$V$526,COLUMN()+1,FALSE)</f>
        <v>Federal Home Loan Mortgage Corp</v>
      </c>
      <c r="G541" t="str">
        <f>VLOOKUP(X541,'Security Master'!$A$2:$V$526,COLUMN()+1,FALSE)</f>
        <v>FMCC 5.57 PERP (CUSIP: 313400673)</v>
      </c>
      <c r="H541">
        <f>VLOOKUP(X541,'Security Master'!$A$2:$V$526,COLUMN()+1,FALSE)</f>
        <v>0</v>
      </c>
      <c r="I541" t="str">
        <f>VLOOKUP(X541,'Security Master'!$A$2:$V$526,COLUMN()+1,FALSE)</f>
        <v>FMCKM</v>
      </c>
      <c r="J541">
        <f>VLOOKUP(X541,'Security Master'!$A$2:$V$526,COLUMN()+1,FALSE)</f>
        <v>0</v>
      </c>
      <c r="K541">
        <f>VLOOKUP(X541,'Security Master'!$A$2:$V$526,COLUMN()+1,FALSE)</f>
        <v>313400673</v>
      </c>
      <c r="L541" t="str">
        <f>VLOOKUP(X541,'Security Master'!$A$2:$V$526,COLUMN()+1,FALSE)</f>
        <v>B3DDBP8</v>
      </c>
      <c r="M541" t="str">
        <f>VLOOKUP(X541,'Security Master'!$A$2:$V$526,COLUMN()+1,FALSE)</f>
        <v>US3134006739</v>
      </c>
      <c r="N541" t="str">
        <f>VLOOKUP(X541,'Security Master'!$A$2:$V$526,COLUMN()+1,FALSE)</f>
        <v>Preferred Stock</v>
      </c>
      <c r="O541" t="str">
        <f>VLOOKUP(X541,'Security Master'!$A$2:$V$526,COLUMN()+1,FALSE)</f>
        <v>Sovereign Agency</v>
      </c>
      <c r="P541" t="str">
        <f>VLOOKUP(X541,'Security Master'!$A$2:$V$526,COLUMN()+1,FALSE)</f>
        <v>US</v>
      </c>
      <c r="Q541">
        <f>VLOOKUP($X$3,'Security Master'!$A$2:$V$526,COLUMN()+1,FALSE)</f>
        <v>0</v>
      </c>
      <c r="R541">
        <f>VLOOKUP($X$3,'Security Master'!$A$2:$V$526,COLUMN()+1,FALSE)</f>
        <v>0</v>
      </c>
      <c r="S541" t="str">
        <f>VLOOKUP($X$3,'Security Master'!$A$2:$V$526,COLUMN()+1,FALSE)</f>
        <v/>
      </c>
      <c r="T541">
        <f>VLOOKUP($X$3,'Security Master'!$A$2:$V$526,COLUMN()+1,FALSE)</f>
        <v>0</v>
      </c>
      <c r="U541" t="str">
        <f>VLOOKUP($X$3,'Security Master'!$A$2:$V$526,COLUMN()+1,FALSE)</f>
        <v>No</v>
      </c>
      <c r="V541" t="e">
        <f>VLOOKUP(X541,'Security Master'!$A$2:$V$526,COLUMN()+1,FALSE)</f>
        <v>#REF!</v>
      </c>
      <c r="X541">
        <v>309817</v>
      </c>
      <c r="Y541" t="s">
        <v>160</v>
      </c>
      <c r="Z541">
        <v>10811</v>
      </c>
      <c r="AA541" t="s">
        <v>41</v>
      </c>
      <c r="AB541" t="s">
        <v>1511</v>
      </c>
      <c r="AC541" t="s">
        <v>1555</v>
      </c>
      <c r="AD541">
        <v>0</v>
      </c>
      <c r="AE541">
        <v>313400673</v>
      </c>
      <c r="AF541" t="s">
        <v>1556</v>
      </c>
      <c r="AG541" t="s">
        <v>1557</v>
      </c>
      <c r="AJ541">
        <v>0</v>
      </c>
      <c r="AM541" t="s">
        <v>47</v>
      </c>
      <c r="AO541" t="s">
        <v>48</v>
      </c>
      <c r="AP541" t="s">
        <v>1558</v>
      </c>
      <c r="AS541" t="s">
        <v>50</v>
      </c>
      <c r="AT541" t="s">
        <v>91</v>
      </c>
      <c r="AV541">
        <v>1</v>
      </c>
      <c r="AW541" t="s">
        <v>490</v>
      </c>
      <c r="AX541" t="s">
        <v>491</v>
      </c>
      <c r="AZ541">
        <v>5700</v>
      </c>
      <c r="BA541">
        <v>6.4981999999999998</v>
      </c>
      <c r="BB541">
        <v>37039.74</v>
      </c>
      <c r="BC541">
        <v>5.2</v>
      </c>
      <c r="BD541">
        <v>29640</v>
      </c>
      <c r="BE541">
        <v>-284.99999999999898</v>
      </c>
      <c r="BF541">
        <v>4446</v>
      </c>
      <c r="BG541">
        <v>4446</v>
      </c>
      <c r="BH541">
        <v>-12483</v>
      </c>
      <c r="BI541">
        <v>-284.99999999999898</v>
      </c>
      <c r="BJ541">
        <v>4446</v>
      </c>
      <c r="BK541">
        <v>4446</v>
      </c>
      <c r="BL541">
        <v>-12483</v>
      </c>
    </row>
    <row r="542" spans="1:64" x14ac:dyDescent="0.2">
      <c r="A542" t="str">
        <f>VLOOKUP(X542,'Security Master'!$A$2:$V$526,COLUMN()+1,FALSE)</f>
        <v>New Positions</v>
      </c>
      <c r="B542" t="str">
        <f>VLOOKUP(X542,'Security Master'!$A$2:$V$526,COLUMN()+1,FALSE)</f>
        <v>Intuitive</v>
      </c>
      <c r="C542" t="str">
        <f>VLOOKUP(X542,'Security Master'!$A$2:$V$526,COLUMN()+1,FALSE)</f>
        <v>Distressed</v>
      </c>
      <c r="D542" s="6">
        <f t="shared" si="8"/>
        <v>7944.915</v>
      </c>
      <c r="E542" t="str">
        <f>VLOOKUP(X542,'Security Master'!$A$2:$V$526,COLUMN()+1,FALSE)</f>
        <v>Semi-Liquid</v>
      </c>
      <c r="F542" t="str">
        <f>VLOOKUP(X542,'Security Master'!$A$2:$V$526,COLUMN()+1,FALSE)</f>
        <v>Federal Home Loan Mortgage Corp</v>
      </c>
      <c r="G542" t="str">
        <f>VLOOKUP(X542,'Security Master'!$A$2:$V$526,COLUMN()+1,FALSE)</f>
        <v>FMCC 0 PERP (CUSIP: 313400608)</v>
      </c>
      <c r="H542">
        <f>VLOOKUP(X542,'Security Master'!$A$2:$V$526,COLUMN()+1,FALSE)</f>
        <v>0</v>
      </c>
      <c r="I542" t="str">
        <f>VLOOKUP(X542,'Security Master'!$A$2:$V$526,COLUMN()+1,FALSE)</f>
        <v>FMCCI</v>
      </c>
      <c r="J542">
        <f>VLOOKUP(X542,'Security Master'!$A$2:$V$526,COLUMN()+1,FALSE)</f>
        <v>0</v>
      </c>
      <c r="K542">
        <f>VLOOKUP(X542,'Security Master'!$A$2:$V$526,COLUMN()+1,FALSE)</f>
        <v>313400608</v>
      </c>
      <c r="L542">
        <f>VLOOKUP(X542,'Security Master'!$A$2:$V$526,COLUMN()+1,FALSE)</f>
        <v>2757962</v>
      </c>
      <c r="M542" t="str">
        <f>VLOOKUP(X542,'Security Master'!$A$2:$V$526,COLUMN()+1,FALSE)</f>
        <v>US3134006085</v>
      </c>
      <c r="N542" t="str">
        <f>VLOOKUP(X542,'Security Master'!$A$2:$V$526,COLUMN()+1,FALSE)</f>
        <v>Preferred Stock</v>
      </c>
      <c r="O542" t="str">
        <f>VLOOKUP(X542,'Security Master'!$A$2:$V$526,COLUMN()+1,FALSE)</f>
        <v>Sovereign Agency</v>
      </c>
      <c r="P542" t="str">
        <f>VLOOKUP(X542,'Security Master'!$A$2:$V$526,COLUMN()+1,FALSE)</f>
        <v>US</v>
      </c>
      <c r="Q542">
        <f>VLOOKUP($X$3,'Security Master'!$A$2:$V$526,COLUMN()+1,FALSE)</f>
        <v>0</v>
      </c>
      <c r="R542">
        <f>VLOOKUP($X$3,'Security Master'!$A$2:$V$526,COLUMN()+1,FALSE)</f>
        <v>0</v>
      </c>
      <c r="S542" t="str">
        <f>VLOOKUP($X$3,'Security Master'!$A$2:$V$526,COLUMN()+1,FALSE)</f>
        <v/>
      </c>
      <c r="T542">
        <f>VLOOKUP($X$3,'Security Master'!$A$2:$V$526,COLUMN()+1,FALSE)</f>
        <v>0</v>
      </c>
      <c r="U542" t="str">
        <f>VLOOKUP($X$3,'Security Master'!$A$2:$V$526,COLUMN()+1,FALSE)</f>
        <v>No</v>
      </c>
      <c r="V542" t="e">
        <f>VLOOKUP(X542,'Security Master'!$A$2:$V$526,COLUMN()+1,FALSE)</f>
        <v>#REF!</v>
      </c>
      <c r="X542">
        <v>145412</v>
      </c>
      <c r="Y542" t="s">
        <v>164</v>
      </c>
      <c r="Z542">
        <v>10785</v>
      </c>
      <c r="AA542" t="s">
        <v>41</v>
      </c>
      <c r="AB542" t="s">
        <v>1511</v>
      </c>
      <c r="AC542" t="s">
        <v>1512</v>
      </c>
      <c r="AD542">
        <v>0</v>
      </c>
      <c r="AE542">
        <v>313400608</v>
      </c>
      <c r="AF542" t="s">
        <v>1513</v>
      </c>
      <c r="AG542">
        <v>2757962</v>
      </c>
      <c r="AJ542">
        <v>0</v>
      </c>
      <c r="AM542" t="s">
        <v>47</v>
      </c>
      <c r="AO542" t="s">
        <v>48</v>
      </c>
      <c r="AP542" t="s">
        <v>1514</v>
      </c>
      <c r="AS542" t="s">
        <v>50</v>
      </c>
      <c r="AT542" t="s">
        <v>91</v>
      </c>
      <c r="AV542">
        <v>1</v>
      </c>
      <c r="AW542" t="s">
        <v>490</v>
      </c>
      <c r="AX542" t="s">
        <v>491</v>
      </c>
      <c r="AZ542">
        <v>807</v>
      </c>
      <c r="BA542">
        <v>1.2590458488228</v>
      </c>
      <c r="BB542">
        <v>1016.05</v>
      </c>
      <c r="BC542">
        <v>9.8450000000000006</v>
      </c>
      <c r="BD542">
        <v>7944.915</v>
      </c>
      <c r="BE542">
        <v>-117.015</v>
      </c>
      <c r="BF542">
        <v>1658.385</v>
      </c>
      <c r="BG542">
        <v>1658.385</v>
      </c>
      <c r="BH542">
        <v>-3199.7550000000001</v>
      </c>
      <c r="BI542">
        <v>-117.015</v>
      </c>
      <c r="BJ542">
        <v>1658.385</v>
      </c>
      <c r="BK542">
        <v>1658.385</v>
      </c>
      <c r="BL542">
        <v>-3199.7550000000001</v>
      </c>
    </row>
    <row r="543" spans="1:64" x14ac:dyDescent="0.2">
      <c r="A543" t="str">
        <f>VLOOKUP(X543,'Security Master'!$A$2:$V$526,COLUMN()+1,FALSE)</f>
        <v>New Positions</v>
      </c>
      <c r="B543" t="str">
        <f>VLOOKUP(X543,'Security Master'!$A$2:$V$526,COLUMN()+1,FALSE)</f>
        <v>Intuitive</v>
      </c>
      <c r="C543" t="str">
        <f>VLOOKUP(X543,'Security Master'!$A$2:$V$526,COLUMN()+1,FALSE)</f>
        <v>Distressed</v>
      </c>
      <c r="D543" s="6">
        <f t="shared" si="8"/>
        <v>4900</v>
      </c>
      <c r="E543" t="str">
        <f>VLOOKUP(X543,'Security Master'!$A$2:$V$526,COLUMN()+1,FALSE)</f>
        <v>Semi-Liquid</v>
      </c>
      <c r="F543" t="str">
        <f>VLOOKUP(X543,'Security Master'!$A$2:$V$526,COLUMN()+1,FALSE)</f>
        <v>Federal Home Loan Mortgage Corp</v>
      </c>
      <c r="G543" t="str">
        <f>VLOOKUP(X543,'Security Master'!$A$2:$V$526,COLUMN()+1,FALSE)</f>
        <v>FMCC 0 PERP (CUSIP: 313400756)</v>
      </c>
      <c r="H543">
        <f>VLOOKUP(X543,'Security Master'!$A$2:$V$526,COLUMN()+1,FALSE)</f>
        <v>0</v>
      </c>
      <c r="I543" t="str">
        <f>VLOOKUP(X543,'Security Master'!$A$2:$V$526,COLUMN()+1,FALSE)</f>
        <v>FMCCJ</v>
      </c>
      <c r="J543">
        <f>VLOOKUP(X543,'Security Master'!$A$2:$V$526,COLUMN()+1,FALSE)</f>
        <v>0</v>
      </c>
      <c r="K543">
        <f>VLOOKUP(X543,'Security Master'!$A$2:$V$526,COLUMN()+1,FALSE)</f>
        <v>313400756</v>
      </c>
      <c r="L543">
        <f>VLOOKUP(X543,'Security Master'!$A$2:$V$526,COLUMN()+1,FALSE)</f>
        <v>2769343</v>
      </c>
      <c r="M543" t="str">
        <f>VLOOKUP(X543,'Security Master'!$A$2:$V$526,COLUMN()+1,FALSE)</f>
        <v>US3134007562</v>
      </c>
      <c r="N543" t="str">
        <f>VLOOKUP(X543,'Security Master'!$A$2:$V$526,COLUMN()+1,FALSE)</f>
        <v>Preferred Stock</v>
      </c>
      <c r="O543" t="str">
        <f>VLOOKUP(X543,'Security Master'!$A$2:$V$526,COLUMN()+1,FALSE)</f>
        <v>Sovereign Agency</v>
      </c>
      <c r="P543" t="str">
        <f>VLOOKUP(X543,'Security Master'!$A$2:$V$526,COLUMN()+1,FALSE)</f>
        <v>US</v>
      </c>
      <c r="Q543">
        <f>VLOOKUP($X$3,'Security Master'!$A$2:$V$526,COLUMN()+1,FALSE)</f>
        <v>0</v>
      </c>
      <c r="R543">
        <f>VLOOKUP($X$3,'Security Master'!$A$2:$V$526,COLUMN()+1,FALSE)</f>
        <v>0</v>
      </c>
      <c r="S543" t="str">
        <f>VLOOKUP($X$3,'Security Master'!$A$2:$V$526,COLUMN()+1,FALSE)</f>
        <v/>
      </c>
      <c r="T543">
        <f>VLOOKUP($X$3,'Security Master'!$A$2:$V$526,COLUMN()+1,FALSE)</f>
        <v>0</v>
      </c>
      <c r="U543" t="str">
        <f>VLOOKUP($X$3,'Security Master'!$A$2:$V$526,COLUMN()+1,FALSE)</f>
        <v>No</v>
      </c>
      <c r="V543" t="e">
        <f>VLOOKUP(X543,'Security Master'!$A$2:$V$526,COLUMN()+1,FALSE)</f>
        <v>#REF!</v>
      </c>
      <c r="X543">
        <v>201560</v>
      </c>
      <c r="Y543" t="s">
        <v>164</v>
      </c>
      <c r="Z543">
        <v>10785</v>
      </c>
      <c r="AA543" t="s">
        <v>41</v>
      </c>
      <c r="AB543" t="s">
        <v>1511</v>
      </c>
      <c r="AC543" t="s">
        <v>1559</v>
      </c>
      <c r="AD543">
        <v>0</v>
      </c>
      <c r="AE543">
        <v>313400756</v>
      </c>
      <c r="AF543" t="s">
        <v>1560</v>
      </c>
      <c r="AG543">
        <v>2769343</v>
      </c>
      <c r="AJ543">
        <v>0</v>
      </c>
      <c r="AM543" t="s">
        <v>47</v>
      </c>
      <c r="AO543" t="s">
        <v>48</v>
      </c>
      <c r="AP543" t="s">
        <v>1561</v>
      </c>
      <c r="AS543" t="s">
        <v>50</v>
      </c>
      <c r="AT543" t="s">
        <v>91</v>
      </c>
      <c r="AV543">
        <v>1</v>
      </c>
      <c r="AW543" t="s">
        <v>490</v>
      </c>
      <c r="AX543" t="s">
        <v>491</v>
      </c>
      <c r="AZ543">
        <v>500</v>
      </c>
      <c r="BA543">
        <v>0.85850000000000004</v>
      </c>
      <c r="BB543">
        <v>429.25</v>
      </c>
      <c r="BC543">
        <v>9.8000000000000007</v>
      </c>
      <c r="BD543">
        <v>4900</v>
      </c>
      <c r="BE543">
        <v>0</v>
      </c>
      <c r="BF543">
        <v>800.00000000000102</v>
      </c>
      <c r="BG543">
        <v>800.00000000000102</v>
      </c>
      <c r="BH543">
        <v>-1900</v>
      </c>
      <c r="BI543">
        <v>0</v>
      </c>
      <c r="BJ543">
        <v>800.00000000000102</v>
      </c>
      <c r="BK543">
        <v>800.00000000000102</v>
      </c>
      <c r="BL543">
        <v>-1900</v>
      </c>
    </row>
    <row r="544" spans="1:64" x14ac:dyDescent="0.2">
      <c r="A544" t="str">
        <f>VLOOKUP(X544,'Security Master'!$A$2:$V$526,COLUMN()+1,FALSE)</f>
        <v>New Positions</v>
      </c>
      <c r="B544" t="str">
        <f>VLOOKUP(X544,'Security Master'!$A$2:$V$526,COLUMN()+1,FALSE)</f>
        <v>Intuitive</v>
      </c>
      <c r="C544" t="str">
        <f>VLOOKUP(X544,'Security Master'!$A$2:$V$526,COLUMN()+1,FALSE)</f>
        <v>Distressed</v>
      </c>
      <c r="D544" s="6">
        <f t="shared" si="8"/>
        <v>36786.75</v>
      </c>
      <c r="E544" t="str">
        <f>VLOOKUP(X544,'Security Master'!$A$2:$V$526,COLUMN()+1,FALSE)</f>
        <v>Semi-Liquid</v>
      </c>
      <c r="F544" t="str">
        <f>VLOOKUP(X544,'Security Master'!$A$2:$V$526,COLUMN()+1,FALSE)</f>
        <v>Federal Home Loan Mortgage Corp</v>
      </c>
      <c r="G544" t="str">
        <f>VLOOKUP(X544,'Security Master'!$A$2:$V$526,COLUMN()+1,FALSE)</f>
        <v>FMCC 6.42 PERP (CUSIP: 313400699)</v>
      </c>
      <c r="H544">
        <f>VLOOKUP(X544,'Security Master'!$A$2:$V$526,COLUMN()+1,FALSE)</f>
        <v>0</v>
      </c>
      <c r="I544" t="str">
        <f>VLOOKUP(X544,'Security Master'!$A$2:$V$526,COLUMN()+1,FALSE)</f>
        <v>FMCCT</v>
      </c>
      <c r="J544">
        <f>VLOOKUP(X544,'Security Master'!$A$2:$V$526,COLUMN()+1,FALSE)</f>
        <v>0</v>
      </c>
      <c r="K544">
        <f>VLOOKUP(X544,'Security Master'!$A$2:$V$526,COLUMN()+1,FALSE)</f>
        <v>313400699</v>
      </c>
      <c r="L544" t="str">
        <f>VLOOKUP(X544,'Security Master'!$A$2:$V$526,COLUMN()+1,FALSE)</f>
        <v>B195XD6</v>
      </c>
      <c r="M544" t="str">
        <f>VLOOKUP(X544,'Security Master'!$A$2:$V$526,COLUMN()+1,FALSE)</f>
        <v>US3134006994</v>
      </c>
      <c r="N544" t="str">
        <f>VLOOKUP(X544,'Security Master'!$A$2:$V$526,COLUMN()+1,FALSE)</f>
        <v>Preferred Stock</v>
      </c>
      <c r="O544" t="str">
        <f>VLOOKUP(X544,'Security Master'!$A$2:$V$526,COLUMN()+1,FALSE)</f>
        <v>Sovereign Agency</v>
      </c>
      <c r="P544" t="str">
        <f>VLOOKUP(X544,'Security Master'!$A$2:$V$526,COLUMN()+1,FALSE)</f>
        <v>US</v>
      </c>
      <c r="Q544">
        <f>VLOOKUP($X$3,'Security Master'!$A$2:$V$526,COLUMN()+1,FALSE)</f>
        <v>0</v>
      </c>
      <c r="R544">
        <f>VLOOKUP($X$3,'Security Master'!$A$2:$V$526,COLUMN()+1,FALSE)</f>
        <v>0</v>
      </c>
      <c r="S544" t="str">
        <f>VLOOKUP($X$3,'Security Master'!$A$2:$V$526,COLUMN()+1,FALSE)</f>
        <v/>
      </c>
      <c r="T544">
        <f>VLOOKUP($X$3,'Security Master'!$A$2:$V$526,COLUMN()+1,FALSE)</f>
        <v>0</v>
      </c>
      <c r="U544" t="str">
        <f>VLOOKUP($X$3,'Security Master'!$A$2:$V$526,COLUMN()+1,FALSE)</f>
        <v>No</v>
      </c>
      <c r="V544" t="e">
        <f>VLOOKUP(X544,'Security Master'!$A$2:$V$526,COLUMN()+1,FALSE)</f>
        <v>#REF!</v>
      </c>
      <c r="X544">
        <v>309946</v>
      </c>
      <c r="Y544" t="s">
        <v>164</v>
      </c>
      <c r="Z544">
        <v>10785</v>
      </c>
      <c r="AA544" t="s">
        <v>41</v>
      </c>
      <c r="AB544" t="s">
        <v>1511</v>
      </c>
      <c r="AC544" t="s">
        <v>1515</v>
      </c>
      <c r="AD544">
        <v>0</v>
      </c>
      <c r="AE544">
        <v>313400699</v>
      </c>
      <c r="AF544" t="s">
        <v>1516</v>
      </c>
      <c r="AG544" t="s">
        <v>1517</v>
      </c>
      <c r="AJ544">
        <v>0</v>
      </c>
      <c r="AM544" t="s">
        <v>47</v>
      </c>
      <c r="AO544" t="s">
        <v>48</v>
      </c>
      <c r="AP544" t="s">
        <v>1518</v>
      </c>
      <c r="AS544" t="s">
        <v>50</v>
      </c>
      <c r="AT544" t="s">
        <v>91</v>
      </c>
      <c r="AV544">
        <v>1</v>
      </c>
      <c r="AW544" t="s">
        <v>490</v>
      </c>
      <c r="AX544" t="s">
        <v>491</v>
      </c>
      <c r="AZ544">
        <v>3675</v>
      </c>
      <c r="BA544">
        <v>2.8372108843537398</v>
      </c>
      <c r="BB544">
        <v>10426.75</v>
      </c>
      <c r="BC544">
        <v>10.01</v>
      </c>
      <c r="BD544">
        <v>36786.75</v>
      </c>
      <c r="BE544">
        <v>-698.25</v>
      </c>
      <c r="BF544">
        <v>5549.25</v>
      </c>
      <c r="BG544">
        <v>5549.25</v>
      </c>
      <c r="BH544">
        <v>-16868.25</v>
      </c>
      <c r="BI544">
        <v>-698.25</v>
      </c>
      <c r="BJ544">
        <v>5549.25</v>
      </c>
      <c r="BK544">
        <v>5549.25</v>
      </c>
      <c r="BL544">
        <v>-16868.25</v>
      </c>
    </row>
    <row r="545" spans="1:64" x14ac:dyDescent="0.2">
      <c r="A545" t="str">
        <f>VLOOKUP(X545,'Security Master'!$A$2:$V$526,COLUMN()+1,FALSE)</f>
        <v>New Positions</v>
      </c>
      <c r="B545" t="str">
        <f>VLOOKUP(X545,'Security Master'!$A$2:$V$526,COLUMN()+1,FALSE)</f>
        <v>Intuitive</v>
      </c>
      <c r="C545" t="str">
        <f>VLOOKUP(X545,'Security Master'!$A$2:$V$526,COLUMN()+1,FALSE)</f>
        <v>Preferreds</v>
      </c>
      <c r="D545" s="6">
        <f t="shared" si="8"/>
        <v>7349.94</v>
      </c>
      <c r="E545" t="str">
        <f>VLOOKUP(X545,'Security Master'!$A$2:$V$526,COLUMN()+1,FALSE)</f>
        <v>Semi-Liquid</v>
      </c>
      <c r="F545" t="str">
        <f>VLOOKUP(X545,'Security Master'!$A$2:$V$526,COLUMN()+1,FALSE)</f>
        <v>Allstate Corp/The</v>
      </c>
      <c r="G545" t="str">
        <f>VLOOKUP(X545,'Security Master'!$A$2:$V$526,COLUMN()+1,FALSE)</f>
        <v>ALL 5.1 PERP (CUSIP: 020002838)</v>
      </c>
      <c r="H545" t="str">
        <f>VLOOKUP(X545,'Security Master'!$A$2:$V$526,COLUMN()+1,FALSE)</f>
        <v/>
      </c>
      <c r="I545" t="str">
        <f>VLOOKUP(X545,'Security Master'!$A$2:$V$526,COLUMN()+1,FALSE)</f>
        <v>ALL H</v>
      </c>
      <c r="J545" t="str">
        <f>VLOOKUP(X545,'Security Master'!$A$2:$V$526,COLUMN()+1,FALSE)</f>
        <v/>
      </c>
      <c r="K545" t="str">
        <f>VLOOKUP(X545,'Security Master'!$A$2:$V$526,COLUMN()+1,FALSE)</f>
        <v>020002838</v>
      </c>
      <c r="L545" t="str">
        <f>VLOOKUP(X545,'Security Master'!$A$2:$V$526,COLUMN()+1,FALSE)</f>
        <v>BKDKS91</v>
      </c>
      <c r="M545" t="str">
        <f>VLOOKUP(X545,'Security Master'!$A$2:$V$526,COLUMN()+1,FALSE)</f>
        <v>US0200028381</v>
      </c>
      <c r="N545" t="str">
        <f>VLOOKUP(X545,'Security Master'!$A$2:$V$526,COLUMN()+1,FALSE)</f>
        <v>Preferred Stock</v>
      </c>
      <c r="O545" t="str">
        <f>VLOOKUP(X545,'Security Master'!$A$2:$V$526,COLUMN()+1,FALSE)</f>
        <v>Multi-line Insurance</v>
      </c>
      <c r="P545" t="str">
        <f>VLOOKUP(X545,'Security Master'!$A$2:$V$526,COLUMN()+1,FALSE)</f>
        <v>US</v>
      </c>
      <c r="Q545">
        <f>VLOOKUP($X$3,'Security Master'!$A$2:$V$526,COLUMN()+1,FALSE)</f>
        <v>0</v>
      </c>
      <c r="R545">
        <f>VLOOKUP($X$3,'Security Master'!$A$2:$V$526,COLUMN()+1,FALSE)</f>
        <v>0</v>
      </c>
      <c r="S545" t="str">
        <f>VLOOKUP($X$3,'Security Master'!$A$2:$V$526,COLUMN()+1,FALSE)</f>
        <v/>
      </c>
      <c r="T545">
        <f>VLOOKUP($X$3,'Security Master'!$A$2:$V$526,COLUMN()+1,FALSE)</f>
        <v>0</v>
      </c>
      <c r="U545" t="str">
        <f>VLOOKUP($X$3,'Security Master'!$A$2:$V$526,COLUMN()+1,FALSE)</f>
        <v>No</v>
      </c>
      <c r="V545" t="e">
        <f>VLOOKUP(X545,'Security Master'!$A$2:$V$526,COLUMN()+1,FALSE)</f>
        <v>#REF!</v>
      </c>
      <c r="X545">
        <v>128233</v>
      </c>
      <c r="Y545" t="s">
        <v>164</v>
      </c>
      <c r="Z545">
        <v>10785</v>
      </c>
      <c r="AA545" t="s">
        <v>41</v>
      </c>
      <c r="AB545" t="s">
        <v>1562</v>
      </c>
      <c r="AC545" t="s">
        <v>1563</v>
      </c>
      <c r="AD545" t="s">
        <v>77</v>
      </c>
      <c r="AE545" t="s">
        <v>1564</v>
      </c>
      <c r="AF545" t="s">
        <v>1565</v>
      </c>
      <c r="AG545" t="s">
        <v>1566</v>
      </c>
      <c r="AJ545" t="s">
        <v>77</v>
      </c>
      <c r="AM545" t="s">
        <v>47</v>
      </c>
      <c r="AO545" t="s">
        <v>48</v>
      </c>
      <c r="AP545" t="s">
        <v>1567</v>
      </c>
      <c r="AS545" t="s">
        <v>50</v>
      </c>
      <c r="AT545" t="s">
        <v>91</v>
      </c>
      <c r="AV545">
        <v>1</v>
      </c>
      <c r="AW545" t="s">
        <v>490</v>
      </c>
      <c r="AX545" t="s">
        <v>491</v>
      </c>
      <c r="AZ545">
        <v>698</v>
      </c>
      <c r="BA545">
        <v>2.34</v>
      </c>
      <c r="BB545">
        <v>1633.32</v>
      </c>
      <c r="BC545">
        <v>10.53</v>
      </c>
      <c r="BD545">
        <v>7349.94</v>
      </c>
      <c r="BE545">
        <v>-153.56</v>
      </c>
      <c r="BF545">
        <v>1207.54</v>
      </c>
      <c r="BG545">
        <v>1207.54</v>
      </c>
      <c r="BH545">
        <v>-3469.06</v>
      </c>
      <c r="BI545">
        <v>-153.56</v>
      </c>
      <c r="BJ545">
        <v>1207.54</v>
      </c>
      <c r="BK545">
        <v>1207.54</v>
      </c>
      <c r="BL545">
        <v>-3469.06</v>
      </c>
    </row>
    <row r="546" spans="1:64" x14ac:dyDescent="0.2">
      <c r="A546" t="str">
        <f>VLOOKUP(X546,'Security Master'!$A$2:$V$526,COLUMN()+1,FALSE)</f>
        <v>New Positions</v>
      </c>
      <c r="B546" t="str">
        <f>VLOOKUP(X546,'Security Master'!$A$2:$V$526,COLUMN()+1,FALSE)</f>
        <v>Intuitive</v>
      </c>
      <c r="C546" t="str">
        <f>VLOOKUP(X546,'Security Master'!$A$2:$V$526,COLUMN()+1,FALSE)</f>
        <v>Public Equity</v>
      </c>
      <c r="D546" s="6">
        <f t="shared" si="8"/>
        <v>133449.96</v>
      </c>
      <c r="E546" t="str">
        <f>VLOOKUP(X546,'Security Master'!$A$2:$V$526,COLUMN()+1,FALSE)</f>
        <v>Liquid</v>
      </c>
      <c r="F546" t="str">
        <f>VLOOKUP(X546,'Security Master'!$A$2:$V$526,COLUMN()+1,FALSE)</f>
        <v>Mondelez International Inc</v>
      </c>
      <c r="G546" t="str">
        <f>VLOOKUP(X546,'Security Master'!$A$2:$V$526,COLUMN()+1,FALSE)</f>
        <v>Mondelez International Inc Common Stock</v>
      </c>
      <c r="H546" t="str">
        <f>VLOOKUP(X546,'Security Master'!$A$2:$V$526,COLUMN()+1,FALSE)</f>
        <v>MDLZ US</v>
      </c>
      <c r="I546" t="str">
        <f>VLOOKUP(X546,'Security Master'!$A$2:$V$526,COLUMN()+1,FALSE)</f>
        <v/>
      </c>
      <c r="J546" t="str">
        <f>VLOOKUP(X546,'Security Master'!$A$2:$V$526,COLUMN()+1,FALSE)</f>
        <v/>
      </c>
      <c r="K546" t="str">
        <f>VLOOKUP(X546,'Security Master'!$A$2:$V$526,COLUMN()+1,FALSE)</f>
        <v>609207105</v>
      </c>
      <c r="L546" t="str">
        <f>VLOOKUP(X546,'Security Master'!$A$2:$V$526,COLUMN()+1,FALSE)</f>
        <v>B8CKK03</v>
      </c>
      <c r="M546" t="str">
        <f>VLOOKUP(X546,'Security Master'!$A$2:$V$526,COLUMN()+1,FALSE)</f>
        <v>US6092071058</v>
      </c>
      <c r="N546" t="str">
        <f>VLOOKUP(X546,'Security Master'!$A$2:$V$526,COLUMN()+1,FALSE)</f>
        <v>Common Stock</v>
      </c>
      <c r="O546" t="str">
        <f>VLOOKUP(X546,'Security Master'!$A$2:$V$526,COLUMN()+1,FALSE)</f>
        <v>Food-Confectionery</v>
      </c>
      <c r="P546" t="str">
        <f>VLOOKUP(X546,'Security Master'!$A$2:$V$526,COLUMN()+1,FALSE)</f>
        <v>US</v>
      </c>
      <c r="Q546">
        <f>VLOOKUP($X$3,'Security Master'!$A$2:$V$526,COLUMN()+1,FALSE)</f>
        <v>0</v>
      </c>
      <c r="R546">
        <f>VLOOKUP($X$3,'Security Master'!$A$2:$V$526,COLUMN()+1,FALSE)</f>
        <v>0</v>
      </c>
      <c r="S546" t="str">
        <f>VLOOKUP($X$3,'Security Master'!$A$2:$V$526,COLUMN()+1,FALSE)</f>
        <v/>
      </c>
      <c r="T546">
        <f>VLOOKUP($X$3,'Security Master'!$A$2:$V$526,COLUMN()+1,FALSE)</f>
        <v>0</v>
      </c>
      <c r="U546" t="str">
        <f>VLOOKUP($X$3,'Security Master'!$A$2:$V$526,COLUMN()+1,FALSE)</f>
        <v>No</v>
      </c>
      <c r="V546" t="e">
        <f>VLOOKUP(X546,'Security Master'!$A$2:$V$526,COLUMN()+1,FALSE)</f>
        <v>#REF!</v>
      </c>
      <c r="X546">
        <v>1573933</v>
      </c>
      <c r="Y546" t="s">
        <v>164</v>
      </c>
      <c r="Z546">
        <v>10785</v>
      </c>
      <c r="AA546" t="s">
        <v>41</v>
      </c>
      <c r="AB546" t="s">
        <v>1253</v>
      </c>
      <c r="AC546" t="s">
        <v>1254</v>
      </c>
      <c r="AD546" t="s">
        <v>1255</v>
      </c>
      <c r="AE546" t="s">
        <v>1256</v>
      </c>
      <c r="AF546" t="s">
        <v>1257</v>
      </c>
      <c r="AG546" t="s">
        <v>1258</v>
      </c>
      <c r="AJ546" t="s">
        <v>77</v>
      </c>
      <c r="AM546" t="s">
        <v>47</v>
      </c>
      <c r="AO546" t="s">
        <v>48</v>
      </c>
      <c r="AP546" t="s">
        <v>1259</v>
      </c>
      <c r="AS546" t="s">
        <v>328</v>
      </c>
      <c r="AT546" t="s">
        <v>1260</v>
      </c>
      <c r="AV546">
        <v>1</v>
      </c>
      <c r="AW546" t="s">
        <v>51</v>
      </c>
      <c r="AX546" t="s">
        <v>52</v>
      </c>
      <c r="AZ546">
        <v>4022</v>
      </c>
      <c r="BA546">
        <v>0</v>
      </c>
      <c r="BB546">
        <v>0</v>
      </c>
      <c r="BC546">
        <v>33.18</v>
      </c>
      <c r="BD546">
        <v>133449.96</v>
      </c>
      <c r="BE546">
        <v>-1528.3600000000199</v>
      </c>
      <c r="BF546">
        <v>-19064.28</v>
      </c>
      <c r="BG546">
        <v>-19064.28</v>
      </c>
      <c r="BH546">
        <v>804.39999999999395</v>
      </c>
      <c r="BI546">
        <v>-1528.3600000000199</v>
      </c>
      <c r="BJ546">
        <v>-19064.28</v>
      </c>
      <c r="BK546">
        <v>-19064.28</v>
      </c>
      <c r="BL546">
        <v>804.39999999999395</v>
      </c>
    </row>
    <row r="547" spans="1:64" x14ac:dyDescent="0.2">
      <c r="A547" t="str">
        <f>VLOOKUP(X547,'Security Master'!$A$2:$V$526,COLUMN()+1,FALSE)</f>
        <v>New Positions</v>
      </c>
      <c r="B547" t="str">
        <f>VLOOKUP(X547,'Security Master'!$A$2:$V$526,COLUMN()+1,FALSE)</f>
        <v>Intuitive</v>
      </c>
      <c r="C547" t="str">
        <f>VLOOKUP(X547,'Security Master'!$A$2:$V$526,COLUMN()+1,FALSE)</f>
        <v>Public Equity</v>
      </c>
      <c r="D547" s="6">
        <f t="shared" si="8"/>
        <v>627606</v>
      </c>
      <c r="E547" t="str">
        <f>VLOOKUP(X547,'Security Master'!$A$2:$V$526,COLUMN()+1,FALSE)</f>
        <v>Liquid</v>
      </c>
      <c r="F547" t="str">
        <f>VLOOKUP(X547,'Security Master'!$A$2:$V$526,COLUMN()+1,FALSE)</f>
        <v>Duke Energy Corp</v>
      </c>
      <c r="G547" t="str">
        <f>VLOOKUP(X547,'Security Master'!$A$2:$V$526,COLUMN()+1,FALSE)</f>
        <v>Duke Energy Corp Common Stock</v>
      </c>
      <c r="H547" t="str">
        <f>VLOOKUP(X547,'Security Master'!$A$2:$V$526,COLUMN()+1,FALSE)</f>
        <v>DUK US</v>
      </c>
      <c r="I547" t="str">
        <f>VLOOKUP(X547,'Security Master'!$A$2:$V$526,COLUMN()+1,FALSE)</f>
        <v/>
      </c>
      <c r="J547" t="str">
        <f>VLOOKUP(X547,'Security Master'!$A$2:$V$526,COLUMN()+1,FALSE)</f>
        <v/>
      </c>
      <c r="K547" t="str">
        <f>VLOOKUP(X547,'Security Master'!$A$2:$V$526,COLUMN()+1,FALSE)</f>
        <v>26441C204</v>
      </c>
      <c r="L547" t="str">
        <f>VLOOKUP(X547,'Security Master'!$A$2:$V$526,COLUMN()+1,FALSE)</f>
        <v>B7VD3F2</v>
      </c>
      <c r="M547" t="str">
        <f>VLOOKUP(X547,'Security Master'!$A$2:$V$526,COLUMN()+1,FALSE)</f>
        <v>US26441C2044</v>
      </c>
      <c r="N547" t="str">
        <f>VLOOKUP(X547,'Security Master'!$A$2:$V$526,COLUMN()+1,FALSE)</f>
        <v>Common Stock</v>
      </c>
      <c r="O547" t="str">
        <f>VLOOKUP(X547,'Security Master'!$A$2:$V$526,COLUMN()+1,FALSE)</f>
        <v>Electric-Integrated</v>
      </c>
      <c r="P547" t="str">
        <f>VLOOKUP(X547,'Security Master'!$A$2:$V$526,COLUMN()+1,FALSE)</f>
        <v>US</v>
      </c>
      <c r="Q547">
        <f>VLOOKUP($X$3,'Security Master'!$A$2:$V$526,COLUMN()+1,FALSE)</f>
        <v>0</v>
      </c>
      <c r="R547">
        <f>VLOOKUP($X$3,'Security Master'!$A$2:$V$526,COLUMN()+1,FALSE)</f>
        <v>0</v>
      </c>
      <c r="S547" t="str">
        <f>VLOOKUP($X$3,'Security Master'!$A$2:$V$526,COLUMN()+1,FALSE)</f>
        <v/>
      </c>
      <c r="T547">
        <f>VLOOKUP($X$3,'Security Master'!$A$2:$V$526,COLUMN()+1,FALSE)</f>
        <v>0</v>
      </c>
      <c r="U547" t="str">
        <f>VLOOKUP($X$3,'Security Master'!$A$2:$V$526,COLUMN()+1,FALSE)</f>
        <v>No</v>
      </c>
      <c r="V547" t="e">
        <f>VLOOKUP(X547,'Security Master'!$A$2:$V$526,COLUMN()+1,FALSE)</f>
        <v>#REF!</v>
      </c>
      <c r="X547">
        <v>139243</v>
      </c>
      <c r="Y547" t="s">
        <v>191</v>
      </c>
      <c r="Z547">
        <v>10801</v>
      </c>
      <c r="AA547" t="s">
        <v>41</v>
      </c>
      <c r="AB547" t="s">
        <v>1524</v>
      </c>
      <c r="AC547" t="s">
        <v>1568</v>
      </c>
      <c r="AD547" t="s">
        <v>1569</v>
      </c>
      <c r="AE547" t="s">
        <v>1570</v>
      </c>
      <c r="AF547" t="s">
        <v>1571</v>
      </c>
      <c r="AG547" t="s">
        <v>1572</v>
      </c>
      <c r="AJ547" t="s">
        <v>77</v>
      </c>
      <c r="AM547" t="s">
        <v>47</v>
      </c>
      <c r="AO547" t="s">
        <v>48</v>
      </c>
      <c r="AP547" t="s">
        <v>1573</v>
      </c>
      <c r="AS547" t="s">
        <v>172</v>
      </c>
      <c r="AT547" t="s">
        <v>276</v>
      </c>
      <c r="AV547">
        <v>1</v>
      </c>
      <c r="AW547" t="s">
        <v>51</v>
      </c>
      <c r="AX547" t="s">
        <v>52</v>
      </c>
      <c r="AZ547">
        <v>15300</v>
      </c>
      <c r="BA547">
        <v>47.836366666666699</v>
      </c>
      <c r="BB547">
        <v>731896.41</v>
      </c>
      <c r="BC547">
        <v>41.02</v>
      </c>
      <c r="BD547">
        <v>627606</v>
      </c>
      <c r="BE547">
        <v>-7343.99999999997</v>
      </c>
      <c r="BF547">
        <v>-62424</v>
      </c>
      <c r="BG547">
        <v>-62424</v>
      </c>
      <c r="BH547">
        <v>-104290.41</v>
      </c>
      <c r="BI547">
        <v>-7343.99999999997</v>
      </c>
      <c r="BJ547">
        <v>-62424</v>
      </c>
      <c r="BK547">
        <v>-62424</v>
      </c>
      <c r="BL547">
        <v>-104290.41</v>
      </c>
    </row>
    <row r="548" spans="1:64" x14ac:dyDescent="0.2">
      <c r="A548" t="str">
        <f>VLOOKUP(X548,'Security Master'!$A$2:$V$526,COLUMN()+1,FALSE)</f>
        <v>New Positions</v>
      </c>
      <c r="B548" t="str">
        <f>VLOOKUP(X548,'Security Master'!$A$2:$V$526,COLUMN()+1,FALSE)</f>
        <v>Intuitive</v>
      </c>
      <c r="C548" t="str">
        <f>VLOOKUP(X548,'Security Master'!$A$2:$V$526,COLUMN()+1,FALSE)</f>
        <v>Public Equity</v>
      </c>
      <c r="D548" s="6">
        <f t="shared" si="8"/>
        <v>167750</v>
      </c>
      <c r="E548" t="str">
        <f>VLOOKUP(X548,'Security Master'!$A$2:$V$526,COLUMN()+1,FALSE)</f>
        <v>Liquid</v>
      </c>
      <c r="F548" t="str">
        <f>VLOOKUP(X548,'Security Master'!$A$2:$V$526,COLUMN()+1,FALSE)</f>
        <v>Infosys Ltd</v>
      </c>
      <c r="G548" t="str">
        <f>VLOOKUP(X548,'Security Master'!$A$2:$V$526,COLUMN()+1,FALSE)</f>
        <v>Infosys Ltd Depositary Receipt</v>
      </c>
      <c r="H548" t="str">
        <f>VLOOKUP(X548,'Security Master'!$A$2:$V$526,COLUMN()+1,FALSE)</f>
        <v>INFY US</v>
      </c>
      <c r="I548" t="str">
        <f>VLOOKUP(X548,'Security Master'!$A$2:$V$526,COLUMN()+1,FALSE)</f>
        <v/>
      </c>
      <c r="J548" t="str">
        <f>VLOOKUP(X548,'Security Master'!$A$2:$V$526,COLUMN()+1,FALSE)</f>
        <v/>
      </c>
      <c r="K548" t="str">
        <f>VLOOKUP(X548,'Security Master'!$A$2:$V$526,COLUMN()+1,FALSE)</f>
        <v>456788108</v>
      </c>
      <c r="L548" t="str">
        <f>VLOOKUP(X548,'Security Master'!$A$2:$V$526,COLUMN()+1,FALSE)</f>
        <v>2398822</v>
      </c>
      <c r="M548" t="str">
        <f>VLOOKUP(X548,'Security Master'!$A$2:$V$526,COLUMN()+1,FALSE)</f>
        <v>US4567881085</v>
      </c>
      <c r="N548" t="str">
        <f>VLOOKUP(X548,'Security Master'!$A$2:$V$526,COLUMN()+1,FALSE)</f>
        <v>Depositary Receipt</v>
      </c>
      <c r="O548" t="str">
        <f>VLOOKUP(X548,'Security Master'!$A$2:$V$526,COLUMN()+1,FALSE)</f>
        <v>Computer Services</v>
      </c>
      <c r="P548" t="str">
        <f>VLOOKUP(X548,'Security Master'!$A$2:$V$526,COLUMN()+1,FALSE)</f>
        <v>IN</v>
      </c>
      <c r="Q548">
        <f>VLOOKUP($X$3,'Security Master'!$A$2:$V$526,COLUMN()+1,FALSE)</f>
        <v>0</v>
      </c>
      <c r="R548">
        <f>VLOOKUP($X$3,'Security Master'!$A$2:$V$526,COLUMN()+1,FALSE)</f>
        <v>0</v>
      </c>
      <c r="S548" t="str">
        <f>VLOOKUP($X$3,'Security Master'!$A$2:$V$526,COLUMN()+1,FALSE)</f>
        <v/>
      </c>
      <c r="T548">
        <f>VLOOKUP($X$3,'Security Master'!$A$2:$V$526,COLUMN()+1,FALSE)</f>
        <v>0</v>
      </c>
      <c r="U548" t="str">
        <f>VLOOKUP($X$3,'Security Master'!$A$2:$V$526,COLUMN()+1,FALSE)</f>
        <v>No</v>
      </c>
      <c r="V548" t="e">
        <f>VLOOKUP(X548,'Security Master'!$A$2:$V$526,COLUMN()+1,FALSE)</f>
        <v>#REF!</v>
      </c>
      <c r="X548">
        <v>173033</v>
      </c>
      <c r="Y548" t="s">
        <v>191</v>
      </c>
      <c r="Z548">
        <v>10801</v>
      </c>
      <c r="AA548" t="s">
        <v>41</v>
      </c>
      <c r="AB548" t="s">
        <v>1574</v>
      </c>
      <c r="AC548" t="s">
        <v>1575</v>
      </c>
      <c r="AD548" t="s">
        <v>1576</v>
      </c>
      <c r="AE548" t="s">
        <v>1577</v>
      </c>
      <c r="AF548" t="s">
        <v>1578</v>
      </c>
      <c r="AG548" t="s">
        <v>1579</v>
      </c>
      <c r="AJ548" t="s">
        <v>77</v>
      </c>
      <c r="AM548" t="s">
        <v>1580</v>
      </c>
      <c r="AO548" t="s">
        <v>48</v>
      </c>
      <c r="AP548" t="s">
        <v>1581</v>
      </c>
      <c r="AS548" t="s">
        <v>1582</v>
      </c>
      <c r="AT548" t="s">
        <v>1583</v>
      </c>
      <c r="AV548">
        <v>1</v>
      </c>
      <c r="AW548" t="s">
        <v>51</v>
      </c>
      <c r="AX548" t="s">
        <v>52</v>
      </c>
      <c r="AZ548">
        <v>12500</v>
      </c>
      <c r="BA548">
        <v>16.029699999999998</v>
      </c>
      <c r="BB548">
        <v>200371.25</v>
      </c>
      <c r="BC548">
        <v>13.42</v>
      </c>
      <c r="BD548">
        <v>167750</v>
      </c>
      <c r="BE548">
        <v>-2499.99999999999</v>
      </c>
      <c r="BF548">
        <v>-17750</v>
      </c>
      <c r="BG548">
        <v>-17750</v>
      </c>
      <c r="BH548">
        <v>-4500</v>
      </c>
      <c r="BI548">
        <v>-2499.99999999999</v>
      </c>
      <c r="BJ548">
        <v>-17750</v>
      </c>
      <c r="BK548">
        <v>-17750</v>
      </c>
      <c r="BL548">
        <v>-4500</v>
      </c>
    </row>
    <row r="549" spans="1:64" x14ac:dyDescent="0.2">
      <c r="A549" t="str">
        <f>VLOOKUP(X549,'Security Master'!$A$2:$V$526,COLUMN()+1,FALSE)</f>
        <v>New Positions</v>
      </c>
      <c r="B549" t="str">
        <f>VLOOKUP(X549,'Security Master'!$A$2:$V$526,COLUMN()+1,FALSE)</f>
        <v>Intuitive</v>
      </c>
      <c r="C549" t="str">
        <f>VLOOKUP(X549,'Security Master'!$A$2:$V$526,COLUMN()+1,FALSE)</f>
        <v>Distressed</v>
      </c>
      <c r="D549" s="6">
        <f t="shared" si="8"/>
        <v>67875</v>
      </c>
      <c r="E549" t="str">
        <f>VLOOKUP(X549,'Security Master'!$A$2:$V$526,COLUMN()+1,FALSE)</f>
        <v>Semi-Liquid</v>
      </c>
      <c r="F549" t="str">
        <f>VLOOKUP(X549,'Security Master'!$A$2:$V$526,COLUMN()+1,FALSE)</f>
        <v>Verizon Communications</v>
      </c>
      <c r="G549" t="str">
        <f>VLOOKUP(X549,'Security Master'!$A$2:$V$526,COLUMN()+1,FALSE)</f>
        <v>VZ 4 1/8 03/16/27 (CUSIP: 92343VDY7)</v>
      </c>
      <c r="H549" t="str">
        <f>VLOOKUP(X549,'Security Master'!$A$2:$V$526,COLUMN()+1,FALSE)</f>
        <v/>
      </c>
      <c r="I549" t="str">
        <f>VLOOKUP(X549,'Security Master'!$A$2:$V$526,COLUMN()+1,FALSE)</f>
        <v/>
      </c>
      <c r="J549" t="str">
        <f>VLOOKUP(X549,'Security Master'!$A$2:$V$526,COLUMN()+1,FALSE)</f>
        <v/>
      </c>
      <c r="K549" t="str">
        <f>VLOOKUP(X549,'Security Master'!$A$2:$V$526,COLUMN()+1,FALSE)</f>
        <v>92343VDY7</v>
      </c>
      <c r="L549" t="str">
        <f>VLOOKUP(X549,'Security Master'!$A$2:$V$526,COLUMN()+1,FALSE)</f>
        <v>BYZNV75</v>
      </c>
      <c r="M549" t="str">
        <f>VLOOKUP(X549,'Security Master'!$A$2:$V$526,COLUMN()+1,FALSE)</f>
        <v>US92343VDY74</v>
      </c>
      <c r="N549" t="str">
        <f>VLOOKUP(X549,'Security Master'!$A$2:$V$526,COLUMN()+1,FALSE)</f>
        <v>Corporate Bond</v>
      </c>
      <c r="O549" t="str">
        <f>VLOOKUP(X549,'Security Master'!$A$2:$V$526,COLUMN()+1,FALSE)</f>
        <v>Telephone-Integrated</v>
      </c>
      <c r="P549" t="str">
        <f>VLOOKUP(X549,'Security Master'!$A$2:$V$526,COLUMN()+1,FALSE)</f>
        <v>US</v>
      </c>
      <c r="Q549">
        <f>VLOOKUP($X$3,'Security Master'!$A$2:$V$526,COLUMN()+1,FALSE)</f>
        <v>0</v>
      </c>
      <c r="R549">
        <f>VLOOKUP($X$3,'Security Master'!$A$2:$V$526,COLUMN()+1,FALSE)</f>
        <v>0</v>
      </c>
      <c r="S549" t="str">
        <f>VLOOKUP($X$3,'Security Master'!$A$2:$V$526,COLUMN()+1,FALSE)</f>
        <v/>
      </c>
      <c r="T549">
        <f>VLOOKUP($X$3,'Security Master'!$A$2:$V$526,COLUMN()+1,FALSE)</f>
        <v>0</v>
      </c>
      <c r="U549" t="str">
        <f>VLOOKUP($X$3,'Security Master'!$A$2:$V$526,COLUMN()+1,FALSE)</f>
        <v>No</v>
      </c>
      <c r="V549" t="e">
        <f>VLOOKUP(X549,'Security Master'!$A$2:$V$526,COLUMN()+1,FALSE)</f>
        <v>#REF!</v>
      </c>
      <c r="X549">
        <v>316730</v>
      </c>
      <c r="Y549" t="s">
        <v>191</v>
      </c>
      <c r="Z549">
        <v>10801</v>
      </c>
      <c r="AA549" t="s">
        <v>41</v>
      </c>
      <c r="AB549" t="s">
        <v>1584</v>
      </c>
      <c r="AC549" t="s">
        <v>1585</v>
      </c>
      <c r="AD549" t="s">
        <v>77</v>
      </c>
      <c r="AE549" t="s">
        <v>1586</v>
      </c>
      <c r="AF549" t="s">
        <v>1587</v>
      </c>
      <c r="AG549" t="s">
        <v>1588</v>
      </c>
      <c r="AJ549" t="s">
        <v>1589</v>
      </c>
      <c r="AM549" t="s">
        <v>47</v>
      </c>
      <c r="AO549" t="s">
        <v>48</v>
      </c>
      <c r="AP549" t="s">
        <v>1590</v>
      </c>
      <c r="AS549" t="s">
        <v>897</v>
      </c>
      <c r="AT549" t="s">
        <v>960</v>
      </c>
      <c r="AV549">
        <v>1</v>
      </c>
      <c r="AW549" t="s">
        <v>92</v>
      </c>
      <c r="AX549" t="s">
        <v>173</v>
      </c>
      <c r="AZ549">
        <v>3000000</v>
      </c>
      <c r="BA549">
        <v>2.25</v>
      </c>
      <c r="BB549">
        <v>67500</v>
      </c>
      <c r="BC549">
        <v>2.2625000000000002</v>
      </c>
      <c r="BD549">
        <v>67875</v>
      </c>
      <c r="BE549">
        <v>1875</v>
      </c>
      <c r="BF549">
        <v>14024.97</v>
      </c>
      <c r="BG549">
        <v>14024.97</v>
      </c>
      <c r="BH549">
        <v>55619.7</v>
      </c>
      <c r="BI549">
        <v>1875</v>
      </c>
      <c r="BJ549">
        <v>14024.97</v>
      </c>
      <c r="BK549">
        <v>14024.97</v>
      </c>
      <c r="BL549">
        <v>55619.7</v>
      </c>
    </row>
    <row r="550" spans="1:64" x14ac:dyDescent="0.2">
      <c r="A550" t="str">
        <f>VLOOKUP(X550,'Security Master'!$A$2:$V$526,COLUMN()+1,FALSE)</f>
        <v>New Positions</v>
      </c>
      <c r="B550" t="str">
        <f>VLOOKUP(X550,'Security Master'!$A$2:$V$526,COLUMN()+1,FALSE)</f>
        <v>Intuitive</v>
      </c>
      <c r="C550" t="str">
        <f>VLOOKUP(X550,'Security Master'!$A$2:$V$526,COLUMN()+1,FALSE)</f>
        <v>Public Equity</v>
      </c>
      <c r="D550" s="6">
        <f t="shared" si="8"/>
        <v>509000</v>
      </c>
      <c r="E550" t="str">
        <f>VLOOKUP(X550,'Security Master'!$A$2:$V$526,COLUMN()+1,FALSE)</f>
        <v>Liquid</v>
      </c>
      <c r="F550" t="str">
        <f>VLOOKUP(X550,'Security Master'!$A$2:$V$526,COLUMN()+1,FALSE)</f>
        <v>Oracle Corp</v>
      </c>
      <c r="G550" t="str">
        <f>VLOOKUP(X550,'Security Master'!$A$2:$V$526,COLUMN()+1,FALSE)</f>
        <v>Oracle Corp Common Stock</v>
      </c>
      <c r="H550" t="str">
        <f>VLOOKUP(X550,'Security Master'!$A$2:$V$526,COLUMN()+1,FALSE)</f>
        <v>ORCL US</v>
      </c>
      <c r="I550" t="str">
        <f>VLOOKUP(X550,'Security Master'!$A$2:$V$526,COLUMN()+1,FALSE)</f>
        <v/>
      </c>
      <c r="J550" t="str">
        <f>VLOOKUP(X550,'Security Master'!$A$2:$V$526,COLUMN()+1,FALSE)</f>
        <v/>
      </c>
      <c r="K550" t="str">
        <f>VLOOKUP(X550,'Security Master'!$A$2:$V$526,COLUMN()+1,FALSE)</f>
        <v>68389X105</v>
      </c>
      <c r="L550" t="str">
        <f>VLOOKUP(X550,'Security Master'!$A$2:$V$526,COLUMN()+1,FALSE)</f>
        <v>2661568</v>
      </c>
      <c r="M550" t="str">
        <f>VLOOKUP(X550,'Security Master'!$A$2:$V$526,COLUMN()+1,FALSE)</f>
        <v>US68389X1054</v>
      </c>
      <c r="N550" t="str">
        <f>VLOOKUP(X550,'Security Master'!$A$2:$V$526,COLUMN()+1,FALSE)</f>
        <v>Common Stock</v>
      </c>
      <c r="O550" t="str">
        <f>VLOOKUP(X550,'Security Master'!$A$2:$V$526,COLUMN()+1,FALSE)</f>
        <v>Enterprise Software/Serv</v>
      </c>
      <c r="P550" t="str">
        <f>VLOOKUP(X550,'Security Master'!$A$2:$V$526,COLUMN()+1,FALSE)</f>
        <v>US</v>
      </c>
      <c r="Q550">
        <f>VLOOKUP($X$3,'Security Master'!$A$2:$V$526,COLUMN()+1,FALSE)</f>
        <v>0</v>
      </c>
      <c r="R550">
        <f>VLOOKUP($X$3,'Security Master'!$A$2:$V$526,COLUMN()+1,FALSE)</f>
        <v>0</v>
      </c>
      <c r="S550" t="str">
        <f>VLOOKUP($X$3,'Security Master'!$A$2:$V$526,COLUMN()+1,FALSE)</f>
        <v/>
      </c>
      <c r="T550">
        <f>VLOOKUP($X$3,'Security Master'!$A$2:$V$526,COLUMN()+1,FALSE)</f>
        <v>0</v>
      </c>
      <c r="U550" t="str">
        <f>VLOOKUP($X$3,'Security Master'!$A$2:$V$526,COLUMN()+1,FALSE)</f>
        <v>No</v>
      </c>
      <c r="V550" t="e">
        <f>VLOOKUP(X550,'Security Master'!$A$2:$V$526,COLUMN()+1,FALSE)</f>
        <v>#REF!</v>
      </c>
      <c r="X550">
        <v>497882</v>
      </c>
      <c r="Y550" t="s">
        <v>191</v>
      </c>
      <c r="Z550">
        <v>10801</v>
      </c>
      <c r="AA550" t="s">
        <v>41</v>
      </c>
      <c r="AB550" t="s">
        <v>1591</v>
      </c>
      <c r="AC550" t="s">
        <v>1592</v>
      </c>
      <c r="AD550" t="s">
        <v>1593</v>
      </c>
      <c r="AE550" t="s">
        <v>1594</v>
      </c>
      <c r="AF550" t="s">
        <v>1595</v>
      </c>
      <c r="AG550" t="s">
        <v>1596</v>
      </c>
      <c r="AJ550" t="s">
        <v>77</v>
      </c>
      <c r="AM550" t="s">
        <v>47</v>
      </c>
      <c r="AO550" t="s">
        <v>48</v>
      </c>
      <c r="AP550" t="s">
        <v>1597</v>
      </c>
      <c r="AS550" t="s">
        <v>464</v>
      </c>
      <c r="AT550" t="s">
        <v>1598</v>
      </c>
      <c r="AV550">
        <v>1</v>
      </c>
      <c r="AW550" t="s">
        <v>51</v>
      </c>
      <c r="AX550" t="s">
        <v>52</v>
      </c>
      <c r="AZ550">
        <v>100000</v>
      </c>
      <c r="BA550">
        <v>7.4104834999999998</v>
      </c>
      <c r="BB550">
        <v>741048.35</v>
      </c>
      <c r="BC550">
        <v>5.09</v>
      </c>
      <c r="BD550">
        <v>509000</v>
      </c>
      <c r="BE550">
        <v>-18000</v>
      </c>
      <c r="BF550">
        <v>-130000</v>
      </c>
      <c r="BG550">
        <v>-130000</v>
      </c>
      <c r="BH550">
        <v>-232048.35</v>
      </c>
      <c r="BI550">
        <v>-18000</v>
      </c>
      <c r="BJ550">
        <v>-130000</v>
      </c>
      <c r="BK550">
        <v>-130000</v>
      </c>
      <c r="BL550">
        <v>-232048.35</v>
      </c>
    </row>
    <row r="551" spans="1:64" x14ac:dyDescent="0.2">
      <c r="A551" t="str">
        <f>VLOOKUP(X551,'Security Master'!$A$2:$V$526,COLUMN()+1,FALSE)</f>
        <v>New Positions</v>
      </c>
      <c r="B551" t="str">
        <f>VLOOKUP(X551,'Security Master'!$A$2:$V$526,COLUMN()+1,FALSE)</f>
        <v>Intuitive</v>
      </c>
      <c r="C551" t="str">
        <f>VLOOKUP(X551,'Security Master'!$A$2:$V$526,COLUMN()+1,FALSE)</f>
        <v>Public Equity</v>
      </c>
      <c r="D551" s="6">
        <f t="shared" si="8"/>
        <v>212355</v>
      </c>
      <c r="E551" t="str">
        <f>VLOOKUP(X551,'Security Master'!$A$2:$V$526,COLUMN()+1,FALSE)</f>
        <v>Liquid</v>
      </c>
      <c r="F551" t="str">
        <f>VLOOKUP(X551,'Security Master'!$A$2:$V$526,COLUMN()+1,FALSE)</f>
        <v>Vale SA</v>
      </c>
      <c r="G551" t="str">
        <f>VLOOKUP(X551,'Security Master'!$A$2:$V$526,COLUMN()+1,FALSE)</f>
        <v>Vale SA Depositary Receipt</v>
      </c>
      <c r="H551" t="str">
        <f>VLOOKUP(X551,'Security Master'!$A$2:$V$526,COLUMN()+1,FALSE)</f>
        <v>VALE US</v>
      </c>
      <c r="I551" t="str">
        <f>VLOOKUP(X551,'Security Master'!$A$2:$V$526,COLUMN()+1,FALSE)</f>
        <v/>
      </c>
      <c r="J551" t="str">
        <f>VLOOKUP(X551,'Security Master'!$A$2:$V$526,COLUMN()+1,FALSE)</f>
        <v/>
      </c>
      <c r="K551" t="str">
        <f>VLOOKUP(X551,'Security Master'!$A$2:$V$526,COLUMN()+1,FALSE)</f>
        <v>91912E105</v>
      </c>
      <c r="L551" t="str">
        <f>VLOOKUP(X551,'Security Master'!$A$2:$V$526,COLUMN()+1,FALSE)</f>
        <v>2857334</v>
      </c>
      <c r="M551" t="str">
        <f>VLOOKUP(X551,'Security Master'!$A$2:$V$526,COLUMN()+1,FALSE)</f>
        <v>US91912E1055</v>
      </c>
      <c r="N551" t="str">
        <f>VLOOKUP(X551,'Security Master'!$A$2:$V$526,COLUMN()+1,FALSE)</f>
        <v>Depositary Receipt</v>
      </c>
      <c r="O551" t="str">
        <f>VLOOKUP(X551,'Security Master'!$A$2:$V$526,COLUMN()+1,FALSE)</f>
        <v>Metal-Iron</v>
      </c>
      <c r="P551" t="str">
        <f>VLOOKUP(X551,'Security Master'!$A$2:$V$526,COLUMN()+1,FALSE)</f>
        <v>BZ</v>
      </c>
      <c r="Q551">
        <f>VLOOKUP($X$3,'Security Master'!$A$2:$V$526,COLUMN()+1,FALSE)</f>
        <v>0</v>
      </c>
      <c r="R551">
        <f>VLOOKUP($X$3,'Security Master'!$A$2:$V$526,COLUMN()+1,FALSE)</f>
        <v>0</v>
      </c>
      <c r="S551" t="str">
        <f>VLOOKUP($X$3,'Security Master'!$A$2:$V$526,COLUMN()+1,FALSE)</f>
        <v/>
      </c>
      <c r="T551">
        <f>VLOOKUP($X$3,'Security Master'!$A$2:$V$526,COLUMN()+1,FALSE)</f>
        <v>0</v>
      </c>
      <c r="U551" t="str">
        <f>VLOOKUP($X$3,'Security Master'!$A$2:$V$526,COLUMN()+1,FALSE)</f>
        <v>No</v>
      </c>
      <c r="V551" t="e">
        <f>VLOOKUP(X551,'Security Master'!$A$2:$V$526,COLUMN()+1,FALSE)</f>
        <v>#REF!</v>
      </c>
      <c r="X551">
        <v>751708</v>
      </c>
      <c r="Y551" t="s">
        <v>191</v>
      </c>
      <c r="Z551">
        <v>10801</v>
      </c>
      <c r="AA551" t="s">
        <v>41</v>
      </c>
      <c r="AB551" t="s">
        <v>1599</v>
      </c>
      <c r="AC551" t="s">
        <v>1600</v>
      </c>
      <c r="AD551" t="s">
        <v>1601</v>
      </c>
      <c r="AE551" t="s">
        <v>1602</v>
      </c>
      <c r="AF551" t="s">
        <v>1603</v>
      </c>
      <c r="AG551" t="s">
        <v>1604</v>
      </c>
      <c r="AJ551" t="s">
        <v>77</v>
      </c>
      <c r="AM551" t="s">
        <v>1605</v>
      </c>
      <c r="AO551" t="s">
        <v>48</v>
      </c>
      <c r="AP551" t="s">
        <v>1606</v>
      </c>
      <c r="AS551" t="s">
        <v>448</v>
      </c>
      <c r="AT551" t="s">
        <v>1607</v>
      </c>
      <c r="AV551">
        <v>1</v>
      </c>
      <c r="AW551" t="s">
        <v>51</v>
      </c>
      <c r="AX551" t="s">
        <v>52</v>
      </c>
      <c r="AZ551">
        <v>36300</v>
      </c>
      <c r="BA551">
        <v>5.5189000000000004</v>
      </c>
      <c r="BB551">
        <v>200336.07</v>
      </c>
      <c r="BC551">
        <v>5.85</v>
      </c>
      <c r="BD551">
        <v>212355</v>
      </c>
      <c r="BE551">
        <v>-3630.00000000002</v>
      </c>
      <c r="BF551">
        <v>-17424</v>
      </c>
      <c r="BG551">
        <v>-17424</v>
      </c>
      <c r="BH551">
        <v>-10890</v>
      </c>
      <c r="BI551">
        <v>-3630.00000000002</v>
      </c>
      <c r="BJ551">
        <v>-17424</v>
      </c>
      <c r="BK551">
        <v>-17424</v>
      </c>
      <c r="BL551">
        <v>-10890</v>
      </c>
    </row>
    <row r="552" spans="1:64" x14ac:dyDescent="0.2">
      <c r="A552" t="str">
        <f>VLOOKUP(X552,'Security Master'!$A$2:$V$526,COLUMN()+1,FALSE)</f>
        <v>New Positions</v>
      </c>
      <c r="B552" t="str">
        <f>VLOOKUP(X552,'Security Master'!$A$2:$V$526,COLUMN()+1,FALSE)</f>
        <v>Intuitive</v>
      </c>
      <c r="C552" t="str">
        <f>VLOOKUP(X552,'Security Master'!$A$2:$V$526,COLUMN()+1,FALSE)</f>
        <v>Public Equity</v>
      </c>
      <c r="D552" s="6">
        <f t="shared" si="8"/>
        <v>639885</v>
      </c>
      <c r="E552" t="str">
        <f>VLOOKUP(X552,'Security Master'!$A$2:$V$526,COLUMN()+1,FALSE)</f>
        <v>Liquid</v>
      </c>
      <c r="F552" t="str">
        <f>VLOOKUP(X552,'Security Master'!$A$2:$V$526,COLUMN()+1,FALSE)</f>
        <v>Taiwan Semiconductor Manufactu</v>
      </c>
      <c r="G552" t="str">
        <f>VLOOKUP(X552,'Security Master'!$A$2:$V$526,COLUMN()+1,FALSE)</f>
        <v>Taiwan Semiconductor Manufactu Depositary Receipt</v>
      </c>
      <c r="H552" t="str">
        <f>VLOOKUP(X552,'Security Master'!$A$2:$V$526,COLUMN()+1,FALSE)</f>
        <v>TSM US</v>
      </c>
      <c r="I552" t="str">
        <f>VLOOKUP(X552,'Security Master'!$A$2:$V$526,COLUMN()+1,FALSE)</f>
        <v/>
      </c>
      <c r="J552" t="str">
        <f>VLOOKUP(X552,'Security Master'!$A$2:$V$526,COLUMN()+1,FALSE)</f>
        <v/>
      </c>
      <c r="K552" t="str">
        <f>VLOOKUP(X552,'Security Master'!$A$2:$V$526,COLUMN()+1,FALSE)</f>
        <v>874039100</v>
      </c>
      <c r="L552" t="str">
        <f>VLOOKUP(X552,'Security Master'!$A$2:$V$526,COLUMN()+1,FALSE)</f>
        <v>2113382</v>
      </c>
      <c r="M552" t="str">
        <f>VLOOKUP(X552,'Security Master'!$A$2:$V$526,COLUMN()+1,FALSE)</f>
        <v>US8740391003</v>
      </c>
      <c r="N552" t="str">
        <f>VLOOKUP(X552,'Security Master'!$A$2:$V$526,COLUMN()+1,FALSE)</f>
        <v>Depositary Receipt</v>
      </c>
      <c r="O552" t="str">
        <f>VLOOKUP(X552,'Security Master'!$A$2:$V$526,COLUMN()+1,FALSE)</f>
        <v>Semicon Compo-Intg Circu</v>
      </c>
      <c r="P552" t="str">
        <f>VLOOKUP(X552,'Security Master'!$A$2:$V$526,COLUMN()+1,FALSE)</f>
        <v>TA</v>
      </c>
      <c r="Q552">
        <f>VLOOKUP($X$3,'Security Master'!$A$2:$V$526,COLUMN()+1,FALSE)</f>
        <v>0</v>
      </c>
      <c r="R552">
        <f>VLOOKUP($X$3,'Security Master'!$A$2:$V$526,COLUMN()+1,FALSE)</f>
        <v>0</v>
      </c>
      <c r="S552" t="str">
        <f>VLOOKUP($X$3,'Security Master'!$A$2:$V$526,COLUMN()+1,FALSE)</f>
        <v/>
      </c>
      <c r="T552">
        <f>VLOOKUP($X$3,'Security Master'!$A$2:$V$526,COLUMN()+1,FALSE)</f>
        <v>0</v>
      </c>
      <c r="U552" t="str">
        <f>VLOOKUP($X$3,'Security Master'!$A$2:$V$526,COLUMN()+1,FALSE)</f>
        <v>No</v>
      </c>
      <c r="V552" t="e">
        <f>VLOOKUP(X552,'Security Master'!$A$2:$V$526,COLUMN()+1,FALSE)</f>
        <v>#REF!</v>
      </c>
      <c r="X552">
        <v>845112</v>
      </c>
      <c r="Y552" t="s">
        <v>191</v>
      </c>
      <c r="Z552">
        <v>10801</v>
      </c>
      <c r="AA552" t="s">
        <v>41</v>
      </c>
      <c r="AB552" t="s">
        <v>1608</v>
      </c>
      <c r="AC552" t="s">
        <v>1609</v>
      </c>
      <c r="AD552" t="s">
        <v>1610</v>
      </c>
      <c r="AE552" t="s">
        <v>1611</v>
      </c>
      <c r="AF552" t="s">
        <v>1612</v>
      </c>
      <c r="AG552" t="s">
        <v>1613</v>
      </c>
      <c r="AJ552" t="s">
        <v>77</v>
      </c>
      <c r="AM552" t="s">
        <v>1614</v>
      </c>
      <c r="AO552" t="s">
        <v>48</v>
      </c>
      <c r="AP552" t="s">
        <v>1615</v>
      </c>
      <c r="AS552" t="s">
        <v>172</v>
      </c>
      <c r="AT552" t="s">
        <v>1616</v>
      </c>
      <c r="AV552">
        <v>1</v>
      </c>
      <c r="AW552" t="s">
        <v>51</v>
      </c>
      <c r="AX552" t="s">
        <v>52</v>
      </c>
      <c r="AZ552">
        <v>43500</v>
      </c>
      <c r="BA552">
        <v>17.176133333333301</v>
      </c>
      <c r="BB552">
        <v>747161.8</v>
      </c>
      <c r="BC552">
        <v>14.71</v>
      </c>
      <c r="BD552">
        <v>639885</v>
      </c>
      <c r="BE552">
        <v>-16094.9999999999</v>
      </c>
      <c r="BF552">
        <v>-83085</v>
      </c>
      <c r="BG552">
        <v>-83085</v>
      </c>
      <c r="BH552">
        <v>-107276.8</v>
      </c>
      <c r="BI552">
        <v>-16094.9999999999</v>
      </c>
      <c r="BJ552">
        <v>-83085</v>
      </c>
      <c r="BK552">
        <v>-83085</v>
      </c>
      <c r="BL552">
        <v>-107276.8</v>
      </c>
    </row>
    <row r="553" spans="1:64" x14ac:dyDescent="0.2">
      <c r="A553" t="str">
        <f>VLOOKUP(X553,'Security Master'!$A$2:$V$526,COLUMN()+1,FALSE)</f>
        <v>New Positions</v>
      </c>
      <c r="B553" t="str">
        <f>VLOOKUP(X553,'Security Master'!$A$2:$V$526,COLUMN()+1,FALSE)</f>
        <v>Intuitive</v>
      </c>
      <c r="C553" t="str">
        <f>VLOOKUP(X553,'Security Master'!$A$2:$V$526,COLUMN()+1,FALSE)</f>
        <v>Public Equity</v>
      </c>
      <c r="D553" s="6">
        <f t="shared" si="8"/>
        <v>653250</v>
      </c>
      <c r="E553" t="str">
        <f>VLOOKUP(X553,'Security Master'!$A$2:$V$526,COLUMN()+1,FALSE)</f>
        <v>Liquid</v>
      </c>
      <c r="F553" t="str">
        <f>VLOOKUP(X553,'Security Master'!$A$2:$V$526,COLUMN()+1,FALSE)</f>
        <v>JD.com Inc</v>
      </c>
      <c r="G553" t="str">
        <f>VLOOKUP(X553,'Security Master'!$A$2:$V$526,COLUMN()+1,FALSE)</f>
        <v>JD.com Inc Depositary Receipt</v>
      </c>
      <c r="H553" t="str">
        <f>VLOOKUP(X553,'Security Master'!$A$2:$V$526,COLUMN()+1,FALSE)</f>
        <v>JD US</v>
      </c>
      <c r="I553" t="str">
        <f>VLOOKUP(X553,'Security Master'!$A$2:$V$526,COLUMN()+1,FALSE)</f>
        <v/>
      </c>
      <c r="J553" t="str">
        <f>VLOOKUP(X553,'Security Master'!$A$2:$V$526,COLUMN()+1,FALSE)</f>
        <v/>
      </c>
      <c r="K553" t="str">
        <f>VLOOKUP(X553,'Security Master'!$A$2:$V$526,COLUMN()+1,FALSE)</f>
        <v>47215P106</v>
      </c>
      <c r="L553" t="str">
        <f>VLOOKUP(X553,'Security Master'!$A$2:$V$526,COLUMN()+1,FALSE)</f>
        <v>BMM27D9</v>
      </c>
      <c r="M553" t="str">
        <f>VLOOKUP(X553,'Security Master'!$A$2:$V$526,COLUMN()+1,FALSE)</f>
        <v>US47215P1066</v>
      </c>
      <c r="N553" t="str">
        <f>VLOOKUP(X553,'Security Master'!$A$2:$V$526,COLUMN()+1,FALSE)</f>
        <v>Depositary Receipt</v>
      </c>
      <c r="O553" t="str">
        <f>VLOOKUP(X553,'Security Master'!$A$2:$V$526,COLUMN()+1,FALSE)</f>
        <v>E-Commerce/Products</v>
      </c>
      <c r="P553" t="str">
        <f>VLOOKUP(X553,'Security Master'!$A$2:$V$526,COLUMN()+1,FALSE)</f>
        <v>CH</v>
      </c>
      <c r="Q553">
        <f>VLOOKUP($X$3,'Security Master'!$A$2:$V$526,COLUMN()+1,FALSE)</f>
        <v>0</v>
      </c>
      <c r="R553">
        <f>VLOOKUP($X$3,'Security Master'!$A$2:$V$526,COLUMN()+1,FALSE)</f>
        <v>0</v>
      </c>
      <c r="S553" t="str">
        <f>VLOOKUP($X$3,'Security Master'!$A$2:$V$526,COLUMN()+1,FALSE)</f>
        <v/>
      </c>
      <c r="T553">
        <f>VLOOKUP($X$3,'Security Master'!$A$2:$V$526,COLUMN()+1,FALSE)</f>
        <v>0</v>
      </c>
      <c r="U553" t="str">
        <f>VLOOKUP($X$3,'Security Master'!$A$2:$V$526,COLUMN()+1,FALSE)</f>
        <v>No</v>
      </c>
      <c r="V553" t="e">
        <f>VLOOKUP(X553,'Security Master'!$A$2:$V$526,COLUMN()+1,FALSE)</f>
        <v>#REF!</v>
      </c>
      <c r="X553">
        <v>987674</v>
      </c>
      <c r="Y553" t="s">
        <v>191</v>
      </c>
      <c r="Z553">
        <v>10801</v>
      </c>
      <c r="AA553" t="s">
        <v>41</v>
      </c>
      <c r="AB553" t="s">
        <v>1617</v>
      </c>
      <c r="AC553" t="s">
        <v>1618</v>
      </c>
      <c r="AD553" t="s">
        <v>1619</v>
      </c>
      <c r="AE553" t="s">
        <v>1620</v>
      </c>
      <c r="AF553" t="s">
        <v>1621</v>
      </c>
      <c r="AG553" t="s">
        <v>1622</v>
      </c>
      <c r="AJ553" t="s">
        <v>77</v>
      </c>
      <c r="AM553" t="s">
        <v>1623</v>
      </c>
      <c r="AO553" t="s">
        <v>48</v>
      </c>
      <c r="AP553" t="s">
        <v>1624</v>
      </c>
      <c r="AS553" t="s">
        <v>172</v>
      </c>
      <c r="AT553" t="s">
        <v>1616</v>
      </c>
      <c r="AV553">
        <v>1</v>
      </c>
      <c r="AW553" t="s">
        <v>51</v>
      </c>
      <c r="AX553" t="s">
        <v>52</v>
      </c>
      <c r="AZ553">
        <v>37500</v>
      </c>
      <c r="BA553">
        <v>19.784201199999998</v>
      </c>
      <c r="BB553">
        <v>741907.54500000004</v>
      </c>
      <c r="BC553">
        <v>17.420000000000002</v>
      </c>
      <c r="BD553">
        <v>653250</v>
      </c>
      <c r="BE553">
        <v>-14250</v>
      </c>
      <c r="BF553">
        <v>-115125</v>
      </c>
      <c r="BG553">
        <v>-115125</v>
      </c>
      <c r="BH553">
        <v>-88657.544999999896</v>
      </c>
      <c r="BI553">
        <v>-14250</v>
      </c>
      <c r="BJ553">
        <v>-115125</v>
      </c>
      <c r="BK553">
        <v>-115125</v>
      </c>
      <c r="BL553">
        <v>-88657.544999999896</v>
      </c>
    </row>
    <row r="554" spans="1:64" x14ac:dyDescent="0.2">
      <c r="A554" t="str">
        <f>VLOOKUP(X554,'Security Master'!$A$2:$V$526,COLUMN()+1,FALSE)</f>
        <v>New Positions</v>
      </c>
      <c r="B554" t="str">
        <f>VLOOKUP(X554,'Security Master'!$A$2:$V$526,COLUMN()+1,FALSE)</f>
        <v>Intuitive</v>
      </c>
      <c r="C554" t="str">
        <f>VLOOKUP(X554,'Security Master'!$A$2:$V$526,COLUMN()+1,FALSE)</f>
        <v>Distressed</v>
      </c>
      <c r="D554" s="6">
        <f t="shared" si="8"/>
        <v>893120</v>
      </c>
      <c r="E554" t="str">
        <f>VLOOKUP(X554,'Security Master'!$A$2:$V$526,COLUMN()+1,FALSE)</f>
        <v>Semi-Liquid</v>
      </c>
      <c r="F554" t="str">
        <f>VLOOKUP(X554,'Security Master'!$A$2:$V$526,COLUMN()+1,FALSE)</f>
        <v>America Movil Sab De Cv</v>
      </c>
      <c r="G554" t="str">
        <f>VLOOKUP(X554,'Security Master'!$A$2:$V$526,COLUMN()+1,FALSE)</f>
        <v>AMXLMM 6 1/8 03/30/40 (CUSIP: 02364WAW5)</v>
      </c>
      <c r="H554" t="str">
        <f>VLOOKUP(X554,'Security Master'!$A$2:$V$526,COLUMN()+1,FALSE)</f>
        <v/>
      </c>
      <c r="I554" t="str">
        <f>VLOOKUP(X554,'Security Master'!$A$2:$V$526,COLUMN()+1,FALSE)</f>
        <v/>
      </c>
      <c r="J554" t="str">
        <f>VLOOKUP(X554,'Security Master'!$A$2:$V$526,COLUMN()+1,FALSE)</f>
        <v/>
      </c>
      <c r="K554" t="str">
        <f>VLOOKUP(X554,'Security Master'!$A$2:$V$526,COLUMN()+1,FALSE)</f>
        <v>02364WAW5</v>
      </c>
      <c r="L554" t="str">
        <f>VLOOKUP(X554,'Security Master'!$A$2:$V$526,COLUMN()+1,FALSE)</f>
        <v>B62V507</v>
      </c>
      <c r="M554" t="str">
        <f>VLOOKUP(X554,'Security Master'!$A$2:$V$526,COLUMN()+1,FALSE)</f>
        <v>US02364WAW55</v>
      </c>
      <c r="N554" t="str">
        <f>VLOOKUP(X554,'Security Master'!$A$2:$V$526,COLUMN()+1,FALSE)</f>
        <v>Corporate Bond</v>
      </c>
      <c r="O554" t="str">
        <f>VLOOKUP(X554,'Security Master'!$A$2:$V$526,COLUMN()+1,FALSE)</f>
        <v>Cellular Telecom</v>
      </c>
      <c r="P554" t="str">
        <f>VLOOKUP(X554,'Security Master'!$A$2:$V$526,COLUMN()+1,FALSE)</f>
        <v>MX</v>
      </c>
      <c r="Q554">
        <f>VLOOKUP($X$3,'Security Master'!$A$2:$V$526,COLUMN()+1,FALSE)</f>
        <v>0</v>
      </c>
      <c r="R554">
        <f>VLOOKUP($X$3,'Security Master'!$A$2:$V$526,COLUMN()+1,FALSE)</f>
        <v>0</v>
      </c>
      <c r="S554" t="str">
        <f>VLOOKUP($X$3,'Security Master'!$A$2:$V$526,COLUMN()+1,FALSE)</f>
        <v/>
      </c>
      <c r="T554">
        <f>VLOOKUP($X$3,'Security Master'!$A$2:$V$526,COLUMN()+1,FALSE)</f>
        <v>0</v>
      </c>
      <c r="U554" t="str">
        <f>VLOOKUP($X$3,'Security Master'!$A$2:$V$526,COLUMN()+1,FALSE)</f>
        <v>No</v>
      </c>
      <c r="V554" t="e">
        <f>VLOOKUP(X554,'Security Master'!$A$2:$V$526,COLUMN()+1,FALSE)</f>
        <v>#REF!</v>
      </c>
      <c r="X554">
        <v>1209342</v>
      </c>
      <c r="Y554" t="s">
        <v>191</v>
      </c>
      <c r="Z554">
        <v>10801</v>
      </c>
      <c r="AA554" t="s">
        <v>41</v>
      </c>
      <c r="AB554" t="s">
        <v>1625</v>
      </c>
      <c r="AC554" t="s">
        <v>1626</v>
      </c>
      <c r="AD554" t="s">
        <v>77</v>
      </c>
      <c r="AE554" t="s">
        <v>1627</v>
      </c>
      <c r="AF554" t="s">
        <v>1628</v>
      </c>
      <c r="AG554" t="s">
        <v>1629</v>
      </c>
      <c r="AJ554" t="s">
        <v>1630</v>
      </c>
      <c r="AM554" t="s">
        <v>1631</v>
      </c>
      <c r="AO554" t="s">
        <v>48</v>
      </c>
      <c r="AP554" t="s">
        <v>1632</v>
      </c>
      <c r="AS554" t="s">
        <v>172</v>
      </c>
      <c r="AT554" t="s">
        <v>672</v>
      </c>
      <c r="AV554">
        <v>1</v>
      </c>
      <c r="AW554" t="s">
        <v>92</v>
      </c>
      <c r="AX554" t="s">
        <v>173</v>
      </c>
      <c r="AZ554">
        <v>1000000</v>
      </c>
      <c r="BA554">
        <v>82.35</v>
      </c>
      <c r="BB554">
        <v>823500</v>
      </c>
      <c r="BC554">
        <v>89.311999999999998</v>
      </c>
      <c r="BD554">
        <v>893120</v>
      </c>
      <c r="BE554">
        <v>-9390.0000000000091</v>
      </c>
      <c r="BF554">
        <v>6430.00000000005</v>
      </c>
      <c r="BG554">
        <v>6430.00000000005</v>
      </c>
      <c r="BH554">
        <v>-33890</v>
      </c>
      <c r="BI554">
        <v>-9167.7800000000097</v>
      </c>
      <c r="BJ554">
        <v>13096.6700000001</v>
      </c>
      <c r="BK554">
        <v>13096.6700000001</v>
      </c>
      <c r="BL554">
        <v>-7223.3299999999699</v>
      </c>
    </row>
    <row r="555" spans="1:64" x14ac:dyDescent="0.2">
      <c r="A555" t="str">
        <f>VLOOKUP(X555,'Security Master'!$A$2:$V$526,COLUMN()+1,FALSE)</f>
        <v>New Positions</v>
      </c>
      <c r="B555" t="str">
        <f>VLOOKUP(X555,'Security Master'!$A$2:$V$526,COLUMN()+1,FALSE)</f>
        <v>Core</v>
      </c>
      <c r="C555" t="str">
        <f>VLOOKUP(X555,'Security Master'!$A$2:$V$526,COLUMN()+1,FALSE)</f>
        <v>Public Equity</v>
      </c>
      <c r="D555" s="6">
        <f t="shared" si="8"/>
        <v>2889500</v>
      </c>
      <c r="E555" t="str">
        <f>VLOOKUP(X555,'Security Master'!$A$2:$V$526,COLUMN()+1,FALSE)</f>
        <v>Liquid</v>
      </c>
      <c r="F555" t="str">
        <f>VLOOKUP(X555,'Security Master'!$A$2:$V$526,COLUMN()+1,FALSE)</f>
        <v>T-Mobile US Inc</v>
      </c>
      <c r="G555" t="str">
        <f>VLOOKUP(X555,'Security Master'!$A$2:$V$526,COLUMN()+1,FALSE)</f>
        <v>T-Mobile US Inc Common Stock</v>
      </c>
      <c r="H555" t="str">
        <f>VLOOKUP(X555,'Security Master'!$A$2:$V$526,COLUMN()+1,FALSE)</f>
        <v>TMUS US</v>
      </c>
      <c r="I555" t="str">
        <f>VLOOKUP(X555,'Security Master'!$A$2:$V$526,COLUMN()+1,FALSE)</f>
        <v/>
      </c>
      <c r="J555" t="str">
        <f>VLOOKUP(X555,'Security Master'!$A$2:$V$526,COLUMN()+1,FALSE)</f>
        <v/>
      </c>
      <c r="K555" t="str">
        <f>VLOOKUP(X555,'Security Master'!$A$2:$V$526,COLUMN()+1,FALSE)</f>
        <v>872590104</v>
      </c>
      <c r="L555" t="str">
        <f>VLOOKUP(X555,'Security Master'!$A$2:$V$526,COLUMN()+1,FALSE)</f>
        <v>B94Q9V0</v>
      </c>
      <c r="M555" t="str">
        <f>VLOOKUP(X555,'Security Master'!$A$2:$V$526,COLUMN()+1,FALSE)</f>
        <v>US8725901040</v>
      </c>
      <c r="N555" t="str">
        <f>VLOOKUP(X555,'Security Master'!$A$2:$V$526,COLUMN()+1,FALSE)</f>
        <v>Common Stock</v>
      </c>
      <c r="O555" t="str">
        <f>VLOOKUP(X555,'Security Master'!$A$2:$V$526,COLUMN()+1,FALSE)</f>
        <v>Cellular Telecom</v>
      </c>
      <c r="P555" t="str">
        <f>VLOOKUP(X555,'Security Master'!$A$2:$V$526,COLUMN()+1,FALSE)</f>
        <v>US</v>
      </c>
      <c r="Q555">
        <f>VLOOKUP($X$3,'Security Master'!$A$2:$V$526,COLUMN()+1,FALSE)</f>
        <v>0</v>
      </c>
      <c r="R555">
        <f>VLOOKUP($X$3,'Security Master'!$A$2:$V$526,COLUMN()+1,FALSE)</f>
        <v>0</v>
      </c>
      <c r="S555" t="str">
        <f>VLOOKUP($X$3,'Security Master'!$A$2:$V$526,COLUMN()+1,FALSE)</f>
        <v/>
      </c>
      <c r="T555">
        <f>VLOOKUP($X$3,'Security Master'!$A$2:$V$526,COLUMN()+1,FALSE)</f>
        <v>0</v>
      </c>
      <c r="U555" t="str">
        <f>VLOOKUP($X$3,'Security Master'!$A$2:$V$526,COLUMN()+1,FALSE)</f>
        <v>No</v>
      </c>
      <c r="V555" t="e">
        <f>VLOOKUP(X555,'Security Master'!$A$2:$V$526,COLUMN()+1,FALSE)</f>
        <v>#REF!</v>
      </c>
      <c r="X555">
        <v>43745</v>
      </c>
      <c r="Y555" t="s">
        <v>191</v>
      </c>
      <c r="Z555">
        <v>10801</v>
      </c>
      <c r="AA555" t="s">
        <v>41</v>
      </c>
      <c r="AB555" t="s">
        <v>1633</v>
      </c>
      <c r="AC555" t="s">
        <v>1634</v>
      </c>
      <c r="AD555" t="s">
        <v>1635</v>
      </c>
      <c r="AE555" t="s">
        <v>1636</v>
      </c>
      <c r="AF555" t="s">
        <v>1637</v>
      </c>
      <c r="AG555" t="s">
        <v>1638</v>
      </c>
      <c r="AJ555" t="s">
        <v>77</v>
      </c>
      <c r="AM555" t="s">
        <v>47</v>
      </c>
      <c r="AO555" t="s">
        <v>48</v>
      </c>
      <c r="AP555" t="s">
        <v>1639</v>
      </c>
      <c r="AS555" t="s">
        <v>172</v>
      </c>
      <c r="AT555" t="s">
        <v>672</v>
      </c>
      <c r="AV555">
        <v>1</v>
      </c>
      <c r="AW555" t="s">
        <v>51</v>
      </c>
      <c r="AX555" t="s">
        <v>52</v>
      </c>
      <c r="AZ555">
        <v>50000</v>
      </c>
      <c r="BA555">
        <v>55.017000000000003</v>
      </c>
      <c r="BB555">
        <v>2750850</v>
      </c>
      <c r="BC555">
        <v>57.79</v>
      </c>
      <c r="BD555">
        <v>2889500</v>
      </c>
      <c r="BE555">
        <v>23500</v>
      </c>
      <c r="BF555">
        <v>-18000</v>
      </c>
      <c r="BG555">
        <v>-18000</v>
      </c>
      <c r="BH555">
        <v>138650</v>
      </c>
      <c r="BI555">
        <v>23500</v>
      </c>
      <c r="BJ555">
        <v>13375</v>
      </c>
      <c r="BK555">
        <v>13375</v>
      </c>
      <c r="BL555">
        <v>170025</v>
      </c>
    </row>
    <row r="556" spans="1:64" x14ac:dyDescent="0.2">
      <c r="A556" t="str">
        <f>VLOOKUP(X556,'Security Master'!$A$2:$V$526,COLUMN()+1,FALSE)</f>
        <v>New Positions</v>
      </c>
      <c r="B556" t="str">
        <f>VLOOKUP(X556,'Security Master'!$A$2:$V$526,COLUMN()+1,FALSE)</f>
        <v>Intuitive</v>
      </c>
      <c r="C556" t="str">
        <f>VLOOKUP(X556,'Security Master'!$A$2:$V$526,COLUMN()+1,FALSE)</f>
        <v>Public Equity</v>
      </c>
      <c r="D556" s="6">
        <f t="shared" si="8"/>
        <v>76209</v>
      </c>
      <c r="E556" t="str">
        <f>VLOOKUP(X556,'Security Master'!$A$2:$V$526,COLUMN()+1,FALSE)</f>
        <v>Liquid</v>
      </c>
      <c r="F556" t="str">
        <f>VLOOKUP(X556,'Security Master'!$A$2:$V$526,COLUMN()+1,FALSE)</f>
        <v>Alibaba Group Holding Ltd</v>
      </c>
      <c r="G556" t="str">
        <f>VLOOKUP(X556,'Security Master'!$A$2:$V$526,COLUMN()+1,FALSE)</f>
        <v>Alibaba Group Holding Ltd Depositary Receipt</v>
      </c>
      <c r="H556" t="str">
        <f>VLOOKUP(X556,'Security Master'!$A$2:$V$526,COLUMN()+1,FALSE)</f>
        <v>BABA US</v>
      </c>
      <c r="I556" t="str">
        <f>VLOOKUP(X556,'Security Master'!$A$2:$V$526,COLUMN()+1,FALSE)</f>
        <v/>
      </c>
      <c r="J556" t="str">
        <f>VLOOKUP(X556,'Security Master'!$A$2:$V$526,COLUMN()+1,FALSE)</f>
        <v/>
      </c>
      <c r="K556" t="str">
        <f>VLOOKUP(X556,'Security Master'!$A$2:$V$526,COLUMN()+1,FALSE)</f>
        <v>01609W102</v>
      </c>
      <c r="L556" t="str">
        <f>VLOOKUP(X556,'Security Master'!$A$2:$V$526,COLUMN()+1,FALSE)</f>
        <v>BP41ZD1</v>
      </c>
      <c r="M556" t="str">
        <f>VLOOKUP(X556,'Security Master'!$A$2:$V$526,COLUMN()+1,FALSE)</f>
        <v>US01609W1027</v>
      </c>
      <c r="N556" t="str">
        <f>VLOOKUP(X556,'Security Master'!$A$2:$V$526,COLUMN()+1,FALSE)</f>
        <v>Depositary Receipt</v>
      </c>
      <c r="O556" t="str">
        <f>VLOOKUP(X556,'Security Master'!$A$2:$V$526,COLUMN()+1,FALSE)</f>
        <v>E-Commerce/Products</v>
      </c>
      <c r="P556" t="str">
        <f>VLOOKUP(X556,'Security Master'!$A$2:$V$526,COLUMN()+1,FALSE)</f>
        <v>CH</v>
      </c>
      <c r="Q556">
        <f>VLOOKUP($X$3,'Security Master'!$A$2:$V$526,COLUMN()+1,FALSE)</f>
        <v>0</v>
      </c>
      <c r="R556">
        <f>VLOOKUP($X$3,'Security Master'!$A$2:$V$526,COLUMN()+1,FALSE)</f>
        <v>0</v>
      </c>
      <c r="S556" t="str">
        <f>VLOOKUP($X$3,'Security Master'!$A$2:$V$526,COLUMN()+1,FALSE)</f>
        <v/>
      </c>
      <c r="T556">
        <f>VLOOKUP($X$3,'Security Master'!$A$2:$V$526,COLUMN()+1,FALSE)</f>
        <v>0</v>
      </c>
      <c r="U556" t="str">
        <f>VLOOKUP($X$3,'Security Master'!$A$2:$V$526,COLUMN()+1,FALSE)</f>
        <v>No</v>
      </c>
      <c r="V556" t="e">
        <f>VLOOKUP(X556,'Security Master'!$A$2:$V$526,COLUMN()+1,FALSE)</f>
        <v>#REF!</v>
      </c>
      <c r="X556">
        <v>97826</v>
      </c>
      <c r="Y556" t="s">
        <v>191</v>
      </c>
      <c r="Z556">
        <v>10801</v>
      </c>
      <c r="AA556" t="s">
        <v>41</v>
      </c>
      <c r="AB556" t="s">
        <v>1640</v>
      </c>
      <c r="AC556" t="s">
        <v>1641</v>
      </c>
      <c r="AD556" t="s">
        <v>1642</v>
      </c>
      <c r="AE556" t="s">
        <v>1643</v>
      </c>
      <c r="AF556" t="s">
        <v>1644</v>
      </c>
      <c r="AG556" t="s">
        <v>1645</v>
      </c>
      <c r="AJ556" t="s">
        <v>77</v>
      </c>
      <c r="AM556" t="s">
        <v>1623</v>
      </c>
      <c r="AO556" t="s">
        <v>48</v>
      </c>
      <c r="AP556" t="s">
        <v>1646</v>
      </c>
      <c r="AS556" t="s">
        <v>50</v>
      </c>
      <c r="AT556" t="s">
        <v>1116</v>
      </c>
      <c r="AV556">
        <v>1</v>
      </c>
      <c r="AW556" t="s">
        <v>51</v>
      </c>
      <c r="AX556" t="s">
        <v>52</v>
      </c>
      <c r="AZ556">
        <v>5700</v>
      </c>
      <c r="BA556">
        <v>33.610900000000001</v>
      </c>
      <c r="BB556">
        <v>191582.13</v>
      </c>
      <c r="BC556">
        <v>13.37</v>
      </c>
      <c r="BD556">
        <v>76209</v>
      </c>
      <c r="BE556">
        <v>-1881.00000000001</v>
      </c>
      <c r="BF556">
        <v>113.999999999971</v>
      </c>
      <c r="BG556">
        <v>113.999999999971</v>
      </c>
      <c r="BH556">
        <v>-12540</v>
      </c>
      <c r="BI556">
        <v>-1881.00000000001</v>
      </c>
      <c r="BJ556">
        <v>113.999999999971</v>
      </c>
      <c r="BK556">
        <v>113.999999999971</v>
      </c>
      <c r="BL556">
        <v>-12540</v>
      </c>
    </row>
    <row r="557" spans="1:64" x14ac:dyDescent="0.2">
      <c r="A557" t="str">
        <f>VLOOKUP(X557,'Security Master'!$A$2:$V$526,COLUMN()+1,FALSE)</f>
        <v>New Positions</v>
      </c>
      <c r="B557" t="str">
        <f>VLOOKUP(X557,'Security Master'!$A$2:$V$526,COLUMN()+1,FALSE)</f>
        <v>Intuitive</v>
      </c>
      <c r="C557" t="str">
        <f>VLOOKUP(X557,'Security Master'!$A$2:$V$526,COLUMN()+1,FALSE)</f>
        <v>Public Equity</v>
      </c>
      <c r="D557" s="6">
        <f t="shared" si="8"/>
        <v>96755</v>
      </c>
      <c r="E557" t="str">
        <f>VLOOKUP(X557,'Security Master'!$A$2:$V$526,COLUMN()+1,FALSE)</f>
        <v>Liquid</v>
      </c>
      <c r="F557" t="str">
        <f>VLOOKUP(X557,'Security Master'!$A$2:$V$526,COLUMN()+1,FALSE)</f>
        <v>HDFC Bank Ltd</v>
      </c>
      <c r="G557" t="str">
        <f>VLOOKUP(X557,'Security Master'!$A$2:$V$526,COLUMN()+1,FALSE)</f>
        <v>HDFC Bank Ltd Depositary Receipt</v>
      </c>
      <c r="H557" t="str">
        <f>VLOOKUP(X557,'Security Master'!$A$2:$V$526,COLUMN()+1,FALSE)</f>
        <v>HDB US</v>
      </c>
      <c r="I557" t="str">
        <f>VLOOKUP(X557,'Security Master'!$A$2:$V$526,COLUMN()+1,FALSE)</f>
        <v/>
      </c>
      <c r="J557" t="str">
        <f>VLOOKUP(X557,'Security Master'!$A$2:$V$526,COLUMN()+1,FALSE)</f>
        <v/>
      </c>
      <c r="K557" t="str">
        <f>VLOOKUP(X557,'Security Master'!$A$2:$V$526,COLUMN()+1,FALSE)</f>
        <v>40415F101</v>
      </c>
      <c r="L557" t="str">
        <f>VLOOKUP(X557,'Security Master'!$A$2:$V$526,COLUMN()+1,FALSE)</f>
        <v>2781648</v>
      </c>
      <c r="M557" t="str">
        <f>VLOOKUP(X557,'Security Master'!$A$2:$V$526,COLUMN()+1,FALSE)</f>
        <v>US40415F1012</v>
      </c>
      <c r="N557" t="str">
        <f>VLOOKUP(X557,'Security Master'!$A$2:$V$526,COLUMN()+1,FALSE)</f>
        <v>Depositary Receipt</v>
      </c>
      <c r="O557" t="str">
        <f>VLOOKUP(X557,'Security Master'!$A$2:$V$526,COLUMN()+1,FALSE)</f>
        <v>Commer Banks Non-US</v>
      </c>
      <c r="P557" t="str">
        <f>VLOOKUP(X557,'Security Master'!$A$2:$V$526,COLUMN()+1,FALSE)</f>
        <v>IN</v>
      </c>
      <c r="Q557">
        <f>VLOOKUP($X$3,'Security Master'!$A$2:$V$526,COLUMN()+1,FALSE)</f>
        <v>0</v>
      </c>
      <c r="R557">
        <f>VLOOKUP($X$3,'Security Master'!$A$2:$V$526,COLUMN()+1,FALSE)</f>
        <v>0</v>
      </c>
      <c r="S557" t="str">
        <f>VLOOKUP($X$3,'Security Master'!$A$2:$V$526,COLUMN()+1,FALSE)</f>
        <v/>
      </c>
      <c r="T557">
        <f>VLOOKUP($X$3,'Security Master'!$A$2:$V$526,COLUMN()+1,FALSE)</f>
        <v>0</v>
      </c>
      <c r="U557" t="str">
        <f>VLOOKUP($X$3,'Security Master'!$A$2:$V$526,COLUMN()+1,FALSE)</f>
        <v>No</v>
      </c>
      <c r="V557" t="e">
        <f>VLOOKUP(X557,'Security Master'!$A$2:$V$526,COLUMN()+1,FALSE)</f>
        <v>#REF!</v>
      </c>
      <c r="X557">
        <v>102162</v>
      </c>
      <c r="Y557" t="s">
        <v>191</v>
      </c>
      <c r="Z557">
        <v>10801</v>
      </c>
      <c r="AA557" t="s">
        <v>41</v>
      </c>
      <c r="AB557" t="s">
        <v>1647</v>
      </c>
      <c r="AC557" t="s">
        <v>1648</v>
      </c>
      <c r="AD557" t="s">
        <v>1649</v>
      </c>
      <c r="AE557" t="s">
        <v>1650</v>
      </c>
      <c r="AF557" t="s">
        <v>1651</v>
      </c>
      <c r="AG557" t="s">
        <v>1652</v>
      </c>
      <c r="AJ557" t="s">
        <v>77</v>
      </c>
      <c r="AM557" t="s">
        <v>1580</v>
      </c>
      <c r="AO557" t="s">
        <v>48</v>
      </c>
      <c r="AP557" t="s">
        <v>1653</v>
      </c>
      <c r="AS557" t="s">
        <v>1582</v>
      </c>
      <c r="AT557" t="s">
        <v>1583</v>
      </c>
      <c r="AV557">
        <v>1</v>
      </c>
      <c r="AW557" t="s">
        <v>51</v>
      </c>
      <c r="AX557" t="s">
        <v>52</v>
      </c>
      <c r="AZ557">
        <v>26150</v>
      </c>
      <c r="BA557">
        <v>7.7007000000000003</v>
      </c>
      <c r="BB557">
        <v>201373.30499999999</v>
      </c>
      <c r="BC557">
        <v>3.7</v>
      </c>
      <c r="BD557">
        <v>96755</v>
      </c>
      <c r="BE557">
        <v>3661.00000000001</v>
      </c>
      <c r="BF557">
        <v>3138</v>
      </c>
      <c r="BG557">
        <v>3138</v>
      </c>
      <c r="BH557">
        <v>-14121</v>
      </c>
      <c r="BI557">
        <v>3661.00000000001</v>
      </c>
      <c r="BJ557">
        <v>3138</v>
      </c>
      <c r="BK557">
        <v>3138</v>
      </c>
      <c r="BL557">
        <v>-14121</v>
      </c>
    </row>
    <row r="558" spans="1:64" x14ac:dyDescent="0.2">
      <c r="A558" t="str">
        <f>VLOOKUP(X558,'Security Master'!$A$2:$V$526,COLUMN()+1,FALSE)</f>
        <v>New Positions</v>
      </c>
      <c r="B558" t="str">
        <f>VLOOKUP(X558,'Security Master'!$A$2:$V$526,COLUMN()+1,FALSE)</f>
        <v>Intuitive</v>
      </c>
      <c r="C558" t="str">
        <f>VLOOKUP(X558,'Security Master'!$A$2:$V$526,COLUMN()+1,FALSE)</f>
        <v>Public Equity</v>
      </c>
      <c r="D558" s="6">
        <f t="shared" si="8"/>
        <v>1192500</v>
      </c>
      <c r="E558" t="str">
        <f>VLOOKUP(X558,'Security Master'!$A$2:$V$526,COLUMN()+1,FALSE)</f>
        <v>Liquid</v>
      </c>
      <c r="F558" t="str">
        <f>VLOOKUP(X558,'Security Master'!$A$2:$V$526,COLUMN()+1,FALSE)</f>
        <v>Abbott Laboratories</v>
      </c>
      <c r="G558" t="str">
        <f>VLOOKUP(X558,'Security Master'!$A$2:$V$526,COLUMN()+1,FALSE)</f>
        <v>Abbott Laboratories Common Stock</v>
      </c>
      <c r="H558" t="str">
        <f>VLOOKUP(X558,'Security Master'!$A$2:$V$526,COLUMN()+1,FALSE)</f>
        <v>ABT US</v>
      </c>
      <c r="I558" t="str">
        <f>VLOOKUP(X558,'Security Master'!$A$2:$V$526,COLUMN()+1,FALSE)</f>
        <v/>
      </c>
      <c r="J558" t="str">
        <f>VLOOKUP(X558,'Security Master'!$A$2:$V$526,COLUMN()+1,FALSE)</f>
        <v/>
      </c>
      <c r="K558" t="str">
        <f>VLOOKUP(X558,'Security Master'!$A$2:$V$526,COLUMN()+1,FALSE)</f>
        <v>002824100</v>
      </c>
      <c r="L558" t="str">
        <f>VLOOKUP(X558,'Security Master'!$A$2:$V$526,COLUMN()+1,FALSE)</f>
        <v>2002305</v>
      </c>
      <c r="M558" t="str">
        <f>VLOOKUP(X558,'Security Master'!$A$2:$V$526,COLUMN()+1,FALSE)</f>
        <v>US0028241000</v>
      </c>
      <c r="N558" t="str">
        <f>VLOOKUP(X558,'Security Master'!$A$2:$V$526,COLUMN()+1,FALSE)</f>
        <v>Common Stock</v>
      </c>
      <c r="O558" t="str">
        <f>VLOOKUP(X558,'Security Master'!$A$2:$V$526,COLUMN()+1,FALSE)</f>
        <v>Medical Products</v>
      </c>
      <c r="P558" t="str">
        <f>VLOOKUP(X558,'Security Master'!$A$2:$V$526,COLUMN()+1,FALSE)</f>
        <v>US</v>
      </c>
      <c r="Q558">
        <f>VLOOKUP($X$3,'Security Master'!$A$2:$V$526,COLUMN()+1,FALSE)</f>
        <v>0</v>
      </c>
      <c r="R558">
        <f>VLOOKUP($X$3,'Security Master'!$A$2:$V$526,COLUMN()+1,FALSE)</f>
        <v>0</v>
      </c>
      <c r="S558" t="str">
        <f>VLOOKUP($X$3,'Security Master'!$A$2:$V$526,COLUMN()+1,FALSE)</f>
        <v/>
      </c>
      <c r="T558">
        <f>VLOOKUP($X$3,'Security Master'!$A$2:$V$526,COLUMN()+1,FALSE)</f>
        <v>0</v>
      </c>
      <c r="U558" t="str">
        <f>VLOOKUP($X$3,'Security Master'!$A$2:$V$526,COLUMN()+1,FALSE)</f>
        <v>No</v>
      </c>
      <c r="V558" t="e">
        <f>VLOOKUP(X558,'Security Master'!$A$2:$V$526,COLUMN()+1,FALSE)</f>
        <v>#REF!</v>
      </c>
      <c r="X558">
        <v>105942</v>
      </c>
      <c r="Y558" t="s">
        <v>191</v>
      </c>
      <c r="Z558">
        <v>10801</v>
      </c>
      <c r="AA558" t="s">
        <v>41</v>
      </c>
      <c r="AB558" t="s">
        <v>1654</v>
      </c>
      <c r="AC558" t="s">
        <v>1655</v>
      </c>
      <c r="AD558" t="s">
        <v>1656</v>
      </c>
      <c r="AE558" t="s">
        <v>1657</v>
      </c>
      <c r="AF558" t="s">
        <v>1658</v>
      </c>
      <c r="AG558" t="s">
        <v>1659</v>
      </c>
      <c r="AJ558" t="s">
        <v>77</v>
      </c>
      <c r="AM558" t="s">
        <v>47</v>
      </c>
      <c r="AO558" t="s">
        <v>48</v>
      </c>
      <c r="AP558" t="s">
        <v>1660</v>
      </c>
      <c r="AS558" t="s">
        <v>50</v>
      </c>
      <c r="AT558" t="s">
        <v>91</v>
      </c>
      <c r="AV558">
        <v>1</v>
      </c>
      <c r="AW558" t="s">
        <v>51</v>
      </c>
      <c r="AX558" t="s">
        <v>52</v>
      </c>
      <c r="AZ558">
        <v>500000</v>
      </c>
      <c r="BA558">
        <v>1.8678999999999999</v>
      </c>
      <c r="BB558">
        <v>933950</v>
      </c>
      <c r="BC558">
        <v>2.3849999999999998</v>
      </c>
      <c r="BD558">
        <v>1192500</v>
      </c>
      <c r="BE558">
        <v>2499.99999999997</v>
      </c>
      <c r="BF558">
        <v>157500</v>
      </c>
      <c r="BG558">
        <v>157500</v>
      </c>
      <c r="BH558">
        <v>258550</v>
      </c>
      <c r="BI558">
        <v>2499.99999999997</v>
      </c>
      <c r="BJ558">
        <v>157500</v>
      </c>
      <c r="BK558">
        <v>157500</v>
      </c>
      <c r="BL558">
        <v>258550</v>
      </c>
    </row>
    <row r="559" spans="1:64" x14ac:dyDescent="0.2">
      <c r="A559" t="str">
        <f>VLOOKUP(X559,'Security Master'!$A$2:$V$526,COLUMN()+1,FALSE)</f>
        <v>New Positions</v>
      </c>
      <c r="B559" t="str">
        <f>VLOOKUP(X559,'Security Master'!$A$2:$V$526,COLUMN()+1,FALSE)</f>
        <v>Intuitive</v>
      </c>
      <c r="C559" t="str">
        <f>VLOOKUP(X559,'Security Master'!$A$2:$V$526,COLUMN()+1,FALSE)</f>
        <v>Public Equity</v>
      </c>
      <c r="D559" s="6">
        <f t="shared" si="8"/>
        <v>670348</v>
      </c>
      <c r="E559" t="str">
        <f>VLOOKUP(X559,'Security Master'!$A$2:$V$526,COLUMN()+1,FALSE)</f>
        <v>Liquid</v>
      </c>
      <c r="F559" t="str">
        <f>VLOOKUP(X559,'Security Master'!$A$2:$V$526,COLUMN()+1,FALSE)</f>
        <v>Netflix Inc</v>
      </c>
      <c r="G559" t="str">
        <f>VLOOKUP(X559,'Security Master'!$A$2:$V$526,COLUMN()+1,FALSE)</f>
        <v>Netflix Inc Common Stock</v>
      </c>
      <c r="H559" t="str">
        <f>VLOOKUP(X559,'Security Master'!$A$2:$V$526,COLUMN()+1,FALSE)</f>
        <v>NFLX US</v>
      </c>
      <c r="I559" t="str">
        <f>VLOOKUP(X559,'Security Master'!$A$2:$V$526,COLUMN()+1,FALSE)</f>
        <v/>
      </c>
      <c r="J559" t="str">
        <f>VLOOKUP(X559,'Security Master'!$A$2:$V$526,COLUMN()+1,FALSE)</f>
        <v/>
      </c>
      <c r="K559" t="str">
        <f>VLOOKUP(X559,'Security Master'!$A$2:$V$526,COLUMN()+1,FALSE)</f>
        <v>64110L106</v>
      </c>
      <c r="L559" t="str">
        <f>VLOOKUP(X559,'Security Master'!$A$2:$V$526,COLUMN()+1,FALSE)</f>
        <v>2857817</v>
      </c>
      <c r="M559" t="str">
        <f>VLOOKUP(X559,'Security Master'!$A$2:$V$526,COLUMN()+1,FALSE)</f>
        <v>US64110L1061</v>
      </c>
      <c r="N559" t="str">
        <f>VLOOKUP(X559,'Security Master'!$A$2:$V$526,COLUMN()+1,FALSE)</f>
        <v>Common Stock</v>
      </c>
      <c r="O559" t="str">
        <f>VLOOKUP(X559,'Security Master'!$A$2:$V$526,COLUMN()+1,FALSE)</f>
        <v>Internet Content-Entmnt</v>
      </c>
      <c r="P559" t="str">
        <f>VLOOKUP(X559,'Security Master'!$A$2:$V$526,COLUMN()+1,FALSE)</f>
        <v>US</v>
      </c>
      <c r="Q559">
        <f>VLOOKUP($X$3,'Security Master'!$A$2:$V$526,COLUMN()+1,FALSE)</f>
        <v>0</v>
      </c>
      <c r="R559">
        <f>VLOOKUP($X$3,'Security Master'!$A$2:$V$526,COLUMN()+1,FALSE)</f>
        <v>0</v>
      </c>
      <c r="S559" t="str">
        <f>VLOOKUP($X$3,'Security Master'!$A$2:$V$526,COLUMN()+1,FALSE)</f>
        <v/>
      </c>
      <c r="T559">
        <f>VLOOKUP($X$3,'Security Master'!$A$2:$V$526,COLUMN()+1,FALSE)</f>
        <v>0</v>
      </c>
      <c r="U559" t="str">
        <f>VLOOKUP($X$3,'Security Master'!$A$2:$V$526,COLUMN()+1,FALSE)</f>
        <v>No</v>
      </c>
      <c r="V559" t="e">
        <f>VLOOKUP(X559,'Security Master'!$A$2:$V$526,COLUMN()+1,FALSE)</f>
        <v>#REF!</v>
      </c>
      <c r="X559">
        <v>115556</v>
      </c>
      <c r="Y559" t="s">
        <v>191</v>
      </c>
      <c r="Z559">
        <v>10801</v>
      </c>
      <c r="AA559" t="s">
        <v>41</v>
      </c>
      <c r="AB559" t="s">
        <v>1661</v>
      </c>
      <c r="AC559" t="s">
        <v>1662</v>
      </c>
      <c r="AD559" t="s">
        <v>1663</v>
      </c>
      <c r="AE559" t="s">
        <v>1664</v>
      </c>
      <c r="AF559" t="s">
        <v>1665</v>
      </c>
      <c r="AG559" t="s">
        <v>1666</v>
      </c>
      <c r="AJ559" t="s">
        <v>77</v>
      </c>
      <c r="AM559" t="s">
        <v>47</v>
      </c>
      <c r="AO559" t="s">
        <v>48</v>
      </c>
      <c r="AP559" t="s">
        <v>1667</v>
      </c>
      <c r="AS559" t="s">
        <v>172</v>
      </c>
      <c r="AT559" t="s">
        <v>276</v>
      </c>
      <c r="AV559">
        <v>1</v>
      </c>
      <c r="AW559" t="s">
        <v>51</v>
      </c>
      <c r="AX559" t="s">
        <v>52</v>
      </c>
      <c r="AZ559">
        <v>17800</v>
      </c>
      <c r="BA559">
        <v>41.0602865168539</v>
      </c>
      <c r="BB559">
        <v>730873.1</v>
      </c>
      <c r="BC559">
        <v>37.659999999999997</v>
      </c>
      <c r="BD559">
        <v>670348</v>
      </c>
      <c r="BE559">
        <v>-5162.0000000001201</v>
      </c>
      <c r="BF559">
        <v>-103240</v>
      </c>
      <c r="BG559">
        <v>-103240</v>
      </c>
      <c r="BH559">
        <v>-60525.1</v>
      </c>
      <c r="BI559">
        <v>-5162.0000000001201</v>
      </c>
      <c r="BJ559">
        <v>-103240</v>
      </c>
      <c r="BK559">
        <v>-103240</v>
      </c>
      <c r="BL559">
        <v>-60525.1</v>
      </c>
    </row>
    <row r="560" spans="1:64" x14ac:dyDescent="0.2">
      <c r="A560" t="str">
        <f>VLOOKUP(X560,'Security Master'!$A$2:$V$526,COLUMN()+1,FALSE)</f>
        <v>New Positions</v>
      </c>
      <c r="B560" t="str">
        <f>VLOOKUP(X560,'Security Master'!$A$2:$V$526,COLUMN()+1,FALSE)</f>
        <v>Intuitive</v>
      </c>
      <c r="C560" t="str">
        <f>VLOOKUP(X560,'Security Master'!$A$2:$V$526,COLUMN()+1,FALSE)</f>
        <v>Fixed Income</v>
      </c>
      <c r="D560" s="6">
        <f t="shared" si="8"/>
        <v>0</v>
      </c>
      <c r="E560" t="str">
        <f>VLOOKUP(X560,'Security Master'!$A$2:$V$526,COLUMN()+1,FALSE)</f>
        <v>Semi-Liquid</v>
      </c>
      <c r="F560" t="str">
        <f>VLOOKUP(X560,'Security Master'!$A$2:$V$526,COLUMN()+1,FALSE)</f>
        <v>Morgan Stanley</v>
      </c>
      <c r="G560" t="str">
        <f>VLOOKUP(X560,'Security Master'!$A$2:$V$526,COLUMN()+1,FALSE)</f>
        <v>MS 6 3/8 07/24/42 (CUSIP: 617482V92)</v>
      </c>
      <c r="H560" t="str">
        <f>VLOOKUP(X560,'Security Master'!$A$2:$V$526,COLUMN()+1,FALSE)</f>
        <v/>
      </c>
      <c r="I560" t="str">
        <f>VLOOKUP(X560,'Security Master'!$A$2:$V$526,COLUMN()+1,FALSE)</f>
        <v/>
      </c>
      <c r="J560" t="str">
        <f>VLOOKUP(X560,'Security Master'!$A$2:$V$526,COLUMN()+1,FALSE)</f>
        <v/>
      </c>
      <c r="K560" t="str">
        <f>VLOOKUP(X560,'Security Master'!$A$2:$V$526,COLUMN()+1,FALSE)</f>
        <v>617482V92</v>
      </c>
      <c r="L560" t="str">
        <f>VLOOKUP(X560,'Security Master'!$A$2:$V$526,COLUMN()+1,FALSE)</f>
        <v>B7N7040</v>
      </c>
      <c r="M560" t="str">
        <f>VLOOKUP(X560,'Security Master'!$A$2:$V$526,COLUMN()+1,FALSE)</f>
        <v>US617482V925</v>
      </c>
      <c r="N560" t="str">
        <f>VLOOKUP(X560,'Security Master'!$A$2:$V$526,COLUMN()+1,FALSE)</f>
        <v>Corporate Bond</v>
      </c>
      <c r="O560" t="str">
        <f>VLOOKUP(X560,'Security Master'!$A$2:$V$526,COLUMN()+1,FALSE)</f>
        <v>Diversified Banking Inst</v>
      </c>
      <c r="P560" t="str">
        <f>VLOOKUP(X560,'Security Master'!$A$2:$V$526,COLUMN()+1,FALSE)</f>
        <v>US</v>
      </c>
      <c r="Q560">
        <f>VLOOKUP($X$3,'Security Master'!$A$2:$V$526,COLUMN()+1,FALSE)</f>
        <v>0</v>
      </c>
      <c r="R560">
        <f>VLOOKUP($X$3,'Security Master'!$A$2:$V$526,COLUMN()+1,FALSE)</f>
        <v>0</v>
      </c>
      <c r="S560" t="str">
        <f>VLOOKUP($X$3,'Security Master'!$A$2:$V$526,COLUMN()+1,FALSE)</f>
        <v/>
      </c>
      <c r="T560">
        <f>VLOOKUP($X$3,'Security Master'!$A$2:$V$526,COLUMN()+1,FALSE)</f>
        <v>0</v>
      </c>
      <c r="U560" t="str">
        <f>VLOOKUP($X$3,'Security Master'!$A$2:$V$526,COLUMN()+1,FALSE)</f>
        <v>No</v>
      </c>
      <c r="V560" t="e">
        <f>VLOOKUP(X560,'Security Master'!$A$2:$V$526,COLUMN()+1,FALSE)</f>
        <v>#REF!</v>
      </c>
      <c r="X560">
        <v>1325780</v>
      </c>
      <c r="Y560" t="s">
        <v>191</v>
      </c>
      <c r="Z560">
        <v>10801</v>
      </c>
      <c r="AA560" t="s">
        <v>41</v>
      </c>
      <c r="AB560" t="s">
        <v>533</v>
      </c>
      <c r="AC560" t="s">
        <v>1668</v>
      </c>
      <c r="AD560" t="s">
        <v>77</v>
      </c>
      <c r="AE560" t="s">
        <v>1669</v>
      </c>
      <c r="AF560" t="s">
        <v>1670</v>
      </c>
      <c r="AG560" t="s">
        <v>1671</v>
      </c>
      <c r="AJ560" t="s">
        <v>1672</v>
      </c>
      <c r="AM560" t="s">
        <v>47</v>
      </c>
      <c r="AO560" t="s">
        <v>48</v>
      </c>
      <c r="AP560" t="s">
        <v>1673</v>
      </c>
      <c r="AS560" t="s">
        <v>290</v>
      </c>
      <c r="AT560" t="s">
        <v>1273</v>
      </c>
      <c r="AV560">
        <v>1</v>
      </c>
      <c r="AW560" t="s">
        <v>92</v>
      </c>
      <c r="AX560" t="s">
        <v>173</v>
      </c>
      <c r="AZ560">
        <v>0</v>
      </c>
      <c r="BD560">
        <v>0</v>
      </c>
      <c r="BE560">
        <v>0</v>
      </c>
      <c r="BF560">
        <v>0</v>
      </c>
      <c r="BG560">
        <v>0</v>
      </c>
      <c r="BH560">
        <v>-18536.124999999902</v>
      </c>
      <c r="BI560">
        <v>0</v>
      </c>
      <c r="BJ560">
        <v>0</v>
      </c>
      <c r="BK560">
        <v>0</v>
      </c>
      <c r="BL560">
        <v>13071.3050000001</v>
      </c>
    </row>
    <row r="561" spans="1:64" x14ac:dyDescent="0.2">
      <c r="A561" t="str">
        <f>VLOOKUP(X561,'Security Master'!$A$2:$V$526,COLUMN()+1,FALSE)</f>
        <v>New Positions</v>
      </c>
      <c r="B561" t="str">
        <f>VLOOKUP(X561,'Security Master'!$A$2:$V$526,COLUMN()+1,FALSE)</f>
        <v>Intuitive</v>
      </c>
      <c r="C561" t="str">
        <f>VLOOKUP(X561,'Security Master'!$A$2:$V$526,COLUMN()+1,FALSE)</f>
        <v>Public Equity</v>
      </c>
      <c r="D561" s="6">
        <f t="shared" si="8"/>
        <v>0</v>
      </c>
      <c r="E561" t="str">
        <f>VLOOKUP(X561,'Security Master'!$A$2:$V$526,COLUMN()+1,FALSE)</f>
        <v>Semi-Liquid</v>
      </c>
      <c r="F561" t="str">
        <f>VLOOKUP(X561,'Security Master'!$A$2:$V$526,COLUMN()+1,FALSE)</f>
        <v>CDS</v>
      </c>
      <c r="G561" t="str">
        <f>VLOOKUP(X561,'Security Master'!$A$2:$V$526,COLUMN()+1,FALSE)</f>
        <v>CDS 5% 06/19/25</v>
      </c>
      <c r="H561">
        <f>VLOOKUP(X561,'Security Master'!$A$2:$V$526,COLUMN()+1,FALSE)</f>
        <v>0</v>
      </c>
      <c r="I561">
        <f>VLOOKUP(X561,'Security Master'!$A$2:$V$526,COLUMN()+1,FALSE)</f>
        <v>0</v>
      </c>
      <c r="J561">
        <f>VLOOKUP(X561,'Security Master'!$A$2:$V$526,COLUMN()+1,FALSE)</f>
        <v>0</v>
      </c>
      <c r="K561">
        <f>VLOOKUP(X561,'Security Master'!$A$2:$V$526,COLUMN()+1,FALSE)</f>
        <v>0</v>
      </c>
      <c r="L561">
        <f>VLOOKUP(X561,'Security Master'!$A$2:$V$526,COLUMN()+1,FALSE)</f>
        <v>0</v>
      </c>
      <c r="M561">
        <f>VLOOKUP(X561,'Security Master'!$A$2:$V$526,COLUMN()+1,FALSE)</f>
        <v>0</v>
      </c>
      <c r="N561" t="str">
        <f>VLOOKUP(X561,'Security Master'!$A$2:$V$526,COLUMN()+1,FALSE)</f>
        <v>Credit Default Swap</v>
      </c>
      <c r="O561" t="str">
        <f>VLOOKUP(X561,'Security Master'!$A$2:$V$526,COLUMN()+1,FALSE)</f>
        <v>Cable/Satellite TV</v>
      </c>
      <c r="P561" t="str">
        <f>VLOOKUP(X561,'Security Master'!$A$2:$V$526,COLUMN()+1,FALSE)</f>
        <v>US</v>
      </c>
      <c r="Q561">
        <f>VLOOKUP($X$3,'Security Master'!$A$2:$V$526,COLUMN()+1,FALSE)</f>
        <v>0</v>
      </c>
      <c r="R561">
        <f>VLOOKUP($X$3,'Security Master'!$A$2:$V$526,COLUMN()+1,FALSE)</f>
        <v>0</v>
      </c>
      <c r="S561" t="str">
        <f>VLOOKUP($X$3,'Security Master'!$A$2:$V$526,COLUMN()+1,FALSE)</f>
        <v/>
      </c>
      <c r="T561">
        <f>VLOOKUP($X$3,'Security Master'!$A$2:$V$526,COLUMN()+1,FALSE)</f>
        <v>0</v>
      </c>
      <c r="U561" t="str">
        <f>VLOOKUP($X$3,'Security Master'!$A$2:$V$526,COLUMN()+1,FALSE)</f>
        <v>No</v>
      </c>
      <c r="V561" t="e">
        <f>VLOOKUP(X561,'Security Master'!$A$2:$V$526,COLUMN()+1,FALSE)</f>
        <v>#REF!</v>
      </c>
      <c r="X561">
        <v>1342997</v>
      </c>
      <c r="Y561" t="s">
        <v>191</v>
      </c>
      <c r="Z561">
        <v>10801</v>
      </c>
      <c r="AA561" t="s">
        <v>41</v>
      </c>
      <c r="AB561" t="s">
        <v>174</v>
      </c>
      <c r="AC561" t="s">
        <v>1674</v>
      </c>
      <c r="AD561">
        <v>0</v>
      </c>
      <c r="AE561">
        <v>0</v>
      </c>
      <c r="AF561">
        <v>0</v>
      </c>
      <c r="AG561">
        <v>0</v>
      </c>
      <c r="AJ561">
        <v>43635</v>
      </c>
      <c r="AM561" t="s">
        <v>47</v>
      </c>
      <c r="AO561" t="s">
        <v>48</v>
      </c>
      <c r="AP561" t="s">
        <v>176</v>
      </c>
      <c r="AS561" t="s">
        <v>172</v>
      </c>
      <c r="AV561">
        <v>1</v>
      </c>
      <c r="AW561" t="s">
        <v>177</v>
      </c>
      <c r="AX561" t="s">
        <v>178</v>
      </c>
      <c r="AZ561">
        <v>0</v>
      </c>
      <c r="BA561">
        <v>-2.4120499999999998</v>
      </c>
      <c r="BB561">
        <v>96482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</row>
    <row r="562" spans="1:64" x14ac:dyDescent="0.2">
      <c r="A562" t="str">
        <f>VLOOKUP(X562,'Security Master'!$A$2:$V$526,COLUMN()+1,FALSE)</f>
        <v>New Positions</v>
      </c>
      <c r="B562" t="str">
        <f>VLOOKUP(X562,'Security Master'!$A$2:$V$526,COLUMN()+1,FALSE)</f>
        <v>Intuitive</v>
      </c>
      <c r="C562" t="str">
        <f>VLOOKUP(X562,'Security Master'!$A$2:$V$526,COLUMN()+1,FALSE)</f>
        <v>Public Equity</v>
      </c>
      <c r="D562" s="6">
        <f t="shared" si="8"/>
        <v>-3537.56</v>
      </c>
      <c r="E562" t="str">
        <f>VLOOKUP(X562,'Security Master'!$A$2:$V$526,COLUMN()+1,FALSE)</f>
        <v>Semi-Liquid</v>
      </c>
      <c r="F562" t="str">
        <f>VLOOKUP(X562,'Security Master'!$A$2:$V$526,COLUMN()+1,FALSE)</f>
        <v>CDS</v>
      </c>
      <c r="G562" t="str">
        <f>VLOOKUP(X562,'Security Master'!$A$2:$V$526,COLUMN()+1,FALSE)</f>
        <v>CDS 5% 06/19/25</v>
      </c>
      <c r="H562">
        <f>VLOOKUP(X562,'Security Master'!$A$2:$V$526,COLUMN()+1,FALSE)</f>
        <v>0</v>
      </c>
      <c r="I562">
        <f>VLOOKUP(X562,'Security Master'!$A$2:$V$526,COLUMN()+1,FALSE)</f>
        <v>0</v>
      </c>
      <c r="J562">
        <f>VLOOKUP(X562,'Security Master'!$A$2:$V$526,COLUMN()+1,FALSE)</f>
        <v>0</v>
      </c>
      <c r="K562">
        <f>VLOOKUP(X562,'Security Master'!$A$2:$V$526,COLUMN()+1,FALSE)</f>
        <v>0</v>
      </c>
      <c r="L562">
        <f>VLOOKUP(X562,'Security Master'!$A$2:$V$526,COLUMN()+1,FALSE)</f>
        <v>0</v>
      </c>
      <c r="M562">
        <f>VLOOKUP(X562,'Security Master'!$A$2:$V$526,COLUMN()+1,FALSE)</f>
        <v>0</v>
      </c>
      <c r="N562" t="str">
        <f>VLOOKUP(X562,'Security Master'!$A$2:$V$526,COLUMN()+1,FALSE)</f>
        <v>Credit Default Swap</v>
      </c>
      <c r="O562" t="str">
        <f>VLOOKUP(X562,'Security Master'!$A$2:$V$526,COLUMN()+1,FALSE)</f>
        <v>Cable/Satellite TV</v>
      </c>
      <c r="P562" t="str">
        <f>VLOOKUP(X562,'Security Master'!$A$2:$V$526,COLUMN()+1,FALSE)</f>
        <v>US</v>
      </c>
      <c r="Q562">
        <f>VLOOKUP($X$3,'Security Master'!$A$2:$V$526,COLUMN()+1,FALSE)</f>
        <v>0</v>
      </c>
      <c r="R562">
        <f>VLOOKUP($X$3,'Security Master'!$A$2:$V$526,COLUMN()+1,FALSE)</f>
        <v>0</v>
      </c>
      <c r="S562" t="str">
        <f>VLOOKUP($X$3,'Security Master'!$A$2:$V$526,COLUMN()+1,FALSE)</f>
        <v/>
      </c>
      <c r="T562">
        <f>VLOOKUP($X$3,'Security Master'!$A$2:$V$526,COLUMN()+1,FALSE)</f>
        <v>0</v>
      </c>
      <c r="U562" t="str">
        <f>VLOOKUP($X$3,'Security Master'!$A$2:$V$526,COLUMN()+1,FALSE)</f>
        <v>No</v>
      </c>
      <c r="V562" t="e">
        <f>VLOOKUP(X562,'Security Master'!$A$2:$V$526,COLUMN()+1,FALSE)</f>
        <v>#REF!</v>
      </c>
      <c r="X562">
        <v>1342997</v>
      </c>
      <c r="Y562" t="s">
        <v>191</v>
      </c>
      <c r="Z562">
        <v>10801</v>
      </c>
      <c r="AA562" t="s">
        <v>41</v>
      </c>
      <c r="AB562" t="s">
        <v>174</v>
      </c>
      <c r="AC562" t="s">
        <v>1674</v>
      </c>
      <c r="AD562">
        <v>0</v>
      </c>
      <c r="AE562">
        <v>0</v>
      </c>
      <c r="AF562">
        <v>0</v>
      </c>
      <c r="AG562">
        <v>0</v>
      </c>
      <c r="AJ562">
        <v>43635</v>
      </c>
      <c r="AM562" t="s">
        <v>47</v>
      </c>
      <c r="AO562" t="s">
        <v>64</v>
      </c>
      <c r="AP562" t="s">
        <v>176</v>
      </c>
      <c r="AS562" t="s">
        <v>172</v>
      </c>
      <c r="AV562">
        <v>1</v>
      </c>
      <c r="AW562" t="s">
        <v>177</v>
      </c>
      <c r="AX562" t="s">
        <v>178</v>
      </c>
      <c r="AZ562">
        <v>-4000000</v>
      </c>
      <c r="BA562">
        <v>-2.4120499999999998</v>
      </c>
      <c r="BB562">
        <v>96482</v>
      </c>
      <c r="BC562">
        <v>8.8439000000000004E-2</v>
      </c>
      <c r="BD562">
        <v>-3537.56</v>
      </c>
      <c r="BE562">
        <v>-167.47999999999601</v>
      </c>
      <c r="BF562">
        <v>179254.44</v>
      </c>
      <c r="BG562">
        <v>179254.44</v>
      </c>
      <c r="BH562">
        <v>154574.44</v>
      </c>
      <c r="BI562">
        <v>-723.02999999999895</v>
      </c>
      <c r="BJ562">
        <v>162587.78</v>
      </c>
      <c r="BK562">
        <v>162587.78</v>
      </c>
      <c r="BL562">
        <v>87907.769999999902</v>
      </c>
    </row>
    <row r="563" spans="1:64" x14ac:dyDescent="0.2">
      <c r="A563" t="str">
        <f>VLOOKUP(X563,'Security Master'!$A$2:$V$526,COLUMN()+1,FALSE)</f>
        <v>New Positions</v>
      </c>
      <c r="B563" t="str">
        <f>VLOOKUP(X563,'Security Master'!$A$2:$V$526,COLUMN()+1,FALSE)</f>
        <v>Intuitive</v>
      </c>
      <c r="C563" t="str">
        <f>VLOOKUP(X563,'Security Master'!$A$2:$V$526,COLUMN()+1,FALSE)</f>
        <v>Distressed</v>
      </c>
      <c r="D563" s="6">
        <f t="shared" si="8"/>
        <v>32566.159999999902</v>
      </c>
      <c r="E563" t="str">
        <f>VLOOKUP(X563,'Security Master'!$A$2:$V$526,COLUMN()+1,FALSE)</f>
        <v>Semi-Liquid</v>
      </c>
      <c r="F563" t="str">
        <f>VLOOKUP(X563,'Security Master'!$A$2:$V$526,COLUMN()+1,FALSE)</f>
        <v>Starbucks Corp</v>
      </c>
      <c r="G563" t="str">
        <f>VLOOKUP(X563,'Security Master'!$A$2:$V$526,COLUMN()+1,FALSE)</f>
        <v>Starbucks Corp Common Stock</v>
      </c>
      <c r="H563" t="str">
        <f>VLOOKUP(X563,'Security Master'!$A$2:$V$526,COLUMN()+1,FALSE)</f>
        <v>SBUX US</v>
      </c>
      <c r="I563" t="str">
        <f>VLOOKUP(X563,'Security Master'!$A$2:$V$526,COLUMN()+1,FALSE)</f>
        <v/>
      </c>
      <c r="J563" t="str">
        <f>VLOOKUP(X563,'Security Master'!$A$2:$V$526,COLUMN()+1,FALSE)</f>
        <v/>
      </c>
      <c r="K563" t="str">
        <f>VLOOKUP(X563,'Security Master'!$A$2:$V$526,COLUMN()+1,FALSE)</f>
        <v>855244109</v>
      </c>
      <c r="L563" t="str">
        <f>VLOOKUP(X563,'Security Master'!$A$2:$V$526,COLUMN()+1,FALSE)</f>
        <v>2842255</v>
      </c>
      <c r="M563" t="str">
        <f>VLOOKUP(X563,'Security Master'!$A$2:$V$526,COLUMN()+1,FALSE)</f>
        <v>US8552441094</v>
      </c>
      <c r="N563" t="str">
        <f>VLOOKUP(X563,'Security Master'!$A$2:$V$526,COLUMN()+1,FALSE)</f>
        <v>Common Stock</v>
      </c>
      <c r="O563" t="str">
        <f>VLOOKUP(X563,'Security Master'!$A$2:$V$526,COLUMN()+1,FALSE)</f>
        <v>Retail-Restaurants</v>
      </c>
      <c r="P563" t="str">
        <f>VLOOKUP(X563,'Security Master'!$A$2:$V$526,COLUMN()+1,FALSE)</f>
        <v>US</v>
      </c>
      <c r="Q563">
        <f>VLOOKUP($X$3,'Security Master'!$A$2:$V$526,COLUMN()+1,FALSE)</f>
        <v>0</v>
      </c>
      <c r="R563">
        <f>VLOOKUP($X$3,'Security Master'!$A$2:$V$526,COLUMN()+1,FALSE)</f>
        <v>0</v>
      </c>
      <c r="S563" t="str">
        <f>VLOOKUP($X$3,'Security Master'!$A$2:$V$526,COLUMN()+1,FALSE)</f>
        <v/>
      </c>
      <c r="T563">
        <f>VLOOKUP($X$3,'Security Master'!$A$2:$V$526,COLUMN()+1,FALSE)</f>
        <v>0</v>
      </c>
      <c r="U563" t="str">
        <f>VLOOKUP($X$3,'Security Master'!$A$2:$V$526,COLUMN()+1,FALSE)</f>
        <v>No</v>
      </c>
      <c r="V563" t="e">
        <f>VLOOKUP(X563,'Security Master'!$A$2:$V$526,COLUMN()+1,FALSE)</f>
        <v>#REF!</v>
      </c>
      <c r="X563">
        <v>1410422</v>
      </c>
      <c r="Y563" t="s">
        <v>191</v>
      </c>
      <c r="Z563">
        <v>10801</v>
      </c>
      <c r="AA563" t="s">
        <v>41</v>
      </c>
      <c r="AB563" t="s">
        <v>1675</v>
      </c>
      <c r="AC563" t="s">
        <v>1676</v>
      </c>
      <c r="AD563" t="s">
        <v>1677</v>
      </c>
      <c r="AE563" t="s">
        <v>1678</v>
      </c>
      <c r="AF563" t="s">
        <v>1679</v>
      </c>
      <c r="AG563" t="s">
        <v>1680</v>
      </c>
      <c r="AJ563" t="s">
        <v>77</v>
      </c>
      <c r="AM563" t="s">
        <v>47</v>
      </c>
      <c r="AO563" t="s">
        <v>48</v>
      </c>
      <c r="AP563" t="s">
        <v>1681</v>
      </c>
      <c r="AS563" t="s">
        <v>561</v>
      </c>
      <c r="AT563" t="s">
        <v>1049</v>
      </c>
      <c r="AV563">
        <v>1</v>
      </c>
      <c r="AW563" t="s">
        <v>51</v>
      </c>
      <c r="AX563" t="s">
        <v>52</v>
      </c>
      <c r="AZ563">
        <v>32566</v>
      </c>
      <c r="BA563">
        <v>1.0000049130995501</v>
      </c>
      <c r="BB563">
        <v>32566.16</v>
      </c>
      <c r="BC563">
        <v>1.0000049130995501</v>
      </c>
      <c r="BD563">
        <v>32566.159999999902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</row>
    <row r="564" spans="1:64" x14ac:dyDescent="0.2">
      <c r="A564" t="str">
        <f>VLOOKUP(X564,'Security Master'!$A$2:$V$526,COLUMN()+1,FALSE)</f>
        <v>New Positions</v>
      </c>
      <c r="B564" t="str">
        <f>VLOOKUP(X564,'Security Master'!$A$2:$V$526,COLUMN()+1,FALSE)</f>
        <v>Intuitive</v>
      </c>
      <c r="C564" t="str">
        <f>VLOOKUP(X564,'Security Master'!$A$2:$V$526,COLUMN()+1,FALSE)</f>
        <v>Distressed</v>
      </c>
      <c r="D564" s="6">
        <f t="shared" si="8"/>
        <v>65197.510000000097</v>
      </c>
      <c r="E564" t="str">
        <f>VLOOKUP(X564,'Security Master'!$A$2:$V$526,COLUMN()+1,FALSE)</f>
        <v>Semi-Liquid</v>
      </c>
      <c r="F564" t="str">
        <f>VLOOKUP(X564,'Security Master'!$A$2:$V$526,COLUMN()+1,FALSE)</f>
        <v>tt Ltd</v>
      </c>
      <c r="G564" t="str">
        <f>VLOOKUP(X564,'Security Master'!$A$2:$V$526,COLUMN()+1,FALSE)</f>
        <v>tt Ltd Warrants ($12.33, EXP 06/30/2027)</v>
      </c>
      <c r="H564">
        <f>VLOOKUP(X564,'Security Master'!$A$2:$V$526,COLUMN()+1,FALSE)</f>
        <v>0</v>
      </c>
      <c r="I564">
        <f>VLOOKUP(X564,'Security Master'!$A$2:$V$526,COLUMN()+1,FALSE)</f>
        <v>0</v>
      </c>
      <c r="J564">
        <f>VLOOKUP(X564,'Security Master'!$A$2:$V$526,COLUMN()+1,FALSE)</f>
        <v>0</v>
      </c>
      <c r="K564">
        <f>VLOOKUP(X564,'Security Master'!$A$2:$V$526,COLUMN()+1,FALSE)</f>
        <v>0</v>
      </c>
      <c r="L564">
        <f>VLOOKUP(X564,'Security Master'!$A$2:$V$526,COLUMN()+1,FALSE)</f>
        <v>0</v>
      </c>
      <c r="M564">
        <f>VLOOKUP(X564,'Security Master'!$A$2:$V$526,COLUMN()+1,FALSE)</f>
        <v>0</v>
      </c>
      <c r="N564" t="str">
        <f>VLOOKUP(X564,'Security Master'!$A$2:$V$526,COLUMN()+1,FALSE)</f>
        <v>Warrants</v>
      </c>
      <c r="O564" t="str">
        <f>VLOOKUP(X564,'Security Master'!$A$2:$V$526,COLUMN()+1,FALSE)</f>
        <v>Oil-Field Services</v>
      </c>
      <c r="P564" t="str">
        <f>VLOOKUP(X564,'Security Master'!$A$2:$V$526,COLUMN()+1,FALSE)</f>
        <v>US</v>
      </c>
      <c r="Q564">
        <f>VLOOKUP($X$3,'Security Master'!$A$2:$V$526,COLUMN()+1,FALSE)</f>
        <v>0</v>
      </c>
      <c r="R564">
        <f>VLOOKUP($X$3,'Security Master'!$A$2:$V$526,COLUMN()+1,FALSE)</f>
        <v>0</v>
      </c>
      <c r="S564" t="str">
        <f>VLOOKUP($X$3,'Security Master'!$A$2:$V$526,COLUMN()+1,FALSE)</f>
        <v/>
      </c>
      <c r="T564">
        <f>VLOOKUP($X$3,'Security Master'!$A$2:$V$526,COLUMN()+1,FALSE)</f>
        <v>0</v>
      </c>
      <c r="U564" t="str">
        <f>VLOOKUP($X$3,'Security Master'!$A$2:$V$526,COLUMN()+1,FALSE)</f>
        <v>No</v>
      </c>
      <c r="V564" t="e">
        <f>VLOOKUP(X564,'Security Master'!$A$2:$V$526,COLUMN()+1,FALSE)</f>
        <v>#REF!</v>
      </c>
      <c r="X564">
        <v>1410423</v>
      </c>
      <c r="Y564" t="s">
        <v>191</v>
      </c>
      <c r="Z564">
        <v>10801</v>
      </c>
      <c r="AA564" t="s">
        <v>41</v>
      </c>
      <c r="AB564" t="s">
        <v>1682</v>
      </c>
      <c r="AC564" t="s">
        <v>1683</v>
      </c>
      <c r="AD564">
        <v>0</v>
      </c>
      <c r="AE564">
        <v>0</v>
      </c>
      <c r="AF564">
        <v>0</v>
      </c>
      <c r="AG564">
        <v>0</v>
      </c>
      <c r="AJ564">
        <v>46568</v>
      </c>
      <c r="AM564" t="s">
        <v>47</v>
      </c>
      <c r="AO564" t="s">
        <v>48</v>
      </c>
      <c r="AP564" t="s">
        <v>1684</v>
      </c>
      <c r="AS564" t="s">
        <v>561</v>
      </c>
      <c r="AT564" t="s">
        <v>1049</v>
      </c>
      <c r="AV564">
        <v>1</v>
      </c>
      <c r="AW564" t="s">
        <v>737</v>
      </c>
      <c r="AX564" t="s">
        <v>738</v>
      </c>
      <c r="AZ564">
        <v>65197</v>
      </c>
      <c r="BA564">
        <v>1.00000782244582</v>
      </c>
      <c r="BB564">
        <v>65197.51</v>
      </c>
      <c r="BC564">
        <v>1.00000782244582</v>
      </c>
      <c r="BD564">
        <v>65197.510000000097</v>
      </c>
      <c r="BE564">
        <v>0</v>
      </c>
      <c r="BF564">
        <v>0</v>
      </c>
      <c r="BG564">
        <v>0</v>
      </c>
      <c r="BH564">
        <v>65197.5093480301</v>
      </c>
      <c r="BI564">
        <v>0</v>
      </c>
      <c r="BJ564">
        <v>0</v>
      </c>
      <c r="BK564">
        <v>0</v>
      </c>
      <c r="BL564">
        <v>65197.5093480301</v>
      </c>
    </row>
    <row r="565" spans="1:64" x14ac:dyDescent="0.2">
      <c r="A565" t="str">
        <f>VLOOKUP(X565,'Security Master'!$A$2:$V$526,COLUMN()+1,FALSE)</f>
        <v>New Positions</v>
      </c>
      <c r="B565" t="str">
        <f>VLOOKUP(X565,'Security Master'!$A$2:$V$526,COLUMN()+1,FALSE)</f>
        <v>Intuitive</v>
      </c>
      <c r="C565" t="str">
        <f>VLOOKUP(X565,'Security Master'!$A$2:$V$526,COLUMN()+1,FALSE)</f>
        <v>Distressed</v>
      </c>
      <c r="D565" s="6">
        <f t="shared" si="8"/>
        <v>72441.670000000304</v>
      </c>
      <c r="E565" t="str">
        <f>VLOOKUP(X565,'Security Master'!$A$2:$V$526,COLUMN()+1,FALSE)</f>
        <v>Semi-Liquid</v>
      </c>
      <c r="F565" t="str">
        <f>VLOOKUP(X565,'Security Master'!$A$2:$V$526,COLUMN()+1,FALSE)</f>
        <v>tt Ltd</v>
      </c>
      <c r="G565" t="str">
        <f>VLOOKUP(X565,'Security Master'!$A$2:$V$526,COLUMN()+1,FALSE)</f>
        <v>tt Ltd Warrants ($15.98, EXP 06/30/2027)</v>
      </c>
      <c r="H565">
        <f>VLOOKUP(X565,'Security Master'!$A$2:$V$526,COLUMN()+1,FALSE)</f>
        <v>0</v>
      </c>
      <c r="I565">
        <f>VLOOKUP(X565,'Security Master'!$A$2:$V$526,COLUMN()+1,FALSE)</f>
        <v>0</v>
      </c>
      <c r="J565">
        <f>VLOOKUP(X565,'Security Master'!$A$2:$V$526,COLUMN()+1,FALSE)</f>
        <v>0</v>
      </c>
      <c r="K565">
        <f>VLOOKUP(X565,'Security Master'!$A$2:$V$526,COLUMN()+1,FALSE)</f>
        <v>0</v>
      </c>
      <c r="L565">
        <f>VLOOKUP(X565,'Security Master'!$A$2:$V$526,COLUMN()+1,FALSE)</f>
        <v>0</v>
      </c>
      <c r="M565">
        <f>VLOOKUP(X565,'Security Master'!$A$2:$V$526,COLUMN()+1,FALSE)</f>
        <v>0</v>
      </c>
      <c r="N565" t="str">
        <f>VLOOKUP(X565,'Security Master'!$A$2:$V$526,COLUMN()+1,FALSE)</f>
        <v>Warrants</v>
      </c>
      <c r="O565" t="str">
        <f>VLOOKUP(X565,'Security Master'!$A$2:$V$526,COLUMN()+1,FALSE)</f>
        <v>Oil-Field Services</v>
      </c>
      <c r="P565" t="str">
        <f>VLOOKUP(X565,'Security Master'!$A$2:$V$526,COLUMN()+1,FALSE)</f>
        <v>US</v>
      </c>
      <c r="Q565">
        <f>VLOOKUP($X$3,'Security Master'!$A$2:$V$526,COLUMN()+1,FALSE)</f>
        <v>0</v>
      </c>
      <c r="R565">
        <f>VLOOKUP($X$3,'Security Master'!$A$2:$V$526,COLUMN()+1,FALSE)</f>
        <v>0</v>
      </c>
      <c r="S565" t="str">
        <f>VLOOKUP($X$3,'Security Master'!$A$2:$V$526,COLUMN()+1,FALSE)</f>
        <v/>
      </c>
      <c r="T565">
        <f>VLOOKUP($X$3,'Security Master'!$A$2:$V$526,COLUMN()+1,FALSE)</f>
        <v>0</v>
      </c>
      <c r="U565" t="str">
        <f>VLOOKUP($X$3,'Security Master'!$A$2:$V$526,COLUMN()+1,FALSE)</f>
        <v>No</v>
      </c>
      <c r="V565" t="e">
        <f>VLOOKUP(X565,'Security Master'!$A$2:$V$526,COLUMN()+1,FALSE)</f>
        <v>#REF!</v>
      </c>
      <c r="X565">
        <v>1410424</v>
      </c>
      <c r="Y565" t="s">
        <v>191</v>
      </c>
      <c r="Z565">
        <v>10801</v>
      </c>
      <c r="AA565" t="s">
        <v>41</v>
      </c>
      <c r="AB565" t="s">
        <v>1682</v>
      </c>
      <c r="AC565" t="s">
        <v>1685</v>
      </c>
      <c r="AD565">
        <v>0</v>
      </c>
      <c r="AE565">
        <v>0</v>
      </c>
      <c r="AF565">
        <v>0</v>
      </c>
      <c r="AG565">
        <v>0</v>
      </c>
      <c r="AJ565">
        <v>46568</v>
      </c>
      <c r="AM565" t="s">
        <v>47</v>
      </c>
      <c r="AO565" t="s">
        <v>48</v>
      </c>
      <c r="AP565" t="s">
        <v>1684</v>
      </c>
      <c r="AS565" t="s">
        <v>561</v>
      </c>
      <c r="AT565" t="s">
        <v>1049</v>
      </c>
      <c r="AV565">
        <v>1</v>
      </c>
      <c r="AW565" t="s">
        <v>737</v>
      </c>
      <c r="AX565" t="s">
        <v>738</v>
      </c>
      <c r="AZ565">
        <v>72441</v>
      </c>
      <c r="BA565">
        <v>1.00000924890601</v>
      </c>
      <c r="BB565">
        <v>72441.67</v>
      </c>
      <c r="BC565">
        <v>1.00000924890601</v>
      </c>
      <c r="BD565">
        <v>72441.670000000304</v>
      </c>
      <c r="BE565">
        <v>0</v>
      </c>
      <c r="BF565">
        <v>0</v>
      </c>
      <c r="BG565">
        <v>0</v>
      </c>
      <c r="BH565">
        <v>72441.669275590306</v>
      </c>
      <c r="BI565">
        <v>0</v>
      </c>
      <c r="BJ565">
        <v>0</v>
      </c>
      <c r="BK565">
        <v>0</v>
      </c>
      <c r="BL565">
        <v>72441.669275590306</v>
      </c>
    </row>
    <row r="566" spans="1:64" x14ac:dyDescent="0.2">
      <c r="A566" t="str">
        <f>VLOOKUP(X566,'Security Master'!$A$2:$V$526,COLUMN()+1,FALSE)</f>
        <v>New Positions</v>
      </c>
      <c r="B566" t="str">
        <f>VLOOKUP(X566,'Security Master'!$A$2:$V$526,COLUMN()+1,FALSE)</f>
        <v>Intuitive</v>
      </c>
      <c r="C566" t="str">
        <f>VLOOKUP(X566,'Security Master'!$A$2:$V$526,COLUMN()+1,FALSE)</f>
        <v>Distressed</v>
      </c>
      <c r="D566" s="6">
        <f t="shared" si="8"/>
        <v>0</v>
      </c>
      <c r="E566" t="str">
        <f>VLOOKUP(X566,'Security Master'!$A$2:$V$526,COLUMN()+1,FALSE)</f>
        <v>Semi-Liquid</v>
      </c>
      <c r="F566" t="str">
        <f>VLOOKUP(X566,'Security Master'!$A$2:$V$526,COLUMN()+1,FALSE)</f>
        <v>Raytheon Technologies Corp</v>
      </c>
      <c r="G566" t="str">
        <f>VLOOKUP(X566,'Security Master'!$A$2:$V$526,COLUMN()+1,FALSE)</f>
        <v>Raytheon Technologies Corp Common Stock</v>
      </c>
      <c r="H566" t="str">
        <f>VLOOKUP(X566,'Security Master'!$A$2:$V$526,COLUMN()+1,FALSE)</f>
        <v>RTX US</v>
      </c>
      <c r="I566" t="str">
        <f>VLOOKUP(X566,'Security Master'!$A$2:$V$526,COLUMN()+1,FALSE)</f>
        <v/>
      </c>
      <c r="J566" t="str">
        <f>VLOOKUP(X566,'Security Master'!$A$2:$V$526,COLUMN()+1,FALSE)</f>
        <v/>
      </c>
      <c r="K566" t="str">
        <f>VLOOKUP(X566,'Security Master'!$A$2:$V$526,COLUMN()+1,FALSE)</f>
        <v>75513E101</v>
      </c>
      <c r="L566" t="str">
        <f>VLOOKUP(X566,'Security Master'!$A$2:$V$526,COLUMN()+1,FALSE)</f>
        <v>BM5M5Y3</v>
      </c>
      <c r="M566" t="str">
        <f>VLOOKUP(X566,'Security Master'!$A$2:$V$526,COLUMN()+1,FALSE)</f>
        <v>US75513E1010</v>
      </c>
      <c r="N566" t="str">
        <f>VLOOKUP(X566,'Security Master'!$A$2:$V$526,COLUMN()+1,FALSE)</f>
        <v>Common Stock</v>
      </c>
      <c r="O566" t="str">
        <f>VLOOKUP(X566,'Security Master'!$A$2:$V$526,COLUMN()+1,FALSE)</f>
        <v>Aerospace/Defense</v>
      </c>
      <c r="P566" t="str">
        <f>VLOOKUP(X566,'Security Master'!$A$2:$V$526,COLUMN()+1,FALSE)</f>
        <v>US</v>
      </c>
      <c r="Q566">
        <f>VLOOKUP($X$3,'Security Master'!$A$2:$V$526,COLUMN()+1,FALSE)</f>
        <v>0</v>
      </c>
      <c r="R566">
        <f>VLOOKUP($X$3,'Security Master'!$A$2:$V$526,COLUMN()+1,FALSE)</f>
        <v>0</v>
      </c>
      <c r="S566" t="str">
        <f>VLOOKUP($X$3,'Security Master'!$A$2:$V$526,COLUMN()+1,FALSE)</f>
        <v/>
      </c>
      <c r="T566">
        <f>VLOOKUP($X$3,'Security Master'!$A$2:$V$526,COLUMN()+1,FALSE)</f>
        <v>0</v>
      </c>
      <c r="U566" t="str">
        <f>VLOOKUP($X$3,'Security Master'!$A$2:$V$526,COLUMN()+1,FALSE)</f>
        <v>No</v>
      </c>
      <c r="V566" t="e">
        <f>VLOOKUP(X566,'Security Master'!$A$2:$V$526,COLUMN()+1,FALSE)</f>
        <v>#REF!</v>
      </c>
      <c r="X566">
        <v>1412616</v>
      </c>
      <c r="Y566" t="s">
        <v>191</v>
      </c>
      <c r="Z566">
        <v>10801</v>
      </c>
      <c r="AA566" t="s">
        <v>41</v>
      </c>
      <c r="AB566" t="s">
        <v>1686</v>
      </c>
      <c r="AC566" t="s">
        <v>1687</v>
      </c>
      <c r="AD566" t="s">
        <v>1688</v>
      </c>
      <c r="AE566" t="s">
        <v>1689</v>
      </c>
      <c r="AF566" t="s">
        <v>1690</v>
      </c>
      <c r="AG566" t="s">
        <v>1691</v>
      </c>
      <c r="AJ566" t="s">
        <v>77</v>
      </c>
      <c r="AM566" t="s">
        <v>47</v>
      </c>
      <c r="AO566" t="s">
        <v>48</v>
      </c>
      <c r="AP566" t="s">
        <v>1692</v>
      </c>
      <c r="AS566" t="s">
        <v>561</v>
      </c>
      <c r="AT566" t="s">
        <v>1049</v>
      </c>
      <c r="AV566">
        <v>1</v>
      </c>
      <c r="AW566" t="s">
        <v>51</v>
      </c>
      <c r="AX566" t="s">
        <v>52</v>
      </c>
      <c r="AZ566">
        <v>0</v>
      </c>
      <c r="BD566">
        <v>0</v>
      </c>
      <c r="BE566">
        <v>0</v>
      </c>
      <c r="BF566">
        <v>0</v>
      </c>
      <c r="BG566">
        <v>0</v>
      </c>
      <c r="BH566">
        <v>-10095.459999999999</v>
      </c>
      <c r="BI566">
        <v>0</v>
      </c>
      <c r="BJ566">
        <v>0</v>
      </c>
      <c r="BK566">
        <v>0</v>
      </c>
      <c r="BL566">
        <v>-10095.459999999999</v>
      </c>
    </row>
    <row r="567" spans="1:64" x14ac:dyDescent="0.2">
      <c r="A567" t="str">
        <f>VLOOKUP(X567,'Security Master'!$A$2:$V$526,COLUMN()+1,FALSE)</f>
        <v>New Positions</v>
      </c>
      <c r="B567" t="str">
        <f>VLOOKUP(X567,'Security Master'!$A$2:$V$526,COLUMN()+1,FALSE)</f>
        <v>Intuitive</v>
      </c>
      <c r="C567" t="str">
        <f>VLOOKUP(X567,'Security Master'!$A$2:$V$526,COLUMN()+1,FALSE)</f>
        <v>Distressed</v>
      </c>
      <c r="D567" s="6">
        <f t="shared" si="8"/>
        <v>9.0000000000000006E-5</v>
      </c>
      <c r="E567" t="str">
        <f>VLOOKUP(X567,'Security Master'!$A$2:$V$526,COLUMN()+1,FALSE)</f>
        <v>Semi-Liquid</v>
      </c>
      <c r="F567" t="str">
        <f>VLOOKUP(X567,'Security Master'!$A$2:$V$526,COLUMN()+1,FALSE)</f>
        <v>Letra Tesouro Nacional</v>
      </c>
      <c r="G567" t="str">
        <f>VLOOKUP(X567,'Security Master'!$A$2:$V$526,COLUMN()+1,FALSE)</f>
        <v>BLTN 0 01/01/24 (CUSIP: ZP2084744)</v>
      </c>
      <c r="H567" t="str">
        <f>VLOOKUP(X567,'Security Master'!$A$2:$V$526,COLUMN()+1,FALSE)</f>
        <v/>
      </c>
      <c r="I567" t="str">
        <f>VLOOKUP(X567,'Security Master'!$A$2:$V$526,COLUMN()+1,FALSE)</f>
        <v/>
      </c>
      <c r="J567" t="str">
        <f>VLOOKUP(X567,'Security Master'!$A$2:$V$526,COLUMN()+1,FALSE)</f>
        <v/>
      </c>
      <c r="K567" t="str">
        <f>VLOOKUP(X567,'Security Master'!$A$2:$V$526,COLUMN()+1,FALSE)</f>
        <v>ZP2084744</v>
      </c>
      <c r="L567" t="str">
        <f>VLOOKUP(X567,'Security Master'!$A$2:$V$526,COLUMN()+1,FALSE)</f>
        <v>BL1GQH2</v>
      </c>
      <c r="M567" t="str">
        <f>VLOOKUP(X567,'Security Master'!$A$2:$V$526,COLUMN()+1,FALSE)</f>
        <v>BRSTNCLTN7S1</v>
      </c>
      <c r="N567" t="str">
        <f>VLOOKUP(X567,'Security Master'!$A$2:$V$526,COLUMN()+1,FALSE)</f>
        <v>Foreign Govt</v>
      </c>
      <c r="O567" t="str">
        <f>VLOOKUP(X567,'Security Master'!$A$2:$V$526,COLUMN()+1,FALSE)</f>
        <v>Sovereign</v>
      </c>
      <c r="P567" t="str">
        <f>VLOOKUP(X567,'Security Master'!$A$2:$V$526,COLUMN()+1,FALSE)</f>
        <v>BZ</v>
      </c>
      <c r="Q567">
        <f>VLOOKUP($X$3,'Security Master'!$A$2:$V$526,COLUMN()+1,FALSE)</f>
        <v>0</v>
      </c>
      <c r="R567">
        <f>VLOOKUP($X$3,'Security Master'!$A$2:$V$526,COLUMN()+1,FALSE)</f>
        <v>0</v>
      </c>
      <c r="S567" t="str">
        <f>VLOOKUP($X$3,'Security Master'!$A$2:$V$526,COLUMN()+1,FALSE)</f>
        <v/>
      </c>
      <c r="T567">
        <f>VLOOKUP($X$3,'Security Master'!$A$2:$V$526,COLUMN()+1,FALSE)</f>
        <v>0</v>
      </c>
      <c r="U567" t="str">
        <f>VLOOKUP($X$3,'Security Master'!$A$2:$V$526,COLUMN()+1,FALSE)</f>
        <v>No</v>
      </c>
      <c r="V567" t="e">
        <f>VLOOKUP(X567,'Security Master'!$A$2:$V$526,COLUMN()+1,FALSE)</f>
        <v>#REF!</v>
      </c>
      <c r="X567">
        <v>1443979</v>
      </c>
      <c r="Y567" t="s">
        <v>191</v>
      </c>
      <c r="Z567">
        <v>10801</v>
      </c>
      <c r="AA567" t="s">
        <v>41</v>
      </c>
      <c r="AB567" t="s">
        <v>1693</v>
      </c>
      <c r="AC567" t="s">
        <v>1694</v>
      </c>
      <c r="AD567" t="s">
        <v>77</v>
      </c>
      <c r="AE567" t="s">
        <v>1695</v>
      </c>
      <c r="AF567" t="s">
        <v>1696</v>
      </c>
      <c r="AG567" t="s">
        <v>1697</v>
      </c>
      <c r="AJ567" t="s">
        <v>1698</v>
      </c>
      <c r="AM567" t="s">
        <v>1605</v>
      </c>
      <c r="AO567" t="s">
        <v>48</v>
      </c>
      <c r="AP567" t="s">
        <v>77</v>
      </c>
      <c r="AS567" t="s">
        <v>561</v>
      </c>
      <c r="AT567" t="s">
        <v>837</v>
      </c>
      <c r="AV567">
        <v>1</v>
      </c>
      <c r="AW567" t="s">
        <v>92</v>
      </c>
      <c r="AX567" t="s">
        <v>173</v>
      </c>
      <c r="AZ567">
        <v>9000000</v>
      </c>
      <c r="BA567">
        <v>0</v>
      </c>
      <c r="BB567">
        <v>0</v>
      </c>
      <c r="BC567">
        <v>1.0000000000000001E-9</v>
      </c>
      <c r="BD567">
        <v>9.0000000000000006E-5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</row>
    <row r="568" spans="1:64" x14ac:dyDescent="0.2">
      <c r="A568" t="str">
        <f>VLOOKUP(X568,'Security Master'!$A$2:$V$526,COLUMN()+1,FALSE)</f>
        <v>New Positions</v>
      </c>
      <c r="B568" t="str">
        <f>VLOOKUP(X568,'Security Master'!$A$2:$V$526,COLUMN()+1,FALSE)</f>
        <v>Intuitive</v>
      </c>
      <c r="C568" t="str">
        <f>VLOOKUP(X568,'Security Master'!$A$2:$V$526,COLUMN()+1,FALSE)</f>
        <v>Distressed</v>
      </c>
      <c r="D568" s="6">
        <f t="shared" si="8"/>
        <v>16877.768489999999</v>
      </c>
      <c r="E568" t="str">
        <f>VLOOKUP(X568,'Security Master'!$A$2:$V$526,COLUMN()+1,FALSE)</f>
        <v>Semi-Liquid</v>
      </c>
      <c r="F568" t="str">
        <f>VLOOKUP(X568,'Security Master'!$A$2:$V$526,COLUMN()+1,FALSE)</f>
        <v>Nota Do Tesouro Nacional</v>
      </c>
      <c r="G568" t="str">
        <f>VLOOKUP(X568,'Security Master'!$A$2:$V$526,COLUMN()+1,FALSE)</f>
        <v>BNTNF 10 01/01/25 (CUSIP: EK0169285)</v>
      </c>
      <c r="H568" t="str">
        <f>VLOOKUP(X568,'Security Master'!$A$2:$V$526,COLUMN()+1,FALSE)</f>
        <v/>
      </c>
      <c r="I568" t="str">
        <f>VLOOKUP(X568,'Security Master'!$A$2:$V$526,COLUMN()+1,FALSE)</f>
        <v/>
      </c>
      <c r="J568" t="str">
        <f>VLOOKUP(X568,'Security Master'!$A$2:$V$526,COLUMN()+1,FALSE)</f>
        <v/>
      </c>
      <c r="K568" t="str">
        <f>VLOOKUP(X568,'Security Master'!$A$2:$V$526,COLUMN()+1,FALSE)</f>
        <v>EK0169285</v>
      </c>
      <c r="L568" t="str">
        <f>VLOOKUP(X568,'Security Master'!$A$2:$V$526,COLUMN()+1,FALSE)</f>
        <v>BJ0X0K1</v>
      </c>
      <c r="M568" t="str">
        <f>VLOOKUP(X568,'Security Master'!$A$2:$V$526,COLUMN()+1,FALSE)</f>
        <v>BRSTNCNTF170</v>
      </c>
      <c r="N568" t="str">
        <f>VLOOKUP(X568,'Security Master'!$A$2:$V$526,COLUMN()+1,FALSE)</f>
        <v>Foreign Govt</v>
      </c>
      <c r="O568" t="str">
        <f>VLOOKUP(X568,'Security Master'!$A$2:$V$526,COLUMN()+1,FALSE)</f>
        <v>Sovereign</v>
      </c>
      <c r="P568" t="str">
        <f>VLOOKUP(X568,'Security Master'!$A$2:$V$526,COLUMN()+1,FALSE)</f>
        <v>BZ</v>
      </c>
      <c r="Q568">
        <f>VLOOKUP($X$3,'Security Master'!$A$2:$V$526,COLUMN()+1,FALSE)</f>
        <v>0</v>
      </c>
      <c r="R568">
        <f>VLOOKUP($X$3,'Security Master'!$A$2:$V$526,COLUMN()+1,FALSE)</f>
        <v>0</v>
      </c>
      <c r="S568" t="str">
        <f>VLOOKUP($X$3,'Security Master'!$A$2:$V$526,COLUMN()+1,FALSE)</f>
        <v/>
      </c>
      <c r="T568">
        <f>VLOOKUP($X$3,'Security Master'!$A$2:$V$526,COLUMN()+1,FALSE)</f>
        <v>0</v>
      </c>
      <c r="U568" t="str">
        <f>VLOOKUP($X$3,'Security Master'!$A$2:$V$526,COLUMN()+1,FALSE)</f>
        <v>No</v>
      </c>
      <c r="V568" t="e">
        <f>VLOOKUP(X568,'Security Master'!$A$2:$V$526,COLUMN()+1,FALSE)</f>
        <v>#REF!</v>
      </c>
      <c r="X568">
        <v>1483585</v>
      </c>
      <c r="Y568" t="s">
        <v>191</v>
      </c>
      <c r="Z568">
        <v>10801</v>
      </c>
      <c r="AA568" t="s">
        <v>41</v>
      </c>
      <c r="AB568" t="s">
        <v>1699</v>
      </c>
      <c r="AC568" t="s">
        <v>1700</v>
      </c>
      <c r="AD568" t="s">
        <v>77</v>
      </c>
      <c r="AE568" t="s">
        <v>1701</v>
      </c>
      <c r="AF568" t="s">
        <v>1702</v>
      </c>
      <c r="AG568" t="s">
        <v>1703</v>
      </c>
      <c r="AJ568" t="s">
        <v>1704</v>
      </c>
      <c r="AM568" t="s">
        <v>1605</v>
      </c>
      <c r="AO568" t="s">
        <v>48</v>
      </c>
      <c r="AP568" t="s">
        <v>1705</v>
      </c>
      <c r="AS568" t="s">
        <v>50</v>
      </c>
      <c r="AV568">
        <v>1</v>
      </c>
      <c r="AW568" t="s">
        <v>92</v>
      </c>
      <c r="AX568" t="s">
        <v>1706</v>
      </c>
      <c r="AZ568">
        <v>44649</v>
      </c>
      <c r="BA568">
        <v>54.782324352169098</v>
      </c>
      <c r="BB568">
        <v>24459.759999999998</v>
      </c>
      <c r="BC568">
        <v>37.801000000000002</v>
      </c>
      <c r="BD568">
        <v>16877.768489999999</v>
      </c>
      <c r="BE568">
        <v>90.6374700000015</v>
      </c>
      <c r="BF568">
        <v>729.11817000000201</v>
      </c>
      <c r="BG568">
        <v>729.11817000000201</v>
      </c>
      <c r="BH568">
        <v>-2578.47975</v>
      </c>
      <c r="BI568">
        <v>91.877470000001495</v>
      </c>
      <c r="BJ568">
        <v>766.32817000000205</v>
      </c>
      <c r="BK568">
        <v>766.32817000000205</v>
      </c>
      <c r="BL568">
        <v>-2429.64975</v>
      </c>
    </row>
    <row r="569" spans="1:64" x14ac:dyDescent="0.2">
      <c r="A569" t="str">
        <f>VLOOKUP(X569,'Security Master'!$A$2:$V$526,COLUMN()+1,FALSE)</f>
        <v>New Positions</v>
      </c>
      <c r="B569" t="str">
        <f>VLOOKUP(X569,'Security Master'!$A$2:$V$526,COLUMN()+1,FALSE)</f>
        <v>Intuitive</v>
      </c>
      <c r="C569" t="str">
        <f>VLOOKUP(X569,'Security Master'!$A$2:$V$526,COLUMN()+1,FALSE)</f>
        <v>Distressed</v>
      </c>
      <c r="D569" s="6">
        <f t="shared" si="8"/>
        <v>622158</v>
      </c>
      <c r="E569" t="str">
        <f>VLOOKUP(X569,'Security Master'!$A$2:$V$526,COLUMN()+1,FALSE)</f>
        <v>Semi-Liquid</v>
      </c>
      <c r="F569" t="str">
        <f>VLOOKUP(X569,'Security Master'!$A$2:$V$526,COLUMN()+1,FALSE)</f>
        <v>Nota Do Tesouro Nacional</v>
      </c>
      <c r="G569" t="str">
        <f>VLOOKUP(X569,'Security Master'!$A$2:$V$526,COLUMN()+1,FALSE)</f>
        <v>BNTNF 10 01/01/23 (CUSIP: EJ0602940)</v>
      </c>
      <c r="H569" t="str">
        <f>VLOOKUP(X569,'Security Master'!$A$2:$V$526,COLUMN()+1,FALSE)</f>
        <v/>
      </c>
      <c r="I569" t="str">
        <f>VLOOKUP(X569,'Security Master'!$A$2:$V$526,COLUMN()+1,FALSE)</f>
        <v/>
      </c>
      <c r="J569" t="str">
        <f>VLOOKUP(X569,'Security Master'!$A$2:$V$526,COLUMN()+1,FALSE)</f>
        <v/>
      </c>
      <c r="K569" t="str">
        <f>VLOOKUP(X569,'Security Master'!$A$2:$V$526,COLUMN()+1,FALSE)</f>
        <v>EJ0602940</v>
      </c>
      <c r="L569" t="str">
        <f>VLOOKUP(X569,'Security Master'!$A$2:$V$526,COLUMN()+1,FALSE)</f>
        <v>B4Q5YM6</v>
      </c>
      <c r="M569" t="str">
        <f>VLOOKUP(X569,'Security Master'!$A$2:$V$526,COLUMN()+1,FALSE)</f>
        <v>BRSTNCNTF147</v>
      </c>
      <c r="N569" t="str">
        <f>VLOOKUP(X569,'Security Master'!$A$2:$V$526,COLUMN()+1,FALSE)</f>
        <v>Foreign Govt</v>
      </c>
      <c r="O569" t="str">
        <f>VLOOKUP(X569,'Security Master'!$A$2:$V$526,COLUMN()+1,FALSE)</f>
        <v>Sovereign</v>
      </c>
      <c r="P569" t="str">
        <f>VLOOKUP(X569,'Security Master'!$A$2:$V$526,COLUMN()+1,FALSE)</f>
        <v>BZ</v>
      </c>
      <c r="Q569">
        <f>VLOOKUP($X$3,'Security Master'!$A$2:$V$526,COLUMN()+1,FALSE)</f>
        <v>0</v>
      </c>
      <c r="R569">
        <f>VLOOKUP($X$3,'Security Master'!$A$2:$V$526,COLUMN()+1,FALSE)</f>
        <v>0</v>
      </c>
      <c r="S569" t="str">
        <f>VLOOKUP($X$3,'Security Master'!$A$2:$V$526,COLUMN()+1,FALSE)</f>
        <v/>
      </c>
      <c r="T569">
        <f>VLOOKUP($X$3,'Security Master'!$A$2:$V$526,COLUMN()+1,FALSE)</f>
        <v>0</v>
      </c>
      <c r="U569" t="str">
        <f>VLOOKUP($X$3,'Security Master'!$A$2:$V$526,COLUMN()+1,FALSE)</f>
        <v>No</v>
      </c>
      <c r="V569" t="e">
        <f>VLOOKUP(X569,'Security Master'!$A$2:$V$526,COLUMN()+1,FALSE)</f>
        <v>#REF!</v>
      </c>
      <c r="X569">
        <v>1483588</v>
      </c>
      <c r="Y569" t="s">
        <v>191</v>
      </c>
      <c r="Z569">
        <v>10801</v>
      </c>
      <c r="AA569" t="s">
        <v>41</v>
      </c>
      <c r="AB569" t="s">
        <v>1699</v>
      </c>
      <c r="AC569" t="s">
        <v>1707</v>
      </c>
      <c r="AD569" t="s">
        <v>77</v>
      </c>
      <c r="AE569" t="s">
        <v>1708</v>
      </c>
      <c r="AF569" t="s">
        <v>1709</v>
      </c>
      <c r="AG569" t="s">
        <v>1710</v>
      </c>
      <c r="AJ569" t="s">
        <v>1711</v>
      </c>
      <c r="AM569" t="s">
        <v>1605</v>
      </c>
      <c r="AO569" t="s">
        <v>48</v>
      </c>
      <c r="AP569" t="s">
        <v>1712</v>
      </c>
      <c r="AS569" t="s">
        <v>50</v>
      </c>
      <c r="AV569">
        <v>1</v>
      </c>
      <c r="AW569" t="s">
        <v>92</v>
      </c>
      <c r="AX569" t="s">
        <v>1706</v>
      </c>
      <c r="AZ569">
        <v>1940000</v>
      </c>
      <c r="BA569">
        <v>43.116999999999997</v>
      </c>
      <c r="BB569">
        <v>836469.8</v>
      </c>
      <c r="BC569">
        <v>32.07</v>
      </c>
      <c r="BD569">
        <v>622158</v>
      </c>
      <c r="BE569">
        <v>3627.7999999999302</v>
      </c>
      <c r="BF569">
        <v>20602.799999999901</v>
      </c>
      <c r="BG569">
        <v>20602.799999999901</v>
      </c>
      <c r="BH569">
        <v>-92732.000000000102</v>
      </c>
      <c r="BI569">
        <v>3634.5399999999299</v>
      </c>
      <c r="BJ569">
        <v>20804.879999999899</v>
      </c>
      <c r="BK569">
        <v>20804.879999999899</v>
      </c>
      <c r="BL569">
        <v>-91923.6700000001</v>
      </c>
    </row>
    <row r="570" spans="1:64" x14ac:dyDescent="0.2">
      <c r="A570" t="str">
        <f>VLOOKUP(X570,'Security Master'!$A$2:$V$526,COLUMN()+1,FALSE)</f>
        <v>New Positions</v>
      </c>
      <c r="B570" t="str">
        <f>VLOOKUP(X570,'Security Master'!$A$2:$V$526,COLUMN()+1,FALSE)</f>
        <v>Core</v>
      </c>
      <c r="C570" t="str">
        <f>VLOOKUP(X570,'Security Master'!$A$2:$V$526,COLUMN()+1,FALSE)</f>
        <v>Public Equity</v>
      </c>
      <c r="D570" s="6">
        <f t="shared" si="8"/>
        <v>489000</v>
      </c>
      <c r="E570" t="str">
        <f>VLOOKUP(X570,'Security Master'!$A$2:$V$526,COLUMN()+1,FALSE)</f>
        <v>Semi-Liquid</v>
      </c>
      <c r="F570" t="str">
        <f>VLOOKUP(X570,'Security Master'!$A$2:$V$526,COLUMN()+1,FALSE)</f>
        <v>Coca-Cola Co/The</v>
      </c>
      <c r="G570" t="str">
        <f>VLOOKUP(X570,'Security Master'!$A$2:$V$526,COLUMN()+1,FALSE)</f>
        <v>Coca-Cola Co/The Common Stock</v>
      </c>
      <c r="H570" t="str">
        <f>VLOOKUP(X570,'Security Master'!$A$2:$V$526,COLUMN()+1,FALSE)</f>
        <v>KO US</v>
      </c>
      <c r="I570" t="str">
        <f>VLOOKUP(X570,'Security Master'!$A$2:$V$526,COLUMN()+1,FALSE)</f>
        <v/>
      </c>
      <c r="J570" t="str">
        <f>VLOOKUP(X570,'Security Master'!$A$2:$V$526,COLUMN()+1,FALSE)</f>
        <v/>
      </c>
      <c r="K570" t="str">
        <f>VLOOKUP(X570,'Security Master'!$A$2:$V$526,COLUMN()+1,FALSE)</f>
        <v>191216100</v>
      </c>
      <c r="L570" t="str">
        <f>VLOOKUP(X570,'Security Master'!$A$2:$V$526,COLUMN()+1,FALSE)</f>
        <v>2206657</v>
      </c>
      <c r="M570" t="str">
        <f>VLOOKUP(X570,'Security Master'!$A$2:$V$526,COLUMN()+1,FALSE)</f>
        <v>US1912161007</v>
      </c>
      <c r="N570" t="str">
        <f>VLOOKUP(X570,'Security Master'!$A$2:$V$526,COLUMN()+1,FALSE)</f>
        <v>Common Stock</v>
      </c>
      <c r="O570" t="str">
        <f>VLOOKUP(X570,'Security Master'!$A$2:$V$526,COLUMN()+1,FALSE)</f>
        <v>Beverages-Non-alcoholic</v>
      </c>
      <c r="P570" t="str">
        <f>VLOOKUP(X570,'Security Master'!$A$2:$V$526,COLUMN()+1,FALSE)</f>
        <v>US</v>
      </c>
      <c r="Q570">
        <f>VLOOKUP($X$3,'Security Master'!$A$2:$V$526,COLUMN()+1,FALSE)</f>
        <v>0</v>
      </c>
      <c r="R570">
        <f>VLOOKUP($X$3,'Security Master'!$A$2:$V$526,COLUMN()+1,FALSE)</f>
        <v>0</v>
      </c>
      <c r="S570" t="str">
        <f>VLOOKUP($X$3,'Security Master'!$A$2:$V$526,COLUMN()+1,FALSE)</f>
        <v/>
      </c>
      <c r="T570">
        <f>VLOOKUP($X$3,'Security Master'!$A$2:$V$526,COLUMN()+1,FALSE)</f>
        <v>0</v>
      </c>
      <c r="U570" t="str">
        <f>VLOOKUP($X$3,'Security Master'!$A$2:$V$526,COLUMN()+1,FALSE)</f>
        <v>No</v>
      </c>
      <c r="V570" t="e">
        <f>VLOOKUP(X570,'Security Master'!$A$2:$V$526,COLUMN()+1,FALSE)</f>
        <v>#REF!</v>
      </c>
      <c r="X570">
        <v>1497157</v>
      </c>
      <c r="Y570" t="s">
        <v>191</v>
      </c>
      <c r="Z570">
        <v>10801</v>
      </c>
      <c r="AA570" t="s">
        <v>41</v>
      </c>
      <c r="AB570" t="s">
        <v>1410</v>
      </c>
      <c r="AC570" t="s">
        <v>1411</v>
      </c>
      <c r="AD570" t="s">
        <v>1412</v>
      </c>
      <c r="AE570" t="s">
        <v>1413</v>
      </c>
      <c r="AF570" t="s">
        <v>1414</v>
      </c>
      <c r="AG570" t="s">
        <v>1415</v>
      </c>
      <c r="AJ570" t="s">
        <v>77</v>
      </c>
      <c r="AM570" t="s">
        <v>47</v>
      </c>
      <c r="AO570" t="s">
        <v>48</v>
      </c>
      <c r="AP570" t="s">
        <v>1416</v>
      </c>
      <c r="AS570" t="s">
        <v>50</v>
      </c>
      <c r="AV570">
        <v>1</v>
      </c>
      <c r="AW570" t="s">
        <v>51</v>
      </c>
      <c r="AX570" t="s">
        <v>52</v>
      </c>
      <c r="AZ570">
        <v>50000</v>
      </c>
      <c r="BA570">
        <v>9.9353999999999996</v>
      </c>
      <c r="BB570">
        <v>496770</v>
      </c>
      <c r="BC570">
        <v>9.7799999999999994</v>
      </c>
      <c r="BD570">
        <v>489000</v>
      </c>
      <c r="BE570">
        <v>0</v>
      </c>
      <c r="BF570">
        <v>1499.99999999997</v>
      </c>
      <c r="BG570">
        <v>1499.99999999997</v>
      </c>
      <c r="BH570">
        <v>-7770.00000000003</v>
      </c>
      <c r="BI570">
        <v>0</v>
      </c>
      <c r="BJ570">
        <v>1499.99999999997</v>
      </c>
      <c r="BK570">
        <v>1499.99999999997</v>
      </c>
      <c r="BL570">
        <v>-7770.00000000003</v>
      </c>
    </row>
    <row r="571" spans="1:64" x14ac:dyDescent="0.2">
      <c r="A571" t="str">
        <f>VLOOKUP(X571,'Security Master'!$A$2:$V$526,COLUMN()+1,FALSE)</f>
        <v>New Positions</v>
      </c>
      <c r="B571" t="str">
        <f>VLOOKUP(X571,'Security Master'!$A$2:$V$526,COLUMN()+1,FALSE)</f>
        <v>Core</v>
      </c>
      <c r="C571" t="str">
        <f>VLOOKUP(X571,'Security Master'!$A$2:$V$526,COLUMN()+1,FALSE)</f>
        <v>Public Equity</v>
      </c>
      <c r="D571" s="6">
        <f t="shared" si="8"/>
        <v>5120000</v>
      </c>
      <c r="E571" t="str">
        <f>VLOOKUP(X571,'Security Master'!$A$2:$V$526,COLUMN()+1,FALSE)</f>
        <v>Semi-Liquid</v>
      </c>
      <c r="F571" t="str">
        <f>VLOOKUP(X571,'Security Master'!$A$2:$V$526,COLUMN()+1,FALSE)</f>
        <v>QuantumScape Corp</v>
      </c>
      <c r="G571" t="str">
        <f>VLOOKUP(X571,'Security Master'!$A$2:$V$526,COLUMN()+1,FALSE)</f>
        <v>QuantumScape Corp Common Stock</v>
      </c>
      <c r="H571" t="str">
        <f>VLOOKUP(X571,'Security Master'!$A$2:$V$526,COLUMN()+1,FALSE)</f>
        <v>QS US</v>
      </c>
      <c r="I571" t="str">
        <f>VLOOKUP(X571,'Security Master'!$A$2:$V$526,COLUMN()+1,FALSE)</f>
        <v/>
      </c>
      <c r="J571" t="str">
        <f>VLOOKUP(X571,'Security Master'!$A$2:$V$526,COLUMN()+1,FALSE)</f>
        <v/>
      </c>
      <c r="K571" t="str">
        <f>VLOOKUP(X571,'Security Master'!$A$2:$V$526,COLUMN()+1,FALSE)</f>
        <v>74767V109</v>
      </c>
      <c r="L571" t="str">
        <f>VLOOKUP(X571,'Security Master'!$A$2:$V$526,COLUMN()+1,FALSE)</f>
        <v>BMC73Z8</v>
      </c>
      <c r="M571" t="str">
        <f>VLOOKUP(X571,'Security Master'!$A$2:$V$526,COLUMN()+1,FALSE)</f>
        <v>US74767V1098</v>
      </c>
      <c r="N571" t="str">
        <f>VLOOKUP(X571,'Security Master'!$A$2:$V$526,COLUMN()+1,FALSE)</f>
        <v>Common Stock</v>
      </c>
      <c r="O571" t="str">
        <f>VLOOKUP(X571,'Security Master'!$A$2:$V$526,COLUMN()+1,FALSE)</f>
        <v>Auto/Trk Prts&amp;Equip-Orig</v>
      </c>
      <c r="P571" t="str">
        <f>VLOOKUP(X571,'Security Master'!$A$2:$V$526,COLUMN()+1,FALSE)</f>
        <v>US</v>
      </c>
      <c r="Q571">
        <f>VLOOKUP($X$3,'Security Master'!$A$2:$V$526,COLUMN()+1,FALSE)</f>
        <v>0</v>
      </c>
      <c r="R571">
        <f>VLOOKUP($X$3,'Security Master'!$A$2:$V$526,COLUMN()+1,FALSE)</f>
        <v>0</v>
      </c>
      <c r="S571" t="str">
        <f>VLOOKUP($X$3,'Security Master'!$A$2:$V$526,COLUMN()+1,FALSE)</f>
        <v/>
      </c>
      <c r="T571">
        <f>VLOOKUP($X$3,'Security Master'!$A$2:$V$526,COLUMN()+1,FALSE)</f>
        <v>0</v>
      </c>
      <c r="U571" t="str">
        <f>VLOOKUP($X$3,'Security Master'!$A$2:$V$526,COLUMN()+1,FALSE)</f>
        <v>No</v>
      </c>
      <c r="V571" t="e">
        <f>VLOOKUP(X571,'Security Master'!$A$2:$V$526,COLUMN()+1,FALSE)</f>
        <v>#REF!</v>
      </c>
      <c r="X571">
        <v>1516307</v>
      </c>
      <c r="Y571" t="s">
        <v>191</v>
      </c>
      <c r="Z571">
        <v>10801</v>
      </c>
      <c r="AA571" t="s">
        <v>41</v>
      </c>
      <c r="AB571" t="s">
        <v>1713</v>
      </c>
      <c r="AC571" t="s">
        <v>1714</v>
      </c>
      <c r="AD571" t="s">
        <v>1715</v>
      </c>
      <c r="AE571" t="s">
        <v>1716</v>
      </c>
      <c r="AF571" t="s">
        <v>1717</v>
      </c>
      <c r="AG571" t="s">
        <v>1718</v>
      </c>
      <c r="AJ571" t="s">
        <v>77</v>
      </c>
      <c r="AM571" t="s">
        <v>47</v>
      </c>
      <c r="AO571" t="s">
        <v>48</v>
      </c>
      <c r="AP571" t="s">
        <v>1719</v>
      </c>
      <c r="AS571" t="s">
        <v>50</v>
      </c>
      <c r="AV571">
        <v>1</v>
      </c>
      <c r="AW571" t="s">
        <v>51</v>
      </c>
      <c r="AX571" t="s">
        <v>52</v>
      </c>
      <c r="AZ571">
        <v>500000</v>
      </c>
      <c r="BA571">
        <v>10</v>
      </c>
      <c r="BB571">
        <v>5000000</v>
      </c>
      <c r="BC571">
        <v>10.24</v>
      </c>
      <c r="BD571">
        <v>5120000</v>
      </c>
      <c r="BE571">
        <v>-4999.9999999999</v>
      </c>
      <c r="BF571">
        <v>44999.999999999898</v>
      </c>
      <c r="BG571">
        <v>44999.999999999898</v>
      </c>
      <c r="BH571">
        <v>-170000</v>
      </c>
      <c r="BI571">
        <v>-4999.9999999999</v>
      </c>
      <c r="BJ571">
        <v>44999.999999999898</v>
      </c>
      <c r="BK571">
        <v>44999.999999999898</v>
      </c>
      <c r="BL571">
        <v>-170000</v>
      </c>
    </row>
    <row r="572" spans="1:64" x14ac:dyDescent="0.2">
      <c r="A572" t="str">
        <f>VLOOKUP(X572,'Security Master'!$A$2:$V$526,COLUMN()+1,FALSE)</f>
        <v>New Positions</v>
      </c>
      <c r="B572" t="str">
        <f>VLOOKUP(X572,'Security Master'!$A$2:$V$526,COLUMN()+1,FALSE)</f>
        <v>Intuitive</v>
      </c>
      <c r="C572" t="str">
        <f>VLOOKUP(X572,'Security Master'!$A$2:$V$526,COLUMN()+1,FALSE)</f>
        <v>Distressed</v>
      </c>
      <c r="D572" s="6">
        <f t="shared" si="8"/>
        <v>23538</v>
      </c>
      <c r="E572" t="str">
        <f>VLOOKUP(X572,'Security Master'!$A$2:$V$526,COLUMN()+1,FALSE)</f>
        <v>Semi-Liquid</v>
      </c>
      <c r="F572" t="str">
        <f>VLOOKUP(X572,'Security Master'!$A$2:$V$526,COLUMN()+1,FALSE)</f>
        <v>Boeing Co/The</v>
      </c>
      <c r="G572" t="str">
        <f>VLOOKUP(X572,'Security Master'!$A$2:$V$526,COLUMN()+1,FALSE)</f>
        <v>Boeing Co/The Common Stock</v>
      </c>
      <c r="H572" t="str">
        <f>VLOOKUP(X572,'Security Master'!$A$2:$V$526,COLUMN()+1,FALSE)</f>
        <v>BA US</v>
      </c>
      <c r="I572" t="str">
        <f>VLOOKUP(X572,'Security Master'!$A$2:$V$526,COLUMN()+1,FALSE)</f>
        <v/>
      </c>
      <c r="J572" t="str">
        <f>VLOOKUP(X572,'Security Master'!$A$2:$V$526,COLUMN()+1,FALSE)</f>
        <v/>
      </c>
      <c r="K572" t="str">
        <f>VLOOKUP(X572,'Security Master'!$A$2:$V$526,COLUMN()+1,FALSE)</f>
        <v>097023105</v>
      </c>
      <c r="L572" t="str">
        <f>VLOOKUP(X572,'Security Master'!$A$2:$V$526,COLUMN()+1,FALSE)</f>
        <v>2108601</v>
      </c>
      <c r="M572" t="str">
        <f>VLOOKUP(X572,'Security Master'!$A$2:$V$526,COLUMN()+1,FALSE)</f>
        <v>US0970231058</v>
      </c>
      <c r="N572" t="str">
        <f>VLOOKUP(X572,'Security Master'!$A$2:$V$526,COLUMN()+1,FALSE)</f>
        <v>Common Stock</v>
      </c>
      <c r="O572" t="str">
        <f>VLOOKUP(X572,'Security Master'!$A$2:$V$526,COLUMN()+1,FALSE)</f>
        <v>Aerospace/Defense</v>
      </c>
      <c r="P572" t="str">
        <f>VLOOKUP(X572,'Security Master'!$A$2:$V$526,COLUMN()+1,FALSE)</f>
        <v>US</v>
      </c>
      <c r="Q572">
        <f>VLOOKUP($X$3,'Security Master'!$A$2:$V$526,COLUMN()+1,FALSE)</f>
        <v>0</v>
      </c>
      <c r="R572">
        <f>VLOOKUP($X$3,'Security Master'!$A$2:$V$526,COLUMN()+1,FALSE)</f>
        <v>0</v>
      </c>
      <c r="S572" t="str">
        <f>VLOOKUP($X$3,'Security Master'!$A$2:$V$526,COLUMN()+1,FALSE)</f>
        <v/>
      </c>
      <c r="T572">
        <f>VLOOKUP($X$3,'Security Master'!$A$2:$V$526,COLUMN()+1,FALSE)</f>
        <v>0</v>
      </c>
      <c r="U572" t="str">
        <f>VLOOKUP($X$3,'Security Master'!$A$2:$V$526,COLUMN()+1,FALSE)</f>
        <v>No</v>
      </c>
      <c r="V572" t="e">
        <f>VLOOKUP(X572,'Security Master'!$A$2:$V$526,COLUMN()+1,FALSE)</f>
        <v>#REF!</v>
      </c>
      <c r="X572">
        <v>1618995</v>
      </c>
      <c r="Y572" t="s">
        <v>191</v>
      </c>
      <c r="Z572">
        <v>10801</v>
      </c>
      <c r="AA572" t="s">
        <v>41</v>
      </c>
      <c r="AB572" t="s">
        <v>1720</v>
      </c>
      <c r="AC572" t="s">
        <v>1721</v>
      </c>
      <c r="AD572" t="s">
        <v>1722</v>
      </c>
      <c r="AE572" t="s">
        <v>1723</v>
      </c>
      <c r="AF572" t="s">
        <v>1724</v>
      </c>
      <c r="AG572" t="s">
        <v>1725</v>
      </c>
      <c r="AJ572" t="s">
        <v>77</v>
      </c>
      <c r="AM572" t="s">
        <v>47</v>
      </c>
      <c r="AO572" t="s">
        <v>48</v>
      </c>
      <c r="AP572" t="s">
        <v>1726</v>
      </c>
      <c r="AS572" t="s">
        <v>464</v>
      </c>
      <c r="AV572">
        <v>1</v>
      </c>
      <c r="AW572" t="s">
        <v>51</v>
      </c>
      <c r="AX572" t="s">
        <v>52</v>
      </c>
      <c r="AZ572">
        <v>47076</v>
      </c>
      <c r="BA572">
        <v>0.5</v>
      </c>
      <c r="BB572">
        <v>23538</v>
      </c>
      <c r="BC572">
        <v>0.5</v>
      </c>
      <c r="BD572">
        <v>23538</v>
      </c>
      <c r="BE572">
        <v>0</v>
      </c>
      <c r="BF572">
        <v>-14122.8</v>
      </c>
      <c r="BG572">
        <v>-14122.8</v>
      </c>
      <c r="BH572">
        <v>0</v>
      </c>
      <c r="BI572">
        <v>0</v>
      </c>
      <c r="BJ572">
        <v>-14122.8</v>
      </c>
      <c r="BK572">
        <v>-14122.8</v>
      </c>
      <c r="BL572">
        <v>0</v>
      </c>
    </row>
    <row r="573" spans="1:64" x14ac:dyDescent="0.2">
      <c r="A573" t="str">
        <f>VLOOKUP(X573,'Security Master'!$A$2:$V$526,COLUMN()+1,FALSE)</f>
        <v>New Positions</v>
      </c>
      <c r="B573" t="str">
        <f>VLOOKUP(X573,'Security Master'!$A$2:$V$526,COLUMN()+1,FALSE)</f>
        <v>Core</v>
      </c>
      <c r="C573" t="str">
        <f>VLOOKUP(X573,'Security Master'!$A$2:$V$526,COLUMN()+1,FALSE)</f>
        <v>Public Equity</v>
      </c>
      <c r="D573" s="6">
        <f t="shared" si="8"/>
        <v>180008.41</v>
      </c>
      <c r="E573" t="str">
        <f>VLOOKUP(X573,'Security Master'!$A$2:$V$526,COLUMN()+1,FALSE)</f>
        <v>Semi-Liquid</v>
      </c>
      <c r="F573" t="str">
        <f>VLOOKUP(X573,'Security Master'!$A$2:$V$526,COLUMN()+1,FALSE)</f>
        <v>Open Lending Corp</v>
      </c>
      <c r="G573" t="str">
        <f>VLOOKUP(X573,'Security Master'!$A$2:$V$526,COLUMN()+1,FALSE)</f>
        <v>Open Lending Corp Common Stock</v>
      </c>
      <c r="H573" t="str">
        <f>VLOOKUP(X573,'Security Master'!$A$2:$V$526,COLUMN()+1,FALSE)</f>
        <v>LPRO US</v>
      </c>
      <c r="I573" t="str">
        <f>VLOOKUP(X573,'Security Master'!$A$2:$V$526,COLUMN()+1,FALSE)</f>
        <v/>
      </c>
      <c r="J573" t="str">
        <f>VLOOKUP(X573,'Security Master'!$A$2:$V$526,COLUMN()+1,FALSE)</f>
        <v/>
      </c>
      <c r="K573" t="str">
        <f>VLOOKUP(X573,'Security Master'!$A$2:$V$526,COLUMN()+1,FALSE)</f>
        <v>68373J104</v>
      </c>
      <c r="L573" t="str">
        <f>VLOOKUP(X573,'Security Master'!$A$2:$V$526,COLUMN()+1,FALSE)</f>
        <v>BMTD3M6</v>
      </c>
      <c r="M573" t="str">
        <f>VLOOKUP(X573,'Security Master'!$A$2:$V$526,COLUMN()+1,FALSE)</f>
        <v>US68373J1043</v>
      </c>
      <c r="N573" t="str">
        <f>VLOOKUP(X573,'Security Master'!$A$2:$V$526,COLUMN()+1,FALSE)</f>
        <v>Common Stock</v>
      </c>
      <c r="O573" t="str">
        <f>VLOOKUP(X573,'Security Master'!$A$2:$V$526,COLUMN()+1,FALSE)</f>
        <v>Internet Financial Svcs</v>
      </c>
      <c r="P573" t="str">
        <f>VLOOKUP(X573,'Security Master'!$A$2:$V$526,COLUMN()+1,FALSE)</f>
        <v>US</v>
      </c>
      <c r="Q573">
        <f>VLOOKUP($X$3,'Security Master'!$A$2:$V$526,COLUMN()+1,FALSE)</f>
        <v>0</v>
      </c>
      <c r="R573">
        <f>VLOOKUP($X$3,'Security Master'!$A$2:$V$526,COLUMN()+1,FALSE)</f>
        <v>0</v>
      </c>
      <c r="S573" t="str">
        <f>VLOOKUP($X$3,'Security Master'!$A$2:$V$526,COLUMN()+1,FALSE)</f>
        <v/>
      </c>
      <c r="T573">
        <f>VLOOKUP($X$3,'Security Master'!$A$2:$V$526,COLUMN()+1,FALSE)</f>
        <v>0</v>
      </c>
      <c r="U573" t="str">
        <f>VLOOKUP($X$3,'Security Master'!$A$2:$V$526,COLUMN()+1,FALSE)</f>
        <v>No</v>
      </c>
      <c r="V573" t="e">
        <f>VLOOKUP(X573,'Security Master'!$A$2:$V$526,COLUMN()+1,FALSE)</f>
        <v>#REF!</v>
      </c>
      <c r="X573">
        <v>1625505</v>
      </c>
      <c r="Y573" t="s">
        <v>191</v>
      </c>
      <c r="Z573">
        <v>10801</v>
      </c>
      <c r="AA573" t="s">
        <v>41</v>
      </c>
      <c r="AB573" t="s">
        <v>1279</v>
      </c>
      <c r="AC573" t="s">
        <v>1280</v>
      </c>
      <c r="AD573" t="s">
        <v>1281</v>
      </c>
      <c r="AE573" t="s">
        <v>1282</v>
      </c>
      <c r="AF573" t="s">
        <v>1283</v>
      </c>
      <c r="AG573" t="s">
        <v>1284</v>
      </c>
      <c r="AJ573" t="s">
        <v>77</v>
      </c>
      <c r="AM573" t="s">
        <v>47</v>
      </c>
      <c r="AO573" t="s">
        <v>48</v>
      </c>
      <c r="AP573" t="s">
        <v>1285</v>
      </c>
      <c r="AS573" t="s">
        <v>50</v>
      </c>
      <c r="AV573">
        <v>1</v>
      </c>
      <c r="AW573" t="s">
        <v>51</v>
      </c>
      <c r="AX573" t="s">
        <v>52</v>
      </c>
      <c r="AZ573">
        <v>17947</v>
      </c>
      <c r="BA573">
        <v>10.4687</v>
      </c>
      <c r="BB573">
        <v>187881.75889999999</v>
      </c>
      <c r="BC573">
        <v>10.029999999999999</v>
      </c>
      <c r="BD573">
        <v>180008.41</v>
      </c>
      <c r="BE573">
        <v>-358.94000000002399</v>
      </c>
      <c r="BF573">
        <v>2002.8851999999899</v>
      </c>
      <c r="BG573">
        <v>2002.8851999999899</v>
      </c>
      <c r="BH573">
        <v>-7873.34889999999</v>
      </c>
      <c r="BI573">
        <v>-358.94000000002399</v>
      </c>
      <c r="BJ573">
        <v>2002.8851999999899</v>
      </c>
      <c r="BK573">
        <v>2002.8851999999899</v>
      </c>
      <c r="BL573">
        <v>-7873.34889999999</v>
      </c>
    </row>
    <row r="574" spans="1:64" x14ac:dyDescent="0.2">
      <c r="A574" t="str">
        <f>VLOOKUP(X574,'Security Master'!$A$2:$V$526,COLUMN()+1,FALSE)</f>
        <v>New Positions</v>
      </c>
      <c r="B574" t="str">
        <f>VLOOKUP(X574,'Security Master'!$A$2:$V$526,COLUMN()+1,FALSE)</f>
        <v>Core</v>
      </c>
      <c r="C574" t="str">
        <f>VLOOKUP(X574,'Security Master'!$A$2:$V$526,COLUMN()+1,FALSE)</f>
        <v>Public Equity</v>
      </c>
      <c r="D574" s="6">
        <f t="shared" si="8"/>
        <v>79425.149999999994</v>
      </c>
      <c r="E574" t="str">
        <f>VLOOKUP(X574,'Security Master'!$A$2:$V$526,COLUMN()+1,FALSE)</f>
        <v>Semi-Liquid</v>
      </c>
      <c r="F574" t="str">
        <f>VLOOKUP(X574,'Security Master'!$A$2:$V$526,COLUMN()+1,FALSE)</f>
        <v>Churchill Capital Corp IV</v>
      </c>
      <c r="G574" t="str">
        <f>VLOOKUP(X574,'Security Master'!$A$2:$V$526,COLUMN()+1,FALSE)</f>
        <v>Churchill Capital Corp IV Common Stock</v>
      </c>
      <c r="H574" t="str">
        <f>VLOOKUP(X574,'Security Master'!$A$2:$V$526,COLUMN()+1,FALSE)</f>
        <v>CCIV US</v>
      </c>
      <c r="I574" t="str">
        <f>VLOOKUP(X574,'Security Master'!$A$2:$V$526,COLUMN()+1,FALSE)</f>
        <v/>
      </c>
      <c r="J574" t="str">
        <f>VLOOKUP(X574,'Security Master'!$A$2:$V$526,COLUMN()+1,FALSE)</f>
        <v/>
      </c>
      <c r="K574" t="str">
        <f>VLOOKUP(X574,'Security Master'!$A$2:$V$526,COLUMN()+1,FALSE)</f>
        <v>171439102</v>
      </c>
      <c r="L574" t="str">
        <f>VLOOKUP(X574,'Security Master'!$A$2:$V$526,COLUMN()+1,FALSE)</f>
        <v>BMF3PW4</v>
      </c>
      <c r="M574" t="str">
        <f>VLOOKUP(X574,'Security Master'!$A$2:$V$526,COLUMN()+1,FALSE)</f>
        <v>US1714391026</v>
      </c>
      <c r="N574" t="str">
        <f>VLOOKUP(X574,'Security Master'!$A$2:$V$526,COLUMN()+1,FALSE)</f>
        <v>Common Stock</v>
      </c>
      <c r="O574" t="str">
        <f>VLOOKUP(X574,'Security Master'!$A$2:$V$526,COLUMN()+1,FALSE)</f>
        <v>Specified Purpose Acquis</v>
      </c>
      <c r="P574" t="str">
        <f>VLOOKUP(X574,'Security Master'!$A$2:$V$526,COLUMN()+1,FALSE)</f>
        <v>US</v>
      </c>
      <c r="Q574">
        <f>VLOOKUP($X$3,'Security Master'!$A$2:$V$526,COLUMN()+1,FALSE)</f>
        <v>0</v>
      </c>
      <c r="R574">
        <f>VLOOKUP($X$3,'Security Master'!$A$2:$V$526,COLUMN()+1,FALSE)</f>
        <v>0</v>
      </c>
      <c r="S574" t="str">
        <f>VLOOKUP($X$3,'Security Master'!$A$2:$V$526,COLUMN()+1,FALSE)</f>
        <v/>
      </c>
      <c r="T574">
        <f>VLOOKUP($X$3,'Security Master'!$A$2:$V$526,COLUMN()+1,FALSE)</f>
        <v>0</v>
      </c>
      <c r="U574" t="str">
        <f>VLOOKUP($X$3,'Security Master'!$A$2:$V$526,COLUMN()+1,FALSE)</f>
        <v>No</v>
      </c>
      <c r="V574" t="e">
        <f>VLOOKUP(X574,'Security Master'!$A$2:$V$526,COLUMN()+1,FALSE)</f>
        <v>#REF!</v>
      </c>
      <c r="X574">
        <v>1625511</v>
      </c>
      <c r="Y574" t="s">
        <v>191</v>
      </c>
      <c r="Z574">
        <v>10801</v>
      </c>
      <c r="AA574" t="s">
        <v>41</v>
      </c>
      <c r="AB574" t="s">
        <v>1286</v>
      </c>
      <c r="AC574" t="s">
        <v>1287</v>
      </c>
      <c r="AD574" t="s">
        <v>1288</v>
      </c>
      <c r="AE574" t="s">
        <v>1289</v>
      </c>
      <c r="AF574" t="s">
        <v>1290</v>
      </c>
      <c r="AG574" t="s">
        <v>1291</v>
      </c>
      <c r="AJ574" t="s">
        <v>77</v>
      </c>
      <c r="AM574" t="s">
        <v>47</v>
      </c>
      <c r="AO574" t="s">
        <v>48</v>
      </c>
      <c r="AP574" t="s">
        <v>1292</v>
      </c>
      <c r="AS574" t="s">
        <v>50</v>
      </c>
      <c r="AV574">
        <v>1</v>
      </c>
      <c r="AW574" t="s">
        <v>51</v>
      </c>
      <c r="AX574" t="s">
        <v>52</v>
      </c>
      <c r="AZ574">
        <v>7903</v>
      </c>
      <c r="BA574">
        <v>10.47</v>
      </c>
      <c r="BB574">
        <v>82744.41</v>
      </c>
      <c r="BC574">
        <v>10.050000000000001</v>
      </c>
      <c r="BD574">
        <v>79425.149999999994</v>
      </c>
      <c r="BE574">
        <v>237.09000000000901</v>
      </c>
      <c r="BF574">
        <v>158.060000000011</v>
      </c>
      <c r="BG574">
        <v>158.060000000011</v>
      </c>
      <c r="BH574">
        <v>-3319.26</v>
      </c>
      <c r="BI574">
        <v>237.09000000000901</v>
      </c>
      <c r="BJ574">
        <v>158.060000000011</v>
      </c>
      <c r="BK574">
        <v>158.060000000011</v>
      </c>
      <c r="BL574">
        <v>-3319.26</v>
      </c>
    </row>
    <row r="575" spans="1:64" x14ac:dyDescent="0.2">
      <c r="A575" t="str">
        <f>VLOOKUP(X575,'Security Master'!$A$2:$V$526,COLUMN()+1,FALSE)</f>
        <v>New Positions</v>
      </c>
      <c r="B575" t="str">
        <f>VLOOKUP(X575,'Security Master'!$A$2:$V$526,COLUMN()+1,FALSE)</f>
        <v>Core</v>
      </c>
      <c r="C575" t="str">
        <f>VLOOKUP(X575,'Security Master'!$A$2:$V$526,COLUMN()+1,FALSE)</f>
        <v>Public Equity</v>
      </c>
      <c r="D575" s="6">
        <f t="shared" si="8"/>
        <v>350000</v>
      </c>
      <c r="E575" t="str">
        <f>VLOOKUP(X575,'Security Master'!$A$2:$V$526,COLUMN()+1,FALSE)</f>
        <v>Semi-Liquid</v>
      </c>
      <c r="F575" t="str">
        <f>VLOOKUP(X575,'Security Master'!$A$2:$V$526,COLUMN()+1,FALSE)</f>
        <v>American Tower Corp</v>
      </c>
      <c r="G575" t="str">
        <f>VLOOKUP(X575,'Security Master'!$A$2:$V$526,COLUMN()+1,FALSE)</f>
        <v>American Tower Corp REIT</v>
      </c>
      <c r="H575" t="str">
        <f>VLOOKUP(X575,'Security Master'!$A$2:$V$526,COLUMN()+1,FALSE)</f>
        <v>AMT US</v>
      </c>
      <c r="I575" t="str">
        <f>VLOOKUP(X575,'Security Master'!$A$2:$V$526,COLUMN()+1,FALSE)</f>
        <v/>
      </c>
      <c r="J575" t="str">
        <f>VLOOKUP(X575,'Security Master'!$A$2:$V$526,COLUMN()+1,FALSE)</f>
        <v/>
      </c>
      <c r="K575" t="str">
        <f>VLOOKUP(X575,'Security Master'!$A$2:$V$526,COLUMN()+1,FALSE)</f>
        <v>03027X100</v>
      </c>
      <c r="L575" t="str">
        <f>VLOOKUP(X575,'Security Master'!$A$2:$V$526,COLUMN()+1,FALSE)</f>
        <v>B7FBFL2</v>
      </c>
      <c r="M575" t="str">
        <f>VLOOKUP(X575,'Security Master'!$A$2:$V$526,COLUMN()+1,FALSE)</f>
        <v>US03027X1000</v>
      </c>
      <c r="N575" t="str">
        <f>VLOOKUP(X575,'Security Master'!$A$2:$V$526,COLUMN()+1,FALSE)</f>
        <v>REIT</v>
      </c>
      <c r="O575" t="str">
        <f>VLOOKUP(X575,'Security Master'!$A$2:$V$526,COLUMN()+1,FALSE)</f>
        <v>REITS-Diversified</v>
      </c>
      <c r="P575" t="str">
        <f>VLOOKUP(X575,'Security Master'!$A$2:$V$526,COLUMN()+1,FALSE)</f>
        <v>US</v>
      </c>
      <c r="Q575">
        <f>VLOOKUP($X$3,'Security Master'!$A$2:$V$526,COLUMN()+1,FALSE)</f>
        <v>0</v>
      </c>
      <c r="R575">
        <f>VLOOKUP($X$3,'Security Master'!$A$2:$V$526,COLUMN()+1,FALSE)</f>
        <v>0</v>
      </c>
      <c r="S575" t="str">
        <f>VLOOKUP($X$3,'Security Master'!$A$2:$V$526,COLUMN()+1,FALSE)</f>
        <v/>
      </c>
      <c r="T575">
        <f>VLOOKUP($X$3,'Security Master'!$A$2:$V$526,COLUMN()+1,FALSE)</f>
        <v>0</v>
      </c>
      <c r="U575" t="str">
        <f>VLOOKUP($X$3,'Security Master'!$A$2:$V$526,COLUMN()+1,FALSE)</f>
        <v>No</v>
      </c>
      <c r="V575" t="e">
        <f>VLOOKUP(X575,'Security Master'!$A$2:$V$526,COLUMN()+1,FALSE)</f>
        <v>#REF!</v>
      </c>
      <c r="X575">
        <v>1635645</v>
      </c>
      <c r="Y575" t="s">
        <v>191</v>
      </c>
      <c r="Z575">
        <v>10801</v>
      </c>
      <c r="AA575" t="s">
        <v>41</v>
      </c>
      <c r="AB575" t="s">
        <v>1307</v>
      </c>
      <c r="AC575" t="s">
        <v>1308</v>
      </c>
      <c r="AD575" t="s">
        <v>1309</v>
      </c>
      <c r="AE575" t="s">
        <v>1310</v>
      </c>
      <c r="AF575" t="s">
        <v>1311</v>
      </c>
      <c r="AG575" t="s">
        <v>1312</v>
      </c>
      <c r="AJ575" t="s">
        <v>77</v>
      </c>
      <c r="AM575" t="s">
        <v>47</v>
      </c>
      <c r="AO575" t="s">
        <v>48</v>
      </c>
      <c r="AP575" t="s">
        <v>1313</v>
      </c>
      <c r="AS575" t="s">
        <v>50</v>
      </c>
      <c r="AV575">
        <v>1</v>
      </c>
      <c r="AW575" t="s">
        <v>51</v>
      </c>
      <c r="AX575" t="s">
        <v>52</v>
      </c>
      <c r="AZ575">
        <v>35000</v>
      </c>
      <c r="BA575">
        <v>10.3073</v>
      </c>
      <c r="BB575">
        <v>360755.5</v>
      </c>
      <c r="BC575">
        <v>10</v>
      </c>
      <c r="BD575">
        <v>350000</v>
      </c>
      <c r="BE575">
        <v>1399.99999999997</v>
      </c>
      <c r="BF575">
        <v>-349.99999999999301</v>
      </c>
      <c r="BG575">
        <v>-349.99999999999301</v>
      </c>
      <c r="BH575">
        <v>-10755.5</v>
      </c>
      <c r="BI575">
        <v>1399.99999999997</v>
      </c>
      <c r="BJ575">
        <v>-349.99999999999301</v>
      </c>
      <c r="BK575">
        <v>-349.99999999999301</v>
      </c>
      <c r="BL575">
        <v>-10755.5</v>
      </c>
    </row>
    <row r="576" spans="1:64" x14ac:dyDescent="0.2">
      <c r="A576" t="str">
        <f>VLOOKUP(X576,'Security Master'!$A$2:$V$526,COLUMN()+1,FALSE)</f>
        <v>New Positions</v>
      </c>
      <c r="B576" t="str">
        <f>VLOOKUP(X576,'Security Master'!$A$2:$V$526,COLUMN()+1,FALSE)</f>
        <v>Core</v>
      </c>
      <c r="C576" t="str">
        <f>VLOOKUP(X576,'Security Master'!$A$2:$V$526,COLUMN()+1,FALSE)</f>
        <v>Public Equity</v>
      </c>
      <c r="D576" s="6">
        <f t="shared" si="8"/>
        <v>26460</v>
      </c>
      <c r="E576" t="str">
        <f>VLOOKUP(X576,'Security Master'!$A$2:$V$526,COLUMN()+1,FALSE)</f>
        <v>Semi-Liquid</v>
      </c>
      <c r="F576" t="str">
        <f>VLOOKUP(X576,'Security Master'!$A$2:$V$526,COLUMN()+1,FALSE)</f>
        <v>Accenture PLC</v>
      </c>
      <c r="G576" t="str">
        <f>VLOOKUP(X576,'Security Master'!$A$2:$V$526,COLUMN()+1,FALSE)</f>
        <v>Accenture PLC Common Stock</v>
      </c>
      <c r="H576" t="str">
        <f>VLOOKUP(X576,'Security Master'!$A$2:$V$526,COLUMN()+1,FALSE)</f>
        <v>ACN US</v>
      </c>
      <c r="I576" t="str">
        <f>VLOOKUP(X576,'Security Master'!$A$2:$V$526,COLUMN()+1,FALSE)</f>
        <v/>
      </c>
      <c r="J576" t="str">
        <f>VLOOKUP(X576,'Security Master'!$A$2:$V$526,COLUMN()+1,FALSE)</f>
        <v/>
      </c>
      <c r="K576" t="str">
        <f>VLOOKUP(X576,'Security Master'!$A$2:$V$526,COLUMN()+1,FALSE)</f>
        <v>#N/A N/A</v>
      </c>
      <c r="L576" t="str">
        <f>VLOOKUP(X576,'Security Master'!$A$2:$V$526,COLUMN()+1,FALSE)</f>
        <v>B4BNMY3</v>
      </c>
      <c r="M576" t="str">
        <f>VLOOKUP(X576,'Security Master'!$A$2:$V$526,COLUMN()+1,FALSE)</f>
        <v>IE00B4BNMY34</v>
      </c>
      <c r="N576" t="str">
        <f>VLOOKUP(X576,'Security Master'!$A$2:$V$526,COLUMN()+1,FALSE)</f>
        <v>Common Stock</v>
      </c>
      <c r="O576" t="str">
        <f>VLOOKUP(X576,'Security Master'!$A$2:$V$526,COLUMN()+1,FALSE)</f>
        <v>Computer Services</v>
      </c>
      <c r="P576" t="str">
        <f>VLOOKUP(X576,'Security Master'!$A$2:$V$526,COLUMN()+1,FALSE)</f>
        <v>IR</v>
      </c>
      <c r="Q576">
        <f>VLOOKUP($X$3,'Security Master'!$A$2:$V$526,COLUMN()+1,FALSE)</f>
        <v>0</v>
      </c>
      <c r="R576">
        <f>VLOOKUP($X$3,'Security Master'!$A$2:$V$526,COLUMN()+1,FALSE)</f>
        <v>0</v>
      </c>
      <c r="S576" t="str">
        <f>VLOOKUP($X$3,'Security Master'!$A$2:$V$526,COLUMN()+1,FALSE)</f>
        <v/>
      </c>
      <c r="T576">
        <f>VLOOKUP($X$3,'Security Master'!$A$2:$V$526,COLUMN()+1,FALSE)</f>
        <v>0</v>
      </c>
      <c r="U576" t="str">
        <f>VLOOKUP($X$3,'Security Master'!$A$2:$V$526,COLUMN()+1,FALSE)</f>
        <v>No</v>
      </c>
      <c r="V576" t="e">
        <f>VLOOKUP(X576,'Security Master'!$A$2:$V$526,COLUMN()+1,FALSE)</f>
        <v>#REF!</v>
      </c>
      <c r="X576">
        <v>1665073</v>
      </c>
      <c r="Y576" t="s">
        <v>191</v>
      </c>
      <c r="Z576">
        <v>10801</v>
      </c>
      <c r="AA576" t="s">
        <v>41</v>
      </c>
      <c r="AB576" t="s">
        <v>1335</v>
      </c>
      <c r="AC576" t="s">
        <v>1336</v>
      </c>
      <c r="AD576" t="s">
        <v>1337</v>
      </c>
      <c r="AE576" t="s">
        <v>544</v>
      </c>
      <c r="AF576" t="s">
        <v>1338</v>
      </c>
      <c r="AG576" t="s">
        <v>1339</v>
      </c>
      <c r="AJ576" t="s">
        <v>77</v>
      </c>
      <c r="AM576" t="s">
        <v>1076</v>
      </c>
      <c r="AO576" t="s">
        <v>48</v>
      </c>
      <c r="AP576" t="s">
        <v>1340</v>
      </c>
      <c r="AS576" t="s">
        <v>50</v>
      </c>
      <c r="AV576">
        <v>1</v>
      </c>
      <c r="AW576" t="s">
        <v>51</v>
      </c>
      <c r="AX576" t="s">
        <v>52</v>
      </c>
      <c r="AZ576">
        <v>2700</v>
      </c>
      <c r="BA576">
        <v>9.7899999999999991</v>
      </c>
      <c r="BB576">
        <v>26433</v>
      </c>
      <c r="BC576">
        <v>9.8000000000000007</v>
      </c>
      <c r="BD576">
        <v>26460</v>
      </c>
      <c r="BE576">
        <v>-26.9999999999994</v>
      </c>
      <c r="BF576">
        <v>54.000000000003602</v>
      </c>
      <c r="BG576">
        <v>54.000000000003602</v>
      </c>
      <c r="BH576">
        <v>27.000000000002998</v>
      </c>
      <c r="BI576">
        <v>-26.9999999999994</v>
      </c>
      <c r="BJ576">
        <v>54.000000000003602</v>
      </c>
      <c r="BK576">
        <v>54.000000000003602</v>
      </c>
      <c r="BL576">
        <v>27.000000000002998</v>
      </c>
    </row>
    <row r="577" spans="1:64" x14ac:dyDescent="0.2">
      <c r="A577" t="str">
        <f>VLOOKUP(X577,'Security Master'!$A$2:$V$526,COLUMN()+1,FALSE)</f>
        <v>New Positions</v>
      </c>
      <c r="B577" t="str">
        <f>VLOOKUP(X577,'Security Master'!$A$2:$V$526,COLUMN()+1,FALSE)</f>
        <v>Core</v>
      </c>
      <c r="C577" t="str">
        <f>VLOOKUP(X577,'Security Master'!$A$2:$V$526,COLUMN()+1,FALSE)</f>
        <v>Public Equity</v>
      </c>
      <c r="D577" s="6">
        <f t="shared" si="8"/>
        <v>1230355.8</v>
      </c>
      <c r="E577" t="str">
        <f>VLOOKUP(X577,'Security Master'!$A$2:$V$526,COLUMN()+1,FALSE)</f>
        <v>Semi-Liquid</v>
      </c>
      <c r="F577" t="str">
        <f>VLOOKUP(X577,'Security Master'!$A$2:$V$526,COLUMN()+1,FALSE)</f>
        <v>Virgin Galactic Holdings Inc</v>
      </c>
      <c r="G577" t="str">
        <f>VLOOKUP(X577,'Security Master'!$A$2:$V$526,COLUMN()+1,FALSE)</f>
        <v>Virgin Galactic Holdings Inc Common Stock</v>
      </c>
      <c r="H577" t="str">
        <f>VLOOKUP(X577,'Security Master'!$A$2:$V$526,COLUMN()+1,FALSE)</f>
        <v>SPCE US</v>
      </c>
      <c r="I577" t="str">
        <f>VLOOKUP(X577,'Security Master'!$A$2:$V$526,COLUMN()+1,FALSE)</f>
        <v/>
      </c>
      <c r="J577" t="str">
        <f>VLOOKUP(X577,'Security Master'!$A$2:$V$526,COLUMN()+1,FALSE)</f>
        <v/>
      </c>
      <c r="K577" t="str">
        <f>VLOOKUP(X577,'Security Master'!$A$2:$V$526,COLUMN()+1,FALSE)</f>
        <v>92766K106</v>
      </c>
      <c r="L577" t="str">
        <f>VLOOKUP(X577,'Security Master'!$A$2:$V$526,COLUMN()+1,FALSE)</f>
        <v>BKWBFH2</v>
      </c>
      <c r="M577" t="str">
        <f>VLOOKUP(X577,'Security Master'!$A$2:$V$526,COLUMN()+1,FALSE)</f>
        <v>US92766K1060</v>
      </c>
      <c r="N577" t="str">
        <f>VLOOKUP(X577,'Security Master'!$A$2:$V$526,COLUMN()+1,FALSE)</f>
        <v>Common Stock</v>
      </c>
      <c r="O577" t="str">
        <f>VLOOKUP(X577,'Security Master'!$A$2:$V$526,COLUMN()+1,FALSE)</f>
        <v>Travel Services</v>
      </c>
      <c r="P577" t="str">
        <f>VLOOKUP(X577,'Security Master'!$A$2:$V$526,COLUMN()+1,FALSE)</f>
        <v>US</v>
      </c>
      <c r="Q577">
        <f>VLOOKUP($X$3,'Security Master'!$A$2:$V$526,COLUMN()+1,FALSE)</f>
        <v>0</v>
      </c>
      <c r="R577">
        <f>VLOOKUP($X$3,'Security Master'!$A$2:$V$526,COLUMN()+1,FALSE)</f>
        <v>0</v>
      </c>
      <c r="S577" t="str">
        <f>VLOOKUP($X$3,'Security Master'!$A$2:$V$526,COLUMN()+1,FALSE)</f>
        <v/>
      </c>
      <c r="T577">
        <f>VLOOKUP($X$3,'Security Master'!$A$2:$V$526,COLUMN()+1,FALSE)</f>
        <v>0</v>
      </c>
      <c r="U577" t="str">
        <f>VLOOKUP($X$3,'Security Master'!$A$2:$V$526,COLUMN()+1,FALSE)</f>
        <v>No</v>
      </c>
      <c r="V577" t="e">
        <f>VLOOKUP(X577,'Security Master'!$A$2:$V$526,COLUMN()+1,FALSE)</f>
        <v>#REF!</v>
      </c>
      <c r="X577">
        <v>1680861</v>
      </c>
      <c r="Y577" t="s">
        <v>191</v>
      </c>
      <c r="Z577">
        <v>10801</v>
      </c>
      <c r="AA577" t="s">
        <v>41</v>
      </c>
      <c r="AB577" t="s">
        <v>1348</v>
      </c>
      <c r="AC577" t="s">
        <v>1349</v>
      </c>
      <c r="AD577" t="s">
        <v>1350</v>
      </c>
      <c r="AE577" t="s">
        <v>1351</v>
      </c>
      <c r="AF577" t="s">
        <v>1352</v>
      </c>
      <c r="AG577" t="s">
        <v>1353</v>
      </c>
      <c r="AJ577" t="s">
        <v>77</v>
      </c>
      <c r="AM577" t="s">
        <v>47</v>
      </c>
      <c r="AO577" t="s">
        <v>48</v>
      </c>
      <c r="AP577" t="s">
        <v>1354</v>
      </c>
      <c r="AS577" t="s">
        <v>50</v>
      </c>
      <c r="AV577">
        <v>1</v>
      </c>
      <c r="AW577" t="s">
        <v>51</v>
      </c>
      <c r="AX577" t="s">
        <v>52</v>
      </c>
      <c r="AZ577">
        <v>122790</v>
      </c>
      <c r="BA577">
        <v>10.5820270738659</v>
      </c>
      <c r="BB577">
        <v>1299367.1044000001</v>
      </c>
      <c r="BC577">
        <v>10.02</v>
      </c>
      <c r="BD577">
        <v>1230355.8</v>
      </c>
      <c r="BE577">
        <v>0</v>
      </c>
      <c r="BF577">
        <v>2455.7999999999602</v>
      </c>
      <c r="BG577">
        <v>2455.7999999999602</v>
      </c>
      <c r="BH577">
        <v>-69011.304399999994</v>
      </c>
      <c r="BI577">
        <v>0</v>
      </c>
      <c r="BJ577">
        <v>2455.7999999999602</v>
      </c>
      <c r="BK577">
        <v>2455.7999999999602</v>
      </c>
      <c r="BL577">
        <v>-69011.304399999994</v>
      </c>
    </row>
    <row r="578" spans="1:64" x14ac:dyDescent="0.2">
      <c r="A578" t="str">
        <f>VLOOKUP(X578,'Security Master'!$A$2:$V$526,COLUMN()+1,FALSE)</f>
        <v>New Positions</v>
      </c>
      <c r="B578" t="str">
        <f>VLOOKUP(X578,'Security Master'!$A$2:$V$526,COLUMN()+1,FALSE)</f>
        <v>Core</v>
      </c>
      <c r="C578" t="str">
        <f>VLOOKUP(X578,'Security Master'!$A$2:$V$526,COLUMN()+1,FALSE)</f>
        <v>Public Equity</v>
      </c>
      <c r="D578" s="6">
        <f t="shared" si="8"/>
        <v>5082000</v>
      </c>
      <c r="E578" t="str">
        <f>VLOOKUP(X578,'Security Master'!$A$2:$V$526,COLUMN()+1,FALSE)</f>
        <v>Semi-Liquid</v>
      </c>
      <c r="F578" t="str">
        <f>VLOOKUP(X578,'Security Master'!$A$2:$V$526,COLUMN()+1,FALSE)</f>
        <v>Alphabet Inc</v>
      </c>
      <c r="G578" t="str">
        <f>VLOOKUP(X578,'Security Master'!$A$2:$V$526,COLUMN()+1,FALSE)</f>
        <v>Alphabet Inc Common Stock</v>
      </c>
      <c r="H578" t="str">
        <f>VLOOKUP(X578,'Security Master'!$A$2:$V$526,COLUMN()+1,FALSE)</f>
        <v>GOOG US</v>
      </c>
      <c r="I578" t="str">
        <f>VLOOKUP(X578,'Security Master'!$A$2:$V$526,COLUMN()+1,FALSE)</f>
        <v/>
      </c>
      <c r="J578" t="str">
        <f>VLOOKUP(X578,'Security Master'!$A$2:$V$526,COLUMN()+1,FALSE)</f>
        <v/>
      </c>
      <c r="K578" t="str">
        <f>VLOOKUP(X578,'Security Master'!$A$2:$V$526,COLUMN()+1,FALSE)</f>
        <v>02079K107</v>
      </c>
      <c r="L578" t="str">
        <f>VLOOKUP(X578,'Security Master'!$A$2:$V$526,COLUMN()+1,FALSE)</f>
        <v>BYY88Y7</v>
      </c>
      <c r="M578" t="str">
        <f>VLOOKUP(X578,'Security Master'!$A$2:$V$526,COLUMN()+1,FALSE)</f>
        <v>US02079K1079</v>
      </c>
      <c r="N578" t="str">
        <f>VLOOKUP(X578,'Security Master'!$A$2:$V$526,COLUMN()+1,FALSE)</f>
        <v>Common Stock</v>
      </c>
      <c r="O578" t="str">
        <f>VLOOKUP(X578,'Security Master'!$A$2:$V$526,COLUMN()+1,FALSE)</f>
        <v>Web Portals/ISP</v>
      </c>
      <c r="P578" t="str">
        <f>VLOOKUP(X578,'Security Master'!$A$2:$V$526,COLUMN()+1,FALSE)</f>
        <v>US</v>
      </c>
      <c r="Q578">
        <f>VLOOKUP($X$3,'Security Master'!$A$2:$V$526,COLUMN()+1,FALSE)</f>
        <v>0</v>
      </c>
      <c r="R578">
        <f>VLOOKUP($X$3,'Security Master'!$A$2:$V$526,COLUMN()+1,FALSE)</f>
        <v>0</v>
      </c>
      <c r="S578" t="str">
        <f>VLOOKUP($X$3,'Security Master'!$A$2:$V$526,COLUMN()+1,FALSE)</f>
        <v/>
      </c>
      <c r="T578">
        <f>VLOOKUP($X$3,'Security Master'!$A$2:$V$526,COLUMN()+1,FALSE)</f>
        <v>0</v>
      </c>
      <c r="U578" t="str">
        <f>VLOOKUP($X$3,'Security Master'!$A$2:$V$526,COLUMN()+1,FALSE)</f>
        <v>No</v>
      </c>
      <c r="V578" t="e">
        <f>VLOOKUP(X578,'Security Master'!$A$2:$V$526,COLUMN()+1,FALSE)</f>
        <v>#REF!</v>
      </c>
      <c r="X578">
        <v>1746538</v>
      </c>
      <c r="Y578" t="s">
        <v>191</v>
      </c>
      <c r="Z578">
        <v>10801</v>
      </c>
      <c r="AA578" t="s">
        <v>41</v>
      </c>
      <c r="AB578" t="s">
        <v>726</v>
      </c>
      <c r="AC578" t="s">
        <v>727</v>
      </c>
      <c r="AD578" t="s">
        <v>1727</v>
      </c>
      <c r="AE578" t="s">
        <v>1728</v>
      </c>
      <c r="AF578" t="s">
        <v>1729</v>
      </c>
      <c r="AG578" t="s">
        <v>1730</v>
      </c>
      <c r="AJ578" t="s">
        <v>77</v>
      </c>
      <c r="AM578" t="s">
        <v>47</v>
      </c>
      <c r="AO578" t="s">
        <v>48</v>
      </c>
      <c r="AP578" t="s">
        <v>1731</v>
      </c>
      <c r="AS578" t="s">
        <v>50</v>
      </c>
      <c r="AV578">
        <v>1</v>
      </c>
      <c r="AW578" t="s">
        <v>51</v>
      </c>
      <c r="AX578" t="s">
        <v>52</v>
      </c>
      <c r="AZ578">
        <v>525000</v>
      </c>
      <c r="BA578">
        <v>9.5728203847114699</v>
      </c>
      <c r="BB578">
        <v>5025730.7019735202</v>
      </c>
      <c r="BC578">
        <v>9.68</v>
      </c>
      <c r="BD578">
        <v>5082000</v>
      </c>
      <c r="BE578">
        <v>5249.99999999989</v>
      </c>
      <c r="BF578">
        <v>57749.999999999702</v>
      </c>
      <c r="BG578">
        <v>57749.999999999702</v>
      </c>
      <c r="BH578">
        <v>56269.298026479999</v>
      </c>
      <c r="BI578">
        <v>5249.99999999989</v>
      </c>
      <c r="BJ578">
        <v>57749.999999999702</v>
      </c>
      <c r="BK578">
        <v>57749.999999999702</v>
      </c>
      <c r="BL578">
        <v>56269.298026479999</v>
      </c>
    </row>
    <row r="579" spans="1:64" x14ac:dyDescent="0.2">
      <c r="A579" t="str">
        <f>VLOOKUP(X579,'Security Master'!$A$2:$V$526,COLUMN()+1,FALSE)</f>
        <v>New Positions</v>
      </c>
      <c r="B579" t="str">
        <f>VLOOKUP(X579,'Security Master'!$A$2:$V$526,COLUMN()+1,FALSE)</f>
        <v>Core</v>
      </c>
      <c r="C579" t="str">
        <f>VLOOKUP(X579,'Security Master'!$A$2:$V$526,COLUMN()+1,FALSE)</f>
        <v>Venture Capital</v>
      </c>
      <c r="D579" s="6">
        <f t="shared" ref="D579:D590" si="9">BD579</f>
        <v>985000</v>
      </c>
      <c r="E579" t="str">
        <f>VLOOKUP(X579,'Security Master'!$A$2:$V$526,COLUMN()+1,FALSE)</f>
        <v>Illiquid</v>
      </c>
      <c r="F579" t="str">
        <f>VLOOKUP(X579,'Security Master'!$A$2:$V$526,COLUMN()+1,FALSE)</f>
        <v>Series C</v>
      </c>
      <c r="G579" t="str">
        <f>VLOOKUP(X579,'Security Master'!$A$2:$V$526,COLUMN()+1,FALSE)</f>
        <v>Series C Membership Interest</v>
      </c>
      <c r="H579">
        <f>VLOOKUP(X579,'Security Master'!$A$2:$V$526,COLUMN()+1,FALSE)</f>
        <v>0</v>
      </c>
      <c r="I579">
        <f>VLOOKUP(X579,'Security Master'!$A$2:$V$526,COLUMN()+1,FALSE)</f>
        <v>0</v>
      </c>
      <c r="J579">
        <f>VLOOKUP(X579,'Security Master'!$A$2:$V$526,COLUMN()+1,FALSE)</f>
        <v>0</v>
      </c>
      <c r="K579">
        <f>VLOOKUP(X579,'Security Master'!$A$2:$V$526,COLUMN()+1,FALSE)</f>
        <v>0</v>
      </c>
      <c r="L579">
        <f>VLOOKUP(X579,'Security Master'!$A$2:$V$526,COLUMN()+1,FALSE)</f>
        <v>0</v>
      </c>
      <c r="M579">
        <f>VLOOKUP(X579,'Security Master'!$A$2:$V$526,COLUMN()+1,FALSE)</f>
        <v>0</v>
      </c>
      <c r="N579" t="str">
        <f>VLOOKUP(X579,'Security Master'!$A$2:$V$526,COLUMN()+1,FALSE)</f>
        <v>Private</v>
      </c>
      <c r="O579" t="str">
        <f>VLOOKUP(X579,'Security Master'!$A$2:$V$526,COLUMN()+1,FALSE)</f>
        <v>Private Equity</v>
      </c>
      <c r="P579" t="str">
        <f>VLOOKUP(X579,'Security Master'!$A$2:$V$526,COLUMN()+1,FALSE)</f>
        <v>US</v>
      </c>
      <c r="Q579">
        <f>VLOOKUP($X$3,'Security Master'!$A$2:$V$526,COLUMN()+1,FALSE)</f>
        <v>0</v>
      </c>
      <c r="R579">
        <f>VLOOKUP($X$3,'Security Master'!$A$2:$V$526,COLUMN()+1,FALSE)</f>
        <v>0</v>
      </c>
      <c r="S579" t="str">
        <f>VLOOKUP($X$3,'Security Master'!$A$2:$V$526,COLUMN()+1,FALSE)</f>
        <v/>
      </c>
      <c r="T579">
        <f>VLOOKUP($X$3,'Security Master'!$A$2:$V$526,COLUMN()+1,FALSE)</f>
        <v>0</v>
      </c>
      <c r="U579" t="str">
        <f>VLOOKUP($X$3,'Security Master'!$A$2:$V$526,COLUMN()+1,FALSE)</f>
        <v>No</v>
      </c>
      <c r="V579" t="e">
        <f>VLOOKUP(X579,'Security Master'!$A$2:$V$526,COLUMN()+1,FALSE)</f>
        <v>#REF!</v>
      </c>
      <c r="X579">
        <v>1211395</v>
      </c>
      <c r="Y579" t="s">
        <v>193</v>
      </c>
      <c r="Z579">
        <v>10802</v>
      </c>
      <c r="AA579" t="s">
        <v>41</v>
      </c>
      <c r="AB579" t="s">
        <v>1732</v>
      </c>
      <c r="AC579" t="s">
        <v>1733</v>
      </c>
      <c r="AD579">
        <v>0</v>
      </c>
      <c r="AE579">
        <v>0</v>
      </c>
      <c r="AF579">
        <v>0</v>
      </c>
      <c r="AG579">
        <v>0</v>
      </c>
      <c r="AJ579">
        <v>0</v>
      </c>
      <c r="AM579" t="s">
        <v>47</v>
      </c>
      <c r="AO579" t="s">
        <v>48</v>
      </c>
      <c r="AP579" t="s">
        <v>1734</v>
      </c>
      <c r="AS579" t="s">
        <v>50</v>
      </c>
      <c r="AV579">
        <v>1</v>
      </c>
      <c r="AW579" t="s">
        <v>66</v>
      </c>
      <c r="AX579" t="s">
        <v>67</v>
      </c>
      <c r="AZ579">
        <v>985000</v>
      </c>
      <c r="BA579">
        <v>1</v>
      </c>
      <c r="BB579">
        <v>985000</v>
      </c>
      <c r="BC579">
        <v>1</v>
      </c>
      <c r="BD579">
        <v>985000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</row>
    <row r="580" spans="1:64" x14ac:dyDescent="0.2">
      <c r="A580" t="str">
        <f>VLOOKUP(X580,'Security Master'!$A$2:$V$526,COLUMN()+1,FALSE)</f>
        <v>New Positions</v>
      </c>
      <c r="B580" t="str">
        <f>VLOOKUP(X580,'Security Master'!$A$2:$V$526,COLUMN()+1,FALSE)</f>
        <v>Intuitive</v>
      </c>
      <c r="C580" t="str">
        <f>VLOOKUP(X580,'Security Master'!$A$2:$V$526,COLUMN()+1,FALSE)</f>
        <v>Distressed</v>
      </c>
      <c r="D580" s="6">
        <f t="shared" si="9"/>
        <v>728.88810000000001</v>
      </c>
      <c r="E580" t="str">
        <f>VLOOKUP(X580,'Security Master'!$A$2:$V$526,COLUMN()+1,FALSE)</f>
        <v>Illiquid</v>
      </c>
      <c r="F580" t="str">
        <f>VLOOKUP(X580,'Security Master'!$A$2:$V$526,COLUMN()+1,FALSE)</f>
        <v>Co</v>
      </c>
      <c r="G580" t="str">
        <f>VLOOKUP(X580,'Security Master'!$A$2:$V$526,COLUMN()+1,FALSE)</f>
        <v>Co General Unsecured Claim</v>
      </c>
      <c r="H580">
        <f>VLOOKUP(X580,'Security Master'!$A$2:$V$526,COLUMN()+1,FALSE)</f>
        <v>0</v>
      </c>
      <c r="I580">
        <f>VLOOKUP(X580,'Security Master'!$A$2:$V$526,COLUMN()+1,FALSE)</f>
        <v>0</v>
      </c>
      <c r="J580">
        <f>VLOOKUP(X580,'Security Master'!$A$2:$V$526,COLUMN()+1,FALSE)</f>
        <v>0</v>
      </c>
      <c r="K580">
        <f>VLOOKUP(X580,'Security Master'!$A$2:$V$526,COLUMN()+1,FALSE)</f>
        <v>0</v>
      </c>
      <c r="L580">
        <f>VLOOKUP(X580,'Security Master'!$A$2:$V$526,COLUMN()+1,FALSE)</f>
        <v>0</v>
      </c>
      <c r="M580">
        <f>VLOOKUP(X580,'Security Master'!$A$2:$V$526,COLUMN()+1,FALSE)</f>
        <v>0</v>
      </c>
      <c r="N580" t="str">
        <f>VLOOKUP(X580,'Security Master'!$A$2:$V$526,COLUMN()+1,FALSE)</f>
        <v>Private Credit</v>
      </c>
      <c r="O580" t="str">
        <f>VLOOKUP(X580,'Security Master'!$A$2:$V$526,COLUMN()+1,FALSE)</f>
        <v>Food-Dairy Products</v>
      </c>
      <c r="P580" t="str">
        <f>VLOOKUP(X580,'Security Master'!$A$2:$V$526,COLUMN()+1,FALSE)</f>
        <v>US</v>
      </c>
      <c r="Q580">
        <f>VLOOKUP($X$3,'Security Master'!$A$2:$V$526,COLUMN()+1,FALSE)</f>
        <v>0</v>
      </c>
      <c r="R580">
        <f>VLOOKUP($X$3,'Security Master'!$A$2:$V$526,COLUMN()+1,FALSE)</f>
        <v>0</v>
      </c>
      <c r="S580" t="str">
        <f>VLOOKUP($X$3,'Security Master'!$A$2:$V$526,COLUMN()+1,FALSE)</f>
        <v/>
      </c>
      <c r="T580">
        <f>VLOOKUP($X$3,'Security Master'!$A$2:$V$526,COLUMN()+1,FALSE)</f>
        <v>0</v>
      </c>
      <c r="U580" t="str">
        <f>VLOOKUP($X$3,'Security Master'!$A$2:$V$526,COLUMN()+1,FALSE)</f>
        <v>No</v>
      </c>
      <c r="V580" t="e">
        <f>VLOOKUP(X580,'Security Master'!$A$2:$V$526,COLUMN()+1,FALSE)</f>
        <v>#REF!</v>
      </c>
      <c r="X580">
        <v>1269229</v>
      </c>
      <c r="Y580" t="s">
        <v>193</v>
      </c>
      <c r="Z580">
        <v>10802</v>
      </c>
      <c r="AA580" t="s">
        <v>41</v>
      </c>
      <c r="AB580" t="s">
        <v>1236</v>
      </c>
      <c r="AC580" t="s">
        <v>1735</v>
      </c>
      <c r="AD580">
        <v>0</v>
      </c>
      <c r="AE580">
        <v>0</v>
      </c>
      <c r="AF580">
        <v>0</v>
      </c>
      <c r="AG580">
        <v>0</v>
      </c>
      <c r="AJ580">
        <v>0</v>
      </c>
      <c r="AM580" t="s">
        <v>47</v>
      </c>
      <c r="AO580" t="s">
        <v>48</v>
      </c>
      <c r="AP580" t="s">
        <v>1736</v>
      </c>
      <c r="AS580" t="s">
        <v>50</v>
      </c>
      <c r="AV580">
        <v>1</v>
      </c>
      <c r="AW580" t="s">
        <v>66</v>
      </c>
      <c r="AX580" t="s">
        <v>67</v>
      </c>
      <c r="AZ580">
        <v>97185.08</v>
      </c>
      <c r="BA580">
        <v>0.27791429684706398</v>
      </c>
      <c r="BB580">
        <v>27009.1231722257</v>
      </c>
      <c r="BC580">
        <v>7.4999999999999997E-3</v>
      </c>
      <c r="BD580">
        <v>728.88810000000001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</row>
    <row r="581" spans="1:64" x14ac:dyDescent="0.2">
      <c r="A581" t="str">
        <f>VLOOKUP(X581,'Security Master'!$A$2:$V$526,COLUMN()+1,FALSE)</f>
        <v>New Positions</v>
      </c>
      <c r="B581" t="str">
        <f>VLOOKUP(X581,'Security Master'!$A$2:$V$526,COLUMN()+1,FALSE)</f>
        <v>Intuitive</v>
      </c>
      <c r="C581" t="str">
        <f>VLOOKUP(X581,'Security Master'!$A$2:$V$526,COLUMN()+1,FALSE)</f>
        <v>Distressed</v>
      </c>
      <c r="D581" s="6">
        <f t="shared" si="9"/>
        <v>22034.495999999999</v>
      </c>
      <c r="E581" t="str">
        <f>VLOOKUP(X581,'Security Master'!$A$2:$V$526,COLUMN()+1,FALSE)</f>
        <v>Illiquid</v>
      </c>
      <c r="F581" t="str">
        <f>VLOOKUP(X581,'Security Master'!$A$2:$V$526,COLUMN()+1,FALSE)</f>
        <v>Co</v>
      </c>
      <c r="G581" t="str">
        <f>VLOOKUP(X581,'Security Master'!$A$2:$V$526,COLUMN()+1,FALSE)</f>
        <v>Co Admin Claim</v>
      </c>
      <c r="H581">
        <f>VLOOKUP(X581,'Security Master'!$A$2:$V$526,COLUMN()+1,FALSE)</f>
        <v>0</v>
      </c>
      <c r="I581">
        <f>VLOOKUP(X581,'Security Master'!$A$2:$V$526,COLUMN()+1,FALSE)</f>
        <v>0</v>
      </c>
      <c r="J581">
        <f>VLOOKUP(X581,'Security Master'!$A$2:$V$526,COLUMN()+1,FALSE)</f>
        <v>0</v>
      </c>
      <c r="K581">
        <f>VLOOKUP(X581,'Security Master'!$A$2:$V$526,COLUMN()+1,FALSE)</f>
        <v>0</v>
      </c>
      <c r="L581">
        <f>VLOOKUP(X581,'Security Master'!$A$2:$V$526,COLUMN()+1,FALSE)</f>
        <v>0</v>
      </c>
      <c r="M581">
        <f>VLOOKUP(X581,'Security Master'!$A$2:$V$526,COLUMN()+1,FALSE)</f>
        <v>0</v>
      </c>
      <c r="N581" t="str">
        <f>VLOOKUP(X581,'Security Master'!$A$2:$V$526,COLUMN()+1,FALSE)</f>
        <v>Private Credit</v>
      </c>
      <c r="O581" t="str">
        <f>VLOOKUP(X581,'Security Master'!$A$2:$V$526,COLUMN()+1,FALSE)</f>
        <v>Food-Dairy Products</v>
      </c>
      <c r="P581" t="str">
        <f>VLOOKUP(X581,'Security Master'!$A$2:$V$526,COLUMN()+1,FALSE)</f>
        <v>US</v>
      </c>
      <c r="Q581">
        <f>VLOOKUP($X$3,'Security Master'!$A$2:$V$526,COLUMN()+1,FALSE)</f>
        <v>0</v>
      </c>
      <c r="R581">
        <f>VLOOKUP($X$3,'Security Master'!$A$2:$V$526,COLUMN()+1,FALSE)</f>
        <v>0</v>
      </c>
      <c r="S581" t="str">
        <f>VLOOKUP($X$3,'Security Master'!$A$2:$V$526,COLUMN()+1,FALSE)</f>
        <v/>
      </c>
      <c r="T581">
        <f>VLOOKUP($X$3,'Security Master'!$A$2:$V$526,COLUMN()+1,FALSE)</f>
        <v>0</v>
      </c>
      <c r="U581" t="str">
        <f>VLOOKUP($X$3,'Security Master'!$A$2:$V$526,COLUMN()+1,FALSE)</f>
        <v>No</v>
      </c>
      <c r="V581" t="e">
        <f>VLOOKUP(X581,'Security Master'!$A$2:$V$526,COLUMN()+1,FALSE)</f>
        <v>#REF!</v>
      </c>
      <c r="X581">
        <v>1269907</v>
      </c>
      <c r="Y581" t="s">
        <v>193</v>
      </c>
      <c r="Z581">
        <v>10802</v>
      </c>
      <c r="AA581" t="s">
        <v>41</v>
      </c>
      <c r="AB581" t="s">
        <v>1236</v>
      </c>
      <c r="AC581" t="s">
        <v>1737</v>
      </c>
      <c r="AD581">
        <v>0</v>
      </c>
      <c r="AE581">
        <v>0</v>
      </c>
      <c r="AF581">
        <v>0</v>
      </c>
      <c r="AG581">
        <v>0</v>
      </c>
      <c r="AJ581">
        <v>0</v>
      </c>
      <c r="AM581" t="s">
        <v>47</v>
      </c>
      <c r="AO581" t="s">
        <v>48</v>
      </c>
      <c r="AP581" t="s">
        <v>1736</v>
      </c>
      <c r="AS581" t="s">
        <v>897</v>
      </c>
      <c r="AV581">
        <v>1</v>
      </c>
      <c r="AW581" t="s">
        <v>66</v>
      </c>
      <c r="AX581" t="s">
        <v>67</v>
      </c>
      <c r="AZ581">
        <v>27543.119999999999</v>
      </c>
      <c r="BA581">
        <v>0.27791429684706398</v>
      </c>
      <c r="BB581">
        <v>7654.6268277743102</v>
      </c>
      <c r="BC581">
        <v>0.8</v>
      </c>
      <c r="BD581">
        <v>22034.495999999999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</row>
    <row r="582" spans="1:64" x14ac:dyDescent="0.2">
      <c r="A582" t="str">
        <f>VLOOKUP(X582,'Security Master'!$A$2:$V$526,COLUMN()+1,FALSE)</f>
        <v>New Positions</v>
      </c>
      <c r="B582" t="str">
        <f>VLOOKUP(X582,'Security Master'!$A$2:$V$526,COLUMN()+1,FALSE)</f>
        <v>Intuitive</v>
      </c>
      <c r="C582" t="str">
        <f>VLOOKUP(X582,'Security Master'!$A$2:$V$526,COLUMN()+1,FALSE)</f>
        <v>Distressed</v>
      </c>
      <c r="D582" s="6">
        <f t="shared" si="9"/>
        <v>25.778625000000002</v>
      </c>
      <c r="E582" t="str">
        <f>VLOOKUP(X582,'Security Master'!$A$2:$V$526,COLUMN()+1,FALSE)</f>
        <v>Illiquid</v>
      </c>
      <c r="F582" t="str">
        <f>VLOOKUP(X582,'Security Master'!$A$2:$V$526,COLUMN()+1,FALSE)</f>
        <v>Co</v>
      </c>
      <c r="G582" t="str">
        <f>VLOOKUP(X582,'Security Master'!$A$2:$V$526,COLUMN()+1,FALSE)</f>
        <v>Co General Unsecured Claim</v>
      </c>
      <c r="H582">
        <f>VLOOKUP(X582,'Security Master'!$A$2:$V$526,COLUMN()+1,FALSE)</f>
        <v>0</v>
      </c>
      <c r="I582">
        <f>VLOOKUP(X582,'Security Master'!$A$2:$V$526,COLUMN()+1,FALSE)</f>
        <v>0</v>
      </c>
      <c r="J582">
        <f>VLOOKUP(X582,'Security Master'!$A$2:$V$526,COLUMN()+1,FALSE)</f>
        <v>0</v>
      </c>
      <c r="K582">
        <f>VLOOKUP(X582,'Security Master'!$A$2:$V$526,COLUMN()+1,FALSE)</f>
        <v>0</v>
      </c>
      <c r="L582">
        <f>VLOOKUP(X582,'Security Master'!$A$2:$V$526,COLUMN()+1,FALSE)</f>
        <v>0</v>
      </c>
      <c r="M582">
        <f>VLOOKUP(X582,'Security Master'!$A$2:$V$526,COLUMN()+1,FALSE)</f>
        <v>0</v>
      </c>
      <c r="N582" t="str">
        <f>VLOOKUP(X582,'Security Master'!$A$2:$V$526,COLUMN()+1,FALSE)</f>
        <v>Private Credit</v>
      </c>
      <c r="O582" t="str">
        <f>VLOOKUP(X582,'Security Master'!$A$2:$V$526,COLUMN()+1,FALSE)</f>
        <v>Food-Dairy Products</v>
      </c>
      <c r="P582" t="str">
        <f>VLOOKUP(X582,'Security Master'!$A$2:$V$526,COLUMN()+1,FALSE)</f>
        <v>US</v>
      </c>
      <c r="Q582">
        <f>VLOOKUP($X$3,'Security Master'!$A$2:$V$526,COLUMN()+1,FALSE)</f>
        <v>0</v>
      </c>
      <c r="R582">
        <f>VLOOKUP($X$3,'Security Master'!$A$2:$V$526,COLUMN()+1,FALSE)</f>
        <v>0</v>
      </c>
      <c r="S582" t="str">
        <f>VLOOKUP($X$3,'Security Master'!$A$2:$V$526,COLUMN()+1,FALSE)</f>
        <v/>
      </c>
      <c r="T582">
        <f>VLOOKUP($X$3,'Security Master'!$A$2:$V$526,COLUMN()+1,FALSE)</f>
        <v>0</v>
      </c>
      <c r="U582" t="str">
        <f>VLOOKUP($X$3,'Security Master'!$A$2:$V$526,COLUMN()+1,FALSE)</f>
        <v>No</v>
      </c>
      <c r="V582" t="e">
        <f>VLOOKUP(X582,'Security Master'!$A$2:$V$526,COLUMN()+1,FALSE)</f>
        <v>#REF!</v>
      </c>
      <c r="X582">
        <v>1311520</v>
      </c>
      <c r="Y582" t="s">
        <v>193</v>
      </c>
      <c r="Z582">
        <v>10802</v>
      </c>
      <c r="AA582" t="s">
        <v>41</v>
      </c>
      <c r="AB582" t="s">
        <v>1236</v>
      </c>
      <c r="AC582" t="s">
        <v>1735</v>
      </c>
      <c r="AD582">
        <v>0</v>
      </c>
      <c r="AE582">
        <v>0</v>
      </c>
      <c r="AF582">
        <v>0</v>
      </c>
      <c r="AG582">
        <v>0</v>
      </c>
      <c r="AJ582">
        <v>0</v>
      </c>
      <c r="AM582" t="s">
        <v>47</v>
      </c>
      <c r="AO582" t="s">
        <v>48</v>
      </c>
      <c r="AP582" t="s">
        <v>1738</v>
      </c>
      <c r="AS582" t="s">
        <v>897</v>
      </c>
      <c r="AV582">
        <v>1</v>
      </c>
      <c r="AW582" t="s">
        <v>66</v>
      </c>
      <c r="AX582" t="s">
        <v>67</v>
      </c>
      <c r="AZ582">
        <v>3437.15</v>
      </c>
      <c r="BA582">
        <v>0.82240000000000002</v>
      </c>
      <c r="BB582">
        <v>2826.71216</v>
      </c>
      <c r="BC582">
        <v>7.4999999999999997E-3</v>
      </c>
      <c r="BD582">
        <v>25.778625000000002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</row>
    <row r="583" spans="1:64" x14ac:dyDescent="0.2">
      <c r="A583" t="str">
        <f>VLOOKUP(X583,'Security Master'!$A$2:$V$526,COLUMN()+1,FALSE)</f>
        <v>New Positions</v>
      </c>
      <c r="B583" t="str">
        <f>VLOOKUP(X583,'Security Master'!$A$2:$V$526,COLUMN()+1,FALSE)</f>
        <v>Intuitive</v>
      </c>
      <c r="C583" t="str">
        <f>VLOOKUP(X583,'Security Master'!$A$2:$V$526,COLUMN()+1,FALSE)</f>
        <v>Distressed</v>
      </c>
      <c r="D583" s="6">
        <f t="shared" si="9"/>
        <v>83853.032000000007</v>
      </c>
      <c r="E583" t="str">
        <f>VLOOKUP(X583,'Security Master'!$A$2:$V$526,COLUMN()+1,FALSE)</f>
        <v>Illiquid</v>
      </c>
      <c r="F583" t="str">
        <f>VLOOKUP(X583,'Security Master'!$A$2:$V$526,COLUMN()+1,FALSE)</f>
        <v>Co</v>
      </c>
      <c r="G583" t="str">
        <f>VLOOKUP(X583,'Security Master'!$A$2:$V$526,COLUMN()+1,FALSE)</f>
        <v>Co Admin Claim</v>
      </c>
      <c r="H583">
        <f>VLOOKUP(X583,'Security Master'!$A$2:$V$526,COLUMN()+1,FALSE)</f>
        <v>0</v>
      </c>
      <c r="I583">
        <f>VLOOKUP(X583,'Security Master'!$A$2:$V$526,COLUMN()+1,FALSE)</f>
        <v>0</v>
      </c>
      <c r="J583">
        <f>VLOOKUP(X583,'Security Master'!$A$2:$V$526,COLUMN()+1,FALSE)</f>
        <v>0</v>
      </c>
      <c r="K583">
        <f>VLOOKUP(X583,'Security Master'!$A$2:$V$526,COLUMN()+1,FALSE)</f>
        <v>0</v>
      </c>
      <c r="L583">
        <f>VLOOKUP(X583,'Security Master'!$A$2:$V$526,COLUMN()+1,FALSE)</f>
        <v>0</v>
      </c>
      <c r="M583">
        <f>VLOOKUP(X583,'Security Master'!$A$2:$V$526,COLUMN()+1,FALSE)</f>
        <v>0</v>
      </c>
      <c r="N583" t="str">
        <f>VLOOKUP(X583,'Security Master'!$A$2:$V$526,COLUMN()+1,FALSE)</f>
        <v>Private Credit</v>
      </c>
      <c r="O583" t="str">
        <f>VLOOKUP(X583,'Security Master'!$A$2:$V$526,COLUMN()+1,FALSE)</f>
        <v>Food-Dairy Products</v>
      </c>
      <c r="P583" t="str">
        <f>VLOOKUP(X583,'Security Master'!$A$2:$V$526,COLUMN()+1,FALSE)</f>
        <v>US</v>
      </c>
      <c r="Q583">
        <f>VLOOKUP($X$3,'Security Master'!$A$2:$V$526,COLUMN()+1,FALSE)</f>
        <v>0</v>
      </c>
      <c r="R583">
        <f>VLOOKUP($X$3,'Security Master'!$A$2:$V$526,COLUMN()+1,FALSE)</f>
        <v>0</v>
      </c>
      <c r="S583" t="str">
        <f>VLOOKUP($X$3,'Security Master'!$A$2:$V$526,COLUMN()+1,FALSE)</f>
        <v/>
      </c>
      <c r="T583">
        <f>VLOOKUP($X$3,'Security Master'!$A$2:$V$526,COLUMN()+1,FALSE)</f>
        <v>0</v>
      </c>
      <c r="U583" t="str">
        <f>VLOOKUP($X$3,'Security Master'!$A$2:$V$526,COLUMN()+1,FALSE)</f>
        <v>No</v>
      </c>
      <c r="V583" t="e">
        <f>VLOOKUP(X583,'Security Master'!$A$2:$V$526,COLUMN()+1,FALSE)</f>
        <v>#REF!</v>
      </c>
      <c r="X583">
        <v>1311521</v>
      </c>
      <c r="Y583" t="s">
        <v>193</v>
      </c>
      <c r="Z583">
        <v>10802</v>
      </c>
      <c r="AA583" t="s">
        <v>41</v>
      </c>
      <c r="AB583" t="s">
        <v>1236</v>
      </c>
      <c r="AC583" t="s">
        <v>1737</v>
      </c>
      <c r="AD583">
        <v>0</v>
      </c>
      <c r="AE583">
        <v>0</v>
      </c>
      <c r="AF583">
        <v>0</v>
      </c>
      <c r="AG583">
        <v>0</v>
      </c>
      <c r="AJ583">
        <v>0</v>
      </c>
      <c r="AM583" t="s">
        <v>47</v>
      </c>
      <c r="AO583" t="s">
        <v>48</v>
      </c>
      <c r="AP583" t="s">
        <v>1739</v>
      </c>
      <c r="AS583" t="s">
        <v>897</v>
      </c>
      <c r="AV583">
        <v>1</v>
      </c>
      <c r="AW583" t="s">
        <v>66</v>
      </c>
      <c r="AX583" t="s">
        <v>67</v>
      </c>
      <c r="AZ583">
        <v>104816.29</v>
      </c>
      <c r="BA583">
        <v>0.82240000000000002</v>
      </c>
      <c r="BB583">
        <v>86200.916895999995</v>
      </c>
      <c r="BC583">
        <v>0.8</v>
      </c>
      <c r="BD583">
        <v>83853.032000000007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</row>
    <row r="584" spans="1:64" x14ac:dyDescent="0.2">
      <c r="A584" t="str">
        <f>VLOOKUP(X584,'Security Master'!$A$2:$V$526,COLUMN()+1,FALSE)</f>
        <v>New Positions</v>
      </c>
      <c r="B584" t="str">
        <f>VLOOKUP(X584,'Security Master'!$A$2:$V$526,COLUMN()+1,FALSE)</f>
        <v>Intuitive</v>
      </c>
      <c r="C584" t="str">
        <f>VLOOKUP(X584,'Security Master'!$A$2:$V$526,COLUMN()+1,FALSE)</f>
        <v>Distressed</v>
      </c>
      <c r="D584" s="6">
        <f t="shared" si="9"/>
        <v>0</v>
      </c>
      <c r="E584" t="str">
        <f>VLOOKUP(X584,'Security Master'!$A$2:$V$526,COLUMN()+1,FALSE)</f>
        <v>Semi-Liquid</v>
      </c>
      <c r="F584" t="str">
        <f>VLOOKUP(X584,'Security Master'!$A$2:$V$526,COLUMN()+1,FALSE)</f>
        <v>I Corp</v>
      </c>
      <c r="G584" t="str">
        <f>VLOOKUP(X584,'Security Master'!$A$2:$V$526,COLUMN()+1,FALSE)</f>
        <v>Priority Exit Facility</v>
      </c>
      <c r="H584">
        <f>VLOOKUP(X584,'Security Master'!$A$2:$V$526,COLUMN()+1,FALSE)</f>
        <v>0</v>
      </c>
      <c r="I584">
        <f>VLOOKUP(X584,'Security Master'!$A$2:$V$526,COLUMN()+1,FALSE)</f>
        <v>0</v>
      </c>
      <c r="J584">
        <f>VLOOKUP(X584,'Security Master'!$A$2:$V$526,COLUMN()+1,FALSE)</f>
        <v>0</v>
      </c>
      <c r="K584">
        <f>VLOOKUP(X584,'Security Master'!$A$2:$V$526,COLUMN()+1,FALSE)</f>
        <v>0</v>
      </c>
      <c r="L584">
        <f>VLOOKUP(X584,'Security Master'!$A$2:$V$526,COLUMN()+1,FALSE)</f>
        <v>0</v>
      </c>
      <c r="M584">
        <f>VLOOKUP(X584,'Security Master'!$A$2:$V$526,COLUMN()+1,FALSE)</f>
        <v>0</v>
      </c>
      <c r="N584" t="str">
        <f>VLOOKUP(X584,'Security Master'!$A$2:$V$526,COLUMN()+1,FALSE)</f>
        <v>Term Loan</v>
      </c>
      <c r="O584" t="str">
        <f>VLOOKUP(X584,'Security Master'!$A$2:$V$526,COLUMN()+1,FALSE)</f>
        <v>Internet Connectiv Svcs</v>
      </c>
      <c r="P584" t="str">
        <f>VLOOKUP(X584,'Security Master'!$A$2:$V$526,COLUMN()+1,FALSE)</f>
        <v>US</v>
      </c>
      <c r="Q584">
        <f>VLOOKUP($X$3,'Security Master'!$A$2:$V$526,COLUMN()+1,FALSE)</f>
        <v>0</v>
      </c>
      <c r="R584">
        <f>VLOOKUP($X$3,'Security Master'!$A$2:$V$526,COLUMN()+1,FALSE)</f>
        <v>0</v>
      </c>
      <c r="S584" t="str">
        <f>VLOOKUP($X$3,'Security Master'!$A$2:$V$526,COLUMN()+1,FALSE)</f>
        <v/>
      </c>
      <c r="T584">
        <f>VLOOKUP($X$3,'Security Master'!$A$2:$V$526,COLUMN()+1,FALSE)</f>
        <v>0</v>
      </c>
      <c r="U584" t="str">
        <f>VLOOKUP($X$3,'Security Master'!$A$2:$V$526,COLUMN()+1,FALSE)</f>
        <v>No</v>
      </c>
      <c r="V584" t="e">
        <f>VLOOKUP(X584,'Security Master'!$A$2:$V$526,COLUMN()+1,FALSE)</f>
        <v>#REF!</v>
      </c>
      <c r="X584">
        <v>1404042</v>
      </c>
      <c r="Y584" t="s">
        <v>193</v>
      </c>
      <c r="Z584">
        <v>10802</v>
      </c>
      <c r="AA584" t="s">
        <v>41</v>
      </c>
      <c r="AB584" t="s">
        <v>1740</v>
      </c>
      <c r="AC584" t="s">
        <v>1741</v>
      </c>
      <c r="AD584">
        <v>0</v>
      </c>
      <c r="AE584">
        <v>0</v>
      </c>
      <c r="AF584">
        <v>0</v>
      </c>
      <c r="AG584">
        <v>0</v>
      </c>
      <c r="AJ584">
        <v>0</v>
      </c>
      <c r="AM584" t="s">
        <v>47</v>
      </c>
      <c r="AO584" t="s">
        <v>48</v>
      </c>
      <c r="AP584" t="s">
        <v>1742</v>
      </c>
      <c r="AS584" t="s">
        <v>328</v>
      </c>
      <c r="AT584" t="s">
        <v>1743</v>
      </c>
      <c r="AV584">
        <v>1</v>
      </c>
      <c r="AW584" t="s">
        <v>66</v>
      </c>
      <c r="AX584" t="s">
        <v>67</v>
      </c>
      <c r="AZ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1153.3399999999999</v>
      </c>
    </row>
    <row r="585" spans="1:64" x14ac:dyDescent="0.2">
      <c r="A585" t="str">
        <f>VLOOKUP(X585,'Security Master'!$A$2:$V$526,COLUMN()+1,FALSE)</f>
        <v>New Positions</v>
      </c>
      <c r="B585" t="str">
        <f>VLOOKUP(X585,'Security Master'!$A$2:$V$526,COLUMN()+1,FALSE)</f>
        <v>Intuitive</v>
      </c>
      <c r="C585" t="str">
        <f>VLOOKUP(X585,'Security Master'!$A$2:$V$526,COLUMN()+1,FALSE)</f>
        <v>Distressed</v>
      </c>
      <c r="D585" s="6">
        <f t="shared" si="9"/>
        <v>0</v>
      </c>
      <c r="E585" t="str">
        <f>VLOOKUP(X585,'Security Master'!$A$2:$V$526,COLUMN()+1,FALSE)</f>
        <v>Semi-Liquid</v>
      </c>
      <c r="F585" t="str">
        <f>VLOOKUP(X585,'Security Master'!$A$2:$V$526,COLUMN()+1,FALSE)</f>
        <v>I Corp</v>
      </c>
      <c r="G585" t="str">
        <f>VLOOKUP(X585,'Security Master'!$A$2:$V$526,COLUMN()+1,FALSE)</f>
        <v>Priority Exit Facility</v>
      </c>
      <c r="H585">
        <f>VLOOKUP(X585,'Security Master'!$A$2:$V$526,COLUMN()+1,FALSE)</f>
        <v>0</v>
      </c>
      <c r="I585">
        <f>VLOOKUP(X585,'Security Master'!$A$2:$V$526,COLUMN()+1,FALSE)</f>
        <v>0</v>
      </c>
      <c r="J585">
        <f>VLOOKUP(X585,'Security Master'!$A$2:$V$526,COLUMN()+1,FALSE)</f>
        <v>0</v>
      </c>
      <c r="K585">
        <f>VLOOKUP(X585,'Security Master'!$A$2:$V$526,COLUMN()+1,FALSE)</f>
        <v>0</v>
      </c>
      <c r="L585">
        <f>VLOOKUP(X585,'Security Master'!$A$2:$V$526,COLUMN()+1,FALSE)</f>
        <v>0</v>
      </c>
      <c r="M585">
        <f>VLOOKUP(X585,'Security Master'!$A$2:$V$526,COLUMN()+1,FALSE)</f>
        <v>0</v>
      </c>
      <c r="N585" t="str">
        <f>VLOOKUP(X585,'Security Master'!$A$2:$V$526,COLUMN()+1,FALSE)</f>
        <v>Term Loan</v>
      </c>
      <c r="O585" t="str">
        <f>VLOOKUP(X585,'Security Master'!$A$2:$V$526,COLUMN()+1,FALSE)</f>
        <v>Internet Connectiv Svcs</v>
      </c>
      <c r="P585" t="str">
        <f>VLOOKUP(X585,'Security Master'!$A$2:$V$526,COLUMN()+1,FALSE)</f>
        <v>US</v>
      </c>
      <c r="Q585">
        <f>VLOOKUP($X$3,'Security Master'!$A$2:$V$526,COLUMN()+1,FALSE)</f>
        <v>0</v>
      </c>
      <c r="R585">
        <f>VLOOKUP($X$3,'Security Master'!$A$2:$V$526,COLUMN()+1,FALSE)</f>
        <v>0</v>
      </c>
      <c r="S585" t="str">
        <f>VLOOKUP($X$3,'Security Master'!$A$2:$V$526,COLUMN()+1,FALSE)</f>
        <v/>
      </c>
      <c r="T585">
        <f>VLOOKUP($X$3,'Security Master'!$A$2:$V$526,COLUMN()+1,FALSE)</f>
        <v>0</v>
      </c>
      <c r="U585" t="str">
        <f>VLOOKUP($X$3,'Security Master'!$A$2:$V$526,COLUMN()+1,FALSE)</f>
        <v>No</v>
      </c>
      <c r="V585" t="e">
        <f>VLOOKUP(X585,'Security Master'!$A$2:$V$526,COLUMN()+1,FALSE)</f>
        <v>#REF!</v>
      </c>
      <c r="X585">
        <v>1404043</v>
      </c>
      <c r="Y585" t="s">
        <v>193</v>
      </c>
      <c r="Z585">
        <v>10802</v>
      </c>
      <c r="AA585" t="s">
        <v>41</v>
      </c>
      <c r="AB585" t="s">
        <v>1740</v>
      </c>
      <c r="AC585" t="s">
        <v>1741</v>
      </c>
      <c r="AD585">
        <v>0</v>
      </c>
      <c r="AE585">
        <v>0</v>
      </c>
      <c r="AF585">
        <v>0</v>
      </c>
      <c r="AG585">
        <v>0</v>
      </c>
      <c r="AJ585">
        <v>0</v>
      </c>
      <c r="AM585" t="s">
        <v>47</v>
      </c>
      <c r="AO585" t="s">
        <v>48</v>
      </c>
      <c r="AP585" t="s">
        <v>1742</v>
      </c>
      <c r="AS585" t="s">
        <v>328</v>
      </c>
      <c r="AT585" t="s">
        <v>1743</v>
      </c>
      <c r="AV585">
        <v>1</v>
      </c>
      <c r="AW585" t="s">
        <v>66</v>
      </c>
      <c r="AX585" t="s">
        <v>67</v>
      </c>
      <c r="AZ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2838.94</v>
      </c>
    </row>
    <row r="586" spans="1:64" x14ac:dyDescent="0.2">
      <c r="A586" t="str">
        <f>VLOOKUP(X586,'Security Master'!$A$2:$V$526,COLUMN()+1,FALSE)</f>
        <v>New Positions</v>
      </c>
      <c r="B586" t="str">
        <f>VLOOKUP(X586,'Security Master'!$A$2:$V$526,COLUMN()+1,FALSE)</f>
        <v>Intuitive</v>
      </c>
      <c r="C586" t="str">
        <f>VLOOKUP(X586,'Security Master'!$A$2:$V$526,COLUMN()+1,FALSE)</f>
        <v>Distressed</v>
      </c>
      <c r="D586" s="6">
        <f t="shared" si="9"/>
        <v>350305.23</v>
      </c>
      <c r="E586" t="str">
        <f>VLOOKUP(X586,'Security Master'!$A$2:$V$526,COLUMN()+1,FALSE)</f>
        <v>Semi-Liquid</v>
      </c>
      <c r="F586" t="str">
        <f>VLOOKUP(X586,'Security Master'!$A$2:$V$526,COLUMN()+1,FALSE)</f>
        <v>I Corp</v>
      </c>
      <c r="G586" t="str">
        <f>VLOOKUP(X586,'Security Master'!$A$2:$V$526,COLUMN()+1,FALSE)</f>
        <v>2nd Out Term Loan</v>
      </c>
      <c r="H586">
        <f>VLOOKUP(X586,'Security Master'!$A$2:$V$526,COLUMN()+1,FALSE)</f>
        <v>0</v>
      </c>
      <c r="I586">
        <f>VLOOKUP(X586,'Security Master'!$A$2:$V$526,COLUMN()+1,FALSE)</f>
        <v>0</v>
      </c>
      <c r="J586">
        <f>VLOOKUP(X586,'Security Master'!$A$2:$V$526,COLUMN()+1,FALSE)</f>
        <v>0</v>
      </c>
      <c r="K586">
        <f>VLOOKUP(X586,'Security Master'!$A$2:$V$526,COLUMN()+1,FALSE)</f>
        <v>0</v>
      </c>
      <c r="L586">
        <f>VLOOKUP(X586,'Security Master'!$A$2:$V$526,COLUMN()+1,FALSE)</f>
        <v>0</v>
      </c>
      <c r="M586">
        <f>VLOOKUP(X586,'Security Master'!$A$2:$V$526,COLUMN()+1,FALSE)</f>
        <v>0</v>
      </c>
      <c r="N586" t="str">
        <f>VLOOKUP(X586,'Security Master'!$A$2:$V$526,COLUMN()+1,FALSE)</f>
        <v>Term Loan</v>
      </c>
      <c r="O586" t="str">
        <f>VLOOKUP(X586,'Security Master'!$A$2:$V$526,COLUMN()+1,FALSE)</f>
        <v>Internet Connectiv Svcs</v>
      </c>
      <c r="P586" t="str">
        <f>VLOOKUP(X586,'Security Master'!$A$2:$V$526,COLUMN()+1,FALSE)</f>
        <v>US</v>
      </c>
      <c r="Q586">
        <f>VLOOKUP($X$3,'Security Master'!$A$2:$V$526,COLUMN()+1,FALSE)</f>
        <v>0</v>
      </c>
      <c r="R586">
        <f>VLOOKUP($X$3,'Security Master'!$A$2:$V$526,COLUMN()+1,FALSE)</f>
        <v>0</v>
      </c>
      <c r="S586" t="str">
        <f>VLOOKUP($X$3,'Security Master'!$A$2:$V$526,COLUMN()+1,FALSE)</f>
        <v/>
      </c>
      <c r="T586">
        <f>VLOOKUP($X$3,'Security Master'!$A$2:$V$526,COLUMN()+1,FALSE)</f>
        <v>0</v>
      </c>
      <c r="U586" t="str">
        <f>VLOOKUP($X$3,'Security Master'!$A$2:$V$526,COLUMN()+1,FALSE)</f>
        <v>No</v>
      </c>
      <c r="V586" t="e">
        <f>VLOOKUP(X586,'Security Master'!$A$2:$V$526,COLUMN()+1,FALSE)</f>
        <v>#REF!</v>
      </c>
      <c r="X586">
        <v>1404044</v>
      </c>
      <c r="Y586" t="s">
        <v>193</v>
      </c>
      <c r="Z586">
        <v>10802</v>
      </c>
      <c r="AA586" t="s">
        <v>41</v>
      </c>
      <c r="AB586" t="s">
        <v>1740</v>
      </c>
      <c r="AC586" t="s">
        <v>1744</v>
      </c>
      <c r="AD586">
        <v>0</v>
      </c>
      <c r="AE586">
        <v>0</v>
      </c>
      <c r="AF586">
        <v>0</v>
      </c>
      <c r="AG586">
        <v>0</v>
      </c>
      <c r="AJ586">
        <v>0</v>
      </c>
      <c r="AM586" t="s">
        <v>47</v>
      </c>
      <c r="AO586" t="s">
        <v>48</v>
      </c>
      <c r="AP586" t="s">
        <v>1742</v>
      </c>
      <c r="AS586" t="s">
        <v>328</v>
      </c>
      <c r="AT586" t="s">
        <v>1743</v>
      </c>
      <c r="AV586">
        <v>1</v>
      </c>
      <c r="AW586" t="s">
        <v>66</v>
      </c>
      <c r="AX586" t="s">
        <v>67</v>
      </c>
      <c r="AZ586">
        <v>350305.23</v>
      </c>
      <c r="BA586">
        <v>1</v>
      </c>
      <c r="BB586">
        <v>350305.23</v>
      </c>
      <c r="BC586">
        <v>1</v>
      </c>
      <c r="BD586">
        <v>350305.23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1832.26</v>
      </c>
    </row>
    <row r="587" spans="1:64" x14ac:dyDescent="0.2">
      <c r="A587" t="str">
        <f>VLOOKUP(X587,'Security Master'!$A$2:$V$526,COLUMN()+1,FALSE)</f>
        <v>New Positions</v>
      </c>
      <c r="B587" t="str">
        <f>VLOOKUP(X587,'Security Master'!$A$2:$V$526,COLUMN()+1,FALSE)</f>
        <v>Intuitive</v>
      </c>
      <c r="C587" t="str">
        <f>VLOOKUP(X587,'Security Master'!$A$2:$V$526,COLUMN()+1,FALSE)</f>
        <v>Distressed</v>
      </c>
      <c r="D587" s="6">
        <f t="shared" si="9"/>
        <v>862270.48</v>
      </c>
      <c r="E587" t="str">
        <f>VLOOKUP(X587,'Security Master'!$A$2:$V$526,COLUMN()+1,FALSE)</f>
        <v>Semi-Liquid</v>
      </c>
      <c r="F587" t="str">
        <f>VLOOKUP(X587,'Security Master'!$A$2:$V$526,COLUMN()+1,FALSE)</f>
        <v>I Corp</v>
      </c>
      <c r="G587" t="str">
        <f>VLOOKUP(X587,'Security Master'!$A$2:$V$526,COLUMN()+1,FALSE)</f>
        <v>2nd Out Term Loan Participation</v>
      </c>
      <c r="H587">
        <f>VLOOKUP(X587,'Security Master'!$A$2:$V$526,COLUMN()+1,FALSE)</f>
        <v>0</v>
      </c>
      <c r="I587">
        <f>VLOOKUP(X587,'Security Master'!$A$2:$V$526,COLUMN()+1,FALSE)</f>
        <v>0</v>
      </c>
      <c r="J587">
        <f>VLOOKUP(X587,'Security Master'!$A$2:$V$526,COLUMN()+1,FALSE)</f>
        <v>0</v>
      </c>
      <c r="K587">
        <f>VLOOKUP(X587,'Security Master'!$A$2:$V$526,COLUMN()+1,FALSE)</f>
        <v>0</v>
      </c>
      <c r="L587">
        <f>VLOOKUP(X587,'Security Master'!$A$2:$V$526,COLUMN()+1,FALSE)</f>
        <v>0</v>
      </c>
      <c r="M587">
        <f>VLOOKUP(X587,'Security Master'!$A$2:$V$526,COLUMN()+1,FALSE)</f>
        <v>0</v>
      </c>
      <c r="N587" t="str">
        <f>VLOOKUP(X587,'Security Master'!$A$2:$V$526,COLUMN()+1,FALSE)</f>
        <v>Term Loan</v>
      </c>
      <c r="O587" t="str">
        <f>VLOOKUP(X587,'Security Master'!$A$2:$V$526,COLUMN()+1,FALSE)</f>
        <v>Internet Connectiv Svcs</v>
      </c>
      <c r="P587" t="str">
        <f>VLOOKUP(X587,'Security Master'!$A$2:$V$526,COLUMN()+1,FALSE)</f>
        <v>US</v>
      </c>
      <c r="Q587">
        <f>VLOOKUP($X$3,'Security Master'!$A$2:$V$526,COLUMN()+1,FALSE)</f>
        <v>0</v>
      </c>
      <c r="R587">
        <f>VLOOKUP($X$3,'Security Master'!$A$2:$V$526,COLUMN()+1,FALSE)</f>
        <v>0</v>
      </c>
      <c r="S587" t="str">
        <f>VLOOKUP($X$3,'Security Master'!$A$2:$V$526,COLUMN()+1,FALSE)</f>
        <v/>
      </c>
      <c r="T587">
        <f>VLOOKUP($X$3,'Security Master'!$A$2:$V$526,COLUMN()+1,FALSE)</f>
        <v>0</v>
      </c>
      <c r="U587" t="str">
        <f>VLOOKUP($X$3,'Security Master'!$A$2:$V$526,COLUMN()+1,FALSE)</f>
        <v>No</v>
      </c>
      <c r="V587" t="e">
        <f>VLOOKUP(X587,'Security Master'!$A$2:$V$526,COLUMN()+1,FALSE)</f>
        <v>#REF!</v>
      </c>
      <c r="X587">
        <v>1404045</v>
      </c>
      <c r="Y587" t="s">
        <v>193</v>
      </c>
      <c r="Z587">
        <v>10802</v>
      </c>
      <c r="AA587" t="s">
        <v>41</v>
      </c>
      <c r="AB587" t="s">
        <v>1740</v>
      </c>
      <c r="AC587" t="s">
        <v>1745</v>
      </c>
      <c r="AD587">
        <v>0</v>
      </c>
      <c r="AE587">
        <v>0</v>
      </c>
      <c r="AF587">
        <v>0</v>
      </c>
      <c r="AG587">
        <v>0</v>
      </c>
      <c r="AJ587">
        <v>0</v>
      </c>
      <c r="AM587" t="s">
        <v>47</v>
      </c>
      <c r="AO587" t="s">
        <v>48</v>
      </c>
      <c r="AP587" t="s">
        <v>1742</v>
      </c>
      <c r="AS587" t="s">
        <v>328</v>
      </c>
      <c r="AT587" t="s">
        <v>1743</v>
      </c>
      <c r="AV587">
        <v>1</v>
      </c>
      <c r="AW587" t="s">
        <v>66</v>
      </c>
      <c r="AX587" t="s">
        <v>67</v>
      </c>
      <c r="AZ587">
        <v>862270.48</v>
      </c>
      <c r="BA587">
        <v>1</v>
      </c>
      <c r="BB587">
        <v>862270.48</v>
      </c>
      <c r="BC587">
        <v>1</v>
      </c>
      <c r="BD587">
        <v>862270.48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4510.07</v>
      </c>
    </row>
    <row r="588" spans="1:64" x14ac:dyDescent="0.2">
      <c r="A588" t="str">
        <f>VLOOKUP(X588,'Security Master'!$A$2:$V$526,COLUMN()+1,FALSE)</f>
        <v>New Positions</v>
      </c>
      <c r="B588" t="str">
        <f>VLOOKUP(X588,'Security Master'!$A$2:$V$526,COLUMN()+1,FALSE)</f>
        <v>Intuitive</v>
      </c>
      <c r="C588" t="str">
        <f>VLOOKUP(X588,'Security Master'!$A$2:$V$526,COLUMN()+1,FALSE)</f>
        <v>Distressed</v>
      </c>
      <c r="D588" s="6">
        <f t="shared" si="9"/>
        <v>88142.9</v>
      </c>
      <c r="E588" t="str">
        <f>VLOOKUP(X588,'Security Master'!$A$2:$V$526,COLUMN()+1,FALSE)</f>
        <v>Semi-Liquid</v>
      </c>
      <c r="F588" t="str">
        <f>VLOOKUP(X588,'Security Master'!$A$2:$V$526,COLUMN()+1,FALSE)</f>
        <v>I Corp</v>
      </c>
      <c r="G588" t="str">
        <f>VLOOKUP(X588,'Security Master'!$A$2:$V$526,COLUMN()+1,FALSE)</f>
        <v>Common Stock</v>
      </c>
      <c r="H588">
        <f>VLOOKUP(X588,'Security Master'!$A$2:$V$526,COLUMN()+1,FALSE)</f>
        <v>0</v>
      </c>
      <c r="I588">
        <f>VLOOKUP(X588,'Security Master'!$A$2:$V$526,COLUMN()+1,FALSE)</f>
        <v>0</v>
      </c>
      <c r="J588">
        <f>VLOOKUP(X588,'Security Master'!$A$2:$V$526,COLUMN()+1,FALSE)</f>
        <v>0</v>
      </c>
      <c r="K588">
        <f>VLOOKUP(X588,'Security Master'!$A$2:$V$526,COLUMN()+1,FALSE)</f>
        <v>0</v>
      </c>
      <c r="L588">
        <f>VLOOKUP(X588,'Security Master'!$A$2:$V$526,COLUMN()+1,FALSE)</f>
        <v>0</v>
      </c>
      <c r="M588">
        <f>VLOOKUP(X588,'Security Master'!$A$2:$V$526,COLUMN()+1,FALSE)</f>
        <v>0</v>
      </c>
      <c r="N588" t="str">
        <f>VLOOKUP(X588,'Security Master'!$A$2:$V$526,COLUMN()+1,FALSE)</f>
        <v>Common Stock</v>
      </c>
      <c r="O588" t="str">
        <f>VLOOKUP(X588,'Security Master'!$A$2:$V$526,COLUMN()+1,FALSE)</f>
        <v>Internet Connectiv Svcs</v>
      </c>
      <c r="P588" t="str">
        <f>VLOOKUP(X588,'Security Master'!$A$2:$V$526,COLUMN()+1,FALSE)</f>
        <v>US</v>
      </c>
      <c r="Q588">
        <f>VLOOKUP($X$3,'Security Master'!$A$2:$V$526,COLUMN()+1,FALSE)</f>
        <v>0</v>
      </c>
      <c r="R588">
        <f>VLOOKUP($X$3,'Security Master'!$A$2:$V$526,COLUMN()+1,FALSE)</f>
        <v>0</v>
      </c>
      <c r="S588" t="str">
        <f>VLOOKUP($X$3,'Security Master'!$A$2:$V$526,COLUMN()+1,FALSE)</f>
        <v/>
      </c>
      <c r="T588">
        <f>VLOOKUP($X$3,'Security Master'!$A$2:$V$526,COLUMN()+1,FALSE)</f>
        <v>0</v>
      </c>
      <c r="U588" t="str">
        <f>VLOOKUP($X$3,'Security Master'!$A$2:$V$526,COLUMN()+1,FALSE)</f>
        <v>No</v>
      </c>
      <c r="V588" t="e">
        <f>VLOOKUP(X588,'Security Master'!$A$2:$V$526,COLUMN()+1,FALSE)</f>
        <v>#REF!</v>
      </c>
      <c r="X588">
        <v>1404046</v>
      </c>
      <c r="Y588" t="s">
        <v>193</v>
      </c>
      <c r="Z588">
        <v>10802</v>
      </c>
      <c r="AA588" t="s">
        <v>41</v>
      </c>
      <c r="AB588" t="s">
        <v>1740</v>
      </c>
      <c r="AC588" t="s">
        <v>1746</v>
      </c>
      <c r="AD588">
        <v>0</v>
      </c>
      <c r="AE588">
        <v>0</v>
      </c>
      <c r="AF588">
        <v>0</v>
      </c>
      <c r="AG588">
        <v>0</v>
      </c>
      <c r="AJ588">
        <v>0</v>
      </c>
      <c r="AM588" t="s">
        <v>47</v>
      </c>
      <c r="AO588" t="s">
        <v>48</v>
      </c>
      <c r="AP588" t="s">
        <v>1747</v>
      </c>
      <c r="AS588" t="s">
        <v>328</v>
      </c>
      <c r="AT588" t="s">
        <v>1743</v>
      </c>
      <c r="AV588">
        <v>1</v>
      </c>
      <c r="AW588" t="s">
        <v>51</v>
      </c>
      <c r="AX588" t="s">
        <v>52</v>
      </c>
      <c r="AZ588">
        <v>191615</v>
      </c>
      <c r="BA588">
        <v>0</v>
      </c>
      <c r="BB588">
        <v>0</v>
      </c>
      <c r="BC588">
        <v>0.46</v>
      </c>
      <c r="BD588">
        <v>88142.9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</row>
    <row r="589" spans="1:64" x14ac:dyDescent="0.2">
      <c r="A589" t="str">
        <f>VLOOKUP(X589,'Security Master'!$A$2:$V$526,COLUMN()+1,FALSE)</f>
        <v>New Positions</v>
      </c>
      <c r="B589" t="str">
        <f>VLOOKUP(X589,'Security Master'!$A$2:$V$526,COLUMN()+1,FALSE)</f>
        <v>Core</v>
      </c>
      <c r="C589" t="str">
        <f>VLOOKUP(X589,'Security Master'!$A$2:$V$526,COLUMN()+1,FALSE)</f>
        <v>Venture Capital</v>
      </c>
      <c r="D589" s="6">
        <f t="shared" si="9"/>
        <v>16230793.76688</v>
      </c>
      <c r="E589" t="str">
        <f>VLOOKUP(X589,'Security Master'!$A$2:$V$526,COLUMN()+1,FALSE)</f>
        <v>Illiquid</v>
      </c>
      <c r="F589" t="str">
        <f>VLOOKUP(X589,'Security Master'!$A$2:$V$526,COLUMN()+1,FALSE)</f>
        <v>GK I</v>
      </c>
      <c r="G589" t="str">
        <f>VLOOKUP(X589,'Security Master'!$A$2:$V$526,COLUMN()+1,FALSE)</f>
        <v>GK I Membership Interest</v>
      </c>
      <c r="H589">
        <f>VLOOKUP(X589,'Security Master'!$A$2:$V$526,COLUMN()+1,FALSE)</f>
        <v>0</v>
      </c>
      <c r="I589">
        <f>VLOOKUP(X589,'Security Master'!$A$2:$V$526,COLUMN()+1,FALSE)</f>
        <v>0</v>
      </c>
      <c r="J589">
        <f>VLOOKUP(X589,'Security Master'!$A$2:$V$526,COLUMN()+1,FALSE)</f>
        <v>0</v>
      </c>
      <c r="K589">
        <f>VLOOKUP(X589,'Security Master'!$A$2:$V$526,COLUMN()+1,FALSE)</f>
        <v>0</v>
      </c>
      <c r="L589">
        <f>VLOOKUP(X589,'Security Master'!$A$2:$V$526,COLUMN()+1,FALSE)</f>
        <v>0</v>
      </c>
      <c r="M589">
        <f>VLOOKUP(X589,'Security Master'!$A$2:$V$526,COLUMN()+1,FALSE)</f>
        <v>0</v>
      </c>
      <c r="N589" t="str">
        <f>VLOOKUP(X589,'Security Master'!$A$2:$V$526,COLUMN()+1,FALSE)</f>
        <v>Private</v>
      </c>
      <c r="O589" t="str">
        <f>VLOOKUP(X589,'Security Master'!$A$2:$V$526,COLUMN()+1,FALSE)</f>
        <v>Private Equity</v>
      </c>
      <c r="P589" t="str">
        <f>VLOOKUP(X589,'Security Master'!$A$2:$V$526,COLUMN()+1,FALSE)</f>
        <v>US</v>
      </c>
      <c r="Q589">
        <f>VLOOKUP($X$3,'Security Master'!$A$2:$V$526,COLUMN()+1,FALSE)</f>
        <v>0</v>
      </c>
      <c r="R589">
        <f>VLOOKUP($X$3,'Security Master'!$A$2:$V$526,COLUMN()+1,FALSE)</f>
        <v>0</v>
      </c>
      <c r="S589" t="str">
        <f>VLOOKUP($X$3,'Security Master'!$A$2:$V$526,COLUMN()+1,FALSE)</f>
        <v/>
      </c>
      <c r="T589">
        <f>VLOOKUP($X$3,'Security Master'!$A$2:$V$526,COLUMN()+1,FALSE)</f>
        <v>0</v>
      </c>
      <c r="U589" t="str">
        <f>VLOOKUP($X$3,'Security Master'!$A$2:$V$526,COLUMN()+1,FALSE)</f>
        <v>No</v>
      </c>
      <c r="V589" t="e">
        <f>VLOOKUP(X589,'Security Master'!$A$2:$V$526,COLUMN()+1,FALSE)</f>
        <v>#REF!</v>
      </c>
      <c r="X589">
        <v>1491899</v>
      </c>
      <c r="Y589" t="s">
        <v>193</v>
      </c>
      <c r="Z589">
        <v>10802</v>
      </c>
      <c r="AA589" t="s">
        <v>41</v>
      </c>
      <c r="AB589" t="s">
        <v>1748</v>
      </c>
      <c r="AC589" t="s">
        <v>1749</v>
      </c>
      <c r="AD589">
        <v>0</v>
      </c>
      <c r="AE589">
        <v>0</v>
      </c>
      <c r="AF589">
        <v>0</v>
      </c>
      <c r="AG589">
        <v>0</v>
      </c>
      <c r="AJ589">
        <v>0</v>
      </c>
      <c r="AM589" t="s">
        <v>47</v>
      </c>
      <c r="AO589" t="s">
        <v>48</v>
      </c>
      <c r="AP589" t="s">
        <v>209</v>
      </c>
      <c r="AS589" t="s">
        <v>50</v>
      </c>
      <c r="AV589">
        <v>1</v>
      </c>
      <c r="AW589" t="s">
        <v>66</v>
      </c>
      <c r="AX589" t="s">
        <v>67</v>
      </c>
      <c r="AZ589">
        <v>16189672</v>
      </c>
      <c r="BA589">
        <v>1</v>
      </c>
      <c r="BB589">
        <v>16189672</v>
      </c>
      <c r="BC589">
        <v>1.00254</v>
      </c>
      <c r="BD589">
        <v>16230793.76688</v>
      </c>
      <c r="BE589">
        <v>0</v>
      </c>
      <c r="BF589">
        <v>459.33488000092598</v>
      </c>
      <c r="BG589">
        <v>459.33488000092598</v>
      </c>
      <c r="BH589">
        <v>19.778002818493398</v>
      </c>
      <c r="BI589">
        <v>0</v>
      </c>
      <c r="BJ589">
        <v>459.33488000092598</v>
      </c>
      <c r="BK589">
        <v>459.33488000092598</v>
      </c>
      <c r="BL589">
        <v>19.778002818493398</v>
      </c>
    </row>
    <row r="590" spans="1:64" x14ac:dyDescent="0.2">
      <c r="A590" t="str">
        <f>VLOOKUP(X590,'Security Master'!$A$2:$V$526,COLUMN()+1,FALSE)</f>
        <v>New Positions</v>
      </c>
      <c r="B590" t="str">
        <f>VLOOKUP(X590,'Security Master'!$A$2:$V$526,COLUMN()+1,FALSE)</f>
        <v>Core</v>
      </c>
      <c r="C590" t="str">
        <f>VLOOKUP(X590,'Security Master'!$A$2:$V$526,COLUMN()+1,FALSE)</f>
        <v>Fixed Income</v>
      </c>
      <c r="D590" s="6">
        <f t="shared" si="9"/>
        <v>7000000</v>
      </c>
      <c r="E590" t="str">
        <f>VLOOKUP(X590,'Security Master'!$A$2:$V$526,COLUMN()+1,FALSE)</f>
        <v>Illiquid</v>
      </c>
      <c r="F590" t="str">
        <f>VLOOKUP(X590,'Security Master'!$A$2:$V$526,COLUMN()+1,FALSE)</f>
        <v>Series F</v>
      </c>
      <c r="G590" t="str">
        <f>VLOOKUP(X590,'Security Master'!$A$2:$V$526,COLUMN()+1,FALSE)</f>
        <v>Series F Membership Interest </v>
      </c>
      <c r="H590">
        <f>VLOOKUP(X590,'Security Master'!$A$2:$V$526,COLUMN()+1,FALSE)</f>
        <v>0</v>
      </c>
      <c r="I590">
        <f>VLOOKUP(X590,'Security Master'!$A$2:$V$526,COLUMN()+1,FALSE)</f>
        <v>0</v>
      </c>
      <c r="J590">
        <f>VLOOKUP(X590,'Security Master'!$A$2:$V$526,COLUMN()+1,FALSE)</f>
        <v>0</v>
      </c>
      <c r="K590">
        <f>VLOOKUP(X590,'Security Master'!$A$2:$V$526,COLUMN()+1,FALSE)</f>
        <v>0</v>
      </c>
      <c r="L590">
        <f>VLOOKUP(X590,'Security Master'!$A$2:$V$526,COLUMN()+1,FALSE)</f>
        <v>0</v>
      </c>
      <c r="M590">
        <f>VLOOKUP(X590,'Security Master'!$A$2:$V$526,COLUMN()+1,FALSE)</f>
        <v>0</v>
      </c>
      <c r="N590" t="str">
        <f>VLOOKUP(X590,'Security Master'!$A$2:$V$526,COLUMN()+1,FALSE)</f>
        <v>Private</v>
      </c>
      <c r="O590" t="str">
        <f>VLOOKUP(X590,'Security Master'!$A$2:$V$526,COLUMN()+1,FALSE)</f>
        <v>Private Equity</v>
      </c>
      <c r="P590" t="str">
        <f>VLOOKUP(X590,'Security Master'!$A$2:$V$526,COLUMN()+1,FALSE)</f>
        <v>US</v>
      </c>
      <c r="Q590">
        <f>VLOOKUP($X$3,'Security Master'!$A$2:$V$526,COLUMN()+1,FALSE)</f>
        <v>0</v>
      </c>
      <c r="R590">
        <f>VLOOKUP($X$3,'Security Master'!$A$2:$V$526,COLUMN()+1,FALSE)</f>
        <v>0</v>
      </c>
      <c r="S590" t="str">
        <f>VLOOKUP($X$3,'Security Master'!$A$2:$V$526,COLUMN()+1,FALSE)</f>
        <v/>
      </c>
      <c r="T590">
        <f>VLOOKUP($X$3,'Security Master'!$A$2:$V$526,COLUMN()+1,FALSE)</f>
        <v>0</v>
      </c>
      <c r="U590" t="str">
        <f>VLOOKUP($X$3,'Security Master'!$A$2:$V$526,COLUMN()+1,FALSE)</f>
        <v>No</v>
      </c>
      <c r="V590" t="e">
        <f>VLOOKUP(X590,'Security Master'!$A$2:$V$526,COLUMN()+1,FALSE)</f>
        <v>#REF!</v>
      </c>
      <c r="X590">
        <v>1530198</v>
      </c>
      <c r="Y590" t="s">
        <v>193</v>
      </c>
      <c r="Z590">
        <v>10802</v>
      </c>
      <c r="AA590" t="s">
        <v>41</v>
      </c>
      <c r="AB590" t="s">
        <v>1750</v>
      </c>
      <c r="AC590" t="s">
        <v>1751</v>
      </c>
      <c r="AD590">
        <v>0</v>
      </c>
      <c r="AE590">
        <v>0</v>
      </c>
      <c r="AF590">
        <v>0</v>
      </c>
      <c r="AG590">
        <v>0</v>
      </c>
      <c r="AJ590">
        <v>0</v>
      </c>
      <c r="AM590" t="s">
        <v>47</v>
      </c>
      <c r="AO590" t="s">
        <v>48</v>
      </c>
      <c r="AP590" t="s">
        <v>209</v>
      </c>
      <c r="AS590" t="s">
        <v>50</v>
      </c>
      <c r="AV590">
        <v>1</v>
      </c>
      <c r="AW590" t="s">
        <v>66</v>
      </c>
      <c r="AX590" t="s">
        <v>67</v>
      </c>
      <c r="AZ590">
        <v>7000000</v>
      </c>
      <c r="BA590">
        <v>1</v>
      </c>
      <c r="BB590">
        <v>7000000</v>
      </c>
      <c r="BC590">
        <v>1</v>
      </c>
      <c r="BD590">
        <v>7000000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EB58E-6BAD-4E72-ABB9-A3FAD399A827}">
  <dimension ref="A1:V526"/>
  <sheetViews>
    <sheetView topLeftCell="A279" zoomScale="171" workbookViewId="0">
      <selection activeCell="L16" sqref="L16"/>
    </sheetView>
  </sheetViews>
  <sheetFormatPr baseColWidth="10" defaultColWidth="8.83203125" defaultRowHeight="15" x14ac:dyDescent="0.2"/>
  <cols>
    <col min="1" max="1" width="14.6640625" customWidth="1"/>
    <col min="2" max="2" width="19.1640625" bestFit="1" customWidth="1"/>
    <col min="3" max="3" width="20.5" customWidth="1"/>
    <col min="4" max="7" width="14.6640625" customWidth="1"/>
    <col min="8" max="8" width="41.6640625" customWidth="1"/>
    <col min="9" max="10" width="14.6640625" customWidth="1"/>
    <col min="11" max="11" width="16.5" customWidth="1"/>
    <col min="12" max="12" width="12.33203125" customWidth="1"/>
    <col min="13" max="13" width="12" customWidth="1"/>
    <col min="14" max="22" width="14.6640625" customWidth="1"/>
  </cols>
  <sheetData>
    <row r="1" spans="1:22" s="2" customFormat="1" x14ac:dyDescent="0.2">
      <c r="A1" s="2" t="s">
        <v>2640</v>
      </c>
      <c r="B1" s="2" t="s">
        <v>1752</v>
      </c>
      <c r="C1" s="2" t="s">
        <v>1753</v>
      </c>
      <c r="D1" s="2" t="s">
        <v>1754</v>
      </c>
      <c r="E1" s="2" t="s">
        <v>1755</v>
      </c>
      <c r="F1" s="2" t="s">
        <v>1756</v>
      </c>
      <c r="G1" s="2" t="s">
        <v>1757</v>
      </c>
      <c r="H1" s="2" t="s">
        <v>1758</v>
      </c>
      <c r="I1" s="2" t="s">
        <v>5</v>
      </c>
      <c r="J1" s="2" t="s">
        <v>1759</v>
      </c>
      <c r="K1" s="2" t="s">
        <v>1760</v>
      </c>
      <c r="L1" s="2" t="s">
        <v>1761</v>
      </c>
      <c r="M1" s="2" t="s">
        <v>1762</v>
      </c>
      <c r="N1" s="2" t="s">
        <v>7</v>
      </c>
      <c r="O1" s="2" t="s">
        <v>1763</v>
      </c>
      <c r="P1" s="2" t="s">
        <v>1764</v>
      </c>
      <c r="Q1" s="2" t="s">
        <v>14</v>
      </c>
      <c r="R1" s="2" t="s">
        <v>1765</v>
      </c>
      <c r="S1" s="2" t="s">
        <v>1766</v>
      </c>
      <c r="T1" s="2" t="s">
        <v>1767</v>
      </c>
      <c r="U1" s="2" t="s">
        <v>1768</v>
      </c>
      <c r="V1" s="2" t="s">
        <v>1769</v>
      </c>
    </row>
    <row r="2" spans="1:22" x14ac:dyDescent="0.2">
      <c r="A2">
        <v>1442458</v>
      </c>
      <c r="B2" t="s">
        <v>1770</v>
      </c>
      <c r="C2" t="s">
        <v>1771</v>
      </c>
      <c r="D2" t="s">
        <v>1772</v>
      </c>
      <c r="E2" t="s">
        <v>1233</v>
      </c>
      <c r="F2" t="s">
        <v>1773</v>
      </c>
      <c r="G2" t="s">
        <v>1233</v>
      </c>
      <c r="H2" t="s">
        <v>1234</v>
      </c>
      <c r="O2" t="s">
        <v>1774</v>
      </c>
      <c r="P2" t="s">
        <v>1775</v>
      </c>
      <c r="Q2" t="s">
        <v>47</v>
      </c>
      <c r="R2">
        <v>44078</v>
      </c>
      <c r="T2" t="s">
        <v>77</v>
      </c>
      <c r="V2" t="s">
        <v>1776</v>
      </c>
    </row>
    <row r="3" spans="1:22" x14ac:dyDescent="0.2">
      <c r="A3">
        <v>1223161</v>
      </c>
      <c r="B3" t="s">
        <v>1770</v>
      </c>
      <c r="C3" t="s">
        <v>1771</v>
      </c>
      <c r="D3" t="s">
        <v>1777</v>
      </c>
      <c r="E3" t="s">
        <v>1778</v>
      </c>
      <c r="F3" t="s">
        <v>1773</v>
      </c>
      <c r="G3" t="s">
        <v>1221</v>
      </c>
      <c r="H3" t="s">
        <v>1228</v>
      </c>
      <c r="O3" t="s">
        <v>1774</v>
      </c>
      <c r="P3" t="s">
        <v>1779</v>
      </c>
      <c r="Q3" t="s">
        <v>47</v>
      </c>
      <c r="T3" t="s">
        <v>77</v>
      </c>
      <c r="V3" t="s">
        <v>1776</v>
      </c>
    </row>
    <row r="4" spans="1:22" x14ac:dyDescent="0.2">
      <c r="A4">
        <v>1369855</v>
      </c>
      <c r="B4" t="s">
        <v>1770</v>
      </c>
      <c r="C4" t="s">
        <v>1771</v>
      </c>
      <c r="D4" t="s">
        <v>1780</v>
      </c>
      <c r="E4" t="s">
        <v>1092</v>
      </c>
      <c r="F4" t="s">
        <v>1773</v>
      </c>
      <c r="G4" t="s">
        <v>1092</v>
      </c>
      <c r="H4" t="s">
        <v>1093</v>
      </c>
      <c r="O4" t="s">
        <v>1774</v>
      </c>
      <c r="P4" t="s">
        <v>1781</v>
      </c>
      <c r="Q4" t="s">
        <v>47</v>
      </c>
      <c r="R4">
        <v>44651</v>
      </c>
      <c r="T4" t="s">
        <v>77</v>
      </c>
      <c r="V4" t="s">
        <v>1776</v>
      </c>
    </row>
    <row r="5" spans="1:22" x14ac:dyDescent="0.2">
      <c r="A5">
        <v>1369856</v>
      </c>
      <c r="B5" t="s">
        <v>1770</v>
      </c>
      <c r="C5" t="s">
        <v>1771</v>
      </c>
      <c r="D5" t="s">
        <v>1780</v>
      </c>
      <c r="E5" t="s">
        <v>1092</v>
      </c>
      <c r="F5" t="s">
        <v>1773</v>
      </c>
      <c r="G5" t="s">
        <v>1092</v>
      </c>
      <c r="H5" t="s">
        <v>1093</v>
      </c>
      <c r="O5" t="s">
        <v>1774</v>
      </c>
      <c r="P5" t="s">
        <v>1781</v>
      </c>
      <c r="Q5" t="s">
        <v>47</v>
      </c>
      <c r="R5">
        <v>44651</v>
      </c>
      <c r="T5" t="s">
        <v>77</v>
      </c>
      <c r="V5" t="s">
        <v>1776</v>
      </c>
    </row>
    <row r="6" spans="1:22" x14ac:dyDescent="0.2">
      <c r="A6">
        <v>1410423</v>
      </c>
      <c r="B6" t="s">
        <v>1782</v>
      </c>
      <c r="C6" t="s">
        <v>1783</v>
      </c>
      <c r="D6" t="s">
        <v>1772</v>
      </c>
      <c r="E6" t="s">
        <v>1682</v>
      </c>
      <c r="F6" t="s">
        <v>1784</v>
      </c>
      <c r="G6" t="s">
        <v>1682</v>
      </c>
      <c r="H6" t="s">
        <v>1683</v>
      </c>
      <c r="O6" t="s">
        <v>1774</v>
      </c>
      <c r="P6" t="s">
        <v>1785</v>
      </c>
      <c r="Q6" t="s">
        <v>47</v>
      </c>
      <c r="R6">
        <v>46568</v>
      </c>
      <c r="T6" t="s">
        <v>77</v>
      </c>
      <c r="V6" t="s">
        <v>1776</v>
      </c>
    </row>
    <row r="7" spans="1:22" x14ac:dyDescent="0.2">
      <c r="A7">
        <v>1410424</v>
      </c>
      <c r="B7" t="s">
        <v>1782</v>
      </c>
      <c r="C7" t="s">
        <v>1783</v>
      </c>
      <c r="D7" t="s">
        <v>1772</v>
      </c>
      <c r="E7" t="s">
        <v>1682</v>
      </c>
      <c r="F7" t="s">
        <v>1784</v>
      </c>
      <c r="G7" t="s">
        <v>1682</v>
      </c>
      <c r="H7" t="s">
        <v>1685</v>
      </c>
      <c r="O7" t="s">
        <v>1774</v>
      </c>
      <c r="P7" t="s">
        <v>1785</v>
      </c>
      <c r="Q7" t="s">
        <v>47</v>
      </c>
      <c r="R7">
        <v>46568</v>
      </c>
      <c r="T7" t="s">
        <v>77</v>
      </c>
      <c r="V7" t="s">
        <v>1776</v>
      </c>
    </row>
    <row r="8" spans="1:22" x14ac:dyDescent="0.2">
      <c r="A8">
        <v>1447775</v>
      </c>
      <c r="B8" t="s">
        <v>1770</v>
      </c>
      <c r="C8" t="s">
        <v>1771</v>
      </c>
      <c r="D8" t="s">
        <v>1780</v>
      </c>
      <c r="E8" t="s">
        <v>734</v>
      </c>
      <c r="F8" t="s">
        <v>1773</v>
      </c>
      <c r="G8" t="s">
        <v>734</v>
      </c>
      <c r="H8" t="s">
        <v>735</v>
      </c>
      <c r="O8" t="s">
        <v>1774</v>
      </c>
      <c r="P8" t="s">
        <v>1786</v>
      </c>
      <c r="R8">
        <v>45768</v>
      </c>
      <c r="T8" t="s">
        <v>77</v>
      </c>
      <c r="V8" t="s">
        <v>1776</v>
      </c>
    </row>
    <row r="9" spans="1:22" x14ac:dyDescent="0.2">
      <c r="A9">
        <v>1629362</v>
      </c>
      <c r="B9" t="s">
        <v>1782</v>
      </c>
      <c r="C9" t="s">
        <v>1787</v>
      </c>
      <c r="D9" t="s">
        <v>1780</v>
      </c>
      <c r="E9" t="s">
        <v>1788</v>
      </c>
      <c r="F9" t="s">
        <v>1784</v>
      </c>
      <c r="G9" t="s">
        <v>1293</v>
      </c>
      <c r="H9" t="s">
        <v>1294</v>
      </c>
      <c r="I9" t="s">
        <v>1295</v>
      </c>
      <c r="J9" t="s">
        <v>77</v>
      </c>
      <c r="K9" t="s">
        <v>77</v>
      </c>
      <c r="L9" t="s">
        <v>1296</v>
      </c>
      <c r="M9" t="s">
        <v>1298</v>
      </c>
      <c r="N9" t="s">
        <v>1297</v>
      </c>
      <c r="O9" t="s">
        <v>1746</v>
      </c>
      <c r="P9" t="s">
        <v>1789</v>
      </c>
      <c r="Q9" t="s">
        <v>47</v>
      </c>
      <c r="R9" t="s">
        <v>77</v>
      </c>
      <c r="V9" t="s">
        <v>1790</v>
      </c>
    </row>
    <row r="10" spans="1:22" x14ac:dyDescent="0.2">
      <c r="A10">
        <v>1623826</v>
      </c>
      <c r="B10" t="s">
        <v>1782</v>
      </c>
      <c r="C10" t="s">
        <v>1787</v>
      </c>
      <c r="D10" t="s">
        <v>1780</v>
      </c>
      <c r="E10" t="s">
        <v>1788</v>
      </c>
      <c r="F10" t="s">
        <v>1784</v>
      </c>
      <c r="G10" t="s">
        <v>1494</v>
      </c>
      <c r="H10" t="s">
        <v>1495</v>
      </c>
      <c r="I10" t="s">
        <v>1496</v>
      </c>
      <c r="J10" t="s">
        <v>77</v>
      </c>
      <c r="K10" t="s">
        <v>77</v>
      </c>
      <c r="M10" t="s">
        <v>1498</v>
      </c>
      <c r="N10" t="s">
        <v>1497</v>
      </c>
      <c r="O10" t="s">
        <v>1746</v>
      </c>
      <c r="P10" t="s">
        <v>1791</v>
      </c>
      <c r="Q10" t="s">
        <v>142</v>
      </c>
      <c r="R10" t="s">
        <v>77</v>
      </c>
      <c r="V10" t="s">
        <v>1790</v>
      </c>
    </row>
    <row r="11" spans="1:22" x14ac:dyDescent="0.2">
      <c r="A11">
        <v>1691136</v>
      </c>
      <c r="B11" t="s">
        <v>1782</v>
      </c>
      <c r="C11" t="s">
        <v>1787</v>
      </c>
      <c r="D11" t="s">
        <v>1780</v>
      </c>
      <c r="E11" t="s">
        <v>1792</v>
      </c>
      <c r="F11" t="s">
        <v>1784</v>
      </c>
      <c r="G11" t="s">
        <v>1362</v>
      </c>
      <c r="H11" t="s">
        <v>1363</v>
      </c>
      <c r="I11" t="s">
        <v>1364</v>
      </c>
      <c r="J11" t="s">
        <v>77</v>
      </c>
      <c r="K11" t="s">
        <v>77</v>
      </c>
      <c r="M11" t="s">
        <v>1366</v>
      </c>
      <c r="N11" t="s">
        <v>1365</v>
      </c>
      <c r="O11" t="s">
        <v>1746</v>
      </c>
      <c r="P11" t="s">
        <v>1793</v>
      </c>
      <c r="Q11" t="s">
        <v>1187</v>
      </c>
      <c r="R11" t="s">
        <v>77</v>
      </c>
      <c r="V11" t="s">
        <v>1790</v>
      </c>
    </row>
    <row r="12" spans="1:22" x14ac:dyDescent="0.2">
      <c r="A12">
        <v>1691137</v>
      </c>
      <c r="B12" t="s">
        <v>1782</v>
      </c>
      <c r="C12" t="s">
        <v>1787</v>
      </c>
      <c r="D12" t="s">
        <v>1780</v>
      </c>
      <c r="E12" t="s">
        <v>1792</v>
      </c>
      <c r="F12" t="s">
        <v>1784</v>
      </c>
      <c r="G12" t="s">
        <v>1368</v>
      </c>
      <c r="H12" t="s">
        <v>1369</v>
      </c>
      <c r="I12" t="s">
        <v>1370</v>
      </c>
      <c r="J12" t="s">
        <v>77</v>
      </c>
      <c r="K12" t="s">
        <v>77</v>
      </c>
      <c r="L12" t="s">
        <v>1371</v>
      </c>
      <c r="M12" t="s">
        <v>1373</v>
      </c>
      <c r="N12" t="s">
        <v>1372</v>
      </c>
      <c r="O12" t="s">
        <v>1746</v>
      </c>
      <c r="P12" t="s">
        <v>1794</v>
      </c>
      <c r="Q12" t="s">
        <v>47</v>
      </c>
      <c r="R12" t="s">
        <v>77</v>
      </c>
    </row>
    <row r="13" spans="1:22" x14ac:dyDescent="0.2">
      <c r="A13">
        <v>1618446</v>
      </c>
      <c r="B13" t="s">
        <v>1782</v>
      </c>
      <c r="C13" t="s">
        <v>1787</v>
      </c>
      <c r="D13" t="s">
        <v>1780</v>
      </c>
      <c r="E13" t="s">
        <v>1788</v>
      </c>
      <c r="F13" t="s">
        <v>1784</v>
      </c>
      <c r="G13" t="s">
        <v>1487</v>
      </c>
      <c r="H13" t="s">
        <v>1488</v>
      </c>
      <c r="I13" t="s">
        <v>1489</v>
      </c>
      <c r="J13" t="s">
        <v>77</v>
      </c>
      <c r="K13" t="s">
        <v>77</v>
      </c>
      <c r="L13" t="s">
        <v>1490</v>
      </c>
      <c r="M13" t="s">
        <v>1492</v>
      </c>
      <c r="N13" t="s">
        <v>1491</v>
      </c>
      <c r="O13" t="s">
        <v>1746</v>
      </c>
      <c r="P13" t="s">
        <v>1795</v>
      </c>
      <c r="Q13" t="s">
        <v>47</v>
      </c>
      <c r="R13" t="s">
        <v>77</v>
      </c>
    </row>
    <row r="14" spans="1:22" x14ac:dyDescent="0.2">
      <c r="A14">
        <v>1625511</v>
      </c>
      <c r="B14" t="s">
        <v>1782</v>
      </c>
      <c r="C14" t="s">
        <v>1787</v>
      </c>
      <c r="D14" t="s">
        <v>1780</v>
      </c>
      <c r="E14" t="s">
        <v>1788</v>
      </c>
      <c r="F14" t="s">
        <v>1784</v>
      </c>
      <c r="G14" t="s">
        <v>1286</v>
      </c>
      <c r="H14" t="s">
        <v>1287</v>
      </c>
      <c r="I14" t="s">
        <v>1288</v>
      </c>
      <c r="J14" t="s">
        <v>77</v>
      </c>
      <c r="K14" t="s">
        <v>77</v>
      </c>
      <c r="L14" t="s">
        <v>1289</v>
      </c>
      <c r="M14" t="s">
        <v>1291</v>
      </c>
      <c r="N14" t="s">
        <v>1290</v>
      </c>
      <c r="O14" t="s">
        <v>1746</v>
      </c>
      <c r="P14" t="s">
        <v>1794</v>
      </c>
      <c r="Q14" t="s">
        <v>47</v>
      </c>
      <c r="R14" t="s">
        <v>77</v>
      </c>
      <c r="V14" t="s">
        <v>1790</v>
      </c>
    </row>
    <row r="15" spans="1:22" x14ac:dyDescent="0.2">
      <c r="A15">
        <v>1680861</v>
      </c>
      <c r="B15" t="s">
        <v>1782</v>
      </c>
      <c r="C15" t="s">
        <v>1787</v>
      </c>
      <c r="D15" t="s">
        <v>1780</v>
      </c>
      <c r="E15" t="s">
        <v>1788</v>
      </c>
      <c r="F15" t="s">
        <v>1784</v>
      </c>
      <c r="G15" t="s">
        <v>1348</v>
      </c>
      <c r="H15" t="s">
        <v>1349</v>
      </c>
      <c r="I15" t="s">
        <v>1350</v>
      </c>
      <c r="J15" t="s">
        <v>77</v>
      </c>
      <c r="K15" t="s">
        <v>77</v>
      </c>
      <c r="L15" t="s">
        <v>1351</v>
      </c>
      <c r="M15" t="s">
        <v>1353</v>
      </c>
      <c r="N15" t="s">
        <v>1352</v>
      </c>
      <c r="O15" t="s">
        <v>1746</v>
      </c>
      <c r="P15" t="s">
        <v>1796</v>
      </c>
      <c r="Q15" t="s">
        <v>47</v>
      </c>
      <c r="R15" t="s">
        <v>77</v>
      </c>
      <c r="V15" t="s">
        <v>1790</v>
      </c>
    </row>
    <row r="16" spans="1:22" x14ac:dyDescent="0.2">
      <c r="A16">
        <v>1634020</v>
      </c>
      <c r="B16" t="s">
        <v>1782</v>
      </c>
      <c r="C16" t="s">
        <v>1787</v>
      </c>
      <c r="D16" t="s">
        <v>1780</v>
      </c>
      <c r="E16" t="s">
        <v>1788</v>
      </c>
      <c r="F16" t="s">
        <v>1784</v>
      </c>
      <c r="G16" t="s">
        <v>1300</v>
      </c>
      <c r="H16" t="s">
        <v>1301</v>
      </c>
      <c r="I16" t="s">
        <v>1302</v>
      </c>
      <c r="J16" t="s">
        <v>77</v>
      </c>
      <c r="K16" t="s">
        <v>77</v>
      </c>
      <c r="L16" t="s">
        <v>1303</v>
      </c>
      <c r="M16" t="s">
        <v>1305</v>
      </c>
      <c r="N16" t="s">
        <v>1304</v>
      </c>
      <c r="O16" t="s">
        <v>1746</v>
      </c>
      <c r="P16" t="s">
        <v>1797</v>
      </c>
      <c r="Q16" t="s">
        <v>47</v>
      </c>
      <c r="R16" t="s">
        <v>77</v>
      </c>
      <c r="V16" t="s">
        <v>1790</v>
      </c>
    </row>
    <row r="17" spans="1:22" x14ac:dyDescent="0.2">
      <c r="A17">
        <v>1588584</v>
      </c>
      <c r="B17" t="s">
        <v>1782</v>
      </c>
      <c r="C17" t="s">
        <v>1787</v>
      </c>
      <c r="D17" t="s">
        <v>1780</v>
      </c>
      <c r="E17" t="s">
        <v>1788</v>
      </c>
      <c r="F17" t="s">
        <v>1784</v>
      </c>
      <c r="G17" t="s">
        <v>1438</v>
      </c>
      <c r="H17" t="s">
        <v>1439</v>
      </c>
      <c r="I17" t="s">
        <v>1440</v>
      </c>
      <c r="J17" t="s">
        <v>77</v>
      </c>
      <c r="K17" t="s">
        <v>77</v>
      </c>
      <c r="L17" t="s">
        <v>1441</v>
      </c>
      <c r="M17" t="s">
        <v>1443</v>
      </c>
      <c r="N17" t="s">
        <v>1442</v>
      </c>
      <c r="O17" t="s">
        <v>1746</v>
      </c>
      <c r="P17" t="s">
        <v>1798</v>
      </c>
      <c r="Q17" t="s">
        <v>47</v>
      </c>
      <c r="R17" t="s">
        <v>77</v>
      </c>
      <c r="V17" t="s">
        <v>1790</v>
      </c>
    </row>
    <row r="18" spans="1:22" x14ac:dyDescent="0.2">
      <c r="A18">
        <v>1625505</v>
      </c>
      <c r="B18" t="s">
        <v>1782</v>
      </c>
      <c r="C18" t="s">
        <v>1787</v>
      </c>
      <c r="D18" t="s">
        <v>1780</v>
      </c>
      <c r="E18" t="s">
        <v>1788</v>
      </c>
      <c r="F18" t="s">
        <v>1784</v>
      </c>
      <c r="G18" t="s">
        <v>1279</v>
      </c>
      <c r="H18" t="s">
        <v>1280</v>
      </c>
      <c r="I18" t="s">
        <v>1281</v>
      </c>
      <c r="J18" t="s">
        <v>77</v>
      </c>
      <c r="K18" t="s">
        <v>77</v>
      </c>
      <c r="L18" t="s">
        <v>1282</v>
      </c>
      <c r="M18" t="s">
        <v>1284</v>
      </c>
      <c r="N18" t="s">
        <v>1283</v>
      </c>
      <c r="O18" t="s">
        <v>1746</v>
      </c>
      <c r="P18" t="s">
        <v>1799</v>
      </c>
      <c r="Q18" t="s">
        <v>47</v>
      </c>
      <c r="R18" t="s">
        <v>77</v>
      </c>
      <c r="V18" t="s">
        <v>1790</v>
      </c>
    </row>
    <row r="19" spans="1:22" x14ac:dyDescent="0.2">
      <c r="A19">
        <v>1574090</v>
      </c>
      <c r="B19" t="s">
        <v>1782</v>
      </c>
      <c r="C19" t="s">
        <v>1787</v>
      </c>
      <c r="D19" t="s">
        <v>1780</v>
      </c>
      <c r="E19" t="s">
        <v>1788</v>
      </c>
      <c r="F19" t="s">
        <v>1784</v>
      </c>
      <c r="G19" t="s">
        <v>1424</v>
      </c>
      <c r="H19" t="s">
        <v>1425</v>
      </c>
      <c r="I19" t="s">
        <v>1426</v>
      </c>
      <c r="J19" t="s">
        <v>77</v>
      </c>
      <c r="K19" t="s">
        <v>77</v>
      </c>
      <c r="L19" t="s">
        <v>1427</v>
      </c>
      <c r="M19" t="s">
        <v>1429</v>
      </c>
      <c r="N19" t="s">
        <v>1428</v>
      </c>
      <c r="O19" t="s">
        <v>1746</v>
      </c>
      <c r="P19" t="s">
        <v>1800</v>
      </c>
      <c r="Q19" t="s">
        <v>47</v>
      </c>
      <c r="R19" t="s">
        <v>77</v>
      </c>
      <c r="V19" t="s">
        <v>1790</v>
      </c>
    </row>
    <row r="20" spans="1:22" x14ac:dyDescent="0.2">
      <c r="A20">
        <v>1592619</v>
      </c>
      <c r="B20" t="s">
        <v>1782</v>
      </c>
      <c r="C20" t="s">
        <v>1787</v>
      </c>
      <c r="D20" t="s">
        <v>1780</v>
      </c>
      <c r="E20" t="s">
        <v>1788</v>
      </c>
      <c r="F20" t="s">
        <v>1784</v>
      </c>
      <c r="G20" t="s">
        <v>1445</v>
      </c>
      <c r="H20" t="s">
        <v>1446</v>
      </c>
      <c r="I20" t="s">
        <v>1447</v>
      </c>
      <c r="J20" t="s">
        <v>77</v>
      </c>
      <c r="K20" t="s">
        <v>77</v>
      </c>
      <c r="L20" t="s">
        <v>1448</v>
      </c>
      <c r="M20" t="s">
        <v>1450</v>
      </c>
      <c r="N20" t="s">
        <v>1449</v>
      </c>
      <c r="O20" t="s">
        <v>1746</v>
      </c>
      <c r="P20" t="s">
        <v>1801</v>
      </c>
      <c r="Q20" t="s">
        <v>47</v>
      </c>
      <c r="R20" t="s">
        <v>77</v>
      </c>
    </row>
    <row r="21" spans="1:22" x14ac:dyDescent="0.2">
      <c r="A21">
        <v>1516307</v>
      </c>
      <c r="B21" t="s">
        <v>1782</v>
      </c>
      <c r="C21" t="s">
        <v>1787</v>
      </c>
      <c r="D21" t="s">
        <v>1780</v>
      </c>
      <c r="E21" t="s">
        <v>1802</v>
      </c>
      <c r="F21" t="s">
        <v>1784</v>
      </c>
      <c r="G21" t="s">
        <v>1713</v>
      </c>
      <c r="H21" t="s">
        <v>1714</v>
      </c>
      <c r="I21" t="s">
        <v>1715</v>
      </c>
      <c r="J21" t="s">
        <v>77</v>
      </c>
      <c r="K21" t="s">
        <v>77</v>
      </c>
      <c r="L21" t="s">
        <v>1716</v>
      </c>
      <c r="M21" t="s">
        <v>1718</v>
      </c>
      <c r="N21" t="s">
        <v>1717</v>
      </c>
      <c r="O21" t="s">
        <v>1746</v>
      </c>
      <c r="P21" t="s">
        <v>1800</v>
      </c>
      <c r="Q21" t="s">
        <v>47</v>
      </c>
      <c r="R21" t="s">
        <v>77</v>
      </c>
      <c r="V21" t="s">
        <v>1790</v>
      </c>
    </row>
    <row r="22" spans="1:22" x14ac:dyDescent="0.2">
      <c r="A22">
        <v>1644963</v>
      </c>
      <c r="B22" t="s">
        <v>1782</v>
      </c>
      <c r="C22" t="s">
        <v>1787</v>
      </c>
      <c r="D22" t="s">
        <v>1780</v>
      </c>
      <c r="E22" t="s">
        <v>1788</v>
      </c>
      <c r="F22" t="s">
        <v>1784</v>
      </c>
      <c r="G22" t="s">
        <v>1314</v>
      </c>
      <c r="H22" t="s">
        <v>1315</v>
      </c>
      <c r="I22" t="s">
        <v>1316</v>
      </c>
      <c r="J22" t="s">
        <v>77</v>
      </c>
      <c r="K22" t="s">
        <v>77</v>
      </c>
      <c r="L22" t="s">
        <v>1317</v>
      </c>
      <c r="M22" t="s">
        <v>1319</v>
      </c>
      <c r="N22" t="s">
        <v>1318</v>
      </c>
      <c r="O22" t="s">
        <v>1746</v>
      </c>
      <c r="P22" t="s">
        <v>1803</v>
      </c>
      <c r="Q22" t="s">
        <v>47</v>
      </c>
      <c r="R22" t="s">
        <v>77</v>
      </c>
      <c r="V22" t="s">
        <v>1790</v>
      </c>
    </row>
    <row r="23" spans="1:22" x14ac:dyDescent="0.2">
      <c r="A23">
        <v>1727024</v>
      </c>
      <c r="B23" t="s">
        <v>1782</v>
      </c>
      <c r="C23" t="s">
        <v>1787</v>
      </c>
      <c r="D23" t="s">
        <v>1780</v>
      </c>
      <c r="E23" t="s">
        <v>1788</v>
      </c>
      <c r="F23" t="s">
        <v>1784</v>
      </c>
      <c r="G23" t="s">
        <v>1382</v>
      </c>
      <c r="H23" t="s">
        <v>1383</v>
      </c>
      <c r="I23" t="s">
        <v>1384</v>
      </c>
      <c r="J23" t="s">
        <v>77</v>
      </c>
      <c r="K23" t="s">
        <v>77</v>
      </c>
      <c r="M23" t="s">
        <v>1386</v>
      </c>
      <c r="N23" t="s">
        <v>1385</v>
      </c>
      <c r="O23" t="s">
        <v>1746</v>
      </c>
      <c r="P23" t="s">
        <v>1804</v>
      </c>
      <c r="Q23" t="s">
        <v>1387</v>
      </c>
      <c r="R23" t="s">
        <v>77</v>
      </c>
    </row>
    <row r="24" spans="1:22" x14ac:dyDescent="0.2">
      <c r="A24">
        <v>1750230</v>
      </c>
      <c r="B24" t="s">
        <v>1782</v>
      </c>
      <c r="C24" t="s">
        <v>1787</v>
      </c>
      <c r="D24" t="s">
        <v>1780</v>
      </c>
      <c r="E24" t="s">
        <v>1792</v>
      </c>
      <c r="F24" t="s">
        <v>1784</v>
      </c>
      <c r="G24" t="s">
        <v>1805</v>
      </c>
      <c r="H24" t="s">
        <v>1806</v>
      </c>
      <c r="I24" t="s">
        <v>1807</v>
      </c>
      <c r="J24" t="s">
        <v>77</v>
      </c>
      <c r="K24" t="s">
        <v>77</v>
      </c>
      <c r="L24" t="s">
        <v>1808</v>
      </c>
      <c r="M24" t="s">
        <v>1809</v>
      </c>
      <c r="N24" t="s">
        <v>1810</v>
      </c>
      <c r="O24" t="s">
        <v>1746</v>
      </c>
      <c r="P24" t="s">
        <v>1793</v>
      </c>
      <c r="Q24" t="s">
        <v>47</v>
      </c>
      <c r="R24" t="s">
        <v>77</v>
      </c>
      <c r="V24" t="s">
        <v>1790</v>
      </c>
    </row>
    <row r="25" spans="1:22" x14ac:dyDescent="0.2">
      <c r="A25">
        <v>1731999</v>
      </c>
      <c r="B25" t="s">
        <v>1782</v>
      </c>
      <c r="C25" t="s">
        <v>1787</v>
      </c>
      <c r="D25" t="s">
        <v>1780</v>
      </c>
      <c r="E25" t="s">
        <v>1788</v>
      </c>
      <c r="F25" t="s">
        <v>1784</v>
      </c>
      <c r="G25" t="s">
        <v>1389</v>
      </c>
      <c r="H25" t="s">
        <v>1390</v>
      </c>
      <c r="I25" t="s">
        <v>1391</v>
      </c>
      <c r="J25" t="s">
        <v>77</v>
      </c>
      <c r="K25" t="s">
        <v>77</v>
      </c>
      <c r="M25" t="s">
        <v>1393</v>
      </c>
      <c r="N25" t="s">
        <v>1392</v>
      </c>
      <c r="O25" t="s">
        <v>1746</v>
      </c>
      <c r="P25" t="s">
        <v>1794</v>
      </c>
      <c r="Q25" t="s">
        <v>47</v>
      </c>
      <c r="R25" t="s">
        <v>77</v>
      </c>
      <c r="V25" t="s">
        <v>1790</v>
      </c>
    </row>
    <row r="26" spans="1:22" x14ac:dyDescent="0.2">
      <c r="A26">
        <v>1618995</v>
      </c>
      <c r="B26" t="s">
        <v>1782</v>
      </c>
      <c r="C26" t="s">
        <v>1783</v>
      </c>
      <c r="D26" t="s">
        <v>1772</v>
      </c>
      <c r="E26" t="s">
        <v>1720</v>
      </c>
      <c r="F26" t="s">
        <v>1784</v>
      </c>
      <c r="G26" t="s">
        <v>1720</v>
      </c>
      <c r="H26" t="s">
        <v>1721</v>
      </c>
      <c r="I26" t="s">
        <v>1722</v>
      </c>
      <c r="J26" t="s">
        <v>77</v>
      </c>
      <c r="K26" t="s">
        <v>77</v>
      </c>
      <c r="L26" t="s">
        <v>1723</v>
      </c>
      <c r="M26" t="s">
        <v>1725</v>
      </c>
      <c r="N26" t="s">
        <v>1724</v>
      </c>
      <c r="O26" t="s">
        <v>1746</v>
      </c>
      <c r="P26" t="s">
        <v>1811</v>
      </c>
      <c r="Q26" t="s">
        <v>47</v>
      </c>
      <c r="R26" t="s">
        <v>77</v>
      </c>
      <c r="V26" t="s">
        <v>1790</v>
      </c>
    </row>
    <row r="27" spans="1:22" x14ac:dyDescent="0.2">
      <c r="A27">
        <v>1412616</v>
      </c>
      <c r="B27" t="s">
        <v>1782</v>
      </c>
      <c r="C27" t="s">
        <v>1783</v>
      </c>
      <c r="D27" t="s">
        <v>1772</v>
      </c>
      <c r="E27" t="s">
        <v>1686</v>
      </c>
      <c r="F27" t="s">
        <v>1784</v>
      </c>
      <c r="G27" t="s">
        <v>1686</v>
      </c>
      <c r="H27" t="s">
        <v>1687</v>
      </c>
      <c r="I27" t="s">
        <v>1688</v>
      </c>
      <c r="J27" t="s">
        <v>77</v>
      </c>
      <c r="K27" t="s">
        <v>77</v>
      </c>
      <c r="L27" t="s">
        <v>1689</v>
      </c>
      <c r="M27" t="s">
        <v>1691</v>
      </c>
      <c r="N27" t="s">
        <v>1690</v>
      </c>
      <c r="O27" t="s">
        <v>1746</v>
      </c>
      <c r="P27" t="s">
        <v>1811</v>
      </c>
      <c r="Q27" t="s">
        <v>47</v>
      </c>
      <c r="R27" t="s">
        <v>77</v>
      </c>
      <c r="V27" t="s">
        <v>1790</v>
      </c>
    </row>
    <row r="28" spans="1:22" x14ac:dyDescent="0.2">
      <c r="A28">
        <v>261978</v>
      </c>
      <c r="B28" t="s">
        <v>1770</v>
      </c>
      <c r="C28" t="s">
        <v>1771</v>
      </c>
      <c r="D28" t="s">
        <v>1780</v>
      </c>
      <c r="E28" t="s">
        <v>518</v>
      </c>
      <c r="F28" t="s">
        <v>1784</v>
      </c>
      <c r="G28" t="s">
        <v>518</v>
      </c>
      <c r="H28" t="s">
        <v>519</v>
      </c>
      <c r="I28" t="s">
        <v>520</v>
      </c>
      <c r="J28" t="s">
        <v>77</v>
      </c>
      <c r="K28" t="s">
        <v>77</v>
      </c>
      <c r="L28" t="s">
        <v>521</v>
      </c>
      <c r="M28" t="s">
        <v>523</v>
      </c>
      <c r="N28" t="s">
        <v>522</v>
      </c>
      <c r="O28" t="s">
        <v>1746</v>
      </c>
      <c r="P28" t="s">
        <v>1811</v>
      </c>
      <c r="Q28" t="s">
        <v>47</v>
      </c>
      <c r="R28" t="s">
        <v>77</v>
      </c>
      <c r="V28" t="s">
        <v>1790</v>
      </c>
    </row>
    <row r="29" spans="1:22" x14ac:dyDescent="0.2">
      <c r="A29">
        <v>1209340</v>
      </c>
      <c r="B29" t="s">
        <v>1770</v>
      </c>
      <c r="C29" t="s">
        <v>1771</v>
      </c>
      <c r="D29" t="s">
        <v>1772</v>
      </c>
      <c r="E29" t="s">
        <v>1169</v>
      </c>
      <c r="F29" t="s">
        <v>1773</v>
      </c>
      <c r="G29" t="s">
        <v>1169</v>
      </c>
      <c r="H29" t="s">
        <v>1170</v>
      </c>
      <c r="I29" t="s">
        <v>77</v>
      </c>
      <c r="J29" t="s">
        <v>77</v>
      </c>
      <c r="K29" t="s">
        <v>77</v>
      </c>
      <c r="L29" t="s">
        <v>1171</v>
      </c>
      <c r="M29" t="s">
        <v>1173</v>
      </c>
      <c r="N29" t="s">
        <v>1172</v>
      </c>
      <c r="O29" t="s">
        <v>1812</v>
      </c>
      <c r="P29" t="s">
        <v>1811</v>
      </c>
      <c r="Q29" t="s">
        <v>47</v>
      </c>
      <c r="R29" t="s">
        <v>1174</v>
      </c>
      <c r="V29" t="s">
        <v>1813</v>
      </c>
    </row>
    <row r="30" spans="1:22" x14ac:dyDescent="0.2">
      <c r="A30">
        <v>1585936</v>
      </c>
      <c r="B30" t="s">
        <v>1814</v>
      </c>
      <c r="C30" t="s">
        <v>53</v>
      </c>
      <c r="D30" t="s">
        <v>1815</v>
      </c>
      <c r="E30" t="s">
        <v>94</v>
      </c>
      <c r="F30" t="s">
        <v>1784</v>
      </c>
      <c r="G30" t="s">
        <v>94</v>
      </c>
      <c r="H30" t="s">
        <v>1816</v>
      </c>
      <c r="I30" t="s">
        <v>77</v>
      </c>
      <c r="J30" t="s">
        <v>77</v>
      </c>
      <c r="K30" t="s">
        <v>77</v>
      </c>
      <c r="L30" t="s">
        <v>1817</v>
      </c>
      <c r="M30" t="s">
        <v>77</v>
      </c>
      <c r="N30" t="s">
        <v>1818</v>
      </c>
      <c r="O30" t="s">
        <v>1819</v>
      </c>
      <c r="P30" t="s">
        <v>1820</v>
      </c>
      <c r="Q30" t="s">
        <v>47</v>
      </c>
      <c r="R30" t="s">
        <v>1821</v>
      </c>
      <c r="V30" t="s">
        <v>1790</v>
      </c>
    </row>
    <row r="31" spans="1:22" x14ac:dyDescent="0.2">
      <c r="A31">
        <v>1367607</v>
      </c>
      <c r="B31" t="s">
        <v>1814</v>
      </c>
      <c r="C31" t="s">
        <v>53</v>
      </c>
      <c r="D31" t="s">
        <v>1815</v>
      </c>
      <c r="E31" t="s">
        <v>94</v>
      </c>
      <c r="F31" t="s">
        <v>1784</v>
      </c>
      <c r="G31" t="s">
        <v>94</v>
      </c>
      <c r="H31" t="s">
        <v>1822</v>
      </c>
      <c r="L31" t="s">
        <v>1823</v>
      </c>
      <c r="N31" t="s">
        <v>1824</v>
      </c>
      <c r="O31" t="s">
        <v>1819</v>
      </c>
      <c r="P31" t="s">
        <v>1825</v>
      </c>
      <c r="Q31" t="s">
        <v>47</v>
      </c>
      <c r="R31">
        <v>45255</v>
      </c>
      <c r="T31" t="s">
        <v>77</v>
      </c>
      <c r="V31" t="s">
        <v>1790</v>
      </c>
    </row>
    <row r="32" spans="1:22" x14ac:dyDescent="0.2">
      <c r="A32">
        <v>1367605</v>
      </c>
      <c r="B32" t="s">
        <v>1814</v>
      </c>
      <c r="C32" t="s">
        <v>53</v>
      </c>
      <c r="D32" t="s">
        <v>1815</v>
      </c>
      <c r="E32" t="s">
        <v>94</v>
      </c>
      <c r="F32" t="s">
        <v>1784</v>
      </c>
      <c r="G32" t="s">
        <v>94</v>
      </c>
      <c r="H32" t="s">
        <v>1826</v>
      </c>
      <c r="L32" t="s">
        <v>1827</v>
      </c>
      <c r="N32" t="s">
        <v>1828</v>
      </c>
      <c r="O32" t="s">
        <v>1819</v>
      </c>
      <c r="P32" t="s">
        <v>1825</v>
      </c>
      <c r="Q32" t="s">
        <v>47</v>
      </c>
      <c r="R32">
        <v>47253</v>
      </c>
      <c r="T32" t="s">
        <v>77</v>
      </c>
      <c r="V32" t="s">
        <v>1790</v>
      </c>
    </row>
    <row r="33" spans="1:22" x14ac:dyDescent="0.2">
      <c r="A33">
        <v>1369935</v>
      </c>
      <c r="B33" t="s">
        <v>1814</v>
      </c>
      <c r="C33" t="s">
        <v>53</v>
      </c>
      <c r="D33" t="s">
        <v>1815</v>
      </c>
      <c r="E33" t="s">
        <v>94</v>
      </c>
      <c r="F33" t="s">
        <v>1784</v>
      </c>
      <c r="G33" t="s">
        <v>94</v>
      </c>
      <c r="H33" t="s">
        <v>1829</v>
      </c>
      <c r="L33" t="s">
        <v>1830</v>
      </c>
      <c r="N33" t="s">
        <v>1831</v>
      </c>
      <c r="O33" t="s">
        <v>1819</v>
      </c>
      <c r="P33" t="s">
        <v>1825</v>
      </c>
      <c r="Q33" t="s">
        <v>47</v>
      </c>
      <c r="R33">
        <v>47771</v>
      </c>
      <c r="T33" t="s">
        <v>77</v>
      </c>
      <c r="V33" t="s">
        <v>1790</v>
      </c>
    </row>
    <row r="34" spans="1:22" x14ac:dyDescent="0.2">
      <c r="A34">
        <v>1369934</v>
      </c>
      <c r="B34" t="s">
        <v>1814</v>
      </c>
      <c r="C34" t="s">
        <v>53</v>
      </c>
      <c r="D34" t="s">
        <v>1815</v>
      </c>
      <c r="E34" t="s">
        <v>94</v>
      </c>
      <c r="F34" t="s">
        <v>1784</v>
      </c>
      <c r="G34" t="s">
        <v>94</v>
      </c>
      <c r="H34" t="s">
        <v>1832</v>
      </c>
      <c r="L34" t="s">
        <v>1833</v>
      </c>
      <c r="N34" t="s">
        <v>1834</v>
      </c>
      <c r="O34" t="s">
        <v>1819</v>
      </c>
      <c r="P34" t="s">
        <v>1825</v>
      </c>
      <c r="Q34" t="s">
        <v>47</v>
      </c>
      <c r="R34">
        <v>47649</v>
      </c>
      <c r="T34" t="s">
        <v>77</v>
      </c>
      <c r="V34" t="s">
        <v>1790</v>
      </c>
    </row>
    <row r="35" spans="1:22" x14ac:dyDescent="0.2">
      <c r="A35">
        <v>1369941</v>
      </c>
      <c r="B35" t="s">
        <v>1814</v>
      </c>
      <c r="C35" t="s">
        <v>53</v>
      </c>
      <c r="D35" t="s">
        <v>1815</v>
      </c>
      <c r="E35" t="s">
        <v>94</v>
      </c>
      <c r="F35" t="s">
        <v>1784</v>
      </c>
      <c r="G35" t="s">
        <v>94</v>
      </c>
      <c r="H35" t="s">
        <v>1835</v>
      </c>
      <c r="L35" t="s">
        <v>1836</v>
      </c>
      <c r="N35" t="s">
        <v>1837</v>
      </c>
      <c r="O35" t="s">
        <v>1819</v>
      </c>
      <c r="P35" t="s">
        <v>1825</v>
      </c>
      <c r="Q35" t="s">
        <v>47</v>
      </c>
      <c r="R35">
        <v>47284</v>
      </c>
      <c r="T35" t="s">
        <v>77</v>
      </c>
      <c r="V35" t="s">
        <v>1790</v>
      </c>
    </row>
    <row r="36" spans="1:22" x14ac:dyDescent="0.2">
      <c r="A36">
        <v>1369940</v>
      </c>
      <c r="B36" t="s">
        <v>1814</v>
      </c>
      <c r="C36" t="s">
        <v>53</v>
      </c>
      <c r="D36" t="s">
        <v>1815</v>
      </c>
      <c r="E36" t="s">
        <v>94</v>
      </c>
      <c r="F36" t="s">
        <v>1784</v>
      </c>
      <c r="G36" t="s">
        <v>94</v>
      </c>
      <c r="H36" t="s">
        <v>1838</v>
      </c>
      <c r="L36" t="s">
        <v>1839</v>
      </c>
      <c r="M36" t="s">
        <v>1840</v>
      </c>
      <c r="N36" t="s">
        <v>1841</v>
      </c>
      <c r="O36" t="s">
        <v>1819</v>
      </c>
      <c r="P36" t="s">
        <v>1825</v>
      </c>
      <c r="Q36" t="s">
        <v>47</v>
      </c>
      <c r="R36">
        <v>47284</v>
      </c>
      <c r="T36" t="s">
        <v>77</v>
      </c>
      <c r="V36" t="s">
        <v>1790</v>
      </c>
    </row>
    <row r="37" spans="1:22" x14ac:dyDescent="0.2">
      <c r="A37">
        <v>1367606</v>
      </c>
      <c r="B37" t="s">
        <v>1814</v>
      </c>
      <c r="C37" t="s">
        <v>53</v>
      </c>
      <c r="D37" t="s">
        <v>1815</v>
      </c>
      <c r="E37" t="s">
        <v>94</v>
      </c>
      <c r="F37" t="s">
        <v>1784</v>
      </c>
      <c r="G37" t="s">
        <v>94</v>
      </c>
      <c r="H37" t="s">
        <v>1842</v>
      </c>
      <c r="L37" t="s">
        <v>1843</v>
      </c>
      <c r="M37" t="s">
        <v>1844</v>
      </c>
      <c r="N37" t="s">
        <v>1845</v>
      </c>
      <c r="O37" t="s">
        <v>1819</v>
      </c>
      <c r="P37" t="s">
        <v>1825</v>
      </c>
      <c r="Q37" t="s">
        <v>47</v>
      </c>
      <c r="R37">
        <v>46858</v>
      </c>
      <c r="T37" t="s">
        <v>77</v>
      </c>
      <c r="V37" t="s">
        <v>1790</v>
      </c>
    </row>
    <row r="38" spans="1:22" x14ac:dyDescent="0.2">
      <c r="A38">
        <v>1474282</v>
      </c>
      <c r="B38" t="s">
        <v>1814</v>
      </c>
      <c r="C38" t="s">
        <v>53</v>
      </c>
      <c r="D38" t="s">
        <v>1815</v>
      </c>
      <c r="E38" t="s">
        <v>94</v>
      </c>
      <c r="F38" t="s">
        <v>1784</v>
      </c>
      <c r="G38" t="s">
        <v>94</v>
      </c>
      <c r="H38" t="s">
        <v>1846</v>
      </c>
      <c r="L38" t="s">
        <v>1847</v>
      </c>
      <c r="M38" t="s">
        <v>1848</v>
      </c>
      <c r="N38" t="s">
        <v>1849</v>
      </c>
      <c r="O38" t="s">
        <v>1819</v>
      </c>
      <c r="P38" t="s">
        <v>1825</v>
      </c>
      <c r="Q38" t="s">
        <v>47</v>
      </c>
      <c r="R38">
        <v>48563</v>
      </c>
      <c r="T38" t="s">
        <v>77</v>
      </c>
      <c r="V38" t="s">
        <v>1790</v>
      </c>
    </row>
    <row r="39" spans="1:22" x14ac:dyDescent="0.2">
      <c r="A39">
        <v>1368625</v>
      </c>
      <c r="B39" t="s">
        <v>1814</v>
      </c>
      <c r="C39" t="s">
        <v>53</v>
      </c>
      <c r="D39" t="s">
        <v>1815</v>
      </c>
      <c r="E39" t="s">
        <v>94</v>
      </c>
      <c r="F39" t="s">
        <v>1784</v>
      </c>
      <c r="G39" t="s">
        <v>94</v>
      </c>
      <c r="H39" t="s">
        <v>1850</v>
      </c>
      <c r="L39" t="s">
        <v>1851</v>
      </c>
      <c r="M39" t="s">
        <v>1852</v>
      </c>
      <c r="N39" t="s">
        <v>1853</v>
      </c>
      <c r="O39" t="s">
        <v>1819</v>
      </c>
      <c r="P39" t="s">
        <v>1825</v>
      </c>
      <c r="Q39" t="s">
        <v>47</v>
      </c>
      <c r="R39">
        <v>49475</v>
      </c>
      <c r="T39" t="s">
        <v>77</v>
      </c>
      <c r="V39" t="s">
        <v>1790</v>
      </c>
    </row>
    <row r="40" spans="1:22" x14ac:dyDescent="0.2">
      <c r="A40">
        <v>1445903</v>
      </c>
      <c r="B40" t="s">
        <v>1814</v>
      </c>
      <c r="C40" t="s">
        <v>53</v>
      </c>
      <c r="D40" t="s">
        <v>1815</v>
      </c>
      <c r="E40" t="s">
        <v>94</v>
      </c>
      <c r="F40" t="s">
        <v>1784</v>
      </c>
      <c r="G40" t="s">
        <v>94</v>
      </c>
      <c r="H40" t="s">
        <v>1854</v>
      </c>
      <c r="L40" t="s">
        <v>1855</v>
      </c>
      <c r="N40" t="s">
        <v>1856</v>
      </c>
      <c r="O40" t="s">
        <v>1819</v>
      </c>
      <c r="P40" t="s">
        <v>1825</v>
      </c>
      <c r="Q40" t="s">
        <v>47</v>
      </c>
      <c r="R40">
        <v>49780</v>
      </c>
      <c r="T40" t="s">
        <v>77</v>
      </c>
      <c r="V40" t="s">
        <v>1790</v>
      </c>
    </row>
    <row r="41" spans="1:22" x14ac:dyDescent="0.2">
      <c r="A41">
        <v>1406815</v>
      </c>
      <c r="B41" t="s">
        <v>1814</v>
      </c>
      <c r="C41" t="s">
        <v>53</v>
      </c>
      <c r="D41" t="s">
        <v>1815</v>
      </c>
      <c r="E41" t="s">
        <v>94</v>
      </c>
      <c r="F41" t="s">
        <v>1784</v>
      </c>
      <c r="G41" t="s">
        <v>94</v>
      </c>
      <c r="H41" t="s">
        <v>1857</v>
      </c>
      <c r="L41" t="s">
        <v>1858</v>
      </c>
      <c r="N41" t="s">
        <v>1859</v>
      </c>
      <c r="O41" t="s">
        <v>1819</v>
      </c>
      <c r="P41" t="s">
        <v>1825</v>
      </c>
      <c r="Q41" t="s">
        <v>47</v>
      </c>
      <c r="R41">
        <v>49994</v>
      </c>
      <c r="T41" t="s">
        <v>77</v>
      </c>
      <c r="V41" t="s">
        <v>1790</v>
      </c>
    </row>
    <row r="42" spans="1:22" x14ac:dyDescent="0.2">
      <c r="A42">
        <v>1431524</v>
      </c>
      <c r="B42" t="s">
        <v>1814</v>
      </c>
      <c r="C42" t="s">
        <v>53</v>
      </c>
      <c r="D42" t="s">
        <v>1815</v>
      </c>
      <c r="E42" t="s">
        <v>94</v>
      </c>
      <c r="F42" t="s">
        <v>1784</v>
      </c>
      <c r="G42" t="s">
        <v>94</v>
      </c>
      <c r="H42" t="s">
        <v>1860</v>
      </c>
      <c r="L42" t="s">
        <v>1861</v>
      </c>
      <c r="N42" t="s">
        <v>1862</v>
      </c>
      <c r="O42" t="s">
        <v>1819</v>
      </c>
      <c r="P42" t="s">
        <v>1825</v>
      </c>
      <c r="Q42" t="s">
        <v>47</v>
      </c>
      <c r="R42">
        <v>50055</v>
      </c>
      <c r="T42" t="s">
        <v>77</v>
      </c>
      <c r="V42" t="s">
        <v>1790</v>
      </c>
    </row>
    <row r="43" spans="1:22" x14ac:dyDescent="0.2">
      <c r="A43">
        <v>1368618</v>
      </c>
      <c r="B43" t="s">
        <v>1814</v>
      </c>
      <c r="C43" t="s">
        <v>53</v>
      </c>
      <c r="D43" t="s">
        <v>1815</v>
      </c>
      <c r="E43" t="s">
        <v>94</v>
      </c>
      <c r="F43" t="s">
        <v>1784</v>
      </c>
      <c r="G43" t="s">
        <v>94</v>
      </c>
      <c r="H43" t="s">
        <v>1863</v>
      </c>
      <c r="L43" t="s">
        <v>1864</v>
      </c>
      <c r="N43" t="s">
        <v>1865</v>
      </c>
      <c r="O43" t="s">
        <v>1819</v>
      </c>
      <c r="P43" t="s">
        <v>1825</v>
      </c>
      <c r="Q43" t="s">
        <v>47</v>
      </c>
      <c r="R43">
        <v>50086</v>
      </c>
      <c r="T43" t="s">
        <v>77</v>
      </c>
      <c r="V43" t="s">
        <v>1790</v>
      </c>
    </row>
    <row r="44" spans="1:22" x14ac:dyDescent="0.2">
      <c r="A44">
        <v>1369936</v>
      </c>
      <c r="B44" t="s">
        <v>1814</v>
      </c>
      <c r="C44" t="s">
        <v>53</v>
      </c>
      <c r="D44" t="s">
        <v>1815</v>
      </c>
      <c r="E44" t="s">
        <v>94</v>
      </c>
      <c r="F44" t="s">
        <v>1784</v>
      </c>
      <c r="G44" t="s">
        <v>94</v>
      </c>
      <c r="H44" t="s">
        <v>1866</v>
      </c>
      <c r="L44" t="s">
        <v>1867</v>
      </c>
      <c r="N44" t="s">
        <v>1868</v>
      </c>
      <c r="O44" t="s">
        <v>1819</v>
      </c>
      <c r="P44" t="s">
        <v>1825</v>
      </c>
      <c r="Q44" t="s">
        <v>47</v>
      </c>
      <c r="R44">
        <v>50206</v>
      </c>
      <c r="T44" t="s">
        <v>77</v>
      </c>
      <c r="V44" t="s">
        <v>1790</v>
      </c>
    </row>
    <row r="45" spans="1:22" x14ac:dyDescent="0.2">
      <c r="A45">
        <v>1445904</v>
      </c>
      <c r="B45" t="s">
        <v>1814</v>
      </c>
      <c r="C45" t="s">
        <v>53</v>
      </c>
      <c r="D45" t="s">
        <v>1815</v>
      </c>
      <c r="E45" t="s">
        <v>94</v>
      </c>
      <c r="F45" t="s">
        <v>1784</v>
      </c>
      <c r="G45" t="s">
        <v>94</v>
      </c>
      <c r="H45" t="s">
        <v>1869</v>
      </c>
      <c r="L45" t="s">
        <v>1870</v>
      </c>
      <c r="N45" t="s">
        <v>1871</v>
      </c>
      <c r="O45" t="s">
        <v>1819</v>
      </c>
      <c r="P45" t="s">
        <v>1825</v>
      </c>
      <c r="Q45" t="s">
        <v>47</v>
      </c>
      <c r="R45">
        <v>50236</v>
      </c>
      <c r="T45" t="s">
        <v>77</v>
      </c>
      <c r="V45" t="s">
        <v>1790</v>
      </c>
    </row>
    <row r="46" spans="1:22" x14ac:dyDescent="0.2">
      <c r="A46">
        <v>1445905</v>
      </c>
      <c r="B46" t="s">
        <v>1814</v>
      </c>
      <c r="C46" t="s">
        <v>53</v>
      </c>
      <c r="D46" t="s">
        <v>1815</v>
      </c>
      <c r="E46" t="s">
        <v>94</v>
      </c>
      <c r="F46" t="s">
        <v>1784</v>
      </c>
      <c r="G46" t="s">
        <v>94</v>
      </c>
      <c r="H46" t="s">
        <v>1872</v>
      </c>
      <c r="L46" t="s">
        <v>1873</v>
      </c>
      <c r="N46" t="s">
        <v>1874</v>
      </c>
      <c r="O46" t="s">
        <v>1819</v>
      </c>
      <c r="P46" t="s">
        <v>1825</v>
      </c>
      <c r="Q46" t="s">
        <v>47</v>
      </c>
      <c r="R46">
        <v>50601</v>
      </c>
      <c r="T46" t="s">
        <v>77</v>
      </c>
      <c r="V46" t="s">
        <v>1790</v>
      </c>
    </row>
    <row r="47" spans="1:22" x14ac:dyDescent="0.2">
      <c r="A47">
        <v>1456412</v>
      </c>
      <c r="B47" t="s">
        <v>1814</v>
      </c>
      <c r="C47" t="s">
        <v>53</v>
      </c>
      <c r="D47" t="s">
        <v>1815</v>
      </c>
      <c r="E47" t="s">
        <v>94</v>
      </c>
      <c r="F47" t="s">
        <v>1784</v>
      </c>
      <c r="G47" t="s">
        <v>94</v>
      </c>
      <c r="H47" t="s">
        <v>1875</v>
      </c>
      <c r="L47" t="s">
        <v>1876</v>
      </c>
      <c r="N47" t="s">
        <v>1877</v>
      </c>
      <c r="O47" t="s">
        <v>1819</v>
      </c>
      <c r="P47" t="s">
        <v>1825</v>
      </c>
      <c r="Q47" t="s">
        <v>47</v>
      </c>
      <c r="R47">
        <v>45884</v>
      </c>
      <c r="T47" t="s">
        <v>77</v>
      </c>
      <c r="V47" t="s">
        <v>1790</v>
      </c>
    </row>
    <row r="48" spans="1:22" x14ac:dyDescent="0.2">
      <c r="A48">
        <v>1371121</v>
      </c>
      <c r="B48" t="s">
        <v>1814</v>
      </c>
      <c r="C48" t="s">
        <v>53</v>
      </c>
      <c r="D48" t="s">
        <v>1815</v>
      </c>
      <c r="E48" t="s">
        <v>94</v>
      </c>
      <c r="F48" t="s">
        <v>1784</v>
      </c>
      <c r="G48" t="s">
        <v>94</v>
      </c>
      <c r="H48" t="s">
        <v>1878</v>
      </c>
      <c r="L48" t="s">
        <v>1879</v>
      </c>
      <c r="N48" t="s">
        <v>1880</v>
      </c>
      <c r="O48" t="s">
        <v>1819</v>
      </c>
      <c r="P48" t="s">
        <v>1825</v>
      </c>
      <c r="Q48" t="s">
        <v>47</v>
      </c>
      <c r="R48">
        <v>51606</v>
      </c>
      <c r="T48" t="s">
        <v>77</v>
      </c>
      <c r="V48" t="s">
        <v>1790</v>
      </c>
    </row>
    <row r="49" spans="1:22" x14ac:dyDescent="0.2">
      <c r="A49">
        <v>1367603</v>
      </c>
      <c r="B49" t="s">
        <v>1814</v>
      </c>
      <c r="C49" t="s">
        <v>53</v>
      </c>
      <c r="D49" t="s">
        <v>1815</v>
      </c>
      <c r="E49" t="s">
        <v>94</v>
      </c>
      <c r="F49" t="s">
        <v>1784</v>
      </c>
      <c r="G49" t="s">
        <v>94</v>
      </c>
      <c r="H49" t="s">
        <v>1881</v>
      </c>
      <c r="L49" t="s">
        <v>1882</v>
      </c>
      <c r="N49" t="s">
        <v>1883</v>
      </c>
      <c r="O49" t="s">
        <v>1819</v>
      </c>
      <c r="P49" t="s">
        <v>1825</v>
      </c>
      <c r="Q49" t="s">
        <v>47</v>
      </c>
      <c r="R49">
        <v>51667</v>
      </c>
      <c r="T49" t="s">
        <v>77</v>
      </c>
      <c r="V49" t="s">
        <v>1790</v>
      </c>
    </row>
    <row r="50" spans="1:22" x14ac:dyDescent="0.2">
      <c r="A50">
        <v>1494210</v>
      </c>
      <c r="B50" t="s">
        <v>1814</v>
      </c>
      <c r="C50" t="s">
        <v>53</v>
      </c>
      <c r="D50" t="s">
        <v>1815</v>
      </c>
      <c r="E50" t="s">
        <v>94</v>
      </c>
      <c r="F50" t="s">
        <v>1784</v>
      </c>
      <c r="G50" t="s">
        <v>94</v>
      </c>
      <c r="H50" t="s">
        <v>1884</v>
      </c>
      <c r="L50" t="s">
        <v>1885</v>
      </c>
      <c r="N50" t="s">
        <v>1886</v>
      </c>
      <c r="O50" t="s">
        <v>1819</v>
      </c>
      <c r="P50" t="s">
        <v>1825</v>
      </c>
      <c r="Q50" t="s">
        <v>47</v>
      </c>
      <c r="R50">
        <v>48502</v>
      </c>
      <c r="V50" t="s">
        <v>1790</v>
      </c>
    </row>
    <row r="51" spans="1:22" x14ac:dyDescent="0.2">
      <c r="A51">
        <v>1368620</v>
      </c>
      <c r="B51" t="s">
        <v>1814</v>
      </c>
      <c r="C51" t="s">
        <v>53</v>
      </c>
      <c r="D51" t="s">
        <v>1815</v>
      </c>
      <c r="E51" t="s">
        <v>94</v>
      </c>
      <c r="F51" t="s">
        <v>1784</v>
      </c>
      <c r="G51" t="s">
        <v>94</v>
      </c>
      <c r="H51" t="s">
        <v>1887</v>
      </c>
      <c r="L51" t="s">
        <v>1888</v>
      </c>
      <c r="N51" t="s">
        <v>1889</v>
      </c>
      <c r="O51" t="s">
        <v>1819</v>
      </c>
      <c r="P51" t="s">
        <v>1825</v>
      </c>
      <c r="Q51" t="s">
        <v>47</v>
      </c>
      <c r="R51">
        <v>47133</v>
      </c>
      <c r="T51" t="s">
        <v>77</v>
      </c>
      <c r="V51" t="s">
        <v>1790</v>
      </c>
    </row>
    <row r="52" spans="1:22" x14ac:dyDescent="0.2">
      <c r="A52">
        <v>1367617</v>
      </c>
      <c r="B52" t="s">
        <v>1814</v>
      </c>
      <c r="C52" t="s">
        <v>53</v>
      </c>
      <c r="D52" t="s">
        <v>1815</v>
      </c>
      <c r="E52" t="s">
        <v>94</v>
      </c>
      <c r="F52" t="s">
        <v>1784</v>
      </c>
      <c r="G52" t="s">
        <v>94</v>
      </c>
      <c r="H52" t="s">
        <v>1890</v>
      </c>
      <c r="L52" t="s">
        <v>1891</v>
      </c>
      <c r="N52" t="s">
        <v>1892</v>
      </c>
      <c r="O52" t="s">
        <v>1819</v>
      </c>
      <c r="P52" t="s">
        <v>1825</v>
      </c>
      <c r="Q52" t="s">
        <v>47</v>
      </c>
      <c r="R52">
        <v>47416</v>
      </c>
      <c r="T52" t="s">
        <v>77</v>
      </c>
      <c r="V52" t="s">
        <v>1790</v>
      </c>
    </row>
    <row r="53" spans="1:22" x14ac:dyDescent="0.2">
      <c r="A53">
        <v>1367615</v>
      </c>
      <c r="B53" t="s">
        <v>1814</v>
      </c>
      <c r="C53" t="s">
        <v>53</v>
      </c>
      <c r="D53" t="s">
        <v>1815</v>
      </c>
      <c r="E53" t="s">
        <v>94</v>
      </c>
      <c r="F53" t="s">
        <v>1784</v>
      </c>
      <c r="G53" t="s">
        <v>94</v>
      </c>
      <c r="H53" t="s">
        <v>1893</v>
      </c>
      <c r="L53" t="s">
        <v>1894</v>
      </c>
      <c r="M53" t="s">
        <v>1895</v>
      </c>
      <c r="N53" t="s">
        <v>1896</v>
      </c>
      <c r="O53" t="s">
        <v>1819</v>
      </c>
      <c r="P53" t="s">
        <v>1825</v>
      </c>
      <c r="Q53" t="s">
        <v>47</v>
      </c>
      <c r="R53">
        <v>48024</v>
      </c>
      <c r="T53" t="s">
        <v>77</v>
      </c>
      <c r="V53" t="s">
        <v>1790</v>
      </c>
    </row>
    <row r="54" spans="1:22" x14ac:dyDescent="0.2">
      <c r="A54">
        <v>1367620</v>
      </c>
      <c r="B54" t="s">
        <v>1814</v>
      </c>
      <c r="C54" t="s">
        <v>53</v>
      </c>
      <c r="D54" t="s">
        <v>1815</v>
      </c>
      <c r="E54" t="s">
        <v>94</v>
      </c>
      <c r="F54" t="s">
        <v>1784</v>
      </c>
      <c r="G54" t="s">
        <v>94</v>
      </c>
      <c r="H54" t="s">
        <v>1897</v>
      </c>
      <c r="L54" t="s">
        <v>1898</v>
      </c>
      <c r="N54" t="s">
        <v>1899</v>
      </c>
      <c r="O54" t="s">
        <v>1819</v>
      </c>
      <c r="P54" t="s">
        <v>1825</v>
      </c>
      <c r="Q54" t="s">
        <v>47</v>
      </c>
      <c r="R54">
        <v>48200</v>
      </c>
      <c r="T54" t="s">
        <v>77</v>
      </c>
      <c r="V54" t="s">
        <v>1790</v>
      </c>
    </row>
    <row r="55" spans="1:22" x14ac:dyDescent="0.2">
      <c r="A55">
        <v>1375097</v>
      </c>
      <c r="B55" t="s">
        <v>1814</v>
      </c>
      <c r="C55" t="s">
        <v>53</v>
      </c>
      <c r="D55" t="s">
        <v>1815</v>
      </c>
      <c r="E55" t="s">
        <v>94</v>
      </c>
      <c r="F55" t="s">
        <v>1784</v>
      </c>
      <c r="G55" t="s">
        <v>94</v>
      </c>
      <c r="H55" t="s">
        <v>1900</v>
      </c>
      <c r="L55" t="s">
        <v>1901</v>
      </c>
      <c r="N55" t="s">
        <v>1902</v>
      </c>
      <c r="O55" t="s">
        <v>1819</v>
      </c>
      <c r="P55" t="s">
        <v>1825</v>
      </c>
      <c r="Q55" t="s">
        <v>47</v>
      </c>
      <c r="R55">
        <v>48298</v>
      </c>
      <c r="T55" t="s">
        <v>77</v>
      </c>
      <c r="V55" t="s">
        <v>1790</v>
      </c>
    </row>
    <row r="56" spans="1:22" x14ac:dyDescent="0.2">
      <c r="A56">
        <v>1375098</v>
      </c>
      <c r="B56" t="s">
        <v>1814</v>
      </c>
      <c r="C56" t="s">
        <v>53</v>
      </c>
      <c r="D56" t="s">
        <v>1815</v>
      </c>
      <c r="E56" t="s">
        <v>94</v>
      </c>
      <c r="F56" t="s">
        <v>1784</v>
      </c>
      <c r="G56" t="s">
        <v>94</v>
      </c>
      <c r="H56" t="s">
        <v>1903</v>
      </c>
      <c r="L56" t="s">
        <v>1904</v>
      </c>
      <c r="N56" t="s">
        <v>1905</v>
      </c>
      <c r="O56" t="s">
        <v>1819</v>
      </c>
      <c r="P56" t="s">
        <v>1825</v>
      </c>
      <c r="Q56" t="s">
        <v>47</v>
      </c>
      <c r="R56">
        <v>48298</v>
      </c>
      <c r="T56" t="s">
        <v>77</v>
      </c>
      <c r="V56" t="s">
        <v>1790</v>
      </c>
    </row>
    <row r="57" spans="1:22" x14ac:dyDescent="0.2">
      <c r="A57">
        <v>1367616</v>
      </c>
      <c r="B57" t="s">
        <v>1814</v>
      </c>
      <c r="C57" t="s">
        <v>53</v>
      </c>
      <c r="D57" t="s">
        <v>1815</v>
      </c>
      <c r="E57" t="s">
        <v>94</v>
      </c>
      <c r="F57" t="s">
        <v>1784</v>
      </c>
      <c r="G57" t="s">
        <v>94</v>
      </c>
      <c r="H57" t="s">
        <v>1906</v>
      </c>
      <c r="L57" t="s">
        <v>1907</v>
      </c>
      <c r="N57" t="s">
        <v>1908</v>
      </c>
      <c r="O57" t="s">
        <v>1819</v>
      </c>
      <c r="P57" t="s">
        <v>1825</v>
      </c>
      <c r="Q57" t="s">
        <v>47</v>
      </c>
      <c r="R57">
        <v>48451</v>
      </c>
      <c r="T57" t="s">
        <v>77</v>
      </c>
      <c r="V57" t="s">
        <v>1790</v>
      </c>
    </row>
    <row r="58" spans="1:22" x14ac:dyDescent="0.2">
      <c r="A58">
        <v>1367613</v>
      </c>
      <c r="B58" t="s">
        <v>1814</v>
      </c>
      <c r="C58" t="s">
        <v>53</v>
      </c>
      <c r="D58" t="s">
        <v>1815</v>
      </c>
      <c r="E58" t="s">
        <v>94</v>
      </c>
      <c r="F58" t="s">
        <v>1784</v>
      </c>
      <c r="G58" t="s">
        <v>94</v>
      </c>
      <c r="H58" t="s">
        <v>1909</v>
      </c>
      <c r="L58" t="s">
        <v>1910</v>
      </c>
      <c r="N58" t="s">
        <v>1911</v>
      </c>
      <c r="O58" t="s">
        <v>1819</v>
      </c>
      <c r="P58" t="s">
        <v>1825</v>
      </c>
      <c r="Q58" t="s">
        <v>47</v>
      </c>
      <c r="R58">
        <v>48269</v>
      </c>
      <c r="T58" t="s">
        <v>77</v>
      </c>
      <c r="V58" t="s">
        <v>1790</v>
      </c>
    </row>
    <row r="59" spans="1:22" x14ac:dyDescent="0.2">
      <c r="A59">
        <v>1367614</v>
      </c>
      <c r="B59" t="s">
        <v>1814</v>
      </c>
      <c r="C59" t="s">
        <v>53</v>
      </c>
      <c r="D59" t="s">
        <v>1815</v>
      </c>
      <c r="E59" t="s">
        <v>94</v>
      </c>
      <c r="F59" t="s">
        <v>1784</v>
      </c>
      <c r="G59" t="s">
        <v>94</v>
      </c>
      <c r="H59" t="s">
        <v>1912</v>
      </c>
      <c r="L59" t="s">
        <v>1913</v>
      </c>
      <c r="N59" t="s">
        <v>1914</v>
      </c>
      <c r="O59" t="s">
        <v>1819</v>
      </c>
      <c r="P59" t="s">
        <v>1825</v>
      </c>
      <c r="Q59" t="s">
        <v>47</v>
      </c>
      <c r="R59">
        <v>48269</v>
      </c>
      <c r="T59" t="s">
        <v>77</v>
      </c>
      <c r="V59" t="s">
        <v>1790</v>
      </c>
    </row>
    <row r="60" spans="1:22" x14ac:dyDescent="0.2">
      <c r="A60">
        <v>1367618</v>
      </c>
      <c r="B60" t="s">
        <v>1814</v>
      </c>
      <c r="C60" t="s">
        <v>53</v>
      </c>
      <c r="D60" t="s">
        <v>1815</v>
      </c>
      <c r="E60" t="s">
        <v>94</v>
      </c>
      <c r="F60" t="s">
        <v>1784</v>
      </c>
      <c r="G60" t="s">
        <v>94</v>
      </c>
      <c r="H60" t="s">
        <v>1915</v>
      </c>
      <c r="L60" t="s">
        <v>1916</v>
      </c>
      <c r="M60" t="s">
        <v>1917</v>
      </c>
      <c r="N60" t="s">
        <v>1918</v>
      </c>
      <c r="O60" t="s">
        <v>1819</v>
      </c>
      <c r="P60" t="s">
        <v>1825</v>
      </c>
      <c r="Q60" t="s">
        <v>47</v>
      </c>
      <c r="R60">
        <v>48573</v>
      </c>
      <c r="T60" t="s">
        <v>77</v>
      </c>
      <c r="V60" t="s">
        <v>1790</v>
      </c>
    </row>
    <row r="61" spans="1:22" x14ac:dyDescent="0.2">
      <c r="A61">
        <v>1369945</v>
      </c>
      <c r="B61" t="s">
        <v>1814</v>
      </c>
      <c r="C61" t="s">
        <v>53</v>
      </c>
      <c r="D61" t="s">
        <v>1815</v>
      </c>
      <c r="E61" t="s">
        <v>94</v>
      </c>
      <c r="F61" t="s">
        <v>1784</v>
      </c>
      <c r="G61" t="s">
        <v>94</v>
      </c>
      <c r="H61" t="s">
        <v>1919</v>
      </c>
      <c r="L61" t="s">
        <v>1920</v>
      </c>
      <c r="N61" t="s">
        <v>1921</v>
      </c>
      <c r="O61" t="s">
        <v>1819</v>
      </c>
      <c r="P61" t="s">
        <v>1825</v>
      </c>
      <c r="Q61" t="s">
        <v>47</v>
      </c>
      <c r="R61">
        <v>48663</v>
      </c>
      <c r="T61" t="s">
        <v>77</v>
      </c>
      <c r="V61" t="s">
        <v>1790</v>
      </c>
    </row>
    <row r="62" spans="1:22" x14ac:dyDescent="0.2">
      <c r="A62">
        <v>1445902</v>
      </c>
      <c r="B62" t="s">
        <v>1814</v>
      </c>
      <c r="C62" t="s">
        <v>53</v>
      </c>
      <c r="D62" t="s">
        <v>1815</v>
      </c>
      <c r="E62" t="s">
        <v>94</v>
      </c>
      <c r="F62" t="s">
        <v>1784</v>
      </c>
      <c r="G62" t="s">
        <v>94</v>
      </c>
      <c r="H62" t="s">
        <v>1922</v>
      </c>
      <c r="L62" t="s">
        <v>1923</v>
      </c>
      <c r="N62" t="s">
        <v>1924</v>
      </c>
      <c r="O62" t="s">
        <v>1819</v>
      </c>
      <c r="P62" t="s">
        <v>1825</v>
      </c>
      <c r="Q62" t="s">
        <v>47</v>
      </c>
      <c r="R62">
        <v>48635</v>
      </c>
      <c r="T62" t="s">
        <v>77</v>
      </c>
      <c r="V62" t="s">
        <v>1790</v>
      </c>
    </row>
    <row r="63" spans="1:22" x14ac:dyDescent="0.2">
      <c r="A63">
        <v>1368632</v>
      </c>
      <c r="B63" t="s">
        <v>1814</v>
      </c>
      <c r="C63" t="s">
        <v>53</v>
      </c>
      <c r="D63" t="s">
        <v>1815</v>
      </c>
      <c r="E63" t="s">
        <v>94</v>
      </c>
      <c r="F63" t="s">
        <v>1784</v>
      </c>
      <c r="G63" t="s">
        <v>94</v>
      </c>
      <c r="H63" t="s">
        <v>1925</v>
      </c>
      <c r="L63" t="s">
        <v>1926</v>
      </c>
      <c r="M63" t="s">
        <v>1927</v>
      </c>
      <c r="N63" t="s">
        <v>1928</v>
      </c>
      <c r="O63" t="s">
        <v>1819</v>
      </c>
      <c r="P63" t="s">
        <v>1825</v>
      </c>
      <c r="Q63" t="s">
        <v>47</v>
      </c>
      <c r="R63">
        <v>49150</v>
      </c>
      <c r="T63" t="s">
        <v>77</v>
      </c>
      <c r="V63" t="s">
        <v>1790</v>
      </c>
    </row>
    <row r="64" spans="1:22" x14ac:dyDescent="0.2">
      <c r="A64">
        <v>1445906</v>
      </c>
      <c r="B64" t="s">
        <v>1814</v>
      </c>
      <c r="C64" t="s">
        <v>53</v>
      </c>
      <c r="D64" t="s">
        <v>1815</v>
      </c>
      <c r="E64" t="s">
        <v>94</v>
      </c>
      <c r="F64" t="s">
        <v>1784</v>
      </c>
      <c r="G64" t="s">
        <v>94</v>
      </c>
      <c r="H64" t="s">
        <v>1929</v>
      </c>
      <c r="L64" t="s">
        <v>1930</v>
      </c>
      <c r="N64" t="s">
        <v>1931</v>
      </c>
      <c r="O64" t="s">
        <v>1819</v>
      </c>
      <c r="P64" t="s">
        <v>1825</v>
      </c>
      <c r="Q64" t="s">
        <v>47</v>
      </c>
      <c r="R64">
        <v>49515</v>
      </c>
      <c r="T64" t="s">
        <v>77</v>
      </c>
      <c r="V64" t="s">
        <v>1790</v>
      </c>
    </row>
    <row r="65" spans="1:22" x14ac:dyDescent="0.2">
      <c r="A65">
        <v>1375100</v>
      </c>
      <c r="B65" t="s">
        <v>1814</v>
      </c>
      <c r="C65" t="s">
        <v>53</v>
      </c>
      <c r="D65" t="s">
        <v>1815</v>
      </c>
      <c r="E65" t="s">
        <v>94</v>
      </c>
      <c r="F65" t="s">
        <v>1784</v>
      </c>
      <c r="G65" t="s">
        <v>94</v>
      </c>
      <c r="H65" t="s">
        <v>1932</v>
      </c>
      <c r="L65" t="s">
        <v>1933</v>
      </c>
      <c r="N65" t="s">
        <v>1934</v>
      </c>
      <c r="O65" t="s">
        <v>1819</v>
      </c>
      <c r="P65" t="s">
        <v>1825</v>
      </c>
      <c r="Q65" t="s">
        <v>47</v>
      </c>
      <c r="R65">
        <v>49515</v>
      </c>
      <c r="T65" t="s">
        <v>77</v>
      </c>
      <c r="V65" t="s">
        <v>1790</v>
      </c>
    </row>
    <row r="66" spans="1:22" x14ac:dyDescent="0.2">
      <c r="A66">
        <v>1369943</v>
      </c>
      <c r="B66" t="s">
        <v>1814</v>
      </c>
      <c r="C66" t="s">
        <v>53</v>
      </c>
      <c r="D66" t="s">
        <v>1815</v>
      </c>
      <c r="E66" t="s">
        <v>94</v>
      </c>
      <c r="F66" t="s">
        <v>1784</v>
      </c>
      <c r="G66" t="s">
        <v>94</v>
      </c>
      <c r="H66" t="s">
        <v>1935</v>
      </c>
      <c r="L66" t="s">
        <v>1936</v>
      </c>
      <c r="N66" t="s">
        <v>1937</v>
      </c>
      <c r="O66" t="s">
        <v>1819</v>
      </c>
      <c r="P66" t="s">
        <v>1825</v>
      </c>
      <c r="Q66" t="s">
        <v>47</v>
      </c>
      <c r="R66">
        <v>49820</v>
      </c>
      <c r="T66" t="s">
        <v>77</v>
      </c>
      <c r="V66" t="s">
        <v>1790</v>
      </c>
    </row>
    <row r="67" spans="1:22" x14ac:dyDescent="0.2">
      <c r="A67">
        <v>1371124</v>
      </c>
      <c r="B67" t="s">
        <v>1814</v>
      </c>
      <c r="C67" t="s">
        <v>53</v>
      </c>
      <c r="D67" t="s">
        <v>1815</v>
      </c>
      <c r="E67" t="s">
        <v>94</v>
      </c>
      <c r="F67" t="s">
        <v>1784</v>
      </c>
      <c r="G67" t="s">
        <v>94</v>
      </c>
      <c r="H67" t="s">
        <v>1938</v>
      </c>
      <c r="L67" t="s">
        <v>1939</v>
      </c>
      <c r="N67" t="s">
        <v>1940</v>
      </c>
      <c r="O67" t="s">
        <v>1819</v>
      </c>
      <c r="P67" t="s">
        <v>1825</v>
      </c>
      <c r="Q67" t="s">
        <v>47</v>
      </c>
      <c r="R67">
        <v>49851</v>
      </c>
      <c r="T67" t="s">
        <v>77</v>
      </c>
      <c r="V67" t="s">
        <v>1790</v>
      </c>
    </row>
    <row r="68" spans="1:22" x14ac:dyDescent="0.2">
      <c r="A68">
        <v>1368630</v>
      </c>
      <c r="B68" t="s">
        <v>1814</v>
      </c>
      <c r="C68" t="s">
        <v>53</v>
      </c>
      <c r="D68" t="s">
        <v>1815</v>
      </c>
      <c r="E68" t="s">
        <v>94</v>
      </c>
      <c r="F68" t="s">
        <v>1784</v>
      </c>
      <c r="G68" t="s">
        <v>94</v>
      </c>
      <c r="H68" t="s">
        <v>1941</v>
      </c>
      <c r="L68" t="s">
        <v>1942</v>
      </c>
      <c r="M68" t="s">
        <v>1943</v>
      </c>
      <c r="N68" t="s">
        <v>1944</v>
      </c>
      <c r="O68" t="s">
        <v>1819</v>
      </c>
      <c r="P68" t="s">
        <v>1825</v>
      </c>
      <c r="Q68" t="s">
        <v>47</v>
      </c>
      <c r="R68">
        <v>49851</v>
      </c>
      <c r="T68" t="s">
        <v>77</v>
      </c>
      <c r="V68" t="s">
        <v>1790</v>
      </c>
    </row>
    <row r="69" spans="1:22" x14ac:dyDescent="0.2">
      <c r="A69">
        <v>1369939</v>
      </c>
      <c r="B69" t="s">
        <v>1814</v>
      </c>
      <c r="C69" t="s">
        <v>53</v>
      </c>
      <c r="D69" t="s">
        <v>1815</v>
      </c>
      <c r="E69" t="s">
        <v>94</v>
      </c>
      <c r="F69" t="s">
        <v>1784</v>
      </c>
      <c r="G69" t="s">
        <v>94</v>
      </c>
      <c r="H69" t="s">
        <v>1945</v>
      </c>
      <c r="L69" t="s">
        <v>1946</v>
      </c>
      <c r="N69" t="s">
        <v>1947</v>
      </c>
      <c r="O69" t="s">
        <v>1819</v>
      </c>
      <c r="P69" t="s">
        <v>1825</v>
      </c>
      <c r="Q69" t="s">
        <v>47</v>
      </c>
      <c r="R69">
        <v>50430</v>
      </c>
      <c r="T69" t="s">
        <v>77</v>
      </c>
      <c r="V69" t="s">
        <v>1790</v>
      </c>
    </row>
    <row r="70" spans="1:22" x14ac:dyDescent="0.2">
      <c r="A70">
        <v>1445907</v>
      </c>
      <c r="B70" t="s">
        <v>1814</v>
      </c>
      <c r="C70" t="s">
        <v>53</v>
      </c>
      <c r="D70" t="s">
        <v>1815</v>
      </c>
      <c r="E70" t="s">
        <v>94</v>
      </c>
      <c r="F70" t="s">
        <v>1784</v>
      </c>
      <c r="G70" t="s">
        <v>94</v>
      </c>
      <c r="H70" t="s">
        <v>1948</v>
      </c>
      <c r="L70" t="s">
        <v>1949</v>
      </c>
      <c r="N70" t="s">
        <v>1950</v>
      </c>
      <c r="O70" t="s">
        <v>1819</v>
      </c>
      <c r="P70" t="s">
        <v>1825</v>
      </c>
      <c r="Q70" t="s">
        <v>47</v>
      </c>
      <c r="R70">
        <v>50155</v>
      </c>
      <c r="T70" t="s">
        <v>77</v>
      </c>
      <c r="V70" t="s">
        <v>1790</v>
      </c>
    </row>
    <row r="71" spans="1:22" x14ac:dyDescent="0.2">
      <c r="A71">
        <v>1367611</v>
      </c>
      <c r="B71" t="s">
        <v>1814</v>
      </c>
      <c r="C71" t="s">
        <v>53</v>
      </c>
      <c r="D71" t="s">
        <v>1815</v>
      </c>
      <c r="E71" t="s">
        <v>94</v>
      </c>
      <c r="F71" t="s">
        <v>1784</v>
      </c>
      <c r="G71" t="s">
        <v>94</v>
      </c>
      <c r="H71" t="s">
        <v>1951</v>
      </c>
      <c r="L71" t="s">
        <v>1952</v>
      </c>
      <c r="N71" t="s">
        <v>1953</v>
      </c>
      <c r="O71" t="s">
        <v>1819</v>
      </c>
      <c r="P71" t="s">
        <v>1825</v>
      </c>
      <c r="Q71" t="s">
        <v>47</v>
      </c>
      <c r="R71">
        <v>50155</v>
      </c>
      <c r="T71" t="s">
        <v>77</v>
      </c>
      <c r="V71" t="s">
        <v>1790</v>
      </c>
    </row>
    <row r="72" spans="1:22" x14ac:dyDescent="0.2">
      <c r="A72">
        <v>1367609</v>
      </c>
      <c r="B72" t="s">
        <v>1814</v>
      </c>
      <c r="C72" t="s">
        <v>53</v>
      </c>
      <c r="D72" t="s">
        <v>1815</v>
      </c>
      <c r="E72" t="s">
        <v>94</v>
      </c>
      <c r="F72" t="s">
        <v>1784</v>
      </c>
      <c r="G72" t="s">
        <v>94</v>
      </c>
      <c r="H72" t="s">
        <v>1954</v>
      </c>
      <c r="L72" t="s">
        <v>1955</v>
      </c>
      <c r="N72" t="s">
        <v>1956</v>
      </c>
      <c r="O72" t="s">
        <v>1819</v>
      </c>
      <c r="P72" t="s">
        <v>1825</v>
      </c>
      <c r="Q72" t="s">
        <v>47</v>
      </c>
      <c r="R72">
        <v>50216</v>
      </c>
      <c r="T72" t="s">
        <v>77</v>
      </c>
      <c r="V72" t="s">
        <v>1790</v>
      </c>
    </row>
    <row r="73" spans="1:22" x14ac:dyDescent="0.2">
      <c r="A73">
        <v>1367612</v>
      </c>
      <c r="B73" t="s">
        <v>1814</v>
      </c>
      <c r="C73" t="s">
        <v>53</v>
      </c>
      <c r="D73" t="s">
        <v>1815</v>
      </c>
      <c r="E73" t="s">
        <v>94</v>
      </c>
      <c r="F73" t="s">
        <v>1784</v>
      </c>
      <c r="G73" t="s">
        <v>94</v>
      </c>
      <c r="H73" t="s">
        <v>1957</v>
      </c>
      <c r="L73" t="s">
        <v>1958</v>
      </c>
      <c r="N73" t="s">
        <v>1959</v>
      </c>
      <c r="O73" t="s">
        <v>1819</v>
      </c>
      <c r="P73" t="s">
        <v>1825</v>
      </c>
      <c r="Q73" t="s">
        <v>47</v>
      </c>
      <c r="R73">
        <v>50277</v>
      </c>
      <c r="T73" t="s">
        <v>77</v>
      </c>
      <c r="V73" t="s">
        <v>1790</v>
      </c>
    </row>
    <row r="74" spans="1:22" x14ac:dyDescent="0.2">
      <c r="A74">
        <v>1437663</v>
      </c>
      <c r="B74" t="s">
        <v>1814</v>
      </c>
      <c r="C74" t="s">
        <v>53</v>
      </c>
      <c r="D74" t="s">
        <v>1815</v>
      </c>
      <c r="E74" t="s">
        <v>94</v>
      </c>
      <c r="F74" t="s">
        <v>1784</v>
      </c>
      <c r="G74" t="s">
        <v>94</v>
      </c>
      <c r="H74" t="s">
        <v>1960</v>
      </c>
      <c r="L74" t="s">
        <v>1961</v>
      </c>
      <c r="N74" t="s">
        <v>1962</v>
      </c>
      <c r="O74" t="s">
        <v>1819</v>
      </c>
      <c r="P74" t="s">
        <v>1825</v>
      </c>
      <c r="Q74" t="s">
        <v>47</v>
      </c>
      <c r="R74">
        <v>51495</v>
      </c>
      <c r="T74" t="s">
        <v>77</v>
      </c>
      <c r="V74" t="s">
        <v>1790</v>
      </c>
    </row>
    <row r="75" spans="1:22" x14ac:dyDescent="0.2">
      <c r="A75">
        <v>1456416</v>
      </c>
      <c r="B75" t="s">
        <v>1814</v>
      </c>
      <c r="C75" t="s">
        <v>53</v>
      </c>
      <c r="D75" t="s">
        <v>1815</v>
      </c>
      <c r="E75" t="s">
        <v>94</v>
      </c>
      <c r="F75" t="s">
        <v>1784</v>
      </c>
      <c r="G75" t="s">
        <v>94</v>
      </c>
      <c r="H75" t="s">
        <v>1963</v>
      </c>
      <c r="L75" t="s">
        <v>1964</v>
      </c>
      <c r="N75" t="s">
        <v>1965</v>
      </c>
      <c r="O75" t="s">
        <v>1819</v>
      </c>
      <c r="P75" t="s">
        <v>1825</v>
      </c>
      <c r="Q75" t="s">
        <v>47</v>
      </c>
      <c r="R75">
        <v>46320</v>
      </c>
      <c r="T75" t="s">
        <v>77</v>
      </c>
      <c r="V75" t="s">
        <v>1790</v>
      </c>
    </row>
    <row r="76" spans="1:22" x14ac:dyDescent="0.2">
      <c r="A76">
        <v>1468087</v>
      </c>
      <c r="B76" t="s">
        <v>1814</v>
      </c>
      <c r="C76" t="s">
        <v>53</v>
      </c>
      <c r="D76" t="s">
        <v>1815</v>
      </c>
      <c r="E76" t="s">
        <v>94</v>
      </c>
      <c r="F76" t="s">
        <v>1784</v>
      </c>
      <c r="G76" t="s">
        <v>94</v>
      </c>
      <c r="H76" t="s">
        <v>1966</v>
      </c>
      <c r="L76" t="s">
        <v>1967</v>
      </c>
      <c r="N76" t="s">
        <v>1968</v>
      </c>
      <c r="O76" t="s">
        <v>1819</v>
      </c>
      <c r="P76" t="s">
        <v>1825</v>
      </c>
      <c r="Q76" t="s">
        <v>47</v>
      </c>
      <c r="R76">
        <v>46290</v>
      </c>
      <c r="T76" t="s">
        <v>77</v>
      </c>
      <c r="V76" t="s">
        <v>1790</v>
      </c>
    </row>
    <row r="77" spans="1:22" x14ac:dyDescent="0.2">
      <c r="A77">
        <v>1424137</v>
      </c>
      <c r="B77" t="s">
        <v>1814</v>
      </c>
      <c r="C77" t="s">
        <v>53</v>
      </c>
      <c r="D77" t="s">
        <v>1815</v>
      </c>
      <c r="E77" t="s">
        <v>94</v>
      </c>
      <c r="F77" t="s">
        <v>1784</v>
      </c>
      <c r="G77" t="s">
        <v>94</v>
      </c>
      <c r="H77" t="s">
        <v>1969</v>
      </c>
      <c r="L77" t="s">
        <v>1970</v>
      </c>
      <c r="N77" t="s">
        <v>1971</v>
      </c>
      <c r="O77" t="s">
        <v>1819</v>
      </c>
      <c r="P77" t="s">
        <v>1825</v>
      </c>
      <c r="Q77" t="s">
        <v>47</v>
      </c>
      <c r="R77">
        <v>54113</v>
      </c>
      <c r="T77" t="s">
        <v>77</v>
      </c>
      <c r="V77" t="s">
        <v>1790</v>
      </c>
    </row>
    <row r="78" spans="1:22" x14ac:dyDescent="0.2">
      <c r="A78">
        <v>1443753</v>
      </c>
      <c r="B78" t="s">
        <v>1814</v>
      </c>
      <c r="C78" t="s">
        <v>53</v>
      </c>
      <c r="D78" t="s">
        <v>1815</v>
      </c>
      <c r="E78" t="s">
        <v>94</v>
      </c>
      <c r="F78" t="s">
        <v>1784</v>
      </c>
      <c r="G78" t="s">
        <v>94</v>
      </c>
      <c r="H78" t="s">
        <v>1972</v>
      </c>
      <c r="L78" t="s">
        <v>1973</v>
      </c>
      <c r="N78" t="s">
        <v>1974</v>
      </c>
      <c r="O78" t="s">
        <v>1819</v>
      </c>
      <c r="P78" t="s">
        <v>1825</v>
      </c>
      <c r="Q78" t="s">
        <v>47</v>
      </c>
      <c r="R78">
        <v>52011</v>
      </c>
      <c r="T78" t="s">
        <v>77</v>
      </c>
      <c r="V78" t="s">
        <v>1790</v>
      </c>
    </row>
    <row r="79" spans="1:22" x14ac:dyDescent="0.2">
      <c r="A79">
        <v>1368637</v>
      </c>
      <c r="B79" t="s">
        <v>1814</v>
      </c>
      <c r="C79" t="s">
        <v>53</v>
      </c>
      <c r="D79" t="s">
        <v>1815</v>
      </c>
      <c r="E79" t="s">
        <v>94</v>
      </c>
      <c r="F79" t="s">
        <v>1784</v>
      </c>
      <c r="G79" t="s">
        <v>94</v>
      </c>
      <c r="H79" t="s">
        <v>1975</v>
      </c>
      <c r="L79" t="s">
        <v>1976</v>
      </c>
      <c r="N79" t="s">
        <v>1977</v>
      </c>
      <c r="O79" t="s">
        <v>1819</v>
      </c>
      <c r="P79" t="s">
        <v>1825</v>
      </c>
      <c r="Q79" t="s">
        <v>47</v>
      </c>
      <c r="R79">
        <v>50150</v>
      </c>
      <c r="T79" t="s">
        <v>77</v>
      </c>
      <c r="V79" t="s">
        <v>1790</v>
      </c>
    </row>
    <row r="80" spans="1:22" x14ac:dyDescent="0.2">
      <c r="A80">
        <v>1367621</v>
      </c>
      <c r="B80" t="s">
        <v>1814</v>
      </c>
      <c r="C80" t="s">
        <v>53</v>
      </c>
      <c r="D80" t="s">
        <v>1815</v>
      </c>
      <c r="E80" t="s">
        <v>94</v>
      </c>
      <c r="F80" t="s">
        <v>1784</v>
      </c>
      <c r="G80" t="s">
        <v>94</v>
      </c>
      <c r="H80" t="s">
        <v>1978</v>
      </c>
      <c r="L80" t="s">
        <v>1979</v>
      </c>
      <c r="N80" t="s">
        <v>1980</v>
      </c>
      <c r="O80" t="s">
        <v>1819</v>
      </c>
      <c r="P80" t="s">
        <v>1825</v>
      </c>
      <c r="Q80" t="s">
        <v>47</v>
      </c>
      <c r="R80">
        <v>50333</v>
      </c>
      <c r="T80" t="s">
        <v>77</v>
      </c>
      <c r="V80" t="s">
        <v>1790</v>
      </c>
    </row>
    <row r="81" spans="1:22" x14ac:dyDescent="0.2">
      <c r="A81">
        <v>1368634</v>
      </c>
      <c r="B81" t="s">
        <v>1814</v>
      </c>
      <c r="C81" t="s">
        <v>53</v>
      </c>
      <c r="D81" t="s">
        <v>1815</v>
      </c>
      <c r="E81" t="s">
        <v>94</v>
      </c>
      <c r="F81" t="s">
        <v>1784</v>
      </c>
      <c r="G81" t="s">
        <v>94</v>
      </c>
      <c r="H81" t="s">
        <v>1981</v>
      </c>
      <c r="L81" t="s">
        <v>1982</v>
      </c>
      <c r="N81" t="s">
        <v>1983</v>
      </c>
      <c r="O81" t="s">
        <v>1819</v>
      </c>
      <c r="P81" t="s">
        <v>1825</v>
      </c>
      <c r="Q81" t="s">
        <v>47</v>
      </c>
      <c r="R81">
        <v>50545</v>
      </c>
      <c r="T81" t="s">
        <v>77</v>
      </c>
      <c r="V81" t="s">
        <v>1790</v>
      </c>
    </row>
    <row r="82" spans="1:22" x14ac:dyDescent="0.2">
      <c r="A82">
        <v>1460824</v>
      </c>
      <c r="B82" t="s">
        <v>1814</v>
      </c>
      <c r="C82" t="s">
        <v>53</v>
      </c>
      <c r="D82" t="s">
        <v>1815</v>
      </c>
      <c r="E82" t="s">
        <v>94</v>
      </c>
      <c r="F82" t="s">
        <v>1784</v>
      </c>
      <c r="G82" t="s">
        <v>94</v>
      </c>
      <c r="H82" t="s">
        <v>1984</v>
      </c>
      <c r="L82" t="s">
        <v>1985</v>
      </c>
      <c r="N82" t="s">
        <v>1986</v>
      </c>
      <c r="O82" t="s">
        <v>1819</v>
      </c>
      <c r="P82" t="s">
        <v>1825</v>
      </c>
      <c r="Q82" t="s">
        <v>47</v>
      </c>
      <c r="R82">
        <v>46007</v>
      </c>
      <c r="T82" t="s">
        <v>77</v>
      </c>
      <c r="V82" t="s">
        <v>1790</v>
      </c>
    </row>
    <row r="83" spans="1:22" x14ac:dyDescent="0.2">
      <c r="A83">
        <v>1368644</v>
      </c>
      <c r="B83" t="s">
        <v>1814</v>
      </c>
      <c r="C83" t="s">
        <v>53</v>
      </c>
      <c r="D83" t="s">
        <v>1815</v>
      </c>
      <c r="E83" t="s">
        <v>94</v>
      </c>
      <c r="F83" t="s">
        <v>1784</v>
      </c>
      <c r="G83" t="s">
        <v>94</v>
      </c>
      <c r="H83" t="s">
        <v>1987</v>
      </c>
      <c r="L83" t="s">
        <v>1988</v>
      </c>
      <c r="N83" t="s">
        <v>1989</v>
      </c>
      <c r="O83" t="s">
        <v>1819</v>
      </c>
      <c r="P83" t="s">
        <v>1825</v>
      </c>
      <c r="Q83" t="s">
        <v>47</v>
      </c>
      <c r="R83">
        <v>51790</v>
      </c>
      <c r="T83" t="s">
        <v>77</v>
      </c>
      <c r="V83" t="s">
        <v>1790</v>
      </c>
    </row>
    <row r="84" spans="1:22" x14ac:dyDescent="0.2">
      <c r="A84">
        <v>1368636</v>
      </c>
      <c r="B84" t="s">
        <v>1814</v>
      </c>
      <c r="C84" t="s">
        <v>53</v>
      </c>
      <c r="D84" t="s">
        <v>1815</v>
      </c>
      <c r="E84" t="s">
        <v>94</v>
      </c>
      <c r="F84" t="s">
        <v>1784</v>
      </c>
      <c r="G84" t="s">
        <v>94</v>
      </c>
      <c r="H84" t="s">
        <v>1990</v>
      </c>
      <c r="L84" t="s">
        <v>1991</v>
      </c>
      <c r="N84" t="s">
        <v>1992</v>
      </c>
      <c r="O84" t="s">
        <v>1819</v>
      </c>
      <c r="P84" t="s">
        <v>1825</v>
      </c>
      <c r="Q84" t="s">
        <v>47</v>
      </c>
      <c r="R84">
        <v>52220</v>
      </c>
      <c r="T84" t="s">
        <v>77</v>
      </c>
      <c r="V84" t="s">
        <v>1790</v>
      </c>
    </row>
    <row r="85" spans="1:22" x14ac:dyDescent="0.2">
      <c r="A85">
        <v>1368639</v>
      </c>
      <c r="B85" t="s">
        <v>1814</v>
      </c>
      <c r="C85" t="s">
        <v>53</v>
      </c>
      <c r="D85" t="s">
        <v>1815</v>
      </c>
      <c r="E85" t="s">
        <v>94</v>
      </c>
      <c r="F85" t="s">
        <v>1784</v>
      </c>
      <c r="G85" t="s">
        <v>94</v>
      </c>
      <c r="H85" t="s">
        <v>1993</v>
      </c>
      <c r="L85" t="s">
        <v>1994</v>
      </c>
      <c r="N85" t="s">
        <v>1995</v>
      </c>
      <c r="O85" t="s">
        <v>1819</v>
      </c>
      <c r="P85" t="s">
        <v>1825</v>
      </c>
      <c r="Q85" t="s">
        <v>47</v>
      </c>
      <c r="R85">
        <v>47012</v>
      </c>
      <c r="T85" t="s">
        <v>77</v>
      </c>
      <c r="V85" t="s">
        <v>1790</v>
      </c>
    </row>
    <row r="86" spans="1:22" x14ac:dyDescent="0.2">
      <c r="A86">
        <v>1367604</v>
      </c>
      <c r="B86" t="s">
        <v>1814</v>
      </c>
      <c r="C86" t="s">
        <v>53</v>
      </c>
      <c r="D86" t="s">
        <v>1815</v>
      </c>
      <c r="E86" t="s">
        <v>94</v>
      </c>
      <c r="F86" t="s">
        <v>1784</v>
      </c>
      <c r="G86" t="s">
        <v>94</v>
      </c>
      <c r="H86" t="s">
        <v>1996</v>
      </c>
      <c r="L86" t="s">
        <v>1997</v>
      </c>
      <c r="N86" t="s">
        <v>1998</v>
      </c>
      <c r="O86" t="s">
        <v>1819</v>
      </c>
      <c r="P86" t="s">
        <v>1999</v>
      </c>
      <c r="Q86" t="s">
        <v>47</v>
      </c>
      <c r="R86">
        <v>48197</v>
      </c>
      <c r="T86" t="s">
        <v>77</v>
      </c>
      <c r="V86" t="s">
        <v>1790</v>
      </c>
    </row>
    <row r="87" spans="1:22" x14ac:dyDescent="0.2">
      <c r="A87">
        <v>1301423</v>
      </c>
      <c r="B87" t="s">
        <v>1814</v>
      </c>
      <c r="C87" t="s">
        <v>53</v>
      </c>
      <c r="D87" t="s">
        <v>1815</v>
      </c>
      <c r="E87" t="s">
        <v>94</v>
      </c>
      <c r="F87" t="s">
        <v>1784</v>
      </c>
      <c r="G87" t="s">
        <v>94</v>
      </c>
      <c r="H87" t="s">
        <v>87</v>
      </c>
      <c r="L87" t="s">
        <v>88</v>
      </c>
      <c r="N87" t="s">
        <v>89</v>
      </c>
      <c r="O87" t="s">
        <v>1819</v>
      </c>
      <c r="P87" t="s">
        <v>1999</v>
      </c>
      <c r="Q87" t="s">
        <v>47</v>
      </c>
      <c r="R87">
        <v>48745</v>
      </c>
      <c r="T87" t="s">
        <v>77</v>
      </c>
      <c r="V87" t="s">
        <v>1790</v>
      </c>
    </row>
    <row r="88" spans="1:22" x14ac:dyDescent="0.2">
      <c r="A88">
        <v>1491319</v>
      </c>
      <c r="B88" t="s">
        <v>1814</v>
      </c>
      <c r="C88" t="s">
        <v>53</v>
      </c>
      <c r="D88" t="s">
        <v>1815</v>
      </c>
      <c r="E88" t="s">
        <v>94</v>
      </c>
      <c r="F88" t="s">
        <v>1784</v>
      </c>
      <c r="G88" t="s">
        <v>94</v>
      </c>
      <c r="H88" t="s">
        <v>2000</v>
      </c>
      <c r="L88" t="s">
        <v>2001</v>
      </c>
      <c r="N88" t="s">
        <v>2002</v>
      </c>
      <c r="O88" t="s">
        <v>1819</v>
      </c>
      <c r="P88" t="s">
        <v>1999</v>
      </c>
      <c r="Q88" t="s">
        <v>47</v>
      </c>
      <c r="R88">
        <v>48928</v>
      </c>
      <c r="V88" t="s">
        <v>1790</v>
      </c>
    </row>
    <row r="89" spans="1:22" x14ac:dyDescent="0.2">
      <c r="A89">
        <v>1369937</v>
      </c>
      <c r="B89" t="s">
        <v>1814</v>
      </c>
      <c r="C89" t="s">
        <v>53</v>
      </c>
      <c r="D89" t="s">
        <v>1815</v>
      </c>
      <c r="E89" t="s">
        <v>94</v>
      </c>
      <c r="F89" t="s">
        <v>1784</v>
      </c>
      <c r="G89" t="s">
        <v>94</v>
      </c>
      <c r="H89" t="s">
        <v>2003</v>
      </c>
      <c r="L89" t="s">
        <v>2004</v>
      </c>
      <c r="N89" t="s">
        <v>2005</v>
      </c>
      <c r="O89" t="s">
        <v>1819</v>
      </c>
      <c r="P89" t="s">
        <v>1999</v>
      </c>
      <c r="Q89" t="s">
        <v>47</v>
      </c>
      <c r="R89">
        <v>49902</v>
      </c>
      <c r="T89" t="s">
        <v>77</v>
      </c>
      <c r="V89" t="s">
        <v>1790</v>
      </c>
    </row>
    <row r="90" spans="1:22" x14ac:dyDescent="0.2">
      <c r="A90">
        <v>1369949</v>
      </c>
      <c r="B90" t="s">
        <v>1814</v>
      </c>
      <c r="C90" t="s">
        <v>53</v>
      </c>
      <c r="D90" t="s">
        <v>1815</v>
      </c>
      <c r="E90" t="s">
        <v>94</v>
      </c>
      <c r="F90" t="s">
        <v>1784</v>
      </c>
      <c r="G90" t="s">
        <v>94</v>
      </c>
      <c r="H90" t="s">
        <v>2006</v>
      </c>
      <c r="L90" t="s">
        <v>2007</v>
      </c>
      <c r="N90" t="s">
        <v>2008</v>
      </c>
      <c r="O90" t="s">
        <v>1819</v>
      </c>
      <c r="P90" t="s">
        <v>1999</v>
      </c>
      <c r="Q90" t="s">
        <v>47</v>
      </c>
      <c r="R90">
        <v>51271</v>
      </c>
      <c r="T90" t="s">
        <v>77</v>
      </c>
      <c r="V90" t="s">
        <v>1790</v>
      </c>
    </row>
    <row r="91" spans="1:22" x14ac:dyDescent="0.2">
      <c r="A91">
        <v>1405587</v>
      </c>
      <c r="B91" t="s">
        <v>1814</v>
      </c>
      <c r="C91" t="s">
        <v>53</v>
      </c>
      <c r="D91" t="s">
        <v>1815</v>
      </c>
      <c r="E91" t="s">
        <v>94</v>
      </c>
      <c r="F91" t="s">
        <v>1784</v>
      </c>
      <c r="G91" t="s">
        <v>94</v>
      </c>
      <c r="H91" t="s">
        <v>2009</v>
      </c>
      <c r="L91" t="s">
        <v>2010</v>
      </c>
      <c r="N91" t="s">
        <v>2011</v>
      </c>
      <c r="O91" t="s">
        <v>1819</v>
      </c>
      <c r="P91" t="s">
        <v>1999</v>
      </c>
      <c r="Q91" t="s">
        <v>47</v>
      </c>
      <c r="R91">
        <v>50875</v>
      </c>
      <c r="T91" t="s">
        <v>77</v>
      </c>
      <c r="V91" t="s">
        <v>1790</v>
      </c>
    </row>
    <row r="92" spans="1:22" x14ac:dyDescent="0.2">
      <c r="A92">
        <v>1301424</v>
      </c>
      <c r="B92" t="s">
        <v>1814</v>
      </c>
      <c r="C92" t="s">
        <v>53</v>
      </c>
      <c r="D92" t="s">
        <v>1815</v>
      </c>
      <c r="E92" t="s">
        <v>94</v>
      </c>
      <c r="F92" t="s">
        <v>1784</v>
      </c>
      <c r="G92" t="s">
        <v>94</v>
      </c>
      <c r="H92" t="s">
        <v>95</v>
      </c>
      <c r="L92" t="s">
        <v>96</v>
      </c>
      <c r="N92" t="s">
        <v>97</v>
      </c>
      <c r="O92" t="s">
        <v>1819</v>
      </c>
      <c r="P92" t="s">
        <v>1999</v>
      </c>
      <c r="Q92" t="s">
        <v>47</v>
      </c>
      <c r="R92">
        <v>45884</v>
      </c>
      <c r="T92" t="s">
        <v>77</v>
      </c>
      <c r="V92" t="s">
        <v>1790</v>
      </c>
    </row>
    <row r="93" spans="1:22" x14ac:dyDescent="0.2">
      <c r="A93">
        <v>1491317</v>
      </c>
      <c r="B93" t="s">
        <v>1814</v>
      </c>
      <c r="C93" t="s">
        <v>53</v>
      </c>
      <c r="D93" t="s">
        <v>1815</v>
      </c>
      <c r="E93" t="s">
        <v>94</v>
      </c>
      <c r="F93" t="s">
        <v>1784</v>
      </c>
      <c r="G93" t="s">
        <v>94</v>
      </c>
      <c r="H93" t="s">
        <v>2012</v>
      </c>
      <c r="L93" t="s">
        <v>2013</v>
      </c>
      <c r="N93" t="s">
        <v>2014</v>
      </c>
      <c r="O93" t="s">
        <v>1819</v>
      </c>
      <c r="P93" t="s">
        <v>1999</v>
      </c>
      <c r="Q93" t="s">
        <v>47</v>
      </c>
      <c r="R93">
        <v>51332</v>
      </c>
      <c r="V93" t="s">
        <v>1790</v>
      </c>
    </row>
    <row r="94" spans="1:22" x14ac:dyDescent="0.2">
      <c r="A94">
        <v>1408192</v>
      </c>
      <c r="B94" t="s">
        <v>1814</v>
      </c>
      <c r="C94" t="s">
        <v>53</v>
      </c>
      <c r="D94" t="s">
        <v>1815</v>
      </c>
      <c r="E94" t="s">
        <v>94</v>
      </c>
      <c r="F94" t="s">
        <v>1784</v>
      </c>
      <c r="G94" t="s">
        <v>94</v>
      </c>
      <c r="H94" t="s">
        <v>2015</v>
      </c>
      <c r="L94" t="s">
        <v>2016</v>
      </c>
      <c r="N94" t="s">
        <v>2017</v>
      </c>
      <c r="O94" t="s">
        <v>1819</v>
      </c>
      <c r="P94" t="s">
        <v>1999</v>
      </c>
      <c r="Q94" t="s">
        <v>47</v>
      </c>
      <c r="R94">
        <v>51394</v>
      </c>
      <c r="T94" t="s">
        <v>77</v>
      </c>
      <c r="V94" t="s">
        <v>1790</v>
      </c>
    </row>
    <row r="95" spans="1:22" x14ac:dyDescent="0.2">
      <c r="A95">
        <v>1368622</v>
      </c>
      <c r="B95" t="s">
        <v>1814</v>
      </c>
      <c r="C95" t="s">
        <v>53</v>
      </c>
      <c r="D95" t="s">
        <v>1815</v>
      </c>
      <c r="E95" t="s">
        <v>94</v>
      </c>
      <c r="F95" t="s">
        <v>1784</v>
      </c>
      <c r="G95" t="s">
        <v>94</v>
      </c>
      <c r="H95" t="s">
        <v>2018</v>
      </c>
      <c r="L95" t="s">
        <v>2019</v>
      </c>
      <c r="N95" t="s">
        <v>2020</v>
      </c>
      <c r="O95" t="s">
        <v>1819</v>
      </c>
      <c r="P95" t="s">
        <v>1999</v>
      </c>
      <c r="Q95" t="s">
        <v>47</v>
      </c>
      <c r="R95">
        <v>51485</v>
      </c>
      <c r="T95" t="s">
        <v>77</v>
      </c>
      <c r="V95" t="s">
        <v>1790</v>
      </c>
    </row>
    <row r="96" spans="1:22" x14ac:dyDescent="0.2">
      <c r="A96">
        <v>1496182</v>
      </c>
      <c r="B96" t="s">
        <v>1814</v>
      </c>
      <c r="C96" t="s">
        <v>53</v>
      </c>
      <c r="D96" t="s">
        <v>1815</v>
      </c>
      <c r="E96" t="s">
        <v>94</v>
      </c>
      <c r="F96" t="s">
        <v>1784</v>
      </c>
      <c r="G96" t="s">
        <v>94</v>
      </c>
      <c r="H96" t="s">
        <v>2021</v>
      </c>
      <c r="L96" t="s">
        <v>2022</v>
      </c>
      <c r="N96" t="s">
        <v>2023</v>
      </c>
      <c r="O96" t="s">
        <v>1819</v>
      </c>
      <c r="P96" t="s">
        <v>1999</v>
      </c>
      <c r="Q96" t="s">
        <v>47</v>
      </c>
      <c r="R96" t="s">
        <v>2024</v>
      </c>
      <c r="V96" t="s">
        <v>1790</v>
      </c>
    </row>
    <row r="97" spans="1:22" x14ac:dyDescent="0.2">
      <c r="A97">
        <v>1431526</v>
      </c>
      <c r="B97" t="s">
        <v>1814</v>
      </c>
      <c r="C97" t="s">
        <v>53</v>
      </c>
      <c r="D97" t="s">
        <v>1815</v>
      </c>
      <c r="E97" t="s">
        <v>94</v>
      </c>
      <c r="F97" t="s">
        <v>1784</v>
      </c>
      <c r="G97" t="s">
        <v>94</v>
      </c>
      <c r="H97" t="s">
        <v>2025</v>
      </c>
      <c r="L97" t="s">
        <v>2026</v>
      </c>
      <c r="N97" t="s">
        <v>2027</v>
      </c>
      <c r="O97" t="s">
        <v>1819</v>
      </c>
      <c r="P97" t="s">
        <v>1999</v>
      </c>
      <c r="Q97" t="s">
        <v>47</v>
      </c>
      <c r="R97">
        <v>51332</v>
      </c>
      <c r="T97" t="s">
        <v>77</v>
      </c>
      <c r="V97" t="s">
        <v>1790</v>
      </c>
    </row>
    <row r="98" spans="1:22" x14ac:dyDescent="0.2">
      <c r="A98">
        <v>1369866</v>
      </c>
      <c r="B98" t="s">
        <v>1814</v>
      </c>
      <c r="C98" t="s">
        <v>53</v>
      </c>
      <c r="D98" t="s">
        <v>1815</v>
      </c>
      <c r="E98" t="s">
        <v>94</v>
      </c>
      <c r="F98" t="s">
        <v>1784</v>
      </c>
      <c r="G98" t="s">
        <v>94</v>
      </c>
      <c r="H98" t="s">
        <v>2028</v>
      </c>
      <c r="L98" t="s">
        <v>2029</v>
      </c>
      <c r="N98" t="s">
        <v>2030</v>
      </c>
      <c r="O98" t="s">
        <v>1819</v>
      </c>
      <c r="P98" t="s">
        <v>1999</v>
      </c>
      <c r="Q98" t="s">
        <v>47</v>
      </c>
      <c r="R98">
        <v>46402</v>
      </c>
      <c r="T98" t="s">
        <v>77</v>
      </c>
      <c r="V98" t="s">
        <v>1790</v>
      </c>
    </row>
    <row r="99" spans="1:22" x14ac:dyDescent="0.2">
      <c r="A99">
        <v>1367594</v>
      </c>
      <c r="B99" t="s">
        <v>1814</v>
      </c>
      <c r="C99" t="s">
        <v>53</v>
      </c>
      <c r="D99" t="s">
        <v>1815</v>
      </c>
      <c r="E99" t="s">
        <v>94</v>
      </c>
      <c r="F99" t="s">
        <v>1784</v>
      </c>
      <c r="G99" t="s">
        <v>94</v>
      </c>
      <c r="H99" t="s">
        <v>2031</v>
      </c>
      <c r="L99" t="s">
        <v>2032</v>
      </c>
      <c r="N99" t="s">
        <v>2033</v>
      </c>
      <c r="O99" t="s">
        <v>1819</v>
      </c>
      <c r="P99" t="s">
        <v>1999</v>
      </c>
      <c r="Q99" t="s">
        <v>47</v>
      </c>
      <c r="R99">
        <v>51210</v>
      </c>
      <c r="T99" t="s">
        <v>77</v>
      </c>
      <c r="V99" t="s">
        <v>1790</v>
      </c>
    </row>
    <row r="100" spans="1:22" x14ac:dyDescent="0.2">
      <c r="A100">
        <v>1369868</v>
      </c>
      <c r="B100" t="s">
        <v>1814</v>
      </c>
      <c r="C100" t="s">
        <v>53</v>
      </c>
      <c r="D100" t="s">
        <v>1815</v>
      </c>
      <c r="E100" t="s">
        <v>94</v>
      </c>
      <c r="F100" t="s">
        <v>1784</v>
      </c>
      <c r="G100" t="s">
        <v>94</v>
      </c>
      <c r="H100" t="s">
        <v>2034</v>
      </c>
      <c r="L100" t="s">
        <v>2035</v>
      </c>
      <c r="M100" t="s">
        <v>2036</v>
      </c>
      <c r="N100" t="s">
        <v>2037</v>
      </c>
      <c r="O100" t="s">
        <v>1819</v>
      </c>
      <c r="P100" t="s">
        <v>1999</v>
      </c>
      <c r="Q100" t="s">
        <v>47</v>
      </c>
      <c r="R100">
        <v>51575</v>
      </c>
      <c r="T100" t="s">
        <v>77</v>
      </c>
      <c r="V100" t="s">
        <v>1790</v>
      </c>
    </row>
    <row r="101" spans="1:22" x14ac:dyDescent="0.2">
      <c r="A101">
        <v>1369865</v>
      </c>
      <c r="B101" t="s">
        <v>1814</v>
      </c>
      <c r="C101" t="s">
        <v>53</v>
      </c>
      <c r="D101" t="s">
        <v>1815</v>
      </c>
      <c r="E101" t="s">
        <v>94</v>
      </c>
      <c r="F101" t="s">
        <v>1784</v>
      </c>
      <c r="G101" t="s">
        <v>94</v>
      </c>
      <c r="H101" t="s">
        <v>2038</v>
      </c>
      <c r="L101" t="s">
        <v>2039</v>
      </c>
      <c r="N101" t="s">
        <v>2040</v>
      </c>
      <c r="O101" t="s">
        <v>1819</v>
      </c>
      <c r="P101" t="s">
        <v>1999</v>
      </c>
      <c r="Q101" t="s">
        <v>47</v>
      </c>
      <c r="R101">
        <v>51850</v>
      </c>
      <c r="T101" t="s">
        <v>77</v>
      </c>
      <c r="V101" t="s">
        <v>1790</v>
      </c>
    </row>
    <row r="102" spans="1:22" x14ac:dyDescent="0.2">
      <c r="A102">
        <v>1456414</v>
      </c>
      <c r="B102" t="s">
        <v>1814</v>
      </c>
      <c r="C102" t="s">
        <v>53</v>
      </c>
      <c r="D102" t="s">
        <v>1815</v>
      </c>
      <c r="E102" t="s">
        <v>94</v>
      </c>
      <c r="F102" t="s">
        <v>1784</v>
      </c>
      <c r="G102" t="s">
        <v>94</v>
      </c>
      <c r="H102" t="s">
        <v>2041</v>
      </c>
      <c r="L102" t="s">
        <v>2042</v>
      </c>
      <c r="N102" t="s">
        <v>2043</v>
      </c>
      <c r="O102" t="s">
        <v>1819</v>
      </c>
      <c r="P102" t="s">
        <v>1999</v>
      </c>
      <c r="Q102" t="s">
        <v>47</v>
      </c>
      <c r="R102">
        <v>51850</v>
      </c>
      <c r="T102" t="s">
        <v>77</v>
      </c>
      <c r="V102" t="s">
        <v>1790</v>
      </c>
    </row>
    <row r="103" spans="1:22" x14ac:dyDescent="0.2">
      <c r="A103">
        <v>1367596</v>
      </c>
      <c r="B103" t="s">
        <v>1814</v>
      </c>
      <c r="C103" t="s">
        <v>53</v>
      </c>
      <c r="D103" t="s">
        <v>1815</v>
      </c>
      <c r="E103" t="s">
        <v>94</v>
      </c>
      <c r="F103" t="s">
        <v>1784</v>
      </c>
      <c r="G103" t="s">
        <v>94</v>
      </c>
      <c r="H103" t="s">
        <v>2044</v>
      </c>
      <c r="L103" t="s">
        <v>2045</v>
      </c>
      <c r="N103" t="s">
        <v>2046</v>
      </c>
      <c r="O103" t="s">
        <v>1819</v>
      </c>
      <c r="P103" t="s">
        <v>1999</v>
      </c>
      <c r="Q103" t="s">
        <v>47</v>
      </c>
      <c r="R103">
        <v>51302</v>
      </c>
      <c r="T103" t="s">
        <v>77</v>
      </c>
      <c r="V103" t="s">
        <v>1790</v>
      </c>
    </row>
    <row r="104" spans="1:22" x14ac:dyDescent="0.2">
      <c r="A104">
        <v>1369864</v>
      </c>
      <c r="B104" t="s">
        <v>1814</v>
      </c>
      <c r="C104" t="s">
        <v>53</v>
      </c>
      <c r="D104" t="s">
        <v>1815</v>
      </c>
      <c r="E104" t="s">
        <v>94</v>
      </c>
      <c r="F104" t="s">
        <v>1784</v>
      </c>
      <c r="G104" t="s">
        <v>94</v>
      </c>
      <c r="H104" t="s">
        <v>2047</v>
      </c>
      <c r="L104" t="s">
        <v>2048</v>
      </c>
      <c r="N104" t="s">
        <v>2049</v>
      </c>
      <c r="O104" t="s">
        <v>1819</v>
      </c>
      <c r="P104" t="s">
        <v>1999</v>
      </c>
      <c r="Q104" t="s">
        <v>47</v>
      </c>
      <c r="R104">
        <v>51575</v>
      </c>
      <c r="T104" t="s">
        <v>77</v>
      </c>
      <c r="V104" t="s">
        <v>1790</v>
      </c>
    </row>
    <row r="105" spans="1:22" x14ac:dyDescent="0.2">
      <c r="A105">
        <v>1460822</v>
      </c>
      <c r="B105" t="s">
        <v>1814</v>
      </c>
      <c r="C105" t="s">
        <v>53</v>
      </c>
      <c r="D105" t="s">
        <v>1815</v>
      </c>
      <c r="E105" t="s">
        <v>94</v>
      </c>
      <c r="F105" t="s">
        <v>1784</v>
      </c>
      <c r="G105" t="s">
        <v>94</v>
      </c>
      <c r="H105" t="s">
        <v>2050</v>
      </c>
      <c r="L105" t="s">
        <v>2051</v>
      </c>
      <c r="N105" t="s">
        <v>2052</v>
      </c>
      <c r="O105" t="s">
        <v>1819</v>
      </c>
      <c r="P105" t="s">
        <v>1999</v>
      </c>
      <c r="Q105" t="s">
        <v>47</v>
      </c>
      <c r="R105">
        <v>52154</v>
      </c>
      <c r="T105" t="s">
        <v>77</v>
      </c>
      <c r="V105" t="s">
        <v>1790</v>
      </c>
    </row>
    <row r="106" spans="1:22" x14ac:dyDescent="0.2">
      <c r="A106">
        <v>1491318</v>
      </c>
      <c r="B106" t="s">
        <v>1814</v>
      </c>
      <c r="C106" t="s">
        <v>53</v>
      </c>
      <c r="D106" t="s">
        <v>1815</v>
      </c>
      <c r="E106" t="s">
        <v>94</v>
      </c>
      <c r="F106" t="s">
        <v>1784</v>
      </c>
      <c r="G106" t="s">
        <v>94</v>
      </c>
      <c r="H106" t="s">
        <v>2053</v>
      </c>
      <c r="L106" t="s">
        <v>2054</v>
      </c>
      <c r="N106" t="s">
        <v>2055</v>
      </c>
      <c r="O106" t="s">
        <v>1819</v>
      </c>
      <c r="P106" t="s">
        <v>1999</v>
      </c>
      <c r="Q106" t="s">
        <v>47</v>
      </c>
      <c r="R106">
        <v>53250</v>
      </c>
      <c r="V106" t="s">
        <v>1790</v>
      </c>
    </row>
    <row r="107" spans="1:22" x14ac:dyDescent="0.2">
      <c r="A107">
        <v>1367610</v>
      </c>
      <c r="B107" t="s">
        <v>1814</v>
      </c>
      <c r="C107" t="s">
        <v>53</v>
      </c>
      <c r="D107" t="s">
        <v>1815</v>
      </c>
      <c r="E107" t="s">
        <v>94</v>
      </c>
      <c r="F107" t="s">
        <v>1784</v>
      </c>
      <c r="G107" t="s">
        <v>94</v>
      </c>
      <c r="H107" t="s">
        <v>2056</v>
      </c>
      <c r="L107" t="s">
        <v>2057</v>
      </c>
      <c r="N107" t="s">
        <v>2058</v>
      </c>
      <c r="O107" t="s">
        <v>1819</v>
      </c>
      <c r="P107" t="s">
        <v>1999</v>
      </c>
      <c r="Q107" t="s">
        <v>47</v>
      </c>
      <c r="R107">
        <v>44859</v>
      </c>
      <c r="T107" t="s">
        <v>77</v>
      </c>
      <c r="V107" t="s">
        <v>1790</v>
      </c>
    </row>
    <row r="108" spans="1:22" x14ac:dyDescent="0.2">
      <c r="A108">
        <v>1367619</v>
      </c>
      <c r="B108" t="s">
        <v>1814</v>
      </c>
      <c r="C108" t="s">
        <v>53</v>
      </c>
      <c r="D108" t="s">
        <v>1815</v>
      </c>
      <c r="E108" t="s">
        <v>94</v>
      </c>
      <c r="F108" t="s">
        <v>1784</v>
      </c>
      <c r="G108" t="s">
        <v>94</v>
      </c>
      <c r="H108" t="s">
        <v>2059</v>
      </c>
      <c r="L108" t="s">
        <v>2060</v>
      </c>
      <c r="N108" t="s">
        <v>2061</v>
      </c>
      <c r="O108" t="s">
        <v>1819</v>
      </c>
      <c r="P108" t="s">
        <v>1999</v>
      </c>
      <c r="Q108" t="s">
        <v>47</v>
      </c>
      <c r="R108">
        <v>45316</v>
      </c>
      <c r="T108" t="s">
        <v>77</v>
      </c>
      <c r="V108" t="s">
        <v>1790</v>
      </c>
    </row>
    <row r="109" spans="1:22" x14ac:dyDescent="0.2">
      <c r="A109">
        <v>1398108</v>
      </c>
      <c r="B109" t="s">
        <v>1814</v>
      </c>
      <c r="C109" t="s">
        <v>53</v>
      </c>
      <c r="D109" t="s">
        <v>1815</v>
      </c>
      <c r="E109" t="s">
        <v>94</v>
      </c>
      <c r="F109" t="s">
        <v>1784</v>
      </c>
      <c r="G109" t="s">
        <v>94</v>
      </c>
      <c r="H109" t="s">
        <v>2062</v>
      </c>
      <c r="L109" t="s">
        <v>2063</v>
      </c>
      <c r="N109" t="s">
        <v>2064</v>
      </c>
      <c r="O109" t="s">
        <v>1819</v>
      </c>
      <c r="P109" t="s">
        <v>1999</v>
      </c>
      <c r="Q109" t="s">
        <v>47</v>
      </c>
      <c r="R109">
        <v>48694</v>
      </c>
      <c r="T109" t="s">
        <v>77</v>
      </c>
      <c r="V109" t="s">
        <v>1790</v>
      </c>
    </row>
    <row r="110" spans="1:22" x14ac:dyDescent="0.2">
      <c r="A110">
        <v>1376418</v>
      </c>
      <c r="B110" t="s">
        <v>1814</v>
      </c>
      <c r="C110" t="s">
        <v>53</v>
      </c>
      <c r="D110" t="s">
        <v>1815</v>
      </c>
      <c r="E110" t="s">
        <v>94</v>
      </c>
      <c r="F110" t="s">
        <v>1784</v>
      </c>
      <c r="G110" t="s">
        <v>94</v>
      </c>
      <c r="H110" t="s">
        <v>2065</v>
      </c>
      <c r="L110" t="s">
        <v>2066</v>
      </c>
      <c r="N110" t="s">
        <v>2067</v>
      </c>
      <c r="O110" t="s">
        <v>1819</v>
      </c>
      <c r="P110" t="s">
        <v>1999</v>
      </c>
      <c r="Q110" t="s">
        <v>47</v>
      </c>
      <c r="R110">
        <v>48724</v>
      </c>
      <c r="T110" t="s">
        <v>77</v>
      </c>
      <c r="V110" t="s">
        <v>1790</v>
      </c>
    </row>
    <row r="111" spans="1:22" x14ac:dyDescent="0.2">
      <c r="A111">
        <v>1406814</v>
      </c>
      <c r="B111" t="s">
        <v>1814</v>
      </c>
      <c r="C111" t="s">
        <v>53</v>
      </c>
      <c r="D111" t="s">
        <v>1815</v>
      </c>
      <c r="E111" t="s">
        <v>94</v>
      </c>
      <c r="F111" t="s">
        <v>1784</v>
      </c>
      <c r="G111" t="s">
        <v>94</v>
      </c>
      <c r="H111" t="s">
        <v>2068</v>
      </c>
      <c r="L111" t="s">
        <v>2069</v>
      </c>
      <c r="N111" t="s">
        <v>2070</v>
      </c>
      <c r="O111" t="s">
        <v>1819</v>
      </c>
      <c r="P111" t="s">
        <v>1999</v>
      </c>
      <c r="Q111" t="s">
        <v>47</v>
      </c>
      <c r="R111">
        <v>48816</v>
      </c>
      <c r="T111" t="s">
        <v>77</v>
      </c>
      <c r="V111" t="s">
        <v>1790</v>
      </c>
    </row>
    <row r="112" spans="1:22" x14ac:dyDescent="0.2">
      <c r="A112">
        <v>1368631</v>
      </c>
      <c r="B112" t="s">
        <v>1814</v>
      </c>
      <c r="C112" t="s">
        <v>53</v>
      </c>
      <c r="D112" t="s">
        <v>1815</v>
      </c>
      <c r="E112" t="s">
        <v>94</v>
      </c>
      <c r="F112" t="s">
        <v>1784</v>
      </c>
      <c r="G112" t="s">
        <v>94</v>
      </c>
      <c r="H112" t="s">
        <v>2071</v>
      </c>
      <c r="L112" t="s">
        <v>2072</v>
      </c>
      <c r="N112" t="s">
        <v>2073</v>
      </c>
      <c r="O112" t="s">
        <v>1819</v>
      </c>
      <c r="P112" t="s">
        <v>1999</v>
      </c>
      <c r="Q112" t="s">
        <v>47</v>
      </c>
      <c r="R112">
        <v>49607</v>
      </c>
      <c r="T112" t="s">
        <v>77</v>
      </c>
      <c r="V112" t="s">
        <v>1790</v>
      </c>
    </row>
    <row r="113" spans="1:22" x14ac:dyDescent="0.2">
      <c r="A113">
        <v>1405588</v>
      </c>
      <c r="B113" t="s">
        <v>1814</v>
      </c>
      <c r="C113" t="s">
        <v>53</v>
      </c>
      <c r="D113" t="s">
        <v>1815</v>
      </c>
      <c r="E113" t="s">
        <v>94</v>
      </c>
      <c r="F113" t="s">
        <v>1784</v>
      </c>
      <c r="G113" t="s">
        <v>94</v>
      </c>
      <c r="H113" t="s">
        <v>2074</v>
      </c>
      <c r="L113" t="s">
        <v>2075</v>
      </c>
      <c r="N113" t="s">
        <v>2076</v>
      </c>
      <c r="O113" t="s">
        <v>1819</v>
      </c>
      <c r="P113" t="s">
        <v>1999</v>
      </c>
      <c r="Q113" t="s">
        <v>47</v>
      </c>
      <c r="R113">
        <v>49699</v>
      </c>
      <c r="T113" t="s">
        <v>77</v>
      </c>
      <c r="V113" t="s">
        <v>1790</v>
      </c>
    </row>
    <row r="114" spans="1:22" x14ac:dyDescent="0.2">
      <c r="A114">
        <v>1376419</v>
      </c>
      <c r="B114" t="s">
        <v>1814</v>
      </c>
      <c r="C114" t="s">
        <v>53</v>
      </c>
      <c r="D114" t="s">
        <v>1815</v>
      </c>
      <c r="E114" t="s">
        <v>94</v>
      </c>
      <c r="F114" t="s">
        <v>1784</v>
      </c>
      <c r="G114" t="s">
        <v>94</v>
      </c>
      <c r="H114" t="s">
        <v>2077</v>
      </c>
      <c r="L114" t="s">
        <v>2078</v>
      </c>
      <c r="N114" t="s">
        <v>2079</v>
      </c>
      <c r="O114" t="s">
        <v>1819</v>
      </c>
      <c r="P114" t="s">
        <v>1999</v>
      </c>
      <c r="Q114" t="s">
        <v>47</v>
      </c>
      <c r="R114">
        <v>49759</v>
      </c>
      <c r="T114" t="s">
        <v>77</v>
      </c>
      <c r="V114" t="s">
        <v>1790</v>
      </c>
    </row>
    <row r="115" spans="1:22" x14ac:dyDescent="0.2">
      <c r="A115">
        <v>1458174</v>
      </c>
      <c r="B115" t="s">
        <v>1814</v>
      </c>
      <c r="C115" t="s">
        <v>53</v>
      </c>
      <c r="D115" t="s">
        <v>1815</v>
      </c>
      <c r="E115" t="s">
        <v>94</v>
      </c>
      <c r="F115" t="s">
        <v>1784</v>
      </c>
      <c r="G115" t="s">
        <v>94</v>
      </c>
      <c r="H115" t="s">
        <v>2080</v>
      </c>
      <c r="L115" t="s">
        <v>2081</v>
      </c>
      <c r="N115" t="s">
        <v>2082</v>
      </c>
      <c r="O115" t="s">
        <v>1819</v>
      </c>
      <c r="P115" t="s">
        <v>1999</v>
      </c>
      <c r="Q115" t="s">
        <v>47</v>
      </c>
      <c r="R115">
        <v>51251</v>
      </c>
      <c r="T115" t="s">
        <v>77</v>
      </c>
      <c r="V115" t="s">
        <v>1790</v>
      </c>
    </row>
    <row r="116" spans="1:22" x14ac:dyDescent="0.2">
      <c r="A116">
        <v>1369875</v>
      </c>
      <c r="B116" t="s">
        <v>1814</v>
      </c>
      <c r="C116" t="s">
        <v>53</v>
      </c>
      <c r="D116" t="s">
        <v>1815</v>
      </c>
      <c r="E116" t="s">
        <v>94</v>
      </c>
      <c r="F116" t="s">
        <v>1784</v>
      </c>
      <c r="G116" t="s">
        <v>94</v>
      </c>
      <c r="H116" t="s">
        <v>2083</v>
      </c>
      <c r="L116" t="s">
        <v>2084</v>
      </c>
      <c r="N116" t="s">
        <v>2085</v>
      </c>
      <c r="O116" t="s">
        <v>1819</v>
      </c>
      <c r="P116" t="s">
        <v>1999</v>
      </c>
      <c r="Q116" t="s">
        <v>47</v>
      </c>
      <c r="R116">
        <v>51373</v>
      </c>
      <c r="T116" t="s">
        <v>77</v>
      </c>
      <c r="V116" t="s">
        <v>1790</v>
      </c>
    </row>
    <row r="117" spans="1:22" x14ac:dyDescent="0.2">
      <c r="A117">
        <v>1369950</v>
      </c>
      <c r="B117" t="s">
        <v>1814</v>
      </c>
      <c r="C117" t="s">
        <v>53</v>
      </c>
      <c r="D117" t="s">
        <v>1815</v>
      </c>
      <c r="E117" t="s">
        <v>94</v>
      </c>
      <c r="F117" t="s">
        <v>1784</v>
      </c>
      <c r="G117" t="s">
        <v>94</v>
      </c>
      <c r="H117" t="s">
        <v>2086</v>
      </c>
      <c r="L117" t="s">
        <v>2087</v>
      </c>
      <c r="N117" t="s">
        <v>2088</v>
      </c>
      <c r="O117" t="s">
        <v>1819</v>
      </c>
      <c r="P117" t="s">
        <v>1999</v>
      </c>
      <c r="Q117" t="s">
        <v>47</v>
      </c>
      <c r="R117">
        <v>50461</v>
      </c>
      <c r="T117" t="s">
        <v>77</v>
      </c>
      <c r="V117" t="s">
        <v>1790</v>
      </c>
    </row>
    <row r="118" spans="1:22" x14ac:dyDescent="0.2">
      <c r="A118">
        <v>1301425</v>
      </c>
      <c r="B118" t="s">
        <v>1814</v>
      </c>
      <c r="C118" t="s">
        <v>53</v>
      </c>
      <c r="D118" t="s">
        <v>1815</v>
      </c>
      <c r="E118" t="s">
        <v>94</v>
      </c>
      <c r="F118" t="s">
        <v>1784</v>
      </c>
      <c r="G118" t="s">
        <v>94</v>
      </c>
      <c r="H118" t="s">
        <v>99</v>
      </c>
      <c r="L118" t="s">
        <v>100</v>
      </c>
      <c r="N118" t="s">
        <v>101</v>
      </c>
      <c r="O118" t="s">
        <v>1819</v>
      </c>
      <c r="P118" t="s">
        <v>1999</v>
      </c>
      <c r="Q118" t="s">
        <v>47</v>
      </c>
      <c r="R118">
        <v>51616</v>
      </c>
      <c r="T118" t="s">
        <v>77</v>
      </c>
      <c r="V118" t="s">
        <v>1790</v>
      </c>
    </row>
    <row r="119" spans="1:22" x14ac:dyDescent="0.2">
      <c r="A119">
        <v>1367600</v>
      </c>
      <c r="B119" t="s">
        <v>1814</v>
      </c>
      <c r="C119" t="s">
        <v>53</v>
      </c>
      <c r="D119" t="s">
        <v>1815</v>
      </c>
      <c r="E119" t="s">
        <v>94</v>
      </c>
      <c r="F119" t="s">
        <v>1784</v>
      </c>
      <c r="G119" t="s">
        <v>94</v>
      </c>
      <c r="H119" t="s">
        <v>2089</v>
      </c>
      <c r="L119" t="s">
        <v>2090</v>
      </c>
      <c r="N119" t="s">
        <v>2091</v>
      </c>
      <c r="O119" t="s">
        <v>1819</v>
      </c>
      <c r="P119" t="s">
        <v>1999</v>
      </c>
      <c r="Q119" t="s">
        <v>47</v>
      </c>
      <c r="R119">
        <v>46078</v>
      </c>
      <c r="T119" t="s">
        <v>77</v>
      </c>
      <c r="V119" t="s">
        <v>1790</v>
      </c>
    </row>
    <row r="120" spans="1:22" x14ac:dyDescent="0.2">
      <c r="A120">
        <v>1369948</v>
      </c>
      <c r="B120" t="s">
        <v>1814</v>
      </c>
      <c r="C120" t="s">
        <v>53</v>
      </c>
      <c r="D120" t="s">
        <v>1815</v>
      </c>
      <c r="E120" t="s">
        <v>94</v>
      </c>
      <c r="F120" t="s">
        <v>1784</v>
      </c>
      <c r="G120" t="s">
        <v>94</v>
      </c>
      <c r="H120" t="s">
        <v>2092</v>
      </c>
      <c r="L120" t="s">
        <v>2093</v>
      </c>
      <c r="M120" t="s">
        <v>2094</v>
      </c>
      <c r="N120" t="s">
        <v>2095</v>
      </c>
      <c r="O120" t="s">
        <v>1819</v>
      </c>
      <c r="P120" t="s">
        <v>1999</v>
      </c>
      <c r="Q120" t="s">
        <v>47</v>
      </c>
      <c r="R120">
        <v>51160</v>
      </c>
      <c r="T120" t="s">
        <v>77</v>
      </c>
      <c r="V120" t="s">
        <v>1790</v>
      </c>
    </row>
    <row r="121" spans="1:22" x14ac:dyDescent="0.2">
      <c r="A121">
        <v>1468088</v>
      </c>
      <c r="B121" t="s">
        <v>1814</v>
      </c>
      <c r="C121" t="s">
        <v>53</v>
      </c>
      <c r="D121" t="s">
        <v>1815</v>
      </c>
      <c r="E121" t="s">
        <v>94</v>
      </c>
      <c r="F121" t="s">
        <v>1784</v>
      </c>
      <c r="G121" t="s">
        <v>94</v>
      </c>
      <c r="H121" t="s">
        <v>2096</v>
      </c>
      <c r="L121" t="s">
        <v>2097</v>
      </c>
      <c r="N121" t="s">
        <v>2098</v>
      </c>
      <c r="O121" t="s">
        <v>1819</v>
      </c>
      <c r="P121" t="s">
        <v>1999</v>
      </c>
      <c r="Q121" t="s">
        <v>47</v>
      </c>
      <c r="R121">
        <v>51646</v>
      </c>
      <c r="T121" t="s">
        <v>77</v>
      </c>
      <c r="V121" t="s">
        <v>1790</v>
      </c>
    </row>
    <row r="122" spans="1:22" x14ac:dyDescent="0.2">
      <c r="A122">
        <v>1369872</v>
      </c>
      <c r="B122" t="s">
        <v>1814</v>
      </c>
      <c r="C122" t="s">
        <v>53</v>
      </c>
      <c r="D122" t="s">
        <v>1815</v>
      </c>
      <c r="E122" t="s">
        <v>94</v>
      </c>
      <c r="F122" t="s">
        <v>1784</v>
      </c>
      <c r="G122" t="s">
        <v>94</v>
      </c>
      <c r="H122" t="s">
        <v>2099</v>
      </c>
      <c r="L122" t="s">
        <v>2100</v>
      </c>
      <c r="N122" t="s">
        <v>2101</v>
      </c>
      <c r="O122" t="s">
        <v>1819</v>
      </c>
      <c r="P122" t="s">
        <v>1999</v>
      </c>
      <c r="Q122" t="s">
        <v>47</v>
      </c>
      <c r="R122">
        <v>51860</v>
      </c>
      <c r="T122" t="s">
        <v>77</v>
      </c>
      <c r="V122" t="s">
        <v>1790</v>
      </c>
    </row>
    <row r="123" spans="1:22" x14ac:dyDescent="0.2">
      <c r="A123">
        <v>1456417</v>
      </c>
      <c r="B123" t="s">
        <v>1814</v>
      </c>
      <c r="C123" t="s">
        <v>53</v>
      </c>
      <c r="D123" t="s">
        <v>1815</v>
      </c>
      <c r="E123" t="s">
        <v>94</v>
      </c>
      <c r="F123" t="s">
        <v>1784</v>
      </c>
      <c r="G123" t="s">
        <v>94</v>
      </c>
      <c r="H123" t="s">
        <v>2102</v>
      </c>
      <c r="L123" t="s">
        <v>2103</v>
      </c>
      <c r="N123" t="s">
        <v>2104</v>
      </c>
      <c r="O123" t="s">
        <v>1819</v>
      </c>
      <c r="P123" t="s">
        <v>1999</v>
      </c>
      <c r="Q123" t="s">
        <v>47</v>
      </c>
      <c r="R123">
        <v>51738</v>
      </c>
      <c r="T123" t="s">
        <v>77</v>
      </c>
      <c r="V123" t="s">
        <v>1790</v>
      </c>
    </row>
    <row r="124" spans="1:22" x14ac:dyDescent="0.2">
      <c r="A124">
        <v>1369870</v>
      </c>
      <c r="B124" t="s">
        <v>1814</v>
      </c>
      <c r="C124" t="s">
        <v>53</v>
      </c>
      <c r="D124" t="s">
        <v>1815</v>
      </c>
      <c r="E124" t="s">
        <v>94</v>
      </c>
      <c r="F124" t="s">
        <v>1784</v>
      </c>
      <c r="G124" t="s">
        <v>94</v>
      </c>
      <c r="H124" t="s">
        <v>2105</v>
      </c>
      <c r="L124" t="s">
        <v>2106</v>
      </c>
      <c r="N124" t="s">
        <v>2107</v>
      </c>
      <c r="O124" t="s">
        <v>1819</v>
      </c>
      <c r="P124" t="s">
        <v>1999</v>
      </c>
      <c r="Q124" t="s">
        <v>47</v>
      </c>
      <c r="R124">
        <v>51922</v>
      </c>
      <c r="T124" t="s">
        <v>77</v>
      </c>
      <c r="V124" t="s">
        <v>1790</v>
      </c>
    </row>
    <row r="125" spans="1:22" x14ac:dyDescent="0.2">
      <c r="A125">
        <v>1301427</v>
      </c>
      <c r="B125" t="s">
        <v>1814</v>
      </c>
      <c r="C125" t="s">
        <v>53</v>
      </c>
      <c r="D125" t="s">
        <v>1815</v>
      </c>
      <c r="E125" t="s">
        <v>94</v>
      </c>
      <c r="F125" t="s">
        <v>1784</v>
      </c>
      <c r="G125" t="s">
        <v>94</v>
      </c>
      <c r="H125" t="s">
        <v>107</v>
      </c>
      <c r="L125" t="s">
        <v>108</v>
      </c>
      <c r="N125" t="s">
        <v>109</v>
      </c>
      <c r="O125" t="s">
        <v>1819</v>
      </c>
      <c r="P125" t="s">
        <v>1999</v>
      </c>
      <c r="Q125" t="s">
        <v>47</v>
      </c>
      <c r="R125">
        <v>51616</v>
      </c>
      <c r="T125" t="s">
        <v>77</v>
      </c>
      <c r="V125" t="s">
        <v>1790</v>
      </c>
    </row>
    <row r="126" spans="1:22" x14ac:dyDescent="0.2">
      <c r="A126">
        <v>1369877</v>
      </c>
      <c r="B126" t="s">
        <v>1814</v>
      </c>
      <c r="C126" t="s">
        <v>53</v>
      </c>
      <c r="D126" t="s">
        <v>1815</v>
      </c>
      <c r="E126" t="s">
        <v>94</v>
      </c>
      <c r="F126" t="s">
        <v>1784</v>
      </c>
      <c r="G126" t="s">
        <v>94</v>
      </c>
      <c r="H126" t="s">
        <v>2108</v>
      </c>
      <c r="L126" t="s">
        <v>2109</v>
      </c>
      <c r="N126" t="s">
        <v>2110</v>
      </c>
      <c r="O126" t="s">
        <v>1819</v>
      </c>
      <c r="P126" t="s">
        <v>1999</v>
      </c>
      <c r="Q126" t="s">
        <v>47</v>
      </c>
      <c r="R126">
        <v>48207</v>
      </c>
      <c r="T126" t="s">
        <v>77</v>
      </c>
      <c r="V126" t="s">
        <v>1790</v>
      </c>
    </row>
    <row r="127" spans="1:22" x14ac:dyDescent="0.2">
      <c r="A127">
        <v>1437662</v>
      </c>
      <c r="B127" t="s">
        <v>1814</v>
      </c>
      <c r="C127" t="s">
        <v>53</v>
      </c>
      <c r="D127" t="s">
        <v>1815</v>
      </c>
      <c r="E127" t="s">
        <v>94</v>
      </c>
      <c r="F127" t="s">
        <v>1784</v>
      </c>
      <c r="G127" t="s">
        <v>94</v>
      </c>
      <c r="H127" t="s">
        <v>2111</v>
      </c>
      <c r="L127" t="s">
        <v>2112</v>
      </c>
      <c r="N127" t="s">
        <v>2113</v>
      </c>
      <c r="O127" t="s">
        <v>1819</v>
      </c>
      <c r="P127" t="s">
        <v>1999</v>
      </c>
      <c r="Q127" t="s">
        <v>47</v>
      </c>
      <c r="R127">
        <v>51922</v>
      </c>
      <c r="T127" t="s">
        <v>77</v>
      </c>
      <c r="V127" t="s">
        <v>1790</v>
      </c>
    </row>
    <row r="128" spans="1:22" x14ac:dyDescent="0.2">
      <c r="A128">
        <v>1456418</v>
      </c>
      <c r="B128" t="s">
        <v>1814</v>
      </c>
      <c r="C128" t="s">
        <v>53</v>
      </c>
      <c r="D128" t="s">
        <v>1815</v>
      </c>
      <c r="E128" t="s">
        <v>94</v>
      </c>
      <c r="F128" t="s">
        <v>1784</v>
      </c>
      <c r="G128" t="s">
        <v>94</v>
      </c>
      <c r="H128" t="s">
        <v>2114</v>
      </c>
      <c r="L128" t="s">
        <v>2115</v>
      </c>
      <c r="N128" t="s">
        <v>2116</v>
      </c>
      <c r="O128" t="s">
        <v>1819</v>
      </c>
      <c r="P128" t="s">
        <v>1999</v>
      </c>
      <c r="Q128" t="s">
        <v>47</v>
      </c>
      <c r="R128">
        <v>51891</v>
      </c>
      <c r="T128" t="s">
        <v>77</v>
      </c>
      <c r="V128" t="s">
        <v>1790</v>
      </c>
    </row>
    <row r="129" spans="1:22" x14ac:dyDescent="0.2">
      <c r="A129">
        <v>1463876</v>
      </c>
      <c r="B129" t="s">
        <v>1814</v>
      </c>
      <c r="C129" t="s">
        <v>53</v>
      </c>
      <c r="D129" t="s">
        <v>1815</v>
      </c>
      <c r="E129" t="s">
        <v>94</v>
      </c>
      <c r="F129" t="s">
        <v>1784</v>
      </c>
      <c r="G129" t="s">
        <v>94</v>
      </c>
      <c r="H129" t="s">
        <v>2117</v>
      </c>
      <c r="L129" t="s">
        <v>2118</v>
      </c>
      <c r="N129" t="s">
        <v>2119</v>
      </c>
      <c r="O129" t="s">
        <v>1819</v>
      </c>
      <c r="P129" t="s">
        <v>1999</v>
      </c>
      <c r="Q129" t="s">
        <v>47</v>
      </c>
      <c r="R129">
        <v>51891</v>
      </c>
      <c r="T129" t="s">
        <v>77</v>
      </c>
      <c r="V129" t="s">
        <v>1790</v>
      </c>
    </row>
    <row r="130" spans="1:22" x14ac:dyDescent="0.2">
      <c r="A130">
        <v>1456419</v>
      </c>
      <c r="B130" t="s">
        <v>1814</v>
      </c>
      <c r="C130" t="s">
        <v>53</v>
      </c>
      <c r="D130" t="s">
        <v>1815</v>
      </c>
      <c r="E130" t="s">
        <v>94</v>
      </c>
      <c r="F130" t="s">
        <v>1784</v>
      </c>
      <c r="G130" t="s">
        <v>94</v>
      </c>
      <c r="H130" t="s">
        <v>2120</v>
      </c>
      <c r="L130" t="s">
        <v>2121</v>
      </c>
      <c r="N130" t="s">
        <v>2122</v>
      </c>
      <c r="O130" t="s">
        <v>1819</v>
      </c>
      <c r="P130" t="s">
        <v>1999</v>
      </c>
      <c r="Q130" t="s">
        <v>47</v>
      </c>
      <c r="R130">
        <v>51981</v>
      </c>
      <c r="T130" t="s">
        <v>77</v>
      </c>
      <c r="V130" t="s">
        <v>1790</v>
      </c>
    </row>
    <row r="131" spans="1:22" x14ac:dyDescent="0.2">
      <c r="A131">
        <v>1369874</v>
      </c>
      <c r="B131" t="s">
        <v>1814</v>
      </c>
      <c r="C131" t="s">
        <v>53</v>
      </c>
      <c r="D131" t="s">
        <v>1815</v>
      </c>
      <c r="E131" t="s">
        <v>94</v>
      </c>
      <c r="F131" t="s">
        <v>1784</v>
      </c>
      <c r="G131" t="s">
        <v>94</v>
      </c>
      <c r="H131" t="s">
        <v>2123</v>
      </c>
      <c r="L131" t="s">
        <v>2124</v>
      </c>
      <c r="N131" t="s">
        <v>2125</v>
      </c>
      <c r="O131" t="s">
        <v>1819</v>
      </c>
      <c r="P131" t="s">
        <v>1999</v>
      </c>
      <c r="Q131" t="s">
        <v>47</v>
      </c>
      <c r="R131">
        <v>52195</v>
      </c>
      <c r="T131" t="s">
        <v>77</v>
      </c>
      <c r="V131" t="s">
        <v>1790</v>
      </c>
    </row>
    <row r="132" spans="1:22" x14ac:dyDescent="0.2">
      <c r="A132">
        <v>1456420</v>
      </c>
      <c r="B132" t="s">
        <v>1814</v>
      </c>
      <c r="C132" t="s">
        <v>53</v>
      </c>
      <c r="D132" t="s">
        <v>1815</v>
      </c>
      <c r="E132" t="s">
        <v>94</v>
      </c>
      <c r="F132" t="s">
        <v>1784</v>
      </c>
      <c r="G132" t="s">
        <v>94</v>
      </c>
      <c r="H132" t="s">
        <v>2126</v>
      </c>
      <c r="L132" t="s">
        <v>2127</v>
      </c>
      <c r="M132" t="s">
        <v>2128</v>
      </c>
      <c r="N132" t="s">
        <v>2129</v>
      </c>
      <c r="O132" t="s">
        <v>1819</v>
      </c>
      <c r="P132" t="s">
        <v>1999</v>
      </c>
      <c r="Q132" t="s">
        <v>47</v>
      </c>
      <c r="R132">
        <v>52681</v>
      </c>
      <c r="T132" t="s">
        <v>77</v>
      </c>
      <c r="V132" t="s">
        <v>1790</v>
      </c>
    </row>
    <row r="133" spans="1:22" x14ac:dyDescent="0.2">
      <c r="A133">
        <v>1462719</v>
      </c>
      <c r="B133" t="s">
        <v>1814</v>
      </c>
      <c r="C133" t="s">
        <v>53</v>
      </c>
      <c r="D133" t="s">
        <v>1815</v>
      </c>
      <c r="E133" t="s">
        <v>94</v>
      </c>
      <c r="F133" t="s">
        <v>1784</v>
      </c>
      <c r="G133" t="s">
        <v>94</v>
      </c>
      <c r="H133" t="s">
        <v>2130</v>
      </c>
      <c r="L133" t="s">
        <v>2131</v>
      </c>
      <c r="N133" t="s">
        <v>2132</v>
      </c>
      <c r="O133" t="s">
        <v>1819</v>
      </c>
      <c r="P133" t="s">
        <v>1999</v>
      </c>
      <c r="Q133" t="s">
        <v>47</v>
      </c>
      <c r="R133">
        <v>16827</v>
      </c>
      <c r="T133" t="s">
        <v>77</v>
      </c>
      <c r="V133" t="s">
        <v>1790</v>
      </c>
    </row>
    <row r="134" spans="1:22" x14ac:dyDescent="0.2">
      <c r="A134">
        <v>1367598</v>
      </c>
      <c r="B134" t="s">
        <v>1814</v>
      </c>
      <c r="C134" t="s">
        <v>53</v>
      </c>
      <c r="D134" t="s">
        <v>1815</v>
      </c>
      <c r="E134" t="s">
        <v>94</v>
      </c>
      <c r="F134" t="s">
        <v>1784</v>
      </c>
      <c r="G134" t="s">
        <v>94</v>
      </c>
      <c r="H134" t="s">
        <v>2133</v>
      </c>
      <c r="L134" t="s">
        <v>2134</v>
      </c>
      <c r="N134" t="s">
        <v>2135</v>
      </c>
      <c r="O134" t="s">
        <v>1819</v>
      </c>
      <c r="P134" t="s">
        <v>1999</v>
      </c>
      <c r="Q134" t="s">
        <v>47</v>
      </c>
      <c r="R134">
        <v>53868</v>
      </c>
      <c r="T134" t="s">
        <v>77</v>
      </c>
      <c r="V134" t="s">
        <v>1790</v>
      </c>
    </row>
    <row r="135" spans="1:22" x14ac:dyDescent="0.2">
      <c r="A135">
        <v>1491315</v>
      </c>
      <c r="B135" t="s">
        <v>1814</v>
      </c>
      <c r="C135" t="s">
        <v>53</v>
      </c>
      <c r="D135" t="s">
        <v>1815</v>
      </c>
      <c r="E135" t="s">
        <v>94</v>
      </c>
      <c r="F135" t="s">
        <v>1784</v>
      </c>
      <c r="G135" t="s">
        <v>94</v>
      </c>
      <c r="H135" t="s">
        <v>2136</v>
      </c>
      <c r="L135" t="s">
        <v>2137</v>
      </c>
      <c r="N135" t="s">
        <v>2138</v>
      </c>
      <c r="O135" t="s">
        <v>1819</v>
      </c>
      <c r="P135" t="s">
        <v>1999</v>
      </c>
      <c r="Q135" t="s">
        <v>47</v>
      </c>
      <c r="R135">
        <v>53138</v>
      </c>
      <c r="V135" t="s">
        <v>1790</v>
      </c>
    </row>
    <row r="136" spans="1:22" x14ac:dyDescent="0.2">
      <c r="A136">
        <v>1491316</v>
      </c>
      <c r="B136" t="s">
        <v>1814</v>
      </c>
      <c r="C136" t="s">
        <v>53</v>
      </c>
      <c r="D136" t="s">
        <v>1815</v>
      </c>
      <c r="E136" t="s">
        <v>94</v>
      </c>
      <c r="F136" t="s">
        <v>1784</v>
      </c>
      <c r="G136" t="s">
        <v>94</v>
      </c>
      <c r="H136" t="s">
        <v>2139</v>
      </c>
      <c r="L136" t="s">
        <v>2140</v>
      </c>
      <c r="N136" t="s">
        <v>2141</v>
      </c>
      <c r="O136" t="s">
        <v>1819</v>
      </c>
      <c r="P136" t="s">
        <v>1999</v>
      </c>
      <c r="Q136" t="s">
        <v>47</v>
      </c>
      <c r="R136">
        <v>53442</v>
      </c>
      <c r="V136" t="s">
        <v>1790</v>
      </c>
    </row>
    <row r="137" spans="1:22" x14ac:dyDescent="0.2">
      <c r="A137">
        <v>1468090</v>
      </c>
      <c r="B137" t="s">
        <v>1814</v>
      </c>
      <c r="C137" t="s">
        <v>53</v>
      </c>
      <c r="D137" t="s">
        <v>1815</v>
      </c>
      <c r="E137" t="s">
        <v>94</v>
      </c>
      <c r="F137" t="s">
        <v>1784</v>
      </c>
      <c r="G137" t="s">
        <v>94</v>
      </c>
      <c r="H137" t="s">
        <v>2142</v>
      </c>
      <c r="L137" t="s">
        <v>2143</v>
      </c>
      <c r="N137" t="s">
        <v>2144</v>
      </c>
      <c r="O137" t="s">
        <v>1819</v>
      </c>
      <c r="P137" t="s">
        <v>1999</v>
      </c>
      <c r="Q137" t="s">
        <v>47</v>
      </c>
      <c r="R137">
        <v>48568</v>
      </c>
      <c r="T137" t="s">
        <v>77</v>
      </c>
      <c r="V137" t="s">
        <v>1790</v>
      </c>
    </row>
    <row r="138" spans="1:22" x14ac:dyDescent="0.2">
      <c r="A138">
        <v>1371139</v>
      </c>
      <c r="B138" t="s">
        <v>1814</v>
      </c>
      <c r="C138" t="s">
        <v>53</v>
      </c>
      <c r="D138" t="s">
        <v>1815</v>
      </c>
      <c r="E138" t="s">
        <v>94</v>
      </c>
      <c r="F138" t="s">
        <v>1784</v>
      </c>
      <c r="G138" t="s">
        <v>94</v>
      </c>
      <c r="H138" t="s">
        <v>2145</v>
      </c>
      <c r="L138" t="s">
        <v>2146</v>
      </c>
      <c r="M138" t="s">
        <v>2147</v>
      </c>
      <c r="N138" t="s">
        <v>2148</v>
      </c>
      <c r="O138" t="s">
        <v>1819</v>
      </c>
      <c r="P138" t="s">
        <v>1999</v>
      </c>
      <c r="Q138" t="s">
        <v>47</v>
      </c>
      <c r="R138">
        <v>48685</v>
      </c>
      <c r="T138" t="s">
        <v>77</v>
      </c>
      <c r="V138" t="s">
        <v>1790</v>
      </c>
    </row>
    <row r="139" spans="1:22" x14ac:dyDescent="0.2">
      <c r="A139">
        <v>1468091</v>
      </c>
      <c r="B139" t="s">
        <v>1814</v>
      </c>
      <c r="C139" t="s">
        <v>53</v>
      </c>
      <c r="D139" t="s">
        <v>1815</v>
      </c>
      <c r="E139" t="s">
        <v>94</v>
      </c>
      <c r="F139" t="s">
        <v>1784</v>
      </c>
      <c r="G139" t="s">
        <v>94</v>
      </c>
      <c r="H139" t="s">
        <v>2149</v>
      </c>
      <c r="L139" t="s">
        <v>2150</v>
      </c>
      <c r="N139" t="s">
        <v>2151</v>
      </c>
      <c r="O139" t="s">
        <v>1819</v>
      </c>
      <c r="P139" t="s">
        <v>1999</v>
      </c>
      <c r="Q139" t="s">
        <v>47</v>
      </c>
      <c r="R139">
        <v>48780</v>
      </c>
      <c r="T139" t="s">
        <v>77</v>
      </c>
      <c r="V139" t="s">
        <v>1790</v>
      </c>
    </row>
    <row r="140" spans="1:22" x14ac:dyDescent="0.2">
      <c r="A140">
        <v>1468089</v>
      </c>
      <c r="B140" t="s">
        <v>1814</v>
      </c>
      <c r="C140" t="s">
        <v>53</v>
      </c>
      <c r="D140" t="s">
        <v>1815</v>
      </c>
      <c r="E140" t="s">
        <v>94</v>
      </c>
      <c r="F140" t="s">
        <v>1784</v>
      </c>
      <c r="G140" t="s">
        <v>94</v>
      </c>
      <c r="H140" t="s">
        <v>2152</v>
      </c>
      <c r="L140" t="s">
        <v>2153</v>
      </c>
      <c r="N140" t="s">
        <v>2154</v>
      </c>
      <c r="O140" t="s">
        <v>1819</v>
      </c>
      <c r="P140" t="s">
        <v>1999</v>
      </c>
      <c r="Q140" t="s">
        <v>47</v>
      </c>
      <c r="R140">
        <v>48534</v>
      </c>
      <c r="T140" t="s">
        <v>77</v>
      </c>
      <c r="V140" t="s">
        <v>1790</v>
      </c>
    </row>
    <row r="141" spans="1:22" x14ac:dyDescent="0.2">
      <c r="A141">
        <v>1371136</v>
      </c>
      <c r="B141" t="s">
        <v>1814</v>
      </c>
      <c r="C141" t="s">
        <v>53</v>
      </c>
      <c r="D141" t="s">
        <v>1815</v>
      </c>
      <c r="E141" t="s">
        <v>94</v>
      </c>
      <c r="F141" t="s">
        <v>1784</v>
      </c>
      <c r="G141" t="s">
        <v>94</v>
      </c>
      <c r="H141" t="s">
        <v>2155</v>
      </c>
      <c r="L141" t="s">
        <v>2156</v>
      </c>
      <c r="N141" t="s">
        <v>2157</v>
      </c>
      <c r="O141" t="s">
        <v>1819</v>
      </c>
      <c r="P141" t="s">
        <v>1999</v>
      </c>
      <c r="Q141" t="s">
        <v>47</v>
      </c>
      <c r="R141">
        <v>49019</v>
      </c>
      <c r="T141" t="s">
        <v>77</v>
      </c>
      <c r="V141" t="s">
        <v>1790</v>
      </c>
    </row>
    <row r="142" spans="1:22" x14ac:dyDescent="0.2">
      <c r="A142">
        <v>1371135</v>
      </c>
      <c r="B142" t="s">
        <v>1814</v>
      </c>
      <c r="C142" t="s">
        <v>53</v>
      </c>
      <c r="D142" t="s">
        <v>1815</v>
      </c>
      <c r="E142" t="s">
        <v>94</v>
      </c>
      <c r="F142" t="s">
        <v>1784</v>
      </c>
      <c r="G142" t="s">
        <v>94</v>
      </c>
      <c r="H142" t="s">
        <v>2158</v>
      </c>
      <c r="L142" t="s">
        <v>2159</v>
      </c>
      <c r="N142" t="s">
        <v>2160</v>
      </c>
      <c r="O142" t="s">
        <v>1819</v>
      </c>
      <c r="P142" t="s">
        <v>1999</v>
      </c>
      <c r="Q142" t="s">
        <v>47</v>
      </c>
      <c r="R142">
        <v>48960</v>
      </c>
      <c r="T142" t="s">
        <v>77</v>
      </c>
      <c r="V142" t="s">
        <v>1790</v>
      </c>
    </row>
    <row r="143" spans="1:22" x14ac:dyDescent="0.2">
      <c r="A143">
        <v>1369887</v>
      </c>
      <c r="B143" t="s">
        <v>1814</v>
      </c>
      <c r="C143" t="s">
        <v>53</v>
      </c>
      <c r="D143" t="s">
        <v>1815</v>
      </c>
      <c r="E143" t="s">
        <v>94</v>
      </c>
      <c r="F143" t="s">
        <v>1784</v>
      </c>
      <c r="G143" t="s">
        <v>94</v>
      </c>
      <c r="H143" t="s">
        <v>2161</v>
      </c>
      <c r="L143" t="s">
        <v>2162</v>
      </c>
      <c r="N143" t="s">
        <v>2163</v>
      </c>
      <c r="O143" t="s">
        <v>1819</v>
      </c>
      <c r="P143" t="s">
        <v>1999</v>
      </c>
      <c r="Q143" t="s">
        <v>47</v>
      </c>
      <c r="R143">
        <v>49111</v>
      </c>
      <c r="T143" t="s">
        <v>77</v>
      </c>
      <c r="V143" t="s">
        <v>1790</v>
      </c>
    </row>
    <row r="144" spans="1:22" x14ac:dyDescent="0.2">
      <c r="A144">
        <v>1371138</v>
      </c>
      <c r="B144" t="s">
        <v>1814</v>
      </c>
      <c r="C144" t="s">
        <v>53</v>
      </c>
      <c r="D144" t="s">
        <v>1815</v>
      </c>
      <c r="E144" t="s">
        <v>94</v>
      </c>
      <c r="F144" t="s">
        <v>1784</v>
      </c>
      <c r="G144" t="s">
        <v>94</v>
      </c>
      <c r="H144" t="s">
        <v>2164</v>
      </c>
      <c r="L144" t="s">
        <v>2165</v>
      </c>
      <c r="N144" t="s">
        <v>2166</v>
      </c>
      <c r="O144" t="s">
        <v>1819</v>
      </c>
      <c r="P144" t="s">
        <v>1999</v>
      </c>
      <c r="Q144" t="s">
        <v>47</v>
      </c>
      <c r="R144">
        <v>49264</v>
      </c>
      <c r="T144" t="s">
        <v>77</v>
      </c>
      <c r="V144" t="s">
        <v>1790</v>
      </c>
    </row>
    <row r="145" spans="1:22" x14ac:dyDescent="0.2">
      <c r="A145">
        <v>1371856</v>
      </c>
      <c r="B145" t="s">
        <v>1814</v>
      </c>
      <c r="C145" t="s">
        <v>53</v>
      </c>
      <c r="D145" t="s">
        <v>1815</v>
      </c>
      <c r="E145" t="s">
        <v>94</v>
      </c>
      <c r="F145" t="s">
        <v>1784</v>
      </c>
      <c r="G145" t="s">
        <v>94</v>
      </c>
      <c r="H145" t="s">
        <v>2167</v>
      </c>
      <c r="L145" t="s">
        <v>2168</v>
      </c>
      <c r="N145" t="s">
        <v>2169</v>
      </c>
      <c r="O145" t="s">
        <v>1819</v>
      </c>
      <c r="P145" t="s">
        <v>1999</v>
      </c>
      <c r="Q145" t="s">
        <v>47</v>
      </c>
      <c r="R145">
        <v>50150</v>
      </c>
      <c r="T145" t="s">
        <v>77</v>
      </c>
      <c r="V145" t="s">
        <v>1790</v>
      </c>
    </row>
    <row r="146" spans="1:22" x14ac:dyDescent="0.2">
      <c r="A146">
        <v>1373300</v>
      </c>
      <c r="B146" t="s">
        <v>1814</v>
      </c>
      <c r="C146" t="s">
        <v>53</v>
      </c>
      <c r="D146" t="s">
        <v>1815</v>
      </c>
      <c r="E146" t="s">
        <v>94</v>
      </c>
      <c r="F146" t="s">
        <v>1784</v>
      </c>
      <c r="G146" t="s">
        <v>94</v>
      </c>
      <c r="H146" t="s">
        <v>2170</v>
      </c>
      <c r="L146" t="s">
        <v>2171</v>
      </c>
      <c r="N146" t="s">
        <v>2172</v>
      </c>
      <c r="O146" t="s">
        <v>1819</v>
      </c>
      <c r="P146" t="s">
        <v>1999</v>
      </c>
      <c r="Q146" t="s">
        <v>47</v>
      </c>
      <c r="R146">
        <v>50484</v>
      </c>
      <c r="T146" t="s">
        <v>77</v>
      </c>
      <c r="V146" t="s">
        <v>1790</v>
      </c>
    </row>
    <row r="147" spans="1:22" x14ac:dyDescent="0.2">
      <c r="A147">
        <v>1373299</v>
      </c>
      <c r="B147" t="s">
        <v>1814</v>
      </c>
      <c r="C147" t="s">
        <v>53</v>
      </c>
      <c r="D147" t="s">
        <v>1815</v>
      </c>
      <c r="E147" t="s">
        <v>94</v>
      </c>
      <c r="F147" t="s">
        <v>1784</v>
      </c>
      <c r="G147" t="s">
        <v>94</v>
      </c>
      <c r="H147" t="s">
        <v>2173</v>
      </c>
      <c r="L147" t="s">
        <v>2174</v>
      </c>
      <c r="N147" t="s">
        <v>2175</v>
      </c>
      <c r="O147" t="s">
        <v>1819</v>
      </c>
      <c r="P147" t="s">
        <v>1999</v>
      </c>
      <c r="Q147" t="s">
        <v>47</v>
      </c>
      <c r="R147">
        <v>50515</v>
      </c>
      <c r="T147" t="s">
        <v>77</v>
      </c>
      <c r="V147" t="s">
        <v>1790</v>
      </c>
    </row>
    <row r="148" spans="1:22" x14ac:dyDescent="0.2">
      <c r="A148">
        <v>1392848</v>
      </c>
      <c r="B148" t="s">
        <v>1814</v>
      </c>
      <c r="C148" t="s">
        <v>53</v>
      </c>
      <c r="D148" t="s">
        <v>1815</v>
      </c>
      <c r="E148" t="s">
        <v>94</v>
      </c>
      <c r="F148" t="s">
        <v>1784</v>
      </c>
      <c r="G148" t="s">
        <v>94</v>
      </c>
      <c r="H148" t="s">
        <v>2176</v>
      </c>
      <c r="L148" t="s">
        <v>2177</v>
      </c>
      <c r="N148" t="s">
        <v>2178</v>
      </c>
      <c r="O148" t="s">
        <v>1819</v>
      </c>
      <c r="P148" t="s">
        <v>1999</v>
      </c>
      <c r="Q148" t="s">
        <v>47</v>
      </c>
      <c r="R148">
        <v>51029</v>
      </c>
      <c r="T148" t="s">
        <v>77</v>
      </c>
      <c r="V148" t="s">
        <v>1790</v>
      </c>
    </row>
    <row r="149" spans="1:22" x14ac:dyDescent="0.2">
      <c r="A149">
        <v>1368642</v>
      </c>
      <c r="B149" t="s">
        <v>1814</v>
      </c>
      <c r="C149" t="s">
        <v>53</v>
      </c>
      <c r="D149" t="s">
        <v>1815</v>
      </c>
      <c r="E149" t="s">
        <v>94</v>
      </c>
      <c r="F149" t="s">
        <v>1784</v>
      </c>
      <c r="G149" t="s">
        <v>94</v>
      </c>
      <c r="H149" t="s">
        <v>2179</v>
      </c>
      <c r="L149" t="s">
        <v>2180</v>
      </c>
      <c r="N149" t="s">
        <v>2181</v>
      </c>
      <c r="O149" t="s">
        <v>1819</v>
      </c>
      <c r="P149" t="s">
        <v>1999</v>
      </c>
      <c r="Q149" t="s">
        <v>47</v>
      </c>
      <c r="R149">
        <v>50845</v>
      </c>
      <c r="T149" t="s">
        <v>77</v>
      </c>
      <c r="V149" t="s">
        <v>1790</v>
      </c>
    </row>
    <row r="150" spans="1:22" x14ac:dyDescent="0.2">
      <c r="A150">
        <v>1369951</v>
      </c>
      <c r="B150" t="s">
        <v>1814</v>
      </c>
      <c r="C150" t="s">
        <v>53</v>
      </c>
      <c r="D150" t="s">
        <v>1815</v>
      </c>
      <c r="E150" t="s">
        <v>94</v>
      </c>
      <c r="F150" t="s">
        <v>1784</v>
      </c>
      <c r="G150" t="s">
        <v>94</v>
      </c>
      <c r="H150" t="s">
        <v>2182</v>
      </c>
      <c r="L150" t="s">
        <v>2183</v>
      </c>
      <c r="N150" t="s">
        <v>2184</v>
      </c>
      <c r="O150" t="s">
        <v>1819</v>
      </c>
      <c r="P150" t="s">
        <v>1999</v>
      </c>
      <c r="Q150" t="s">
        <v>47</v>
      </c>
      <c r="R150">
        <v>50817</v>
      </c>
      <c r="T150" t="s">
        <v>77</v>
      </c>
      <c r="V150" t="s">
        <v>1790</v>
      </c>
    </row>
    <row r="151" spans="1:22" x14ac:dyDescent="0.2">
      <c r="A151">
        <v>1462727</v>
      </c>
      <c r="B151" t="s">
        <v>1814</v>
      </c>
      <c r="C151" t="s">
        <v>53</v>
      </c>
      <c r="D151" t="s">
        <v>1815</v>
      </c>
      <c r="E151" t="s">
        <v>94</v>
      </c>
      <c r="F151" t="s">
        <v>1784</v>
      </c>
      <c r="G151" t="s">
        <v>94</v>
      </c>
      <c r="H151" t="s">
        <v>2185</v>
      </c>
      <c r="L151" t="s">
        <v>2186</v>
      </c>
      <c r="N151" t="s">
        <v>2187</v>
      </c>
      <c r="O151" t="s">
        <v>1819</v>
      </c>
      <c r="P151" t="s">
        <v>1999</v>
      </c>
      <c r="Q151" t="s">
        <v>47</v>
      </c>
      <c r="R151">
        <v>14508</v>
      </c>
      <c r="T151" t="s">
        <v>77</v>
      </c>
      <c r="V151" t="s">
        <v>1790</v>
      </c>
    </row>
    <row r="152" spans="1:22" x14ac:dyDescent="0.2">
      <c r="A152">
        <v>1491320</v>
      </c>
      <c r="B152" t="s">
        <v>1814</v>
      </c>
      <c r="C152" t="s">
        <v>53</v>
      </c>
      <c r="D152" t="s">
        <v>1815</v>
      </c>
      <c r="E152" t="s">
        <v>94</v>
      </c>
      <c r="F152" t="s">
        <v>1784</v>
      </c>
      <c r="G152" t="s">
        <v>94</v>
      </c>
      <c r="H152" t="s">
        <v>2188</v>
      </c>
      <c r="L152" t="s">
        <v>2189</v>
      </c>
      <c r="N152" t="s">
        <v>2190</v>
      </c>
      <c r="O152" t="s">
        <v>1819</v>
      </c>
      <c r="P152" t="s">
        <v>1999</v>
      </c>
      <c r="Q152" t="s">
        <v>47</v>
      </c>
      <c r="R152">
        <v>51059</v>
      </c>
      <c r="V152" t="s">
        <v>1790</v>
      </c>
    </row>
    <row r="153" spans="1:22" x14ac:dyDescent="0.2">
      <c r="A153">
        <v>1368641</v>
      </c>
      <c r="B153" t="s">
        <v>1814</v>
      </c>
      <c r="C153" t="s">
        <v>53</v>
      </c>
      <c r="D153" t="s">
        <v>1815</v>
      </c>
      <c r="E153" t="s">
        <v>94</v>
      </c>
      <c r="F153" t="s">
        <v>1784</v>
      </c>
      <c r="G153" t="s">
        <v>94</v>
      </c>
      <c r="H153" t="s">
        <v>2191</v>
      </c>
      <c r="L153" t="s">
        <v>2192</v>
      </c>
      <c r="N153" t="s">
        <v>2193</v>
      </c>
      <c r="O153" t="s">
        <v>1819</v>
      </c>
      <c r="P153" t="s">
        <v>1999</v>
      </c>
      <c r="Q153" t="s">
        <v>47</v>
      </c>
      <c r="R153">
        <v>50941</v>
      </c>
      <c r="T153" t="s">
        <v>77</v>
      </c>
      <c r="V153" t="s">
        <v>1790</v>
      </c>
    </row>
    <row r="154" spans="1:22" x14ac:dyDescent="0.2">
      <c r="A154">
        <v>1369885</v>
      </c>
      <c r="B154" t="s">
        <v>1814</v>
      </c>
      <c r="C154" t="s">
        <v>53</v>
      </c>
      <c r="D154" t="s">
        <v>1815</v>
      </c>
      <c r="E154" t="s">
        <v>94</v>
      </c>
      <c r="F154" t="s">
        <v>1784</v>
      </c>
      <c r="G154" t="s">
        <v>94</v>
      </c>
      <c r="H154" t="s">
        <v>2194</v>
      </c>
      <c r="L154" t="s">
        <v>2195</v>
      </c>
      <c r="N154" t="s">
        <v>2196</v>
      </c>
      <c r="O154" t="s">
        <v>1819</v>
      </c>
      <c r="P154" t="s">
        <v>1999</v>
      </c>
      <c r="Q154" t="s">
        <v>47</v>
      </c>
      <c r="R154">
        <v>51063</v>
      </c>
      <c r="T154" t="s">
        <v>77</v>
      </c>
      <c r="V154" t="s">
        <v>1790</v>
      </c>
    </row>
    <row r="155" spans="1:22" x14ac:dyDescent="0.2">
      <c r="A155">
        <v>1369884</v>
      </c>
      <c r="B155" t="s">
        <v>1814</v>
      </c>
      <c r="C155" t="s">
        <v>53</v>
      </c>
      <c r="D155" t="s">
        <v>1815</v>
      </c>
      <c r="E155" t="s">
        <v>94</v>
      </c>
      <c r="F155" t="s">
        <v>1784</v>
      </c>
      <c r="G155" t="s">
        <v>94</v>
      </c>
      <c r="H155" t="s">
        <v>2197</v>
      </c>
      <c r="L155" t="s">
        <v>2198</v>
      </c>
      <c r="N155" t="s">
        <v>2199</v>
      </c>
      <c r="O155" t="s">
        <v>1819</v>
      </c>
      <c r="P155" t="s">
        <v>1999</v>
      </c>
      <c r="Q155" t="s">
        <v>47</v>
      </c>
      <c r="R155">
        <v>51276</v>
      </c>
      <c r="T155" t="s">
        <v>77</v>
      </c>
      <c r="V155" t="s">
        <v>1790</v>
      </c>
    </row>
    <row r="156" spans="1:22" x14ac:dyDescent="0.2">
      <c r="A156">
        <v>1369886</v>
      </c>
      <c r="B156" t="s">
        <v>1814</v>
      </c>
      <c r="C156" t="s">
        <v>53</v>
      </c>
      <c r="D156" t="s">
        <v>1815</v>
      </c>
      <c r="E156" t="s">
        <v>94</v>
      </c>
      <c r="F156" t="s">
        <v>1784</v>
      </c>
      <c r="G156" t="s">
        <v>94</v>
      </c>
      <c r="H156" t="s">
        <v>2200</v>
      </c>
      <c r="L156" t="s">
        <v>2201</v>
      </c>
      <c r="N156" t="s">
        <v>2202</v>
      </c>
      <c r="O156" t="s">
        <v>1819</v>
      </c>
      <c r="P156" t="s">
        <v>1999</v>
      </c>
      <c r="Q156" t="s">
        <v>47</v>
      </c>
      <c r="R156">
        <v>51307</v>
      </c>
      <c r="T156" t="s">
        <v>77</v>
      </c>
      <c r="V156" t="s">
        <v>1790</v>
      </c>
    </row>
    <row r="157" spans="1:22" x14ac:dyDescent="0.2">
      <c r="A157">
        <v>1369882</v>
      </c>
      <c r="B157" t="s">
        <v>1814</v>
      </c>
      <c r="C157" t="s">
        <v>53</v>
      </c>
      <c r="D157" t="s">
        <v>1815</v>
      </c>
      <c r="E157" t="s">
        <v>94</v>
      </c>
      <c r="F157" t="s">
        <v>1784</v>
      </c>
      <c r="G157" t="s">
        <v>94</v>
      </c>
      <c r="H157" t="s">
        <v>2203</v>
      </c>
      <c r="L157" t="s">
        <v>2204</v>
      </c>
      <c r="N157" t="s">
        <v>2205</v>
      </c>
      <c r="O157" t="s">
        <v>1819</v>
      </c>
      <c r="P157" t="s">
        <v>1999</v>
      </c>
      <c r="Q157" t="s">
        <v>47</v>
      </c>
      <c r="R157">
        <v>51580</v>
      </c>
      <c r="T157" t="s">
        <v>77</v>
      </c>
      <c r="V157" t="s">
        <v>1790</v>
      </c>
    </row>
    <row r="158" spans="1:22" x14ac:dyDescent="0.2">
      <c r="A158">
        <v>1369881</v>
      </c>
      <c r="B158" t="s">
        <v>1814</v>
      </c>
      <c r="C158" t="s">
        <v>53</v>
      </c>
      <c r="D158" t="s">
        <v>1815</v>
      </c>
      <c r="E158" t="s">
        <v>94</v>
      </c>
      <c r="F158" t="s">
        <v>1784</v>
      </c>
      <c r="G158" t="s">
        <v>94</v>
      </c>
      <c r="H158" t="s">
        <v>2206</v>
      </c>
      <c r="L158" t="s">
        <v>2207</v>
      </c>
      <c r="N158" t="s">
        <v>2208</v>
      </c>
      <c r="O158" t="s">
        <v>1819</v>
      </c>
      <c r="P158" t="s">
        <v>1999</v>
      </c>
      <c r="Q158" t="s">
        <v>47</v>
      </c>
      <c r="R158">
        <v>52220</v>
      </c>
      <c r="T158" t="s">
        <v>77</v>
      </c>
      <c r="V158" t="s">
        <v>1790</v>
      </c>
    </row>
    <row r="159" spans="1:22" x14ac:dyDescent="0.2">
      <c r="A159">
        <v>1369880</v>
      </c>
      <c r="B159" t="s">
        <v>1814</v>
      </c>
      <c r="C159" t="s">
        <v>53</v>
      </c>
      <c r="D159" t="s">
        <v>1815</v>
      </c>
      <c r="E159" t="s">
        <v>94</v>
      </c>
      <c r="F159" t="s">
        <v>1784</v>
      </c>
      <c r="G159" t="s">
        <v>94</v>
      </c>
      <c r="H159" t="s">
        <v>2209</v>
      </c>
      <c r="L159" t="s">
        <v>2210</v>
      </c>
      <c r="N159" t="s">
        <v>2211</v>
      </c>
      <c r="O159" t="s">
        <v>1819</v>
      </c>
      <c r="P159" t="s">
        <v>1999</v>
      </c>
      <c r="Q159" t="s">
        <v>47</v>
      </c>
      <c r="R159">
        <v>52220</v>
      </c>
      <c r="T159" t="s">
        <v>77</v>
      </c>
      <c r="V159" t="s">
        <v>1790</v>
      </c>
    </row>
    <row r="160" spans="1:22" x14ac:dyDescent="0.2">
      <c r="A160">
        <v>1369878</v>
      </c>
      <c r="B160" t="s">
        <v>1814</v>
      </c>
      <c r="C160" t="s">
        <v>53</v>
      </c>
      <c r="D160" t="s">
        <v>1815</v>
      </c>
      <c r="E160" t="s">
        <v>94</v>
      </c>
      <c r="F160" t="s">
        <v>1784</v>
      </c>
      <c r="G160" t="s">
        <v>94</v>
      </c>
      <c r="H160" t="s">
        <v>2212</v>
      </c>
      <c r="L160" t="s">
        <v>2213</v>
      </c>
      <c r="N160" t="s">
        <v>2214</v>
      </c>
      <c r="O160" t="s">
        <v>1819</v>
      </c>
      <c r="P160" t="s">
        <v>1999</v>
      </c>
      <c r="Q160" t="s">
        <v>47</v>
      </c>
      <c r="R160">
        <v>51821</v>
      </c>
      <c r="T160" t="s">
        <v>77</v>
      </c>
      <c r="V160" t="s">
        <v>1790</v>
      </c>
    </row>
    <row r="161" spans="1:22" x14ac:dyDescent="0.2">
      <c r="A161">
        <v>1368635</v>
      </c>
      <c r="B161" t="s">
        <v>1814</v>
      </c>
      <c r="C161" t="s">
        <v>53</v>
      </c>
      <c r="D161" t="s">
        <v>1815</v>
      </c>
      <c r="E161" t="s">
        <v>94</v>
      </c>
      <c r="F161" t="s">
        <v>1784</v>
      </c>
      <c r="G161" t="s">
        <v>94</v>
      </c>
      <c r="H161" t="s">
        <v>2215</v>
      </c>
      <c r="L161" t="s">
        <v>2216</v>
      </c>
      <c r="N161" t="s">
        <v>2217</v>
      </c>
      <c r="O161" t="s">
        <v>1819</v>
      </c>
      <c r="P161" t="s">
        <v>1999</v>
      </c>
      <c r="Q161" t="s">
        <v>47</v>
      </c>
      <c r="R161">
        <v>52341</v>
      </c>
      <c r="T161" t="s">
        <v>77</v>
      </c>
      <c r="V161" t="s">
        <v>1790</v>
      </c>
    </row>
    <row r="162" spans="1:22" x14ac:dyDescent="0.2">
      <c r="A162">
        <v>1367622</v>
      </c>
      <c r="B162" t="s">
        <v>1814</v>
      </c>
      <c r="C162" t="s">
        <v>53</v>
      </c>
      <c r="D162" t="s">
        <v>1815</v>
      </c>
      <c r="E162" t="s">
        <v>94</v>
      </c>
      <c r="F162" t="s">
        <v>1784</v>
      </c>
      <c r="G162" t="s">
        <v>94</v>
      </c>
      <c r="H162" t="s">
        <v>2218</v>
      </c>
      <c r="L162" t="s">
        <v>2219</v>
      </c>
      <c r="N162" t="s">
        <v>2220</v>
      </c>
      <c r="O162" t="s">
        <v>1819</v>
      </c>
      <c r="P162" t="s">
        <v>1999</v>
      </c>
      <c r="Q162" t="s">
        <v>47</v>
      </c>
      <c r="R162">
        <v>54046</v>
      </c>
      <c r="T162" t="s">
        <v>77</v>
      </c>
      <c r="V162" t="s">
        <v>1790</v>
      </c>
    </row>
    <row r="163" spans="1:22" x14ac:dyDescent="0.2">
      <c r="A163">
        <v>1369883</v>
      </c>
      <c r="B163" t="s">
        <v>1814</v>
      </c>
      <c r="C163" t="s">
        <v>53</v>
      </c>
      <c r="D163" t="s">
        <v>1815</v>
      </c>
      <c r="E163" t="s">
        <v>94</v>
      </c>
      <c r="F163" t="s">
        <v>1784</v>
      </c>
      <c r="G163" t="s">
        <v>94</v>
      </c>
      <c r="H163" t="s">
        <v>2221</v>
      </c>
      <c r="L163" t="s">
        <v>2222</v>
      </c>
      <c r="N163" t="s">
        <v>2223</v>
      </c>
      <c r="O163" t="s">
        <v>1819</v>
      </c>
      <c r="P163" t="s">
        <v>1999</v>
      </c>
      <c r="Q163" t="s">
        <v>47</v>
      </c>
      <c r="R163">
        <v>52159</v>
      </c>
      <c r="T163" t="s">
        <v>77</v>
      </c>
      <c r="V163" t="s">
        <v>1790</v>
      </c>
    </row>
    <row r="164" spans="1:22" x14ac:dyDescent="0.2">
      <c r="A164">
        <v>1369888</v>
      </c>
      <c r="B164" t="s">
        <v>1814</v>
      </c>
      <c r="C164" t="s">
        <v>53</v>
      </c>
      <c r="D164" t="s">
        <v>1815</v>
      </c>
      <c r="E164" t="s">
        <v>94</v>
      </c>
      <c r="F164" t="s">
        <v>1784</v>
      </c>
      <c r="G164" t="s">
        <v>94</v>
      </c>
      <c r="H164" t="s">
        <v>2224</v>
      </c>
      <c r="L164" t="s">
        <v>2225</v>
      </c>
      <c r="N164" t="s">
        <v>2226</v>
      </c>
      <c r="O164" t="s">
        <v>1819</v>
      </c>
      <c r="P164" t="s">
        <v>2227</v>
      </c>
      <c r="Q164" t="s">
        <v>47</v>
      </c>
      <c r="R164">
        <v>47346</v>
      </c>
      <c r="T164" t="s">
        <v>77</v>
      </c>
      <c r="V164" t="s">
        <v>1790</v>
      </c>
    </row>
    <row r="165" spans="1:22" x14ac:dyDescent="0.2">
      <c r="A165">
        <v>1456415</v>
      </c>
      <c r="B165" t="s">
        <v>1814</v>
      </c>
      <c r="C165" t="s">
        <v>53</v>
      </c>
      <c r="D165" t="s">
        <v>1815</v>
      </c>
      <c r="E165" t="s">
        <v>94</v>
      </c>
      <c r="F165" t="s">
        <v>1784</v>
      </c>
      <c r="G165" t="s">
        <v>94</v>
      </c>
      <c r="H165" t="s">
        <v>2228</v>
      </c>
      <c r="L165" t="s">
        <v>2229</v>
      </c>
      <c r="N165" t="s">
        <v>2230</v>
      </c>
      <c r="O165" t="s">
        <v>1819</v>
      </c>
      <c r="P165" t="s">
        <v>2231</v>
      </c>
      <c r="Q165" t="s">
        <v>47</v>
      </c>
      <c r="R165">
        <v>45245</v>
      </c>
      <c r="T165" t="s">
        <v>77</v>
      </c>
      <c r="V165" t="s">
        <v>1790</v>
      </c>
    </row>
    <row r="166" spans="1:22" x14ac:dyDescent="0.2">
      <c r="A166">
        <v>1375096</v>
      </c>
      <c r="B166" t="s">
        <v>1814</v>
      </c>
      <c r="C166" t="s">
        <v>53</v>
      </c>
      <c r="D166" t="s">
        <v>1815</v>
      </c>
      <c r="E166" t="s">
        <v>94</v>
      </c>
      <c r="F166" t="s">
        <v>1784</v>
      </c>
      <c r="G166" t="s">
        <v>94</v>
      </c>
      <c r="H166" t="s">
        <v>2232</v>
      </c>
      <c r="L166" t="s">
        <v>2233</v>
      </c>
      <c r="N166" t="s">
        <v>2234</v>
      </c>
      <c r="O166" t="s">
        <v>1819</v>
      </c>
      <c r="P166" t="s">
        <v>2231</v>
      </c>
      <c r="Q166" t="s">
        <v>47</v>
      </c>
      <c r="R166">
        <v>45519</v>
      </c>
      <c r="T166" t="s">
        <v>77</v>
      </c>
      <c r="V166" t="s">
        <v>1790</v>
      </c>
    </row>
    <row r="167" spans="1:22" x14ac:dyDescent="0.2">
      <c r="A167">
        <v>1383052</v>
      </c>
      <c r="B167" t="s">
        <v>1814</v>
      </c>
      <c r="C167" t="s">
        <v>53</v>
      </c>
      <c r="D167" t="s">
        <v>1815</v>
      </c>
      <c r="E167" t="s">
        <v>94</v>
      </c>
      <c r="F167" t="s">
        <v>1784</v>
      </c>
      <c r="G167" t="s">
        <v>94</v>
      </c>
      <c r="H167" t="s">
        <v>2235</v>
      </c>
      <c r="L167" t="s">
        <v>2236</v>
      </c>
      <c r="N167" t="s">
        <v>2237</v>
      </c>
      <c r="O167" t="s">
        <v>1819</v>
      </c>
      <c r="P167" t="s">
        <v>2231</v>
      </c>
      <c r="Q167" t="s">
        <v>47</v>
      </c>
      <c r="T167" t="s">
        <v>77</v>
      </c>
      <c r="V167" t="s">
        <v>1790</v>
      </c>
    </row>
    <row r="168" spans="1:22" x14ac:dyDescent="0.2">
      <c r="A168">
        <v>1371122</v>
      </c>
      <c r="B168" t="s">
        <v>1814</v>
      </c>
      <c r="C168" t="s">
        <v>53</v>
      </c>
      <c r="D168" t="s">
        <v>1815</v>
      </c>
      <c r="E168" t="s">
        <v>94</v>
      </c>
      <c r="F168" t="s">
        <v>1784</v>
      </c>
      <c r="G168" t="s">
        <v>94</v>
      </c>
      <c r="H168" t="s">
        <v>2238</v>
      </c>
      <c r="L168" t="s">
        <v>2239</v>
      </c>
      <c r="N168" t="s">
        <v>2240</v>
      </c>
      <c r="O168" t="s">
        <v>1819</v>
      </c>
      <c r="P168" t="s">
        <v>2231</v>
      </c>
      <c r="Q168" t="s">
        <v>47</v>
      </c>
      <c r="R168">
        <v>49355</v>
      </c>
      <c r="T168" t="s">
        <v>77</v>
      </c>
      <c r="V168" t="s">
        <v>1790</v>
      </c>
    </row>
    <row r="169" spans="1:22" x14ac:dyDescent="0.2">
      <c r="A169">
        <v>1367597</v>
      </c>
      <c r="B169" t="s">
        <v>1814</v>
      </c>
      <c r="C169" t="s">
        <v>53</v>
      </c>
      <c r="D169" t="s">
        <v>1815</v>
      </c>
      <c r="E169" t="s">
        <v>94</v>
      </c>
      <c r="F169" t="s">
        <v>1784</v>
      </c>
      <c r="G169" t="s">
        <v>94</v>
      </c>
      <c r="H169" t="s">
        <v>2241</v>
      </c>
      <c r="L169" t="s">
        <v>2242</v>
      </c>
      <c r="N169" t="s">
        <v>2243</v>
      </c>
      <c r="O169" t="s">
        <v>1819</v>
      </c>
      <c r="P169" t="s">
        <v>2231</v>
      </c>
      <c r="Q169" t="s">
        <v>47</v>
      </c>
      <c r="R169">
        <v>46157</v>
      </c>
      <c r="T169" t="s">
        <v>77</v>
      </c>
      <c r="V169" t="s">
        <v>1790</v>
      </c>
    </row>
    <row r="170" spans="1:22" x14ac:dyDescent="0.2">
      <c r="A170">
        <v>1456413</v>
      </c>
      <c r="B170" t="s">
        <v>1814</v>
      </c>
      <c r="C170" t="s">
        <v>53</v>
      </c>
      <c r="D170" t="s">
        <v>1815</v>
      </c>
      <c r="E170" t="s">
        <v>94</v>
      </c>
      <c r="F170" t="s">
        <v>1784</v>
      </c>
      <c r="G170" t="s">
        <v>94</v>
      </c>
      <c r="H170" t="s">
        <v>2244</v>
      </c>
      <c r="L170" t="s">
        <v>2245</v>
      </c>
      <c r="M170" t="s">
        <v>2246</v>
      </c>
      <c r="N170" t="s">
        <v>2247</v>
      </c>
      <c r="O170" t="s">
        <v>1819</v>
      </c>
      <c r="P170" t="s">
        <v>2231</v>
      </c>
      <c r="Q170" t="s">
        <v>47</v>
      </c>
      <c r="R170">
        <v>46188</v>
      </c>
      <c r="T170" t="s">
        <v>77</v>
      </c>
      <c r="V170" t="s">
        <v>1790</v>
      </c>
    </row>
    <row r="171" spans="1:22" x14ac:dyDescent="0.2">
      <c r="A171">
        <v>1368623</v>
      </c>
      <c r="B171" t="s">
        <v>1814</v>
      </c>
      <c r="C171" t="s">
        <v>53</v>
      </c>
      <c r="D171" t="s">
        <v>1815</v>
      </c>
      <c r="E171" t="s">
        <v>94</v>
      </c>
      <c r="F171" t="s">
        <v>1784</v>
      </c>
      <c r="G171" t="s">
        <v>94</v>
      </c>
      <c r="H171" t="s">
        <v>2248</v>
      </c>
      <c r="L171" t="s">
        <v>2249</v>
      </c>
      <c r="N171" t="s">
        <v>2250</v>
      </c>
      <c r="O171" t="s">
        <v>1819</v>
      </c>
      <c r="P171" t="s">
        <v>2231</v>
      </c>
      <c r="Q171" t="s">
        <v>47</v>
      </c>
      <c r="R171">
        <v>47529</v>
      </c>
      <c r="T171" t="s">
        <v>77</v>
      </c>
      <c r="V171" t="s">
        <v>1790</v>
      </c>
    </row>
    <row r="172" spans="1:22" x14ac:dyDescent="0.2">
      <c r="A172">
        <v>1431525</v>
      </c>
      <c r="B172" t="s">
        <v>1814</v>
      </c>
      <c r="C172" t="s">
        <v>53</v>
      </c>
      <c r="D172" t="s">
        <v>1815</v>
      </c>
      <c r="E172" t="s">
        <v>94</v>
      </c>
      <c r="F172" t="s">
        <v>1784</v>
      </c>
      <c r="G172" t="s">
        <v>94</v>
      </c>
      <c r="H172" t="s">
        <v>2251</v>
      </c>
      <c r="L172" t="s">
        <v>2252</v>
      </c>
      <c r="N172" t="s">
        <v>2253</v>
      </c>
      <c r="O172" t="s">
        <v>1819</v>
      </c>
      <c r="P172" t="s">
        <v>2231</v>
      </c>
      <c r="Q172" t="s">
        <v>47</v>
      </c>
      <c r="R172">
        <v>51606</v>
      </c>
      <c r="T172" t="s">
        <v>77</v>
      </c>
      <c r="V172" t="s">
        <v>1790</v>
      </c>
    </row>
    <row r="173" spans="1:22" x14ac:dyDescent="0.2">
      <c r="A173">
        <v>1368621</v>
      </c>
      <c r="B173" t="s">
        <v>1814</v>
      </c>
      <c r="C173" t="s">
        <v>53</v>
      </c>
      <c r="D173" t="s">
        <v>1815</v>
      </c>
      <c r="E173" t="s">
        <v>94</v>
      </c>
      <c r="F173" t="s">
        <v>1784</v>
      </c>
      <c r="G173" t="s">
        <v>94</v>
      </c>
      <c r="H173" t="s">
        <v>2254</v>
      </c>
      <c r="L173" t="s">
        <v>2255</v>
      </c>
      <c r="N173" t="s">
        <v>2256</v>
      </c>
      <c r="O173" t="s">
        <v>1819</v>
      </c>
      <c r="P173" t="s">
        <v>2231</v>
      </c>
      <c r="Q173" t="s">
        <v>47</v>
      </c>
      <c r="R173">
        <v>47832</v>
      </c>
      <c r="T173" t="s">
        <v>77</v>
      </c>
      <c r="V173" t="s">
        <v>1790</v>
      </c>
    </row>
    <row r="174" spans="1:22" x14ac:dyDescent="0.2">
      <c r="A174">
        <v>1369867</v>
      </c>
      <c r="B174" t="s">
        <v>1814</v>
      </c>
      <c r="C174" t="s">
        <v>53</v>
      </c>
      <c r="D174" t="s">
        <v>1815</v>
      </c>
      <c r="E174" t="s">
        <v>94</v>
      </c>
      <c r="F174" t="s">
        <v>1784</v>
      </c>
      <c r="G174" t="s">
        <v>94</v>
      </c>
      <c r="H174" t="s">
        <v>2257</v>
      </c>
      <c r="L174" t="s">
        <v>2258</v>
      </c>
      <c r="N174" t="s">
        <v>2259</v>
      </c>
      <c r="O174" t="s">
        <v>1819</v>
      </c>
      <c r="P174" t="s">
        <v>2231</v>
      </c>
      <c r="Q174" t="s">
        <v>47</v>
      </c>
      <c r="R174">
        <v>51881</v>
      </c>
      <c r="T174" t="s">
        <v>77</v>
      </c>
      <c r="V174" t="s">
        <v>1790</v>
      </c>
    </row>
    <row r="175" spans="1:22" x14ac:dyDescent="0.2">
      <c r="A175">
        <v>1369933</v>
      </c>
      <c r="B175" t="s">
        <v>1814</v>
      </c>
      <c r="C175" t="s">
        <v>53</v>
      </c>
      <c r="D175" t="s">
        <v>1815</v>
      </c>
      <c r="E175" t="s">
        <v>94</v>
      </c>
      <c r="F175" t="s">
        <v>1784</v>
      </c>
      <c r="G175" t="s">
        <v>94</v>
      </c>
      <c r="H175" t="s">
        <v>2260</v>
      </c>
      <c r="L175" t="s">
        <v>2261</v>
      </c>
      <c r="N175" t="s">
        <v>2262</v>
      </c>
      <c r="O175" t="s">
        <v>1819</v>
      </c>
      <c r="P175" t="s">
        <v>2231</v>
      </c>
      <c r="Q175" t="s">
        <v>47</v>
      </c>
      <c r="R175">
        <v>52215</v>
      </c>
      <c r="T175" t="s">
        <v>77</v>
      </c>
      <c r="V175" t="s">
        <v>1790</v>
      </c>
    </row>
    <row r="176" spans="1:22" x14ac:dyDescent="0.2">
      <c r="A176">
        <v>1369869</v>
      </c>
      <c r="B176" t="s">
        <v>1814</v>
      </c>
      <c r="C176" t="s">
        <v>53</v>
      </c>
      <c r="D176" t="s">
        <v>1815</v>
      </c>
      <c r="E176" t="s">
        <v>94</v>
      </c>
      <c r="F176" t="s">
        <v>1784</v>
      </c>
      <c r="G176" t="s">
        <v>94</v>
      </c>
      <c r="H176" t="s">
        <v>2263</v>
      </c>
      <c r="L176" t="s">
        <v>2264</v>
      </c>
      <c r="N176" t="s">
        <v>2265</v>
      </c>
      <c r="O176" t="s">
        <v>1819</v>
      </c>
      <c r="P176" t="s">
        <v>2231</v>
      </c>
      <c r="Q176" t="s">
        <v>47</v>
      </c>
      <c r="R176">
        <v>51636</v>
      </c>
      <c r="T176" t="s">
        <v>77</v>
      </c>
      <c r="V176" t="s">
        <v>1790</v>
      </c>
    </row>
    <row r="177" spans="1:22" x14ac:dyDescent="0.2">
      <c r="A177">
        <v>1371123</v>
      </c>
      <c r="B177" t="s">
        <v>1814</v>
      </c>
      <c r="C177" t="s">
        <v>53</v>
      </c>
      <c r="D177" t="s">
        <v>1815</v>
      </c>
      <c r="E177" t="s">
        <v>94</v>
      </c>
      <c r="F177" t="s">
        <v>1784</v>
      </c>
      <c r="G177" t="s">
        <v>94</v>
      </c>
      <c r="H177" t="s">
        <v>2266</v>
      </c>
      <c r="L177" t="s">
        <v>2267</v>
      </c>
      <c r="N177" t="s">
        <v>2268</v>
      </c>
      <c r="O177" t="s">
        <v>1819</v>
      </c>
      <c r="P177" t="s">
        <v>2231</v>
      </c>
      <c r="Q177" t="s">
        <v>47</v>
      </c>
      <c r="R177">
        <v>47226</v>
      </c>
      <c r="T177" t="s">
        <v>77</v>
      </c>
      <c r="V177" t="s">
        <v>1790</v>
      </c>
    </row>
    <row r="178" spans="1:22" x14ac:dyDescent="0.2">
      <c r="A178">
        <v>1398109</v>
      </c>
      <c r="B178" t="s">
        <v>1814</v>
      </c>
      <c r="C178" t="s">
        <v>53</v>
      </c>
      <c r="D178" t="s">
        <v>1815</v>
      </c>
      <c r="E178" t="s">
        <v>94</v>
      </c>
      <c r="F178" t="s">
        <v>1784</v>
      </c>
      <c r="G178" t="s">
        <v>94</v>
      </c>
      <c r="H178" t="s">
        <v>2269</v>
      </c>
      <c r="L178" t="s">
        <v>2270</v>
      </c>
      <c r="N178" t="s">
        <v>2271</v>
      </c>
      <c r="O178" t="s">
        <v>1819</v>
      </c>
      <c r="P178" t="s">
        <v>2231</v>
      </c>
      <c r="Q178" t="s">
        <v>47</v>
      </c>
      <c r="R178">
        <v>48908</v>
      </c>
      <c r="T178" t="s">
        <v>77</v>
      </c>
      <c r="V178" t="s">
        <v>1790</v>
      </c>
    </row>
    <row r="179" spans="1:22" x14ac:dyDescent="0.2">
      <c r="A179">
        <v>1376420</v>
      </c>
      <c r="B179" t="s">
        <v>1814</v>
      </c>
      <c r="C179" t="s">
        <v>53</v>
      </c>
      <c r="D179" t="s">
        <v>1815</v>
      </c>
      <c r="E179" t="s">
        <v>94</v>
      </c>
      <c r="F179" t="s">
        <v>1784</v>
      </c>
      <c r="G179" t="s">
        <v>94</v>
      </c>
      <c r="H179" t="s">
        <v>2272</v>
      </c>
      <c r="L179" t="s">
        <v>2273</v>
      </c>
      <c r="N179" t="s">
        <v>2274</v>
      </c>
      <c r="O179" t="s">
        <v>1819</v>
      </c>
      <c r="P179" t="s">
        <v>2231</v>
      </c>
      <c r="Q179" t="s">
        <v>47</v>
      </c>
      <c r="R179">
        <v>50124</v>
      </c>
      <c r="T179" t="s">
        <v>77</v>
      </c>
      <c r="V179" t="s">
        <v>1790</v>
      </c>
    </row>
    <row r="180" spans="1:22" x14ac:dyDescent="0.2">
      <c r="A180">
        <v>1369876</v>
      </c>
      <c r="B180" t="s">
        <v>1814</v>
      </c>
      <c r="C180" t="s">
        <v>53</v>
      </c>
      <c r="D180" t="s">
        <v>1815</v>
      </c>
      <c r="E180" t="s">
        <v>94</v>
      </c>
      <c r="F180" t="s">
        <v>1784</v>
      </c>
      <c r="G180" t="s">
        <v>94</v>
      </c>
      <c r="H180" t="s">
        <v>2275</v>
      </c>
      <c r="L180" t="s">
        <v>2276</v>
      </c>
      <c r="N180" t="s">
        <v>2277</v>
      </c>
      <c r="O180" t="s">
        <v>1819</v>
      </c>
      <c r="P180" t="s">
        <v>2231</v>
      </c>
      <c r="Q180" t="s">
        <v>47</v>
      </c>
      <c r="R180">
        <v>51526</v>
      </c>
      <c r="T180" t="s">
        <v>77</v>
      </c>
      <c r="V180" t="s">
        <v>1790</v>
      </c>
    </row>
    <row r="181" spans="1:22" x14ac:dyDescent="0.2">
      <c r="A181">
        <v>1301426</v>
      </c>
      <c r="B181" t="s">
        <v>1814</v>
      </c>
      <c r="C181" t="s">
        <v>53</v>
      </c>
      <c r="D181" t="s">
        <v>1815</v>
      </c>
      <c r="E181" t="s">
        <v>94</v>
      </c>
      <c r="F181" t="s">
        <v>1784</v>
      </c>
      <c r="G181" t="s">
        <v>94</v>
      </c>
      <c r="H181" t="s">
        <v>103</v>
      </c>
      <c r="L181" t="s">
        <v>104</v>
      </c>
      <c r="N181" t="s">
        <v>105</v>
      </c>
      <c r="O181" t="s">
        <v>1819</v>
      </c>
      <c r="P181" t="s">
        <v>2231</v>
      </c>
      <c r="Q181" t="s">
        <v>47</v>
      </c>
      <c r="R181">
        <v>51160</v>
      </c>
      <c r="T181" t="s">
        <v>77</v>
      </c>
      <c r="V181" t="s">
        <v>1790</v>
      </c>
    </row>
    <row r="182" spans="1:22" x14ac:dyDescent="0.2">
      <c r="A182">
        <v>1394230</v>
      </c>
      <c r="B182" t="s">
        <v>1814</v>
      </c>
      <c r="C182" t="s">
        <v>53</v>
      </c>
      <c r="D182" t="s">
        <v>1815</v>
      </c>
      <c r="E182" t="s">
        <v>94</v>
      </c>
      <c r="F182" t="s">
        <v>1784</v>
      </c>
      <c r="G182" t="s">
        <v>94</v>
      </c>
      <c r="H182" t="s">
        <v>2278</v>
      </c>
      <c r="L182" t="s">
        <v>2279</v>
      </c>
      <c r="N182" t="s">
        <v>2280</v>
      </c>
      <c r="O182" t="s">
        <v>1819</v>
      </c>
      <c r="P182" t="s">
        <v>2231</v>
      </c>
      <c r="Q182" t="s">
        <v>47</v>
      </c>
      <c r="R182">
        <v>52011</v>
      </c>
      <c r="T182" t="s">
        <v>77</v>
      </c>
      <c r="V182" t="s">
        <v>1790</v>
      </c>
    </row>
    <row r="183" spans="1:22" x14ac:dyDescent="0.2">
      <c r="A183">
        <v>1367599</v>
      </c>
      <c r="B183" t="s">
        <v>1814</v>
      </c>
      <c r="C183" t="s">
        <v>53</v>
      </c>
      <c r="D183" t="s">
        <v>1815</v>
      </c>
      <c r="E183" t="s">
        <v>94</v>
      </c>
      <c r="F183" t="s">
        <v>1784</v>
      </c>
      <c r="G183" t="s">
        <v>94</v>
      </c>
      <c r="H183" t="s">
        <v>2281</v>
      </c>
      <c r="L183" t="s">
        <v>2282</v>
      </c>
      <c r="N183" t="s">
        <v>2283</v>
      </c>
      <c r="O183" t="s">
        <v>1819</v>
      </c>
      <c r="P183" t="s">
        <v>2231</v>
      </c>
      <c r="Q183" t="s">
        <v>47</v>
      </c>
      <c r="R183">
        <v>48207</v>
      </c>
      <c r="T183" t="s">
        <v>77</v>
      </c>
      <c r="V183" t="s">
        <v>1790</v>
      </c>
    </row>
    <row r="184" spans="1:22" x14ac:dyDescent="0.2">
      <c r="A184">
        <v>1301428</v>
      </c>
      <c r="B184" t="s">
        <v>1814</v>
      </c>
      <c r="C184" t="s">
        <v>53</v>
      </c>
      <c r="D184" t="s">
        <v>1815</v>
      </c>
      <c r="E184" t="s">
        <v>94</v>
      </c>
      <c r="F184" t="s">
        <v>1784</v>
      </c>
      <c r="G184" t="s">
        <v>94</v>
      </c>
      <c r="H184" t="s">
        <v>111</v>
      </c>
      <c r="L184" t="s">
        <v>112</v>
      </c>
      <c r="N184" t="s">
        <v>113</v>
      </c>
      <c r="O184" t="s">
        <v>1819</v>
      </c>
      <c r="P184" t="s">
        <v>2231</v>
      </c>
      <c r="Q184" t="s">
        <v>47</v>
      </c>
      <c r="R184">
        <v>50885</v>
      </c>
      <c r="T184" t="s">
        <v>77</v>
      </c>
      <c r="V184" t="s">
        <v>1790</v>
      </c>
    </row>
    <row r="185" spans="1:22" x14ac:dyDescent="0.2">
      <c r="A185">
        <v>1369871</v>
      </c>
      <c r="B185" t="s">
        <v>1814</v>
      </c>
      <c r="C185" t="s">
        <v>53</v>
      </c>
      <c r="D185" t="s">
        <v>1815</v>
      </c>
      <c r="E185" t="s">
        <v>94</v>
      </c>
      <c r="F185" t="s">
        <v>1784</v>
      </c>
      <c r="G185" t="s">
        <v>94</v>
      </c>
      <c r="H185" t="s">
        <v>2284</v>
      </c>
      <c r="L185" t="s">
        <v>2285</v>
      </c>
      <c r="N185" t="s">
        <v>2286</v>
      </c>
      <c r="O185" t="s">
        <v>1819</v>
      </c>
      <c r="P185" t="s">
        <v>2231</v>
      </c>
      <c r="Q185" t="s">
        <v>47</v>
      </c>
      <c r="R185">
        <v>51434</v>
      </c>
      <c r="T185" t="s">
        <v>77</v>
      </c>
      <c r="V185" t="s">
        <v>1790</v>
      </c>
    </row>
    <row r="186" spans="1:22" x14ac:dyDescent="0.2">
      <c r="A186">
        <v>1301429</v>
      </c>
      <c r="B186" t="s">
        <v>1814</v>
      </c>
      <c r="C186" t="s">
        <v>53</v>
      </c>
      <c r="D186" t="s">
        <v>1815</v>
      </c>
      <c r="E186" t="s">
        <v>94</v>
      </c>
      <c r="F186" t="s">
        <v>1784</v>
      </c>
      <c r="G186" t="s">
        <v>94</v>
      </c>
      <c r="H186" t="s">
        <v>115</v>
      </c>
      <c r="L186" t="s">
        <v>116</v>
      </c>
      <c r="N186" t="s">
        <v>117</v>
      </c>
      <c r="O186" t="s">
        <v>1819</v>
      </c>
      <c r="P186" t="s">
        <v>2231</v>
      </c>
      <c r="Q186" t="s">
        <v>47</v>
      </c>
      <c r="R186">
        <v>51799</v>
      </c>
      <c r="T186" t="s">
        <v>77</v>
      </c>
      <c r="V186" t="s">
        <v>1790</v>
      </c>
    </row>
    <row r="187" spans="1:22" x14ac:dyDescent="0.2">
      <c r="A187">
        <v>1369946</v>
      </c>
      <c r="B187" t="s">
        <v>1814</v>
      </c>
      <c r="C187" t="s">
        <v>53</v>
      </c>
      <c r="D187" t="s">
        <v>1815</v>
      </c>
      <c r="E187" t="s">
        <v>94</v>
      </c>
      <c r="F187" t="s">
        <v>1784</v>
      </c>
      <c r="G187" t="s">
        <v>94</v>
      </c>
      <c r="H187" t="s">
        <v>2287</v>
      </c>
      <c r="L187" t="s">
        <v>2288</v>
      </c>
      <c r="N187" t="s">
        <v>2289</v>
      </c>
      <c r="O187" t="s">
        <v>1819</v>
      </c>
      <c r="P187" t="s">
        <v>2231</v>
      </c>
      <c r="Q187" t="s">
        <v>47</v>
      </c>
      <c r="R187">
        <v>52468</v>
      </c>
      <c r="T187" t="s">
        <v>77</v>
      </c>
      <c r="V187" t="s">
        <v>1790</v>
      </c>
    </row>
    <row r="188" spans="1:22" x14ac:dyDescent="0.2">
      <c r="A188">
        <v>1368629</v>
      </c>
      <c r="B188" t="s">
        <v>1814</v>
      </c>
      <c r="C188" t="s">
        <v>53</v>
      </c>
      <c r="D188" t="s">
        <v>1815</v>
      </c>
      <c r="E188" t="s">
        <v>94</v>
      </c>
      <c r="F188" t="s">
        <v>1784</v>
      </c>
      <c r="G188" t="s">
        <v>94</v>
      </c>
      <c r="H188" t="s">
        <v>2290</v>
      </c>
      <c r="L188" t="s">
        <v>2291</v>
      </c>
      <c r="N188" t="s">
        <v>2292</v>
      </c>
      <c r="O188" t="s">
        <v>1819</v>
      </c>
      <c r="P188" t="s">
        <v>2231</v>
      </c>
      <c r="Q188" t="s">
        <v>47</v>
      </c>
      <c r="R188">
        <v>52742</v>
      </c>
      <c r="T188" t="s">
        <v>77</v>
      </c>
      <c r="V188" t="s">
        <v>1790</v>
      </c>
    </row>
    <row r="189" spans="1:22" x14ac:dyDescent="0.2">
      <c r="A189">
        <v>1408193</v>
      </c>
      <c r="B189" t="s">
        <v>1814</v>
      </c>
      <c r="C189" t="s">
        <v>53</v>
      </c>
      <c r="D189" t="s">
        <v>1815</v>
      </c>
      <c r="E189" t="s">
        <v>94</v>
      </c>
      <c r="F189" t="s">
        <v>1784</v>
      </c>
      <c r="G189" t="s">
        <v>94</v>
      </c>
      <c r="H189" t="s">
        <v>2293</v>
      </c>
      <c r="L189" t="s">
        <v>2294</v>
      </c>
      <c r="N189" t="s">
        <v>2295</v>
      </c>
      <c r="O189" t="s">
        <v>1819</v>
      </c>
      <c r="P189" t="s">
        <v>2231</v>
      </c>
      <c r="Q189" t="s">
        <v>47</v>
      </c>
      <c r="R189">
        <v>52407</v>
      </c>
      <c r="T189" t="s">
        <v>77</v>
      </c>
      <c r="V189" t="s">
        <v>1790</v>
      </c>
    </row>
    <row r="190" spans="1:22" x14ac:dyDescent="0.2">
      <c r="A190">
        <v>1462722</v>
      </c>
      <c r="B190" t="s">
        <v>1814</v>
      </c>
      <c r="C190" t="s">
        <v>53</v>
      </c>
      <c r="D190" t="s">
        <v>1815</v>
      </c>
      <c r="E190" t="s">
        <v>94</v>
      </c>
      <c r="F190" t="s">
        <v>1784</v>
      </c>
      <c r="G190" t="s">
        <v>94</v>
      </c>
      <c r="H190" t="s">
        <v>2296</v>
      </c>
      <c r="L190" t="s">
        <v>2297</v>
      </c>
      <c r="N190" t="s">
        <v>2298</v>
      </c>
      <c r="O190" t="s">
        <v>1819</v>
      </c>
      <c r="P190" t="s">
        <v>2231</v>
      </c>
      <c r="Q190" t="s">
        <v>47</v>
      </c>
      <c r="R190">
        <v>12105</v>
      </c>
      <c r="T190" t="s">
        <v>77</v>
      </c>
      <c r="V190" t="s">
        <v>1790</v>
      </c>
    </row>
    <row r="191" spans="1:22" x14ac:dyDescent="0.2">
      <c r="A191">
        <v>1475656</v>
      </c>
      <c r="B191" t="s">
        <v>1814</v>
      </c>
      <c r="C191" t="s">
        <v>53</v>
      </c>
      <c r="D191" t="s">
        <v>1815</v>
      </c>
      <c r="E191" t="s">
        <v>94</v>
      </c>
      <c r="F191" t="s">
        <v>1784</v>
      </c>
      <c r="G191" t="s">
        <v>94</v>
      </c>
      <c r="H191" t="s">
        <v>2299</v>
      </c>
      <c r="L191" t="s">
        <v>2300</v>
      </c>
      <c r="N191" t="s">
        <v>2301</v>
      </c>
      <c r="O191" t="s">
        <v>1819</v>
      </c>
      <c r="P191" t="s">
        <v>2231</v>
      </c>
      <c r="Q191" t="s">
        <v>47</v>
      </c>
      <c r="R191">
        <v>48658</v>
      </c>
      <c r="T191" t="s">
        <v>77</v>
      </c>
      <c r="V191" t="s">
        <v>1790</v>
      </c>
    </row>
    <row r="192" spans="1:22" x14ac:dyDescent="0.2">
      <c r="A192">
        <v>1462723</v>
      </c>
      <c r="B192" t="s">
        <v>1814</v>
      </c>
      <c r="C192" t="s">
        <v>53</v>
      </c>
      <c r="D192" t="s">
        <v>1815</v>
      </c>
      <c r="E192" t="s">
        <v>94</v>
      </c>
      <c r="F192" t="s">
        <v>1784</v>
      </c>
      <c r="G192" t="s">
        <v>94</v>
      </c>
      <c r="H192" t="s">
        <v>2302</v>
      </c>
      <c r="L192" t="s">
        <v>2303</v>
      </c>
      <c r="N192" t="s">
        <v>2304</v>
      </c>
      <c r="O192" t="s">
        <v>1819</v>
      </c>
      <c r="P192" t="s">
        <v>2231</v>
      </c>
      <c r="Q192" t="s">
        <v>47</v>
      </c>
      <c r="R192">
        <v>12164</v>
      </c>
      <c r="T192" t="s">
        <v>77</v>
      </c>
      <c r="V192" t="s">
        <v>1790</v>
      </c>
    </row>
    <row r="193" spans="1:22" x14ac:dyDescent="0.2">
      <c r="A193">
        <v>1368643</v>
      </c>
      <c r="B193" t="s">
        <v>1814</v>
      </c>
      <c r="C193" t="s">
        <v>53</v>
      </c>
      <c r="D193" t="s">
        <v>1815</v>
      </c>
      <c r="E193" t="s">
        <v>94</v>
      </c>
      <c r="F193" t="s">
        <v>1784</v>
      </c>
      <c r="G193" t="s">
        <v>94</v>
      </c>
      <c r="H193" t="s">
        <v>2305</v>
      </c>
      <c r="L193" t="s">
        <v>2306</v>
      </c>
      <c r="N193" t="s">
        <v>2307</v>
      </c>
      <c r="O193" t="s">
        <v>1819</v>
      </c>
      <c r="P193" t="s">
        <v>2231</v>
      </c>
      <c r="Q193" t="s">
        <v>47</v>
      </c>
      <c r="R193">
        <v>49115</v>
      </c>
      <c r="T193" t="s">
        <v>77</v>
      </c>
      <c r="V193" t="s">
        <v>1790</v>
      </c>
    </row>
    <row r="194" spans="1:22" x14ac:dyDescent="0.2">
      <c r="A194">
        <v>1462725</v>
      </c>
      <c r="B194" t="s">
        <v>1814</v>
      </c>
      <c r="C194" t="s">
        <v>53</v>
      </c>
      <c r="D194" t="s">
        <v>1815</v>
      </c>
      <c r="E194" t="s">
        <v>94</v>
      </c>
      <c r="F194" t="s">
        <v>1784</v>
      </c>
      <c r="G194" t="s">
        <v>94</v>
      </c>
      <c r="H194" t="s">
        <v>2308</v>
      </c>
      <c r="L194" t="s">
        <v>2309</v>
      </c>
      <c r="N194" t="s">
        <v>2310</v>
      </c>
      <c r="O194" t="s">
        <v>1819</v>
      </c>
      <c r="P194" t="s">
        <v>2231</v>
      </c>
      <c r="Q194" t="s">
        <v>47</v>
      </c>
      <c r="R194">
        <v>13138</v>
      </c>
      <c r="T194" t="s">
        <v>77</v>
      </c>
      <c r="V194" t="s">
        <v>1790</v>
      </c>
    </row>
    <row r="195" spans="1:22" x14ac:dyDescent="0.2">
      <c r="A195">
        <v>1401348</v>
      </c>
      <c r="B195" t="s">
        <v>1814</v>
      </c>
      <c r="C195" t="s">
        <v>53</v>
      </c>
      <c r="D195" t="s">
        <v>1815</v>
      </c>
      <c r="E195" t="s">
        <v>94</v>
      </c>
      <c r="F195" t="s">
        <v>1784</v>
      </c>
      <c r="G195" t="s">
        <v>94</v>
      </c>
      <c r="H195" t="s">
        <v>2311</v>
      </c>
      <c r="L195" t="s">
        <v>2312</v>
      </c>
      <c r="M195" t="s">
        <v>2313</v>
      </c>
      <c r="N195" t="s">
        <v>2314</v>
      </c>
      <c r="O195" t="s">
        <v>1819</v>
      </c>
      <c r="P195" t="s">
        <v>2231</v>
      </c>
      <c r="Q195" t="s">
        <v>47</v>
      </c>
      <c r="R195">
        <v>50456</v>
      </c>
      <c r="T195" t="s">
        <v>77</v>
      </c>
      <c r="V195" t="s">
        <v>1790</v>
      </c>
    </row>
    <row r="196" spans="1:22" x14ac:dyDescent="0.2">
      <c r="A196">
        <v>1460823</v>
      </c>
      <c r="B196" t="s">
        <v>1814</v>
      </c>
      <c r="C196" t="s">
        <v>53</v>
      </c>
      <c r="D196" t="s">
        <v>1815</v>
      </c>
      <c r="E196" t="s">
        <v>94</v>
      </c>
      <c r="F196" t="s">
        <v>1784</v>
      </c>
      <c r="G196" t="s">
        <v>94</v>
      </c>
      <c r="H196" t="s">
        <v>2315</v>
      </c>
      <c r="L196" t="s">
        <v>2316</v>
      </c>
      <c r="N196" t="s">
        <v>2317</v>
      </c>
      <c r="O196" t="s">
        <v>1819</v>
      </c>
      <c r="P196" t="s">
        <v>2231</v>
      </c>
      <c r="Q196" t="s">
        <v>47</v>
      </c>
      <c r="R196">
        <v>50876</v>
      </c>
      <c r="T196" t="s">
        <v>77</v>
      </c>
      <c r="V196" t="s">
        <v>1790</v>
      </c>
    </row>
    <row r="197" spans="1:22" x14ac:dyDescent="0.2">
      <c r="A197">
        <v>1369954</v>
      </c>
      <c r="B197" t="s">
        <v>1814</v>
      </c>
      <c r="C197" t="s">
        <v>53</v>
      </c>
      <c r="D197" t="s">
        <v>1815</v>
      </c>
      <c r="E197" t="s">
        <v>94</v>
      </c>
      <c r="F197" t="s">
        <v>1784</v>
      </c>
      <c r="G197" t="s">
        <v>94</v>
      </c>
      <c r="H197" t="s">
        <v>2318</v>
      </c>
      <c r="L197" t="s">
        <v>2319</v>
      </c>
      <c r="N197" t="s">
        <v>2320</v>
      </c>
      <c r="O197" t="s">
        <v>1819</v>
      </c>
      <c r="P197" t="s">
        <v>2231</v>
      </c>
      <c r="Q197" t="s">
        <v>47</v>
      </c>
      <c r="R197">
        <v>51033</v>
      </c>
      <c r="T197" t="s">
        <v>77</v>
      </c>
      <c r="V197" t="s">
        <v>1790</v>
      </c>
    </row>
    <row r="198" spans="1:22" x14ac:dyDescent="0.2">
      <c r="A198">
        <v>1496183</v>
      </c>
      <c r="B198" t="s">
        <v>1814</v>
      </c>
      <c r="C198" t="s">
        <v>53</v>
      </c>
      <c r="D198" t="s">
        <v>1815</v>
      </c>
      <c r="E198" t="s">
        <v>94</v>
      </c>
      <c r="F198" t="s">
        <v>1784</v>
      </c>
      <c r="G198" t="s">
        <v>94</v>
      </c>
      <c r="H198" t="s">
        <v>2321</v>
      </c>
      <c r="L198" t="s">
        <v>2322</v>
      </c>
      <c r="N198" t="s">
        <v>2323</v>
      </c>
      <c r="O198" t="s">
        <v>1819</v>
      </c>
      <c r="P198" t="s">
        <v>2231</v>
      </c>
      <c r="Q198" t="s">
        <v>47</v>
      </c>
      <c r="R198" t="s">
        <v>2324</v>
      </c>
      <c r="V198" t="s">
        <v>1790</v>
      </c>
    </row>
    <row r="199" spans="1:22" x14ac:dyDescent="0.2">
      <c r="A199">
        <v>1368640</v>
      </c>
      <c r="B199" t="s">
        <v>1814</v>
      </c>
      <c r="C199" t="s">
        <v>53</v>
      </c>
      <c r="D199" t="s">
        <v>1815</v>
      </c>
      <c r="E199" t="s">
        <v>94</v>
      </c>
      <c r="F199" t="s">
        <v>1784</v>
      </c>
      <c r="G199" t="s">
        <v>94</v>
      </c>
      <c r="H199" t="s">
        <v>2325</v>
      </c>
      <c r="L199" t="s">
        <v>2326</v>
      </c>
      <c r="N199" t="s">
        <v>2327</v>
      </c>
      <c r="O199" t="s">
        <v>1819</v>
      </c>
      <c r="P199" t="s">
        <v>2231</v>
      </c>
      <c r="Q199" t="s">
        <v>47</v>
      </c>
      <c r="R199">
        <v>51917</v>
      </c>
      <c r="T199" t="s">
        <v>77</v>
      </c>
      <c r="V199" t="s">
        <v>1790</v>
      </c>
    </row>
    <row r="200" spans="1:22" x14ac:dyDescent="0.2">
      <c r="A200">
        <v>1368638</v>
      </c>
      <c r="B200" t="s">
        <v>1814</v>
      </c>
      <c r="C200" t="s">
        <v>53</v>
      </c>
      <c r="D200" t="s">
        <v>1815</v>
      </c>
      <c r="E200" t="s">
        <v>94</v>
      </c>
      <c r="F200" t="s">
        <v>1784</v>
      </c>
      <c r="G200" t="s">
        <v>94</v>
      </c>
      <c r="H200" t="s">
        <v>2328</v>
      </c>
      <c r="L200" t="s">
        <v>2329</v>
      </c>
      <c r="N200" t="s">
        <v>2330</v>
      </c>
      <c r="O200" t="s">
        <v>1819</v>
      </c>
      <c r="P200" t="s">
        <v>2231</v>
      </c>
      <c r="Q200" t="s">
        <v>47</v>
      </c>
      <c r="R200">
        <v>52220</v>
      </c>
      <c r="T200" t="s">
        <v>77</v>
      </c>
      <c r="V200" t="s">
        <v>1790</v>
      </c>
    </row>
    <row r="201" spans="1:22" x14ac:dyDescent="0.2">
      <c r="A201">
        <v>1369942</v>
      </c>
      <c r="B201" t="s">
        <v>1814</v>
      </c>
      <c r="C201" t="s">
        <v>53</v>
      </c>
      <c r="D201" t="s">
        <v>1815</v>
      </c>
      <c r="E201" t="s">
        <v>94</v>
      </c>
      <c r="F201" t="s">
        <v>1784</v>
      </c>
      <c r="G201" t="s">
        <v>94</v>
      </c>
      <c r="H201" t="s">
        <v>2331</v>
      </c>
      <c r="L201" t="s">
        <v>2332</v>
      </c>
      <c r="N201" t="s">
        <v>2333</v>
      </c>
      <c r="O201" t="s">
        <v>1819</v>
      </c>
      <c r="P201" t="s">
        <v>2334</v>
      </c>
      <c r="Q201" t="s">
        <v>47</v>
      </c>
      <c r="R201">
        <v>47983</v>
      </c>
      <c r="T201" t="s">
        <v>77</v>
      </c>
      <c r="V201" t="s">
        <v>1790</v>
      </c>
    </row>
    <row r="202" spans="1:22" x14ac:dyDescent="0.2">
      <c r="A202">
        <v>1369938</v>
      </c>
      <c r="B202" t="s">
        <v>1814</v>
      </c>
      <c r="C202" t="s">
        <v>53</v>
      </c>
      <c r="D202" t="s">
        <v>1815</v>
      </c>
      <c r="E202" t="s">
        <v>94</v>
      </c>
      <c r="F202" t="s">
        <v>1784</v>
      </c>
      <c r="G202" t="s">
        <v>94</v>
      </c>
      <c r="H202" t="s">
        <v>2335</v>
      </c>
      <c r="L202" t="s">
        <v>2336</v>
      </c>
      <c r="N202" t="s">
        <v>2337</v>
      </c>
      <c r="O202" t="s">
        <v>1819</v>
      </c>
      <c r="P202" t="s">
        <v>2334</v>
      </c>
      <c r="Q202" t="s">
        <v>47</v>
      </c>
      <c r="R202">
        <v>48228</v>
      </c>
      <c r="T202" t="s">
        <v>77</v>
      </c>
      <c r="V202" t="s">
        <v>1790</v>
      </c>
    </row>
    <row r="203" spans="1:22" x14ac:dyDescent="0.2">
      <c r="A203">
        <v>1368626</v>
      </c>
      <c r="B203" t="s">
        <v>1814</v>
      </c>
      <c r="C203" t="s">
        <v>53</v>
      </c>
      <c r="D203" t="s">
        <v>1815</v>
      </c>
      <c r="E203" t="s">
        <v>94</v>
      </c>
      <c r="F203" t="s">
        <v>1784</v>
      </c>
      <c r="G203" t="s">
        <v>94</v>
      </c>
      <c r="H203" t="s">
        <v>2338</v>
      </c>
      <c r="L203" t="s">
        <v>2339</v>
      </c>
      <c r="N203" t="s">
        <v>2340</v>
      </c>
      <c r="O203" t="s">
        <v>1819</v>
      </c>
      <c r="P203" t="s">
        <v>2334</v>
      </c>
      <c r="Q203" t="s">
        <v>47</v>
      </c>
      <c r="R203">
        <v>49140</v>
      </c>
      <c r="T203" t="s">
        <v>77</v>
      </c>
      <c r="V203" t="s">
        <v>1790</v>
      </c>
    </row>
    <row r="204" spans="1:22" x14ac:dyDescent="0.2">
      <c r="A204">
        <v>1368619</v>
      </c>
      <c r="B204" t="s">
        <v>1814</v>
      </c>
      <c r="C204" t="s">
        <v>53</v>
      </c>
      <c r="D204" t="s">
        <v>1815</v>
      </c>
      <c r="E204" t="s">
        <v>94</v>
      </c>
      <c r="F204" t="s">
        <v>1784</v>
      </c>
      <c r="G204" t="s">
        <v>94</v>
      </c>
      <c r="H204" t="s">
        <v>2341</v>
      </c>
      <c r="L204" t="s">
        <v>2342</v>
      </c>
      <c r="N204" t="s">
        <v>2343</v>
      </c>
      <c r="O204" t="s">
        <v>1819</v>
      </c>
      <c r="P204" t="s">
        <v>2334</v>
      </c>
      <c r="Q204" t="s">
        <v>47</v>
      </c>
      <c r="R204">
        <v>49536</v>
      </c>
      <c r="T204" t="s">
        <v>77</v>
      </c>
      <c r="V204" t="s">
        <v>1790</v>
      </c>
    </row>
    <row r="205" spans="1:22" x14ac:dyDescent="0.2">
      <c r="A205">
        <v>1369944</v>
      </c>
      <c r="B205" t="s">
        <v>1814</v>
      </c>
      <c r="C205" t="s">
        <v>53</v>
      </c>
      <c r="D205" t="s">
        <v>1815</v>
      </c>
      <c r="E205" t="s">
        <v>94</v>
      </c>
      <c r="F205" t="s">
        <v>1784</v>
      </c>
      <c r="G205" t="s">
        <v>94</v>
      </c>
      <c r="H205" t="s">
        <v>2344</v>
      </c>
      <c r="L205" t="s">
        <v>2345</v>
      </c>
      <c r="N205" t="s">
        <v>2346</v>
      </c>
      <c r="O205" t="s">
        <v>1819</v>
      </c>
      <c r="P205" t="s">
        <v>2334</v>
      </c>
      <c r="Q205" t="s">
        <v>47</v>
      </c>
      <c r="R205">
        <v>48441</v>
      </c>
      <c r="T205" t="s">
        <v>77</v>
      </c>
      <c r="V205" t="s">
        <v>1790</v>
      </c>
    </row>
    <row r="206" spans="1:22" x14ac:dyDescent="0.2">
      <c r="A206">
        <v>1368633</v>
      </c>
      <c r="B206" t="s">
        <v>1814</v>
      </c>
      <c r="C206" t="s">
        <v>53</v>
      </c>
      <c r="D206" t="s">
        <v>1815</v>
      </c>
      <c r="E206" t="s">
        <v>94</v>
      </c>
      <c r="F206" t="s">
        <v>1784</v>
      </c>
      <c r="G206" t="s">
        <v>94</v>
      </c>
      <c r="H206" t="s">
        <v>2347</v>
      </c>
      <c r="L206" t="s">
        <v>2348</v>
      </c>
      <c r="N206" t="s">
        <v>2349</v>
      </c>
      <c r="O206" t="s">
        <v>1819</v>
      </c>
      <c r="P206" t="s">
        <v>2334</v>
      </c>
      <c r="Q206" t="s">
        <v>47</v>
      </c>
      <c r="R206">
        <v>52346</v>
      </c>
      <c r="T206" t="s">
        <v>77</v>
      </c>
      <c r="V206" t="s">
        <v>1790</v>
      </c>
    </row>
    <row r="207" spans="1:22" x14ac:dyDescent="0.2">
      <c r="A207">
        <v>1368627</v>
      </c>
      <c r="B207" t="s">
        <v>1814</v>
      </c>
      <c r="C207" t="s">
        <v>53</v>
      </c>
      <c r="D207" t="s">
        <v>1815</v>
      </c>
      <c r="E207" t="s">
        <v>94</v>
      </c>
      <c r="F207" t="s">
        <v>1784</v>
      </c>
      <c r="G207" t="s">
        <v>94</v>
      </c>
      <c r="H207" t="s">
        <v>2350</v>
      </c>
      <c r="L207" t="s">
        <v>2351</v>
      </c>
      <c r="N207" t="s">
        <v>2352</v>
      </c>
      <c r="O207" t="s">
        <v>1819</v>
      </c>
      <c r="P207" t="s">
        <v>2334</v>
      </c>
      <c r="Q207" t="s">
        <v>47</v>
      </c>
      <c r="R207">
        <v>52376</v>
      </c>
      <c r="T207" t="s">
        <v>77</v>
      </c>
      <c r="V207" t="s">
        <v>1790</v>
      </c>
    </row>
    <row r="208" spans="1:22" x14ac:dyDescent="0.2">
      <c r="A208">
        <v>1462720</v>
      </c>
      <c r="B208" t="s">
        <v>1814</v>
      </c>
      <c r="C208" t="s">
        <v>53</v>
      </c>
      <c r="D208" t="s">
        <v>1815</v>
      </c>
      <c r="E208" t="s">
        <v>94</v>
      </c>
      <c r="F208" t="s">
        <v>1784</v>
      </c>
      <c r="G208" t="s">
        <v>94</v>
      </c>
      <c r="H208" t="s">
        <v>2353</v>
      </c>
      <c r="L208" t="s">
        <v>2354</v>
      </c>
      <c r="N208" t="s">
        <v>2355</v>
      </c>
      <c r="O208" t="s">
        <v>1819</v>
      </c>
      <c r="P208" t="s">
        <v>2334</v>
      </c>
      <c r="Q208" t="s">
        <v>47</v>
      </c>
      <c r="R208">
        <v>12194</v>
      </c>
      <c r="T208" t="s">
        <v>77</v>
      </c>
      <c r="V208" t="s">
        <v>1790</v>
      </c>
    </row>
    <row r="209" spans="1:22" x14ac:dyDescent="0.2">
      <c r="A209">
        <v>1367593</v>
      </c>
      <c r="B209" t="s">
        <v>1814</v>
      </c>
      <c r="C209" t="s">
        <v>53</v>
      </c>
      <c r="D209" t="s">
        <v>1815</v>
      </c>
      <c r="E209" t="s">
        <v>94</v>
      </c>
      <c r="F209" t="s">
        <v>1784</v>
      </c>
      <c r="G209" t="s">
        <v>94</v>
      </c>
      <c r="H209" t="s">
        <v>2356</v>
      </c>
      <c r="L209" t="s">
        <v>2357</v>
      </c>
      <c r="N209" t="s">
        <v>2358</v>
      </c>
      <c r="O209" t="s">
        <v>1819</v>
      </c>
      <c r="P209" t="s">
        <v>2334</v>
      </c>
      <c r="Q209" t="s">
        <v>47</v>
      </c>
      <c r="R209">
        <v>49084</v>
      </c>
      <c r="T209" t="s">
        <v>77</v>
      </c>
      <c r="V209" t="s">
        <v>1790</v>
      </c>
    </row>
    <row r="210" spans="1:22" x14ac:dyDescent="0.2">
      <c r="A210">
        <v>1371137</v>
      </c>
      <c r="B210" t="s">
        <v>1814</v>
      </c>
      <c r="C210" t="s">
        <v>53</v>
      </c>
      <c r="D210" t="s">
        <v>1815</v>
      </c>
      <c r="E210" t="s">
        <v>94</v>
      </c>
      <c r="F210" t="s">
        <v>1784</v>
      </c>
      <c r="G210" t="s">
        <v>94</v>
      </c>
      <c r="H210" t="s">
        <v>2359</v>
      </c>
      <c r="L210" t="s">
        <v>2360</v>
      </c>
      <c r="N210" t="s">
        <v>2361</v>
      </c>
      <c r="O210" t="s">
        <v>1819</v>
      </c>
      <c r="P210" t="s">
        <v>2334</v>
      </c>
      <c r="Q210" t="s">
        <v>47</v>
      </c>
      <c r="R210">
        <v>49237</v>
      </c>
      <c r="T210" t="s">
        <v>77</v>
      </c>
      <c r="V210" t="s">
        <v>1790</v>
      </c>
    </row>
    <row r="211" spans="1:22" x14ac:dyDescent="0.2">
      <c r="A211">
        <v>1462726</v>
      </c>
      <c r="B211" t="s">
        <v>1814</v>
      </c>
      <c r="C211" t="s">
        <v>53</v>
      </c>
      <c r="D211" t="s">
        <v>1815</v>
      </c>
      <c r="E211" t="s">
        <v>94</v>
      </c>
      <c r="F211" t="s">
        <v>1784</v>
      </c>
      <c r="G211" t="s">
        <v>94</v>
      </c>
      <c r="H211" t="s">
        <v>2362</v>
      </c>
      <c r="L211" t="s">
        <v>2363</v>
      </c>
      <c r="N211" t="s">
        <v>2364</v>
      </c>
      <c r="O211" t="s">
        <v>1819</v>
      </c>
      <c r="P211" t="s">
        <v>2334</v>
      </c>
      <c r="Q211" t="s">
        <v>47</v>
      </c>
      <c r="R211">
        <v>14412</v>
      </c>
      <c r="T211" t="s">
        <v>77</v>
      </c>
      <c r="V211" t="s">
        <v>1790</v>
      </c>
    </row>
    <row r="212" spans="1:22" x14ac:dyDescent="0.2">
      <c r="A212">
        <v>1462728</v>
      </c>
      <c r="B212" t="s">
        <v>1814</v>
      </c>
      <c r="C212" t="s">
        <v>53</v>
      </c>
      <c r="D212" t="s">
        <v>1815</v>
      </c>
      <c r="E212" t="s">
        <v>94</v>
      </c>
      <c r="F212" t="s">
        <v>1784</v>
      </c>
      <c r="G212" t="s">
        <v>94</v>
      </c>
      <c r="H212" t="s">
        <v>2365</v>
      </c>
      <c r="L212" t="s">
        <v>2366</v>
      </c>
      <c r="N212" t="s">
        <v>2367</v>
      </c>
      <c r="O212" t="s">
        <v>1819</v>
      </c>
      <c r="P212" t="s">
        <v>2334</v>
      </c>
      <c r="Q212" t="s">
        <v>47</v>
      </c>
      <c r="R212">
        <v>14385</v>
      </c>
      <c r="T212" t="s">
        <v>77</v>
      </c>
      <c r="V212" t="s">
        <v>1790</v>
      </c>
    </row>
    <row r="213" spans="1:22" x14ac:dyDescent="0.2">
      <c r="A213">
        <v>1369879</v>
      </c>
      <c r="B213" t="s">
        <v>1814</v>
      </c>
      <c r="C213" t="s">
        <v>53</v>
      </c>
      <c r="D213" t="s">
        <v>1815</v>
      </c>
      <c r="E213" t="s">
        <v>94</v>
      </c>
      <c r="F213" t="s">
        <v>1784</v>
      </c>
      <c r="G213" t="s">
        <v>94</v>
      </c>
      <c r="H213" t="s">
        <v>2368</v>
      </c>
      <c r="L213" t="s">
        <v>2369</v>
      </c>
      <c r="N213" t="s">
        <v>2370</v>
      </c>
      <c r="O213" t="s">
        <v>1819</v>
      </c>
      <c r="P213" t="s">
        <v>2334</v>
      </c>
      <c r="Q213" t="s">
        <v>47</v>
      </c>
      <c r="R213">
        <v>46128</v>
      </c>
      <c r="T213" t="s">
        <v>77</v>
      </c>
      <c r="V213" t="s">
        <v>1790</v>
      </c>
    </row>
    <row r="214" spans="1:22" x14ac:dyDescent="0.2">
      <c r="A214">
        <v>1368624</v>
      </c>
      <c r="B214" t="s">
        <v>1814</v>
      </c>
      <c r="C214" t="s">
        <v>53</v>
      </c>
      <c r="D214" t="s">
        <v>1815</v>
      </c>
      <c r="E214" t="s">
        <v>94</v>
      </c>
      <c r="F214" t="s">
        <v>1784</v>
      </c>
      <c r="G214" t="s">
        <v>94</v>
      </c>
      <c r="H214" t="s">
        <v>2371</v>
      </c>
      <c r="L214" t="s">
        <v>2372</v>
      </c>
      <c r="N214" t="s">
        <v>2373</v>
      </c>
      <c r="O214" t="s">
        <v>1819</v>
      </c>
      <c r="P214" t="s">
        <v>2374</v>
      </c>
      <c r="Q214" t="s">
        <v>47</v>
      </c>
      <c r="R214">
        <v>50936</v>
      </c>
      <c r="T214" t="s">
        <v>77</v>
      </c>
      <c r="V214" t="s">
        <v>1790</v>
      </c>
    </row>
    <row r="215" spans="1:22" x14ac:dyDescent="0.2">
      <c r="A215">
        <v>1375099</v>
      </c>
      <c r="B215" t="s">
        <v>1814</v>
      </c>
      <c r="C215" t="s">
        <v>53</v>
      </c>
      <c r="D215" t="s">
        <v>1815</v>
      </c>
      <c r="E215" t="s">
        <v>94</v>
      </c>
      <c r="F215" t="s">
        <v>1784</v>
      </c>
      <c r="G215" t="s">
        <v>94</v>
      </c>
      <c r="H215" t="s">
        <v>2375</v>
      </c>
      <c r="L215" t="s">
        <v>2376</v>
      </c>
      <c r="N215" t="s">
        <v>2377</v>
      </c>
      <c r="O215" t="s">
        <v>1819</v>
      </c>
      <c r="P215" t="s">
        <v>2374</v>
      </c>
      <c r="Q215" t="s">
        <v>47</v>
      </c>
      <c r="R215">
        <v>48785</v>
      </c>
      <c r="T215" t="s">
        <v>77</v>
      </c>
      <c r="V215" t="s">
        <v>1790</v>
      </c>
    </row>
    <row r="216" spans="1:22" x14ac:dyDescent="0.2">
      <c r="A216">
        <v>1405589</v>
      </c>
      <c r="B216" t="s">
        <v>1814</v>
      </c>
      <c r="C216" t="s">
        <v>53</v>
      </c>
      <c r="D216" t="s">
        <v>1815</v>
      </c>
      <c r="E216" t="s">
        <v>94</v>
      </c>
      <c r="F216" t="s">
        <v>1784</v>
      </c>
      <c r="G216" t="s">
        <v>94</v>
      </c>
      <c r="H216" t="s">
        <v>2378</v>
      </c>
      <c r="L216" t="s">
        <v>2379</v>
      </c>
      <c r="N216" t="s">
        <v>2380</v>
      </c>
      <c r="O216" t="s">
        <v>1819</v>
      </c>
      <c r="P216" t="s">
        <v>2374</v>
      </c>
      <c r="Q216" t="s">
        <v>47</v>
      </c>
      <c r="R216">
        <v>51029</v>
      </c>
      <c r="T216" t="s">
        <v>77</v>
      </c>
      <c r="V216" t="s">
        <v>1790</v>
      </c>
    </row>
    <row r="217" spans="1:22" x14ac:dyDescent="0.2">
      <c r="A217">
        <v>1469295</v>
      </c>
      <c r="B217" t="s">
        <v>1814</v>
      </c>
      <c r="C217" t="s">
        <v>53</v>
      </c>
      <c r="D217" t="s">
        <v>1815</v>
      </c>
      <c r="E217" t="s">
        <v>94</v>
      </c>
      <c r="F217" t="s">
        <v>1784</v>
      </c>
      <c r="G217" t="s">
        <v>94</v>
      </c>
      <c r="H217" t="s">
        <v>2381</v>
      </c>
      <c r="L217" t="s">
        <v>2382</v>
      </c>
      <c r="N217" t="s">
        <v>2383</v>
      </c>
      <c r="O217" t="s">
        <v>1819</v>
      </c>
      <c r="P217" t="s">
        <v>2374</v>
      </c>
      <c r="Q217" t="s">
        <v>47</v>
      </c>
      <c r="R217">
        <v>51303</v>
      </c>
      <c r="T217" t="s">
        <v>77</v>
      </c>
      <c r="V217" t="s">
        <v>1790</v>
      </c>
    </row>
    <row r="218" spans="1:22" x14ac:dyDescent="0.2">
      <c r="A218">
        <v>1423175</v>
      </c>
      <c r="B218" t="s">
        <v>1814</v>
      </c>
      <c r="C218" t="s">
        <v>53</v>
      </c>
      <c r="D218" t="s">
        <v>1815</v>
      </c>
      <c r="E218" t="s">
        <v>94</v>
      </c>
      <c r="F218" t="s">
        <v>1784</v>
      </c>
      <c r="G218" t="s">
        <v>94</v>
      </c>
      <c r="H218" t="s">
        <v>2384</v>
      </c>
      <c r="L218" t="s">
        <v>2385</v>
      </c>
      <c r="N218" t="s">
        <v>2386</v>
      </c>
      <c r="O218" t="s">
        <v>1819</v>
      </c>
      <c r="P218" t="s">
        <v>2387</v>
      </c>
      <c r="Q218" t="s">
        <v>47</v>
      </c>
      <c r="T218" t="s">
        <v>77</v>
      </c>
      <c r="V218" t="s">
        <v>1790</v>
      </c>
    </row>
    <row r="219" spans="1:22" x14ac:dyDescent="0.2">
      <c r="A219">
        <v>1368628</v>
      </c>
      <c r="B219" t="s">
        <v>1814</v>
      </c>
      <c r="C219" t="s">
        <v>53</v>
      </c>
      <c r="D219" t="s">
        <v>1815</v>
      </c>
      <c r="E219" t="s">
        <v>94</v>
      </c>
      <c r="F219" t="s">
        <v>1784</v>
      </c>
      <c r="G219" t="s">
        <v>94</v>
      </c>
      <c r="H219" t="s">
        <v>2388</v>
      </c>
      <c r="L219" t="s">
        <v>2389</v>
      </c>
      <c r="M219" t="s">
        <v>2390</v>
      </c>
      <c r="N219" t="s">
        <v>2391</v>
      </c>
      <c r="O219" t="s">
        <v>1819</v>
      </c>
      <c r="P219" t="s">
        <v>2392</v>
      </c>
      <c r="Q219" t="s">
        <v>47</v>
      </c>
      <c r="R219">
        <v>48969</v>
      </c>
      <c r="T219" t="s">
        <v>77</v>
      </c>
      <c r="V219" t="s">
        <v>1790</v>
      </c>
    </row>
    <row r="220" spans="1:22" x14ac:dyDescent="0.2">
      <c r="A220">
        <v>1462724</v>
      </c>
      <c r="B220" t="s">
        <v>1814</v>
      </c>
      <c r="C220" t="s">
        <v>53</v>
      </c>
      <c r="D220" t="s">
        <v>1815</v>
      </c>
      <c r="E220" t="s">
        <v>94</v>
      </c>
      <c r="F220" t="s">
        <v>1784</v>
      </c>
      <c r="G220" t="s">
        <v>94</v>
      </c>
      <c r="H220" t="s">
        <v>2393</v>
      </c>
      <c r="L220" t="s">
        <v>2394</v>
      </c>
      <c r="N220" t="s">
        <v>2395</v>
      </c>
      <c r="O220" t="s">
        <v>1819</v>
      </c>
      <c r="P220" t="s">
        <v>2392</v>
      </c>
      <c r="Q220" t="s">
        <v>47</v>
      </c>
      <c r="R220">
        <v>13012</v>
      </c>
      <c r="T220" t="s">
        <v>77</v>
      </c>
      <c r="V220" t="s">
        <v>1790</v>
      </c>
    </row>
    <row r="221" spans="1:22" x14ac:dyDescent="0.2">
      <c r="A221">
        <v>1210274</v>
      </c>
      <c r="B221" t="s">
        <v>1770</v>
      </c>
      <c r="C221" t="s">
        <v>1771</v>
      </c>
      <c r="D221" t="s">
        <v>1772</v>
      </c>
      <c r="E221" t="s">
        <v>475</v>
      </c>
      <c r="F221" t="s">
        <v>1773</v>
      </c>
      <c r="G221" t="s">
        <v>475</v>
      </c>
      <c r="H221" t="s">
        <v>476</v>
      </c>
      <c r="O221" t="s">
        <v>2396</v>
      </c>
      <c r="P221" t="s">
        <v>1775</v>
      </c>
      <c r="Q221" t="s">
        <v>47</v>
      </c>
      <c r="T221" t="s">
        <v>77</v>
      </c>
      <c r="V221" t="s">
        <v>1776</v>
      </c>
    </row>
    <row r="222" spans="1:22" x14ac:dyDescent="0.2">
      <c r="A222">
        <v>1223163</v>
      </c>
      <c r="B222" t="s">
        <v>1770</v>
      </c>
      <c r="C222" t="s">
        <v>1771</v>
      </c>
      <c r="D222" t="s">
        <v>1772</v>
      </c>
      <c r="E222" t="s">
        <v>1230</v>
      </c>
      <c r="F222" t="s">
        <v>1773</v>
      </c>
      <c r="G222" t="s">
        <v>1230</v>
      </c>
      <c r="H222" t="s">
        <v>1231</v>
      </c>
      <c r="O222" t="s">
        <v>2396</v>
      </c>
      <c r="P222" t="s">
        <v>1775</v>
      </c>
      <c r="Q222" t="s">
        <v>47</v>
      </c>
      <c r="T222" t="s">
        <v>77</v>
      </c>
      <c r="V222" t="s">
        <v>1776</v>
      </c>
    </row>
    <row r="223" spans="1:22" x14ac:dyDescent="0.2">
      <c r="A223">
        <v>1724873</v>
      </c>
      <c r="B223" t="s">
        <v>1782</v>
      </c>
      <c r="C223" t="s">
        <v>1787</v>
      </c>
      <c r="D223" t="s">
        <v>1780</v>
      </c>
      <c r="E223" t="s">
        <v>1375</v>
      </c>
      <c r="F223" t="s">
        <v>1784</v>
      </c>
      <c r="G223" t="s">
        <v>1375</v>
      </c>
      <c r="H223" t="s">
        <v>1376</v>
      </c>
      <c r="I223" t="s">
        <v>1377</v>
      </c>
      <c r="J223" t="s">
        <v>77</v>
      </c>
      <c r="K223" t="s">
        <v>77</v>
      </c>
      <c r="L223" t="s">
        <v>1378</v>
      </c>
      <c r="M223" t="s">
        <v>1380</v>
      </c>
      <c r="N223" t="s">
        <v>1379</v>
      </c>
      <c r="O223" t="s">
        <v>1746</v>
      </c>
      <c r="P223" t="s">
        <v>2397</v>
      </c>
      <c r="Q223" t="s">
        <v>47</v>
      </c>
      <c r="R223" t="s">
        <v>77</v>
      </c>
    </row>
    <row r="224" spans="1:22" x14ac:dyDescent="0.2">
      <c r="A224">
        <v>128443</v>
      </c>
      <c r="B224" t="s">
        <v>1770</v>
      </c>
      <c r="C224" t="s">
        <v>1771</v>
      </c>
      <c r="D224" t="s">
        <v>1772</v>
      </c>
      <c r="E224" t="s">
        <v>859</v>
      </c>
      <c r="F224" t="s">
        <v>1773</v>
      </c>
      <c r="G224" t="s">
        <v>859</v>
      </c>
      <c r="H224" t="s">
        <v>860</v>
      </c>
      <c r="I224" t="s">
        <v>861</v>
      </c>
      <c r="J224" t="s">
        <v>77</v>
      </c>
      <c r="K224" t="s">
        <v>77</v>
      </c>
      <c r="L224" t="s">
        <v>862</v>
      </c>
      <c r="M224" t="s">
        <v>864</v>
      </c>
      <c r="N224" t="s">
        <v>863</v>
      </c>
      <c r="O224" t="s">
        <v>1746</v>
      </c>
      <c r="P224" t="s">
        <v>2397</v>
      </c>
      <c r="Q224" t="s">
        <v>47</v>
      </c>
      <c r="R224" t="s">
        <v>77</v>
      </c>
      <c r="V224" t="s">
        <v>1790</v>
      </c>
    </row>
    <row r="225" spans="1:22" x14ac:dyDescent="0.2">
      <c r="A225">
        <v>1209364</v>
      </c>
      <c r="B225" t="s">
        <v>1770</v>
      </c>
      <c r="C225" t="s">
        <v>1771</v>
      </c>
      <c r="D225" t="s">
        <v>1777</v>
      </c>
      <c r="E225" t="s">
        <v>1013</v>
      </c>
      <c r="F225" t="s">
        <v>1773</v>
      </c>
      <c r="G225" t="s">
        <v>1013</v>
      </c>
      <c r="H225" t="s">
        <v>1014</v>
      </c>
      <c r="I225" t="s">
        <v>1015</v>
      </c>
      <c r="J225" t="s">
        <v>77</v>
      </c>
      <c r="K225" t="s">
        <v>77</v>
      </c>
      <c r="L225" t="s">
        <v>1016</v>
      </c>
      <c r="M225" t="s">
        <v>1018</v>
      </c>
      <c r="N225" t="s">
        <v>1017</v>
      </c>
      <c r="O225" t="s">
        <v>1746</v>
      </c>
      <c r="P225" t="s">
        <v>2397</v>
      </c>
      <c r="Q225" t="s">
        <v>47</v>
      </c>
      <c r="R225" t="s">
        <v>77</v>
      </c>
      <c r="V225" t="s">
        <v>1776</v>
      </c>
    </row>
    <row r="226" spans="1:22" x14ac:dyDescent="0.2">
      <c r="A226">
        <v>1006550</v>
      </c>
      <c r="B226" t="s">
        <v>1770</v>
      </c>
      <c r="C226" t="s">
        <v>1771</v>
      </c>
      <c r="D226" t="s">
        <v>1780</v>
      </c>
      <c r="E226" t="s">
        <v>1124</v>
      </c>
      <c r="F226" t="s">
        <v>1784</v>
      </c>
      <c r="G226" t="s">
        <v>1124</v>
      </c>
      <c r="H226" t="s">
        <v>1125</v>
      </c>
      <c r="I226" t="s">
        <v>1126</v>
      </c>
      <c r="J226" t="s">
        <v>77</v>
      </c>
      <c r="K226" t="s">
        <v>77</v>
      </c>
      <c r="L226" t="s">
        <v>1127</v>
      </c>
      <c r="M226" t="s">
        <v>1129</v>
      </c>
      <c r="N226" t="s">
        <v>1128</v>
      </c>
      <c r="O226" t="s">
        <v>1746</v>
      </c>
      <c r="P226" t="s">
        <v>2398</v>
      </c>
      <c r="Q226" t="s">
        <v>47</v>
      </c>
      <c r="R226" t="s">
        <v>77</v>
      </c>
      <c r="V226" t="s">
        <v>1790</v>
      </c>
    </row>
    <row r="227" spans="1:22" x14ac:dyDescent="0.2">
      <c r="A227">
        <v>176914</v>
      </c>
      <c r="B227" t="s">
        <v>1770</v>
      </c>
      <c r="C227" t="s">
        <v>1771</v>
      </c>
      <c r="D227" t="s">
        <v>1772</v>
      </c>
      <c r="E227" t="s">
        <v>874</v>
      </c>
      <c r="F227" t="s">
        <v>1773</v>
      </c>
      <c r="G227" t="s">
        <v>874</v>
      </c>
      <c r="H227" t="s">
        <v>875</v>
      </c>
      <c r="O227" t="s">
        <v>2399</v>
      </c>
      <c r="P227" t="s">
        <v>2400</v>
      </c>
      <c r="Q227" t="s">
        <v>47</v>
      </c>
      <c r="T227" t="s">
        <v>77</v>
      </c>
      <c r="V227" t="s">
        <v>1813</v>
      </c>
    </row>
    <row r="228" spans="1:22" x14ac:dyDescent="0.2">
      <c r="A228">
        <v>327901</v>
      </c>
      <c r="B228" t="s">
        <v>1770</v>
      </c>
      <c r="C228" t="s">
        <v>1771</v>
      </c>
      <c r="D228" t="s">
        <v>1772</v>
      </c>
      <c r="E228" t="s">
        <v>874</v>
      </c>
      <c r="F228" t="s">
        <v>1773</v>
      </c>
      <c r="G228" t="s">
        <v>874</v>
      </c>
      <c r="H228" t="s">
        <v>934</v>
      </c>
      <c r="O228" t="s">
        <v>2399</v>
      </c>
      <c r="P228" t="s">
        <v>2400</v>
      </c>
      <c r="Q228" t="s">
        <v>47</v>
      </c>
      <c r="T228" t="s">
        <v>77</v>
      </c>
      <c r="V228" t="s">
        <v>1813</v>
      </c>
    </row>
    <row r="229" spans="1:22" x14ac:dyDescent="0.2">
      <c r="A229">
        <v>1349575</v>
      </c>
      <c r="B229" t="s">
        <v>1770</v>
      </c>
      <c r="C229" t="s">
        <v>1771</v>
      </c>
      <c r="D229" t="s">
        <v>1772</v>
      </c>
      <c r="E229" t="s">
        <v>874</v>
      </c>
      <c r="F229" t="s">
        <v>1773</v>
      </c>
      <c r="G229" t="s">
        <v>874</v>
      </c>
      <c r="H229" t="s">
        <v>1050</v>
      </c>
      <c r="O229" t="s">
        <v>2399</v>
      </c>
      <c r="P229" t="s">
        <v>2400</v>
      </c>
      <c r="Q229" t="s">
        <v>47</v>
      </c>
      <c r="T229" t="s">
        <v>77</v>
      </c>
      <c r="V229" t="s">
        <v>1813</v>
      </c>
    </row>
    <row r="230" spans="1:22" x14ac:dyDescent="0.2">
      <c r="A230">
        <v>1351336</v>
      </c>
      <c r="B230" t="s">
        <v>1770</v>
      </c>
      <c r="C230" t="s">
        <v>1771</v>
      </c>
      <c r="D230" t="s">
        <v>1772</v>
      </c>
      <c r="E230" t="s">
        <v>874</v>
      </c>
      <c r="F230" t="s">
        <v>1773</v>
      </c>
      <c r="G230" t="s">
        <v>874</v>
      </c>
      <c r="H230" t="s">
        <v>1052</v>
      </c>
      <c r="O230" t="s">
        <v>2399</v>
      </c>
      <c r="P230" t="s">
        <v>2400</v>
      </c>
      <c r="Q230" t="s">
        <v>47</v>
      </c>
      <c r="T230" t="s">
        <v>77</v>
      </c>
      <c r="V230" t="s">
        <v>1813</v>
      </c>
    </row>
    <row r="231" spans="1:22" x14ac:dyDescent="0.2">
      <c r="A231">
        <v>1351337</v>
      </c>
      <c r="B231" t="s">
        <v>1770</v>
      </c>
      <c r="C231" t="s">
        <v>1771</v>
      </c>
      <c r="D231" t="s">
        <v>1772</v>
      </c>
      <c r="E231" t="s">
        <v>874</v>
      </c>
      <c r="F231" t="s">
        <v>1773</v>
      </c>
      <c r="G231" t="s">
        <v>874</v>
      </c>
      <c r="H231" t="s">
        <v>1053</v>
      </c>
      <c r="O231" t="s">
        <v>2399</v>
      </c>
      <c r="P231" t="s">
        <v>2400</v>
      </c>
      <c r="Q231" t="s">
        <v>47</v>
      </c>
      <c r="T231" t="s">
        <v>77</v>
      </c>
      <c r="V231" t="s">
        <v>1813</v>
      </c>
    </row>
    <row r="232" spans="1:22" x14ac:dyDescent="0.2">
      <c r="A232">
        <v>1223091</v>
      </c>
      <c r="B232" t="s">
        <v>1770</v>
      </c>
      <c r="C232" t="s">
        <v>1771</v>
      </c>
      <c r="D232" t="s">
        <v>1772</v>
      </c>
      <c r="E232" t="s">
        <v>874</v>
      </c>
      <c r="F232" t="s">
        <v>1773</v>
      </c>
      <c r="G232" t="s">
        <v>874</v>
      </c>
      <c r="H232" t="s">
        <v>2401</v>
      </c>
      <c r="O232" t="s">
        <v>2399</v>
      </c>
      <c r="P232" t="s">
        <v>2400</v>
      </c>
      <c r="Q232" t="s">
        <v>47</v>
      </c>
      <c r="T232" t="s">
        <v>77</v>
      </c>
      <c r="V232" t="s">
        <v>1813</v>
      </c>
    </row>
    <row r="233" spans="1:22" x14ac:dyDescent="0.2">
      <c r="A233">
        <v>1217857</v>
      </c>
      <c r="B233" t="s">
        <v>1770</v>
      </c>
      <c r="C233" t="s">
        <v>1787</v>
      </c>
      <c r="D233" t="s">
        <v>2402</v>
      </c>
      <c r="E233" t="s">
        <v>434</v>
      </c>
      <c r="F233" t="s">
        <v>1773</v>
      </c>
      <c r="G233" t="s">
        <v>434</v>
      </c>
      <c r="H233" t="s">
        <v>435</v>
      </c>
      <c r="I233" t="s">
        <v>436</v>
      </c>
      <c r="J233" t="s">
        <v>77</v>
      </c>
      <c r="K233" t="s">
        <v>77</v>
      </c>
      <c r="L233" t="s">
        <v>437</v>
      </c>
      <c r="M233" t="s">
        <v>439</v>
      </c>
      <c r="N233" t="s">
        <v>438</v>
      </c>
      <c r="O233" t="s">
        <v>1746</v>
      </c>
      <c r="P233" t="s">
        <v>2400</v>
      </c>
      <c r="Q233" t="s">
        <v>47</v>
      </c>
      <c r="R233" t="s">
        <v>77</v>
      </c>
      <c r="V233" t="s">
        <v>1790</v>
      </c>
    </row>
    <row r="234" spans="1:22" x14ac:dyDescent="0.2">
      <c r="A234">
        <v>1497157</v>
      </c>
      <c r="B234" t="s">
        <v>1782</v>
      </c>
      <c r="C234" t="s">
        <v>1787</v>
      </c>
      <c r="D234" t="s">
        <v>1780</v>
      </c>
      <c r="E234" t="s">
        <v>1410</v>
      </c>
      <c r="F234" t="s">
        <v>1784</v>
      </c>
      <c r="G234" t="s">
        <v>1410</v>
      </c>
      <c r="H234" t="s">
        <v>1411</v>
      </c>
      <c r="I234" t="s">
        <v>1412</v>
      </c>
      <c r="J234" t="s">
        <v>77</v>
      </c>
      <c r="K234" t="s">
        <v>77</v>
      </c>
      <c r="L234" t="s">
        <v>1413</v>
      </c>
      <c r="M234" t="s">
        <v>1415</v>
      </c>
      <c r="N234" t="s">
        <v>1414</v>
      </c>
      <c r="O234" t="s">
        <v>1746</v>
      </c>
      <c r="P234" t="s">
        <v>2403</v>
      </c>
      <c r="Q234" t="s">
        <v>47</v>
      </c>
      <c r="R234" t="s">
        <v>77</v>
      </c>
      <c r="V234" t="s">
        <v>1790</v>
      </c>
    </row>
    <row r="235" spans="1:22" x14ac:dyDescent="0.2">
      <c r="A235">
        <v>194087</v>
      </c>
      <c r="B235" t="s">
        <v>1770</v>
      </c>
      <c r="C235" t="s">
        <v>1771</v>
      </c>
      <c r="D235" t="s">
        <v>1780</v>
      </c>
      <c r="E235" t="s">
        <v>802</v>
      </c>
      <c r="F235" t="s">
        <v>1784</v>
      </c>
      <c r="G235" t="s">
        <v>802</v>
      </c>
      <c r="H235" t="s">
        <v>803</v>
      </c>
      <c r="I235" t="s">
        <v>804</v>
      </c>
      <c r="J235" t="s">
        <v>77</v>
      </c>
      <c r="K235" t="s">
        <v>77</v>
      </c>
      <c r="L235" t="s">
        <v>805</v>
      </c>
      <c r="M235" t="s">
        <v>807</v>
      </c>
      <c r="N235" t="s">
        <v>806</v>
      </c>
      <c r="O235" t="s">
        <v>1746</v>
      </c>
      <c r="P235" t="s">
        <v>2403</v>
      </c>
      <c r="Q235" t="s">
        <v>47</v>
      </c>
      <c r="R235" t="s">
        <v>77</v>
      </c>
      <c r="V235" t="s">
        <v>1790</v>
      </c>
    </row>
    <row r="236" spans="1:22" x14ac:dyDescent="0.2">
      <c r="A236">
        <v>1351340</v>
      </c>
      <c r="B236" t="s">
        <v>1770</v>
      </c>
      <c r="C236" t="s">
        <v>1771</v>
      </c>
      <c r="D236" t="s">
        <v>1772</v>
      </c>
      <c r="E236" t="s">
        <v>1778</v>
      </c>
      <c r="F236" t="s">
        <v>1773</v>
      </c>
      <c r="G236" t="s">
        <v>1046</v>
      </c>
      <c r="H236" t="s">
        <v>1054</v>
      </c>
      <c r="O236" t="s">
        <v>1046</v>
      </c>
      <c r="P236" t="s">
        <v>1046</v>
      </c>
      <c r="T236" t="s">
        <v>77</v>
      </c>
      <c r="V236" t="s">
        <v>1790</v>
      </c>
    </row>
    <row r="237" spans="1:22" x14ac:dyDescent="0.2">
      <c r="A237">
        <v>1220142</v>
      </c>
      <c r="B237" t="s">
        <v>1770</v>
      </c>
      <c r="C237" t="s">
        <v>1771</v>
      </c>
      <c r="D237" t="s">
        <v>1772</v>
      </c>
      <c r="E237" t="s">
        <v>1778</v>
      </c>
      <c r="F237" t="s">
        <v>1773</v>
      </c>
      <c r="G237" t="s">
        <v>1046</v>
      </c>
      <c r="H237" t="s">
        <v>1047</v>
      </c>
      <c r="O237" t="s">
        <v>1046</v>
      </c>
      <c r="P237" t="s">
        <v>1046</v>
      </c>
      <c r="T237" t="s">
        <v>77</v>
      </c>
      <c r="V237" t="s">
        <v>1790</v>
      </c>
    </row>
    <row r="238" spans="1:22" x14ac:dyDescent="0.2">
      <c r="A238">
        <v>1209335</v>
      </c>
      <c r="B238" t="s">
        <v>1770</v>
      </c>
      <c r="C238" t="s">
        <v>1771</v>
      </c>
      <c r="D238" t="s">
        <v>2404</v>
      </c>
      <c r="E238" t="s">
        <v>1203</v>
      </c>
      <c r="F238" t="s">
        <v>1773</v>
      </c>
      <c r="G238" t="s">
        <v>1203</v>
      </c>
      <c r="H238" t="s">
        <v>1204</v>
      </c>
      <c r="I238" t="s">
        <v>77</v>
      </c>
      <c r="J238" t="s">
        <v>77</v>
      </c>
      <c r="K238" t="s">
        <v>77</v>
      </c>
      <c r="L238" t="s">
        <v>1205</v>
      </c>
      <c r="M238" t="s">
        <v>1207</v>
      </c>
      <c r="N238" t="s">
        <v>1206</v>
      </c>
      <c r="O238" t="s">
        <v>1812</v>
      </c>
      <c r="P238" t="s">
        <v>2405</v>
      </c>
      <c r="Q238" t="s">
        <v>47</v>
      </c>
      <c r="R238" t="s">
        <v>1208</v>
      </c>
      <c r="V238" t="s">
        <v>1813</v>
      </c>
    </row>
    <row r="239" spans="1:22" x14ac:dyDescent="0.2">
      <c r="A239">
        <v>284847</v>
      </c>
      <c r="B239" t="s">
        <v>1770</v>
      </c>
      <c r="C239" t="s">
        <v>1771</v>
      </c>
      <c r="D239" t="s">
        <v>1780</v>
      </c>
      <c r="E239" t="s">
        <v>283</v>
      </c>
      <c r="F239" t="s">
        <v>1784</v>
      </c>
      <c r="G239" t="s">
        <v>283</v>
      </c>
      <c r="H239" t="s">
        <v>458</v>
      </c>
      <c r="I239" t="s">
        <v>459</v>
      </c>
      <c r="J239" t="s">
        <v>77</v>
      </c>
      <c r="K239" t="s">
        <v>77</v>
      </c>
      <c r="L239" t="s">
        <v>460</v>
      </c>
      <c r="M239" t="s">
        <v>462</v>
      </c>
      <c r="N239" t="s">
        <v>461</v>
      </c>
      <c r="O239" t="s">
        <v>1746</v>
      </c>
      <c r="P239" t="s">
        <v>2406</v>
      </c>
      <c r="Q239" t="s">
        <v>47</v>
      </c>
      <c r="R239" t="s">
        <v>77</v>
      </c>
      <c r="V239" t="s">
        <v>1790</v>
      </c>
    </row>
    <row r="240" spans="1:22" x14ac:dyDescent="0.2">
      <c r="A240">
        <v>1156052</v>
      </c>
      <c r="B240" t="s">
        <v>1814</v>
      </c>
      <c r="C240" t="s">
        <v>53</v>
      </c>
      <c r="D240" t="s">
        <v>1815</v>
      </c>
      <c r="E240" t="s">
        <v>79</v>
      </c>
      <c r="F240" t="s">
        <v>1784</v>
      </c>
      <c r="G240" t="s">
        <v>79</v>
      </c>
      <c r="H240" t="s">
        <v>80</v>
      </c>
      <c r="I240" t="s">
        <v>81</v>
      </c>
      <c r="J240" t="s">
        <v>77</v>
      </c>
      <c r="K240" t="s">
        <v>77</v>
      </c>
      <c r="L240" t="s">
        <v>82</v>
      </c>
      <c r="M240" t="s">
        <v>84</v>
      </c>
      <c r="N240" t="s">
        <v>83</v>
      </c>
      <c r="O240" t="s">
        <v>1746</v>
      </c>
      <c r="P240" t="s">
        <v>2406</v>
      </c>
      <c r="Q240" t="s">
        <v>47</v>
      </c>
      <c r="R240" t="s">
        <v>77</v>
      </c>
      <c r="V240" t="s">
        <v>1790</v>
      </c>
    </row>
    <row r="241" spans="1:22" x14ac:dyDescent="0.2">
      <c r="A241">
        <v>377971</v>
      </c>
      <c r="B241" t="s">
        <v>2407</v>
      </c>
      <c r="C241" t="s">
        <v>1787</v>
      </c>
      <c r="D241" t="s">
        <v>2404</v>
      </c>
      <c r="E241" t="s">
        <v>283</v>
      </c>
      <c r="F241" t="s">
        <v>1784</v>
      </c>
      <c r="G241" t="s">
        <v>283</v>
      </c>
      <c r="H241" t="s">
        <v>284</v>
      </c>
      <c r="I241" t="s">
        <v>77</v>
      </c>
      <c r="J241" t="s">
        <v>77</v>
      </c>
      <c r="K241" t="s">
        <v>77</v>
      </c>
      <c r="L241" t="s">
        <v>285</v>
      </c>
      <c r="M241" t="s">
        <v>287</v>
      </c>
      <c r="N241" t="s">
        <v>286</v>
      </c>
      <c r="O241" t="s">
        <v>1812</v>
      </c>
      <c r="P241" t="s">
        <v>2406</v>
      </c>
      <c r="Q241" t="s">
        <v>47</v>
      </c>
      <c r="R241" t="s">
        <v>288</v>
      </c>
      <c r="V241" t="s">
        <v>1790</v>
      </c>
    </row>
    <row r="242" spans="1:22" x14ac:dyDescent="0.2">
      <c r="A242">
        <v>1342997</v>
      </c>
      <c r="B242" t="s">
        <v>1782</v>
      </c>
      <c r="C242" t="s">
        <v>1783</v>
      </c>
      <c r="D242" t="s">
        <v>1780</v>
      </c>
      <c r="E242" t="s">
        <v>174</v>
      </c>
      <c r="F242" t="s">
        <v>1784</v>
      </c>
      <c r="G242" t="s">
        <v>174</v>
      </c>
      <c r="H242" t="s">
        <v>1674</v>
      </c>
      <c r="O242" t="s">
        <v>2408</v>
      </c>
      <c r="P242" t="s">
        <v>2406</v>
      </c>
      <c r="Q242" t="s">
        <v>47</v>
      </c>
      <c r="R242">
        <v>43635</v>
      </c>
      <c r="T242" t="s">
        <v>77</v>
      </c>
      <c r="V242" t="s">
        <v>1790</v>
      </c>
    </row>
    <row r="243" spans="1:22" x14ac:dyDescent="0.2">
      <c r="A243">
        <v>1214861</v>
      </c>
      <c r="B243" t="s">
        <v>1814</v>
      </c>
      <c r="C243" t="s">
        <v>53</v>
      </c>
      <c r="D243" t="s">
        <v>1815</v>
      </c>
      <c r="E243" t="s">
        <v>174</v>
      </c>
      <c r="F243" t="s">
        <v>1784</v>
      </c>
      <c r="G243" t="s">
        <v>174</v>
      </c>
      <c r="H243" t="s">
        <v>175</v>
      </c>
      <c r="O243" t="s">
        <v>2408</v>
      </c>
      <c r="P243" t="s">
        <v>2406</v>
      </c>
      <c r="Q243" t="s">
        <v>47</v>
      </c>
      <c r="R243">
        <v>44367</v>
      </c>
      <c r="T243" t="s">
        <v>77</v>
      </c>
      <c r="V243" t="s">
        <v>1790</v>
      </c>
    </row>
    <row r="244" spans="1:22" x14ac:dyDescent="0.2">
      <c r="A244">
        <v>1770438</v>
      </c>
      <c r="B244" t="s">
        <v>1814</v>
      </c>
      <c r="C244" t="s">
        <v>53</v>
      </c>
      <c r="D244" t="s">
        <v>1815</v>
      </c>
      <c r="E244" t="s">
        <v>2409</v>
      </c>
      <c r="F244" t="s">
        <v>1773</v>
      </c>
      <c r="G244" t="s">
        <v>68</v>
      </c>
      <c r="H244" t="s">
        <v>68</v>
      </c>
      <c r="O244" t="s">
        <v>2410</v>
      </c>
      <c r="P244" t="s">
        <v>53</v>
      </c>
      <c r="Q244" t="s">
        <v>47</v>
      </c>
      <c r="V244" t="s">
        <v>2411</v>
      </c>
    </row>
    <row r="245" spans="1:22" x14ac:dyDescent="0.2">
      <c r="A245">
        <v>1715189</v>
      </c>
      <c r="B245" t="s">
        <v>1814</v>
      </c>
      <c r="C245" t="s">
        <v>53</v>
      </c>
      <c r="D245" t="s">
        <v>1815</v>
      </c>
      <c r="E245" t="s">
        <v>2409</v>
      </c>
      <c r="F245" t="s">
        <v>1773</v>
      </c>
      <c r="G245" t="s">
        <v>62</v>
      </c>
      <c r="H245" t="s">
        <v>63</v>
      </c>
      <c r="O245" t="s">
        <v>2410</v>
      </c>
      <c r="P245" t="s">
        <v>53</v>
      </c>
      <c r="Q245" t="s">
        <v>47</v>
      </c>
      <c r="V245" t="s">
        <v>2411</v>
      </c>
    </row>
    <row r="246" spans="1:22" x14ac:dyDescent="0.2">
      <c r="A246">
        <v>6</v>
      </c>
      <c r="B246" t="s">
        <v>1814</v>
      </c>
      <c r="C246" t="s">
        <v>53</v>
      </c>
      <c r="D246" t="s">
        <v>2412</v>
      </c>
      <c r="E246" t="s">
        <v>2413</v>
      </c>
      <c r="F246" t="s">
        <v>2414</v>
      </c>
      <c r="G246" t="s">
        <v>53</v>
      </c>
      <c r="H246" t="s">
        <v>143</v>
      </c>
      <c r="O246" t="s">
        <v>53</v>
      </c>
      <c r="P246" t="s">
        <v>53</v>
      </c>
      <c r="Q246" t="s">
        <v>144</v>
      </c>
      <c r="T246" t="s">
        <v>77</v>
      </c>
      <c r="V246" t="s">
        <v>1790</v>
      </c>
    </row>
    <row r="247" spans="1:22" x14ac:dyDescent="0.2">
      <c r="A247">
        <v>8</v>
      </c>
      <c r="B247" t="s">
        <v>1814</v>
      </c>
      <c r="C247" t="s">
        <v>53</v>
      </c>
      <c r="D247" t="s">
        <v>2412</v>
      </c>
      <c r="E247" t="s">
        <v>2413</v>
      </c>
      <c r="F247" t="s">
        <v>2414</v>
      </c>
      <c r="G247" t="s">
        <v>53</v>
      </c>
      <c r="H247" t="s">
        <v>145</v>
      </c>
      <c r="O247" t="s">
        <v>53</v>
      </c>
      <c r="P247" t="s">
        <v>53</v>
      </c>
      <c r="Q247" t="s">
        <v>146</v>
      </c>
      <c r="T247" t="s">
        <v>77</v>
      </c>
      <c r="V247" t="s">
        <v>1790</v>
      </c>
    </row>
    <row r="248" spans="1:22" x14ac:dyDescent="0.2">
      <c r="A248">
        <v>9</v>
      </c>
      <c r="B248" t="s">
        <v>1814</v>
      </c>
      <c r="C248" t="s">
        <v>53</v>
      </c>
      <c r="D248" t="s">
        <v>2412</v>
      </c>
      <c r="E248" t="s">
        <v>2413</v>
      </c>
      <c r="F248" t="s">
        <v>2414</v>
      </c>
      <c r="G248" t="s">
        <v>53</v>
      </c>
      <c r="H248" t="s">
        <v>161</v>
      </c>
      <c r="O248" t="s">
        <v>53</v>
      </c>
      <c r="P248" t="s">
        <v>53</v>
      </c>
      <c r="Q248" t="s">
        <v>162</v>
      </c>
      <c r="T248" t="s">
        <v>77</v>
      </c>
      <c r="V248" t="s">
        <v>1790</v>
      </c>
    </row>
    <row r="249" spans="1:22" x14ac:dyDescent="0.2">
      <c r="A249">
        <v>1367601</v>
      </c>
      <c r="B249" t="s">
        <v>1814</v>
      </c>
      <c r="C249" t="s">
        <v>53</v>
      </c>
      <c r="D249" t="s">
        <v>2412</v>
      </c>
      <c r="E249" t="s">
        <v>2413</v>
      </c>
      <c r="F249" t="s">
        <v>2414</v>
      </c>
      <c r="G249" t="s">
        <v>53</v>
      </c>
      <c r="H249" t="s">
        <v>128</v>
      </c>
      <c r="I249" t="s">
        <v>129</v>
      </c>
      <c r="L249" t="s">
        <v>130</v>
      </c>
      <c r="M249" t="s">
        <v>132</v>
      </c>
      <c r="N249" t="s">
        <v>131</v>
      </c>
      <c r="O249" t="s">
        <v>53</v>
      </c>
      <c r="P249" t="s">
        <v>53</v>
      </c>
      <c r="Q249" t="s">
        <v>47</v>
      </c>
      <c r="T249" t="s">
        <v>77</v>
      </c>
      <c r="V249" t="s">
        <v>1790</v>
      </c>
    </row>
    <row r="250" spans="1:22" x14ac:dyDescent="0.2">
      <c r="A250">
        <v>3</v>
      </c>
      <c r="B250" t="s">
        <v>1814</v>
      </c>
      <c r="C250" t="s">
        <v>53</v>
      </c>
      <c r="D250" t="s">
        <v>2412</v>
      </c>
      <c r="E250" t="s">
        <v>2413</v>
      </c>
      <c r="F250" t="s">
        <v>2414</v>
      </c>
      <c r="G250" t="s">
        <v>53</v>
      </c>
      <c r="H250" t="s">
        <v>141</v>
      </c>
      <c r="O250" t="s">
        <v>53</v>
      </c>
      <c r="P250" t="s">
        <v>53</v>
      </c>
      <c r="Q250" t="s">
        <v>142</v>
      </c>
      <c r="T250" t="s">
        <v>77</v>
      </c>
    </row>
    <row r="251" spans="1:22" x14ac:dyDescent="0.2">
      <c r="A251">
        <v>10</v>
      </c>
      <c r="B251" t="s">
        <v>1814</v>
      </c>
      <c r="C251" t="s">
        <v>53</v>
      </c>
      <c r="D251" t="s">
        <v>2412</v>
      </c>
      <c r="E251" t="s">
        <v>2413</v>
      </c>
      <c r="F251" t="s">
        <v>2414</v>
      </c>
      <c r="G251" t="s">
        <v>53</v>
      </c>
      <c r="H251" t="s">
        <v>41</v>
      </c>
      <c r="O251" t="s">
        <v>53</v>
      </c>
      <c r="P251" t="s">
        <v>53</v>
      </c>
      <c r="Q251" t="s">
        <v>47</v>
      </c>
      <c r="T251" t="s">
        <v>77</v>
      </c>
      <c r="V251" t="s">
        <v>1790</v>
      </c>
    </row>
    <row r="252" spans="1:22" x14ac:dyDescent="0.2">
      <c r="A252">
        <v>43745</v>
      </c>
      <c r="B252" t="s">
        <v>1782</v>
      </c>
      <c r="C252" t="s">
        <v>1787</v>
      </c>
      <c r="D252" t="s">
        <v>1780</v>
      </c>
      <c r="E252" t="s">
        <v>1633</v>
      </c>
      <c r="F252" t="s">
        <v>2414</v>
      </c>
      <c r="G252" t="s">
        <v>1633</v>
      </c>
      <c r="H252" t="s">
        <v>1634</v>
      </c>
      <c r="I252" t="s">
        <v>1635</v>
      </c>
      <c r="J252" t="s">
        <v>77</v>
      </c>
      <c r="K252" t="s">
        <v>77</v>
      </c>
      <c r="L252" t="s">
        <v>1636</v>
      </c>
      <c r="M252" t="s">
        <v>1638</v>
      </c>
      <c r="N252" t="s">
        <v>1637</v>
      </c>
      <c r="O252" t="s">
        <v>1746</v>
      </c>
      <c r="P252" t="s">
        <v>2415</v>
      </c>
      <c r="Q252" t="s">
        <v>47</v>
      </c>
      <c r="R252" t="s">
        <v>77</v>
      </c>
      <c r="V252" t="s">
        <v>1790</v>
      </c>
    </row>
    <row r="253" spans="1:22" x14ac:dyDescent="0.2">
      <c r="A253">
        <v>1209342</v>
      </c>
      <c r="B253" t="s">
        <v>1782</v>
      </c>
      <c r="C253" t="s">
        <v>1783</v>
      </c>
      <c r="D253" t="s">
        <v>1772</v>
      </c>
      <c r="E253" t="s">
        <v>1625</v>
      </c>
      <c r="F253" t="s">
        <v>1784</v>
      </c>
      <c r="G253" t="s">
        <v>1625</v>
      </c>
      <c r="H253" t="s">
        <v>1626</v>
      </c>
      <c r="I253" t="s">
        <v>77</v>
      </c>
      <c r="J253" t="s">
        <v>77</v>
      </c>
      <c r="K253" t="s">
        <v>77</v>
      </c>
      <c r="L253" t="s">
        <v>1627</v>
      </c>
      <c r="M253" t="s">
        <v>1629</v>
      </c>
      <c r="N253" t="s">
        <v>1628</v>
      </c>
      <c r="O253" t="s">
        <v>1812</v>
      </c>
      <c r="P253" t="s">
        <v>2415</v>
      </c>
      <c r="Q253" t="s">
        <v>1631</v>
      </c>
      <c r="R253" t="s">
        <v>1630</v>
      </c>
      <c r="V253" t="s">
        <v>1790</v>
      </c>
    </row>
    <row r="254" spans="1:22" x14ac:dyDescent="0.2">
      <c r="A254">
        <v>201896</v>
      </c>
      <c r="B254" t="s">
        <v>2407</v>
      </c>
      <c r="C254" t="s">
        <v>1787</v>
      </c>
      <c r="D254" t="s">
        <v>2404</v>
      </c>
      <c r="E254" t="s">
        <v>2416</v>
      </c>
      <c r="F254" t="s">
        <v>2414</v>
      </c>
      <c r="G254" t="s">
        <v>238</v>
      </c>
      <c r="H254" t="s">
        <v>365</v>
      </c>
      <c r="I254" t="s">
        <v>366</v>
      </c>
      <c r="J254" t="s">
        <v>77</v>
      </c>
      <c r="K254" t="s">
        <v>77</v>
      </c>
      <c r="L254" t="s">
        <v>367</v>
      </c>
      <c r="M254" t="s">
        <v>369</v>
      </c>
      <c r="N254" t="s">
        <v>368</v>
      </c>
      <c r="O254" t="s">
        <v>2417</v>
      </c>
      <c r="P254" t="s">
        <v>2418</v>
      </c>
      <c r="Q254" t="s">
        <v>47</v>
      </c>
      <c r="R254" t="s">
        <v>77</v>
      </c>
      <c r="V254" t="s">
        <v>1790</v>
      </c>
    </row>
    <row r="255" spans="1:22" x14ac:dyDescent="0.2">
      <c r="A255">
        <v>277787</v>
      </c>
      <c r="B255" t="s">
        <v>2407</v>
      </c>
      <c r="C255" t="s">
        <v>1787</v>
      </c>
      <c r="D255" t="s">
        <v>2404</v>
      </c>
      <c r="E255" t="s">
        <v>2416</v>
      </c>
      <c r="F255" t="s">
        <v>2414</v>
      </c>
      <c r="G255" t="s">
        <v>238</v>
      </c>
      <c r="H255" t="s">
        <v>245</v>
      </c>
      <c r="I255" t="s">
        <v>246</v>
      </c>
      <c r="J255" t="s">
        <v>77</v>
      </c>
      <c r="K255" t="s">
        <v>77</v>
      </c>
      <c r="L255" t="s">
        <v>247</v>
      </c>
      <c r="M255" t="s">
        <v>249</v>
      </c>
      <c r="N255" t="s">
        <v>248</v>
      </c>
      <c r="O255" t="s">
        <v>2417</v>
      </c>
      <c r="P255" t="s">
        <v>2418</v>
      </c>
      <c r="Q255" t="s">
        <v>47</v>
      </c>
      <c r="R255" t="s">
        <v>77</v>
      </c>
      <c r="V255" t="s">
        <v>1790</v>
      </c>
    </row>
    <row r="256" spans="1:22" x14ac:dyDescent="0.2">
      <c r="A256">
        <v>274421</v>
      </c>
      <c r="B256" t="s">
        <v>2407</v>
      </c>
      <c r="C256" t="s">
        <v>1787</v>
      </c>
      <c r="D256" t="s">
        <v>2404</v>
      </c>
      <c r="E256" t="s">
        <v>2416</v>
      </c>
      <c r="F256" t="s">
        <v>2414</v>
      </c>
      <c r="G256" t="s">
        <v>238</v>
      </c>
      <c r="H256" t="s">
        <v>239</v>
      </c>
      <c r="I256" t="s">
        <v>240</v>
      </c>
      <c r="J256" t="s">
        <v>77</v>
      </c>
      <c r="K256" t="s">
        <v>77</v>
      </c>
      <c r="L256" t="s">
        <v>241</v>
      </c>
      <c r="M256" t="s">
        <v>243</v>
      </c>
      <c r="N256" t="s">
        <v>242</v>
      </c>
      <c r="O256" t="s">
        <v>2417</v>
      </c>
      <c r="P256" t="s">
        <v>2418</v>
      </c>
      <c r="Q256" t="s">
        <v>47</v>
      </c>
      <c r="R256" t="s">
        <v>77</v>
      </c>
      <c r="V256" t="s">
        <v>1790</v>
      </c>
    </row>
    <row r="257" spans="1:22" x14ac:dyDescent="0.2">
      <c r="A257">
        <v>225982</v>
      </c>
      <c r="B257" t="s">
        <v>2407</v>
      </c>
      <c r="C257" t="s">
        <v>1787</v>
      </c>
      <c r="D257" t="s">
        <v>2404</v>
      </c>
      <c r="E257" t="s">
        <v>2416</v>
      </c>
      <c r="F257" t="s">
        <v>2414</v>
      </c>
      <c r="G257" t="s">
        <v>238</v>
      </c>
      <c r="H257" t="s">
        <v>389</v>
      </c>
      <c r="I257" t="s">
        <v>390</v>
      </c>
      <c r="J257" t="s">
        <v>77</v>
      </c>
      <c r="K257" t="s">
        <v>77</v>
      </c>
      <c r="L257" t="s">
        <v>391</v>
      </c>
      <c r="M257" t="s">
        <v>393</v>
      </c>
      <c r="N257" t="s">
        <v>392</v>
      </c>
      <c r="O257" t="s">
        <v>2417</v>
      </c>
      <c r="P257" t="s">
        <v>2418</v>
      </c>
      <c r="Q257" t="s">
        <v>47</v>
      </c>
      <c r="R257" t="s">
        <v>77</v>
      </c>
      <c r="V257" t="s">
        <v>1790</v>
      </c>
    </row>
    <row r="258" spans="1:22" x14ac:dyDescent="0.2">
      <c r="A258">
        <v>170914</v>
      </c>
      <c r="B258" t="s">
        <v>2407</v>
      </c>
      <c r="C258" t="s">
        <v>1787</v>
      </c>
      <c r="D258" t="s">
        <v>2404</v>
      </c>
      <c r="E258" t="s">
        <v>2416</v>
      </c>
      <c r="F258" t="s">
        <v>2414</v>
      </c>
      <c r="G258" t="s">
        <v>238</v>
      </c>
      <c r="H258" t="s">
        <v>353</v>
      </c>
      <c r="I258" t="s">
        <v>354</v>
      </c>
      <c r="J258" t="s">
        <v>77</v>
      </c>
      <c r="K258" t="s">
        <v>77</v>
      </c>
      <c r="L258" t="s">
        <v>355</v>
      </c>
      <c r="M258" t="s">
        <v>357</v>
      </c>
      <c r="N258" t="s">
        <v>356</v>
      </c>
      <c r="O258" t="s">
        <v>2417</v>
      </c>
      <c r="P258" t="s">
        <v>2418</v>
      </c>
      <c r="Q258" t="s">
        <v>47</v>
      </c>
      <c r="R258" t="s">
        <v>77</v>
      </c>
      <c r="V258" t="s">
        <v>1790</v>
      </c>
    </row>
    <row r="259" spans="1:22" x14ac:dyDescent="0.2">
      <c r="A259">
        <v>230284</v>
      </c>
      <c r="B259" t="s">
        <v>2407</v>
      </c>
      <c r="C259" t="s">
        <v>1787</v>
      </c>
      <c r="D259" t="s">
        <v>2404</v>
      </c>
      <c r="E259" t="s">
        <v>2416</v>
      </c>
      <c r="F259" t="s">
        <v>2414</v>
      </c>
      <c r="G259" t="s">
        <v>238</v>
      </c>
      <c r="H259" t="s">
        <v>395</v>
      </c>
      <c r="I259" t="s">
        <v>396</v>
      </c>
      <c r="J259" t="s">
        <v>77</v>
      </c>
      <c r="K259" t="s">
        <v>77</v>
      </c>
      <c r="L259" t="s">
        <v>397</v>
      </c>
      <c r="M259" t="s">
        <v>399</v>
      </c>
      <c r="N259" t="s">
        <v>398</v>
      </c>
      <c r="O259" t="s">
        <v>2417</v>
      </c>
      <c r="P259" t="s">
        <v>2418</v>
      </c>
      <c r="Q259" t="s">
        <v>47</v>
      </c>
      <c r="R259" t="s">
        <v>77</v>
      </c>
      <c r="V259" t="s">
        <v>1790</v>
      </c>
    </row>
    <row r="260" spans="1:22" x14ac:dyDescent="0.2">
      <c r="A260">
        <v>309708</v>
      </c>
      <c r="B260" t="s">
        <v>2407</v>
      </c>
      <c r="C260" t="s">
        <v>1787</v>
      </c>
      <c r="D260" t="s">
        <v>2404</v>
      </c>
      <c r="E260" t="s">
        <v>2416</v>
      </c>
      <c r="F260" t="s">
        <v>2414</v>
      </c>
      <c r="G260" t="s">
        <v>238</v>
      </c>
      <c r="H260" t="s">
        <v>263</v>
      </c>
      <c r="I260" t="s">
        <v>264</v>
      </c>
      <c r="J260" t="s">
        <v>77</v>
      </c>
      <c r="K260" t="s">
        <v>77</v>
      </c>
      <c r="L260" t="s">
        <v>265</v>
      </c>
      <c r="M260" t="s">
        <v>267</v>
      </c>
      <c r="N260" t="s">
        <v>266</v>
      </c>
      <c r="O260" t="s">
        <v>2417</v>
      </c>
      <c r="P260" t="s">
        <v>2418</v>
      </c>
      <c r="Q260" t="s">
        <v>47</v>
      </c>
      <c r="R260" t="s">
        <v>77</v>
      </c>
      <c r="V260" t="s">
        <v>1790</v>
      </c>
    </row>
    <row r="261" spans="1:22" x14ac:dyDescent="0.2">
      <c r="A261">
        <v>277788</v>
      </c>
      <c r="B261" t="s">
        <v>2407</v>
      </c>
      <c r="C261" t="s">
        <v>1787</v>
      </c>
      <c r="D261" t="s">
        <v>2404</v>
      </c>
      <c r="E261" t="s">
        <v>2416</v>
      </c>
      <c r="F261" t="s">
        <v>2414</v>
      </c>
      <c r="G261" t="s">
        <v>238</v>
      </c>
      <c r="H261" t="s">
        <v>251</v>
      </c>
      <c r="I261" t="s">
        <v>252</v>
      </c>
      <c r="J261" t="s">
        <v>77</v>
      </c>
      <c r="K261" t="s">
        <v>77</v>
      </c>
      <c r="L261" t="s">
        <v>253</v>
      </c>
      <c r="M261" t="s">
        <v>255</v>
      </c>
      <c r="N261" t="s">
        <v>254</v>
      </c>
      <c r="O261" t="s">
        <v>2417</v>
      </c>
      <c r="P261" t="s">
        <v>2418</v>
      </c>
      <c r="Q261" t="s">
        <v>47</v>
      </c>
      <c r="R261" t="s">
        <v>77</v>
      </c>
      <c r="V261" t="s">
        <v>1790</v>
      </c>
    </row>
    <row r="262" spans="1:22" x14ac:dyDescent="0.2">
      <c r="A262">
        <v>231974</v>
      </c>
      <c r="B262" t="s">
        <v>2407</v>
      </c>
      <c r="C262" t="s">
        <v>1787</v>
      </c>
      <c r="D262" t="s">
        <v>2404</v>
      </c>
      <c r="E262" t="s">
        <v>2416</v>
      </c>
      <c r="F262" t="s">
        <v>2414</v>
      </c>
      <c r="G262" t="s">
        <v>238</v>
      </c>
      <c r="H262" t="s">
        <v>407</v>
      </c>
      <c r="I262" t="s">
        <v>408</v>
      </c>
      <c r="J262" t="s">
        <v>77</v>
      </c>
      <c r="K262" t="s">
        <v>77</v>
      </c>
      <c r="L262" t="s">
        <v>409</v>
      </c>
      <c r="M262" t="s">
        <v>411</v>
      </c>
      <c r="N262" t="s">
        <v>410</v>
      </c>
      <c r="O262" t="s">
        <v>2417</v>
      </c>
      <c r="P262" t="s">
        <v>2418</v>
      </c>
      <c r="Q262" t="s">
        <v>47</v>
      </c>
      <c r="R262" t="s">
        <v>77</v>
      </c>
      <c r="V262" t="s">
        <v>1790</v>
      </c>
    </row>
    <row r="263" spans="1:22" x14ac:dyDescent="0.2">
      <c r="A263">
        <v>90956</v>
      </c>
      <c r="B263" t="s">
        <v>2407</v>
      </c>
      <c r="C263" t="s">
        <v>1787</v>
      </c>
      <c r="D263" t="s">
        <v>2404</v>
      </c>
      <c r="E263" t="s">
        <v>2416</v>
      </c>
      <c r="F263" t="s">
        <v>2414</v>
      </c>
      <c r="G263" t="s">
        <v>238</v>
      </c>
      <c r="H263" t="s">
        <v>329</v>
      </c>
      <c r="I263" t="s">
        <v>330</v>
      </c>
      <c r="J263" t="s">
        <v>77</v>
      </c>
      <c r="K263" t="s">
        <v>77</v>
      </c>
      <c r="L263" t="s">
        <v>331</v>
      </c>
      <c r="M263" t="s">
        <v>333</v>
      </c>
      <c r="N263" t="s">
        <v>332</v>
      </c>
      <c r="O263" t="s">
        <v>2417</v>
      </c>
      <c r="P263" t="s">
        <v>2418</v>
      </c>
      <c r="Q263" t="s">
        <v>47</v>
      </c>
      <c r="R263" t="s">
        <v>77</v>
      </c>
      <c r="V263" t="s">
        <v>1790</v>
      </c>
    </row>
    <row r="264" spans="1:22" x14ac:dyDescent="0.2">
      <c r="A264">
        <v>115485</v>
      </c>
      <c r="B264" t="s">
        <v>2407</v>
      </c>
      <c r="C264" t="s">
        <v>1787</v>
      </c>
      <c r="D264" t="s">
        <v>2404</v>
      </c>
      <c r="E264" t="s">
        <v>2416</v>
      </c>
      <c r="F264" t="s">
        <v>2414</v>
      </c>
      <c r="G264" t="s">
        <v>238</v>
      </c>
      <c r="H264" t="s">
        <v>341</v>
      </c>
      <c r="I264" t="s">
        <v>342</v>
      </c>
      <c r="J264" t="s">
        <v>77</v>
      </c>
      <c r="K264" t="s">
        <v>77</v>
      </c>
      <c r="L264" t="s">
        <v>343</v>
      </c>
      <c r="M264" t="s">
        <v>345</v>
      </c>
      <c r="N264" t="s">
        <v>344</v>
      </c>
      <c r="O264" t="s">
        <v>2417</v>
      </c>
      <c r="P264" t="s">
        <v>2418</v>
      </c>
      <c r="Q264" t="s">
        <v>47</v>
      </c>
      <c r="R264" t="s">
        <v>77</v>
      </c>
      <c r="V264" t="s">
        <v>1790</v>
      </c>
    </row>
    <row r="265" spans="1:22" x14ac:dyDescent="0.2">
      <c r="A265">
        <v>789431</v>
      </c>
      <c r="B265" t="s">
        <v>2407</v>
      </c>
      <c r="C265" t="s">
        <v>1787</v>
      </c>
      <c r="D265" t="s">
        <v>2404</v>
      </c>
      <c r="E265" t="s">
        <v>2416</v>
      </c>
      <c r="F265" t="s">
        <v>2414</v>
      </c>
      <c r="G265" t="s">
        <v>238</v>
      </c>
      <c r="H265" t="s">
        <v>291</v>
      </c>
      <c r="I265" t="s">
        <v>292</v>
      </c>
      <c r="J265" t="s">
        <v>77</v>
      </c>
      <c r="K265" t="s">
        <v>77</v>
      </c>
      <c r="L265" t="s">
        <v>293</v>
      </c>
      <c r="M265" t="s">
        <v>295</v>
      </c>
      <c r="N265" t="s">
        <v>294</v>
      </c>
      <c r="O265" t="s">
        <v>2417</v>
      </c>
      <c r="P265" t="s">
        <v>2418</v>
      </c>
      <c r="Q265" t="s">
        <v>47</v>
      </c>
      <c r="R265" t="s">
        <v>77</v>
      </c>
      <c r="V265" t="s">
        <v>1790</v>
      </c>
    </row>
    <row r="266" spans="1:22" x14ac:dyDescent="0.2">
      <c r="A266">
        <v>118490</v>
      </c>
      <c r="B266" t="s">
        <v>2407</v>
      </c>
      <c r="C266" t="s">
        <v>1787</v>
      </c>
      <c r="D266" t="s">
        <v>2404</v>
      </c>
      <c r="E266" t="s">
        <v>2416</v>
      </c>
      <c r="F266" t="s">
        <v>2414</v>
      </c>
      <c r="G266" t="s">
        <v>238</v>
      </c>
      <c r="H266" t="s">
        <v>347</v>
      </c>
      <c r="I266" t="s">
        <v>348</v>
      </c>
      <c r="J266" t="s">
        <v>77</v>
      </c>
      <c r="K266" t="s">
        <v>77</v>
      </c>
      <c r="L266" t="s">
        <v>349</v>
      </c>
      <c r="M266" t="s">
        <v>351</v>
      </c>
      <c r="N266" t="s">
        <v>350</v>
      </c>
      <c r="O266" t="s">
        <v>2417</v>
      </c>
      <c r="P266" t="s">
        <v>2418</v>
      </c>
      <c r="Q266" t="s">
        <v>47</v>
      </c>
      <c r="R266" t="s">
        <v>77</v>
      </c>
      <c r="V266" t="s">
        <v>1790</v>
      </c>
    </row>
    <row r="267" spans="1:22" x14ac:dyDescent="0.2">
      <c r="A267">
        <v>220663</v>
      </c>
      <c r="B267" t="s">
        <v>2407</v>
      </c>
      <c r="C267" t="s">
        <v>1787</v>
      </c>
      <c r="D267" t="s">
        <v>2404</v>
      </c>
      <c r="E267" t="s">
        <v>2416</v>
      </c>
      <c r="F267" t="s">
        <v>2414</v>
      </c>
      <c r="G267" t="s">
        <v>238</v>
      </c>
      <c r="H267" t="s">
        <v>377</v>
      </c>
      <c r="I267" t="s">
        <v>378</v>
      </c>
      <c r="J267" t="s">
        <v>77</v>
      </c>
      <c r="K267" t="s">
        <v>77</v>
      </c>
      <c r="L267" t="s">
        <v>379</v>
      </c>
      <c r="M267" t="s">
        <v>381</v>
      </c>
      <c r="N267" t="s">
        <v>380</v>
      </c>
      <c r="O267" t="s">
        <v>2417</v>
      </c>
      <c r="P267" t="s">
        <v>2418</v>
      </c>
      <c r="Q267" t="s">
        <v>47</v>
      </c>
      <c r="R267" t="s">
        <v>77</v>
      </c>
      <c r="V267" t="s">
        <v>1790</v>
      </c>
    </row>
    <row r="268" spans="1:22" x14ac:dyDescent="0.2">
      <c r="A268">
        <v>277795</v>
      </c>
      <c r="B268" t="s">
        <v>2407</v>
      </c>
      <c r="C268" t="s">
        <v>1787</v>
      </c>
      <c r="D268" t="s">
        <v>2404</v>
      </c>
      <c r="E268" t="s">
        <v>2416</v>
      </c>
      <c r="F268" t="s">
        <v>2414</v>
      </c>
      <c r="G268" t="s">
        <v>238</v>
      </c>
      <c r="H268" t="s">
        <v>257</v>
      </c>
      <c r="I268" t="s">
        <v>258</v>
      </c>
      <c r="J268" t="s">
        <v>77</v>
      </c>
      <c r="K268" t="s">
        <v>77</v>
      </c>
      <c r="L268" t="s">
        <v>259</v>
      </c>
      <c r="M268" t="s">
        <v>261</v>
      </c>
      <c r="N268" t="s">
        <v>260</v>
      </c>
      <c r="O268" t="s">
        <v>2417</v>
      </c>
      <c r="P268" t="s">
        <v>2418</v>
      </c>
      <c r="Q268" t="s">
        <v>47</v>
      </c>
      <c r="R268" t="s">
        <v>77</v>
      </c>
      <c r="V268" t="s">
        <v>1790</v>
      </c>
    </row>
    <row r="269" spans="1:22" x14ac:dyDescent="0.2">
      <c r="A269">
        <v>173297</v>
      </c>
      <c r="B269" t="s">
        <v>2407</v>
      </c>
      <c r="C269" t="s">
        <v>1787</v>
      </c>
      <c r="D269" t="s">
        <v>2404</v>
      </c>
      <c r="E269" t="s">
        <v>2416</v>
      </c>
      <c r="F269" t="s">
        <v>2414</v>
      </c>
      <c r="G269" t="s">
        <v>238</v>
      </c>
      <c r="H269" t="s">
        <v>359</v>
      </c>
      <c r="I269" t="s">
        <v>360</v>
      </c>
      <c r="J269" t="s">
        <v>77</v>
      </c>
      <c r="K269" t="s">
        <v>77</v>
      </c>
      <c r="L269" t="s">
        <v>361</v>
      </c>
      <c r="M269" t="s">
        <v>363</v>
      </c>
      <c r="N269" t="s">
        <v>362</v>
      </c>
      <c r="O269" t="s">
        <v>2417</v>
      </c>
      <c r="P269" t="s">
        <v>2418</v>
      </c>
      <c r="Q269" t="s">
        <v>47</v>
      </c>
      <c r="R269" t="s">
        <v>77</v>
      </c>
      <c r="V269" t="s">
        <v>1790</v>
      </c>
    </row>
    <row r="270" spans="1:22" x14ac:dyDescent="0.2">
      <c r="A270">
        <v>112491</v>
      </c>
      <c r="B270" t="s">
        <v>2407</v>
      </c>
      <c r="C270" t="s">
        <v>1787</v>
      </c>
      <c r="D270" t="s">
        <v>2404</v>
      </c>
      <c r="E270" t="s">
        <v>2416</v>
      </c>
      <c r="F270" t="s">
        <v>2414</v>
      </c>
      <c r="G270" t="s">
        <v>238</v>
      </c>
      <c r="H270" t="s">
        <v>335</v>
      </c>
      <c r="I270" t="s">
        <v>336</v>
      </c>
      <c r="J270" t="s">
        <v>77</v>
      </c>
      <c r="K270" t="s">
        <v>77</v>
      </c>
      <c r="L270" t="s">
        <v>337</v>
      </c>
      <c r="M270" t="s">
        <v>339</v>
      </c>
      <c r="N270" t="s">
        <v>338</v>
      </c>
      <c r="O270" t="s">
        <v>2417</v>
      </c>
      <c r="P270" t="s">
        <v>2418</v>
      </c>
      <c r="Q270" t="s">
        <v>47</v>
      </c>
      <c r="R270" t="s">
        <v>77</v>
      </c>
      <c r="V270" t="s">
        <v>1790</v>
      </c>
    </row>
    <row r="271" spans="1:22" x14ac:dyDescent="0.2">
      <c r="A271">
        <v>220370</v>
      </c>
      <c r="B271" t="s">
        <v>2407</v>
      </c>
      <c r="C271" t="s">
        <v>1787</v>
      </c>
      <c r="D271" t="s">
        <v>2404</v>
      </c>
      <c r="E271" t="s">
        <v>2416</v>
      </c>
      <c r="F271" t="s">
        <v>2414</v>
      </c>
      <c r="G271" t="s">
        <v>238</v>
      </c>
      <c r="H271" t="s">
        <v>371</v>
      </c>
      <c r="I271" t="s">
        <v>372</v>
      </c>
      <c r="J271" t="s">
        <v>77</v>
      </c>
      <c r="K271" t="s">
        <v>77</v>
      </c>
      <c r="L271" t="s">
        <v>373</v>
      </c>
      <c r="M271" t="s">
        <v>375</v>
      </c>
      <c r="N271" t="s">
        <v>374</v>
      </c>
      <c r="O271" t="s">
        <v>2417</v>
      </c>
      <c r="P271" t="s">
        <v>2418</v>
      </c>
      <c r="Q271" t="s">
        <v>47</v>
      </c>
      <c r="R271" t="s">
        <v>77</v>
      </c>
      <c r="V271" t="s">
        <v>1790</v>
      </c>
    </row>
    <row r="272" spans="1:22" x14ac:dyDescent="0.2">
      <c r="A272">
        <v>238991</v>
      </c>
      <c r="B272" t="s">
        <v>2407</v>
      </c>
      <c r="C272" t="s">
        <v>1787</v>
      </c>
      <c r="D272" t="s">
        <v>2404</v>
      </c>
      <c r="E272" t="s">
        <v>2416</v>
      </c>
      <c r="F272" t="s">
        <v>2414</v>
      </c>
      <c r="G272" t="s">
        <v>238</v>
      </c>
      <c r="H272" t="s">
        <v>413</v>
      </c>
      <c r="I272" t="s">
        <v>414</v>
      </c>
      <c r="J272" t="s">
        <v>77</v>
      </c>
      <c r="K272" t="s">
        <v>77</v>
      </c>
      <c r="L272" t="s">
        <v>415</v>
      </c>
      <c r="M272" t="s">
        <v>417</v>
      </c>
      <c r="N272" t="s">
        <v>416</v>
      </c>
      <c r="O272" t="s">
        <v>2417</v>
      </c>
      <c r="P272" t="s">
        <v>2418</v>
      </c>
      <c r="Q272" t="s">
        <v>47</v>
      </c>
      <c r="R272" t="s">
        <v>77</v>
      </c>
      <c r="V272" t="s">
        <v>1790</v>
      </c>
    </row>
    <row r="273" spans="1:22" x14ac:dyDescent="0.2">
      <c r="A273">
        <v>230556</v>
      </c>
      <c r="B273" t="s">
        <v>2407</v>
      </c>
      <c r="C273" t="s">
        <v>1787</v>
      </c>
      <c r="D273" t="s">
        <v>2404</v>
      </c>
      <c r="E273" t="s">
        <v>2416</v>
      </c>
      <c r="F273" t="s">
        <v>2414</v>
      </c>
      <c r="G273" t="s">
        <v>238</v>
      </c>
      <c r="H273" t="s">
        <v>401</v>
      </c>
      <c r="I273" t="s">
        <v>402</v>
      </c>
      <c r="J273" t="s">
        <v>77</v>
      </c>
      <c r="K273" t="s">
        <v>77</v>
      </c>
      <c r="L273" t="s">
        <v>403</v>
      </c>
      <c r="M273" t="s">
        <v>405</v>
      </c>
      <c r="N273" t="s">
        <v>404</v>
      </c>
      <c r="O273" t="s">
        <v>2417</v>
      </c>
      <c r="P273" t="s">
        <v>2418</v>
      </c>
      <c r="Q273" t="s">
        <v>47</v>
      </c>
      <c r="R273" t="s">
        <v>77</v>
      </c>
      <c r="V273" t="s">
        <v>1790</v>
      </c>
    </row>
    <row r="274" spans="1:22" x14ac:dyDescent="0.2">
      <c r="A274">
        <v>316014</v>
      </c>
      <c r="B274" t="s">
        <v>2407</v>
      </c>
      <c r="C274" t="s">
        <v>1783</v>
      </c>
      <c r="D274" t="s">
        <v>1780</v>
      </c>
      <c r="E274" t="s">
        <v>2416</v>
      </c>
      <c r="F274" t="s">
        <v>2414</v>
      </c>
      <c r="G274" t="s">
        <v>238</v>
      </c>
      <c r="H274" t="s">
        <v>277</v>
      </c>
      <c r="I274" t="s">
        <v>278</v>
      </c>
      <c r="J274" t="s">
        <v>77</v>
      </c>
      <c r="K274" t="s">
        <v>77</v>
      </c>
      <c r="L274" t="s">
        <v>279</v>
      </c>
      <c r="M274" t="s">
        <v>281</v>
      </c>
      <c r="N274" t="s">
        <v>280</v>
      </c>
      <c r="O274" t="s">
        <v>2417</v>
      </c>
      <c r="P274" t="s">
        <v>2418</v>
      </c>
      <c r="Q274" t="s">
        <v>47</v>
      </c>
      <c r="R274" t="s">
        <v>77</v>
      </c>
      <c r="V274" t="s">
        <v>1790</v>
      </c>
    </row>
    <row r="275" spans="1:22" x14ac:dyDescent="0.2">
      <c r="A275">
        <v>220849</v>
      </c>
      <c r="B275" t="s">
        <v>2407</v>
      </c>
      <c r="C275" t="s">
        <v>1787</v>
      </c>
      <c r="D275" t="s">
        <v>2404</v>
      </c>
      <c r="E275" t="s">
        <v>2416</v>
      </c>
      <c r="F275" t="s">
        <v>2414</v>
      </c>
      <c r="G275" t="s">
        <v>238</v>
      </c>
      <c r="H275" t="s">
        <v>383</v>
      </c>
      <c r="I275" t="s">
        <v>384</v>
      </c>
      <c r="J275" t="s">
        <v>77</v>
      </c>
      <c r="K275" t="s">
        <v>77</v>
      </c>
      <c r="L275" t="s">
        <v>385</v>
      </c>
      <c r="M275" t="s">
        <v>387</v>
      </c>
      <c r="N275" t="s">
        <v>386</v>
      </c>
      <c r="O275" t="s">
        <v>2417</v>
      </c>
      <c r="P275" t="s">
        <v>2418</v>
      </c>
      <c r="Q275" t="s">
        <v>47</v>
      </c>
      <c r="R275" t="s">
        <v>77</v>
      </c>
      <c r="V275" t="s">
        <v>1790</v>
      </c>
    </row>
    <row r="276" spans="1:22" x14ac:dyDescent="0.2">
      <c r="A276">
        <v>102162</v>
      </c>
      <c r="B276" t="s">
        <v>1782</v>
      </c>
      <c r="C276" t="s">
        <v>1783</v>
      </c>
      <c r="D276" t="s">
        <v>1780</v>
      </c>
      <c r="E276" t="s">
        <v>2419</v>
      </c>
      <c r="F276" t="s">
        <v>2414</v>
      </c>
      <c r="G276" t="s">
        <v>1647</v>
      </c>
      <c r="H276" t="s">
        <v>1648</v>
      </c>
      <c r="I276" t="s">
        <v>1649</v>
      </c>
      <c r="J276" t="s">
        <v>77</v>
      </c>
      <c r="K276" t="s">
        <v>77</v>
      </c>
      <c r="L276" t="s">
        <v>1650</v>
      </c>
      <c r="M276" t="s">
        <v>1652</v>
      </c>
      <c r="N276" t="s">
        <v>1651</v>
      </c>
      <c r="O276" t="s">
        <v>2420</v>
      </c>
      <c r="P276" t="s">
        <v>2421</v>
      </c>
      <c r="Q276" t="s">
        <v>1580</v>
      </c>
      <c r="R276" t="s">
        <v>77</v>
      </c>
      <c r="V276" t="s">
        <v>1790</v>
      </c>
    </row>
    <row r="277" spans="1:22" x14ac:dyDescent="0.2">
      <c r="A277">
        <v>1748247</v>
      </c>
      <c r="B277" t="s">
        <v>1782</v>
      </c>
      <c r="C277" t="s">
        <v>1787</v>
      </c>
      <c r="D277" t="s">
        <v>2422</v>
      </c>
      <c r="E277" t="s">
        <v>1431</v>
      </c>
      <c r="F277" t="s">
        <v>1773</v>
      </c>
      <c r="G277" t="s">
        <v>1431</v>
      </c>
      <c r="H277" t="s">
        <v>2423</v>
      </c>
      <c r="I277" t="s">
        <v>77</v>
      </c>
      <c r="J277" t="s">
        <v>2424</v>
      </c>
      <c r="K277" t="s">
        <v>77</v>
      </c>
      <c r="L277" t="s">
        <v>2425</v>
      </c>
      <c r="M277" t="s">
        <v>2426</v>
      </c>
      <c r="N277" t="s">
        <v>2427</v>
      </c>
      <c r="O277" t="s">
        <v>2428</v>
      </c>
      <c r="P277" t="s">
        <v>2429</v>
      </c>
      <c r="Q277" t="s">
        <v>47</v>
      </c>
      <c r="R277" t="s">
        <v>77</v>
      </c>
    </row>
    <row r="278" spans="1:22" x14ac:dyDescent="0.2">
      <c r="A278">
        <v>1583592</v>
      </c>
      <c r="B278" t="s">
        <v>1782</v>
      </c>
      <c r="C278" t="s">
        <v>1787</v>
      </c>
      <c r="D278" t="s">
        <v>1780</v>
      </c>
      <c r="E278" t="s">
        <v>1431</v>
      </c>
      <c r="F278" t="s">
        <v>1784</v>
      </c>
      <c r="G278" t="s">
        <v>1431</v>
      </c>
      <c r="H278" t="s">
        <v>1432</v>
      </c>
      <c r="I278" t="s">
        <v>1433</v>
      </c>
      <c r="J278" t="s">
        <v>77</v>
      </c>
      <c r="K278" t="s">
        <v>77</v>
      </c>
      <c r="L278" t="s">
        <v>1434</v>
      </c>
      <c r="M278" t="s">
        <v>1436</v>
      </c>
      <c r="N278" t="s">
        <v>1435</v>
      </c>
      <c r="O278" t="s">
        <v>1746</v>
      </c>
      <c r="P278" t="s">
        <v>2429</v>
      </c>
      <c r="Q278" t="s">
        <v>47</v>
      </c>
      <c r="R278" t="s">
        <v>77</v>
      </c>
      <c r="V278" t="s">
        <v>1790</v>
      </c>
    </row>
    <row r="279" spans="1:22" x14ac:dyDescent="0.2">
      <c r="A279">
        <v>94330</v>
      </c>
      <c r="B279" t="s">
        <v>1770</v>
      </c>
      <c r="C279" t="s">
        <v>2430</v>
      </c>
      <c r="D279" t="s">
        <v>1780</v>
      </c>
      <c r="E279" t="s">
        <v>608</v>
      </c>
      <c r="F279" t="s">
        <v>1784</v>
      </c>
      <c r="G279" t="s">
        <v>608</v>
      </c>
      <c r="H279" t="s">
        <v>609</v>
      </c>
      <c r="I279" t="s">
        <v>610</v>
      </c>
      <c r="J279" t="s">
        <v>77</v>
      </c>
      <c r="K279" t="s">
        <v>77</v>
      </c>
      <c r="L279" t="s">
        <v>611</v>
      </c>
      <c r="M279" t="s">
        <v>613</v>
      </c>
      <c r="N279" t="s">
        <v>612</v>
      </c>
      <c r="O279" t="s">
        <v>1746</v>
      </c>
      <c r="P279" t="s">
        <v>1793</v>
      </c>
      <c r="Q279" t="s">
        <v>47</v>
      </c>
      <c r="R279" t="s">
        <v>77</v>
      </c>
      <c r="V279" t="s">
        <v>1790</v>
      </c>
    </row>
    <row r="280" spans="1:22" x14ac:dyDescent="0.2">
      <c r="A280">
        <v>525492</v>
      </c>
      <c r="B280" t="s">
        <v>1770</v>
      </c>
      <c r="C280" t="s">
        <v>1771</v>
      </c>
      <c r="D280" t="s">
        <v>1777</v>
      </c>
      <c r="E280" t="s">
        <v>953</v>
      </c>
      <c r="F280" t="s">
        <v>1773</v>
      </c>
      <c r="G280" t="s">
        <v>953</v>
      </c>
      <c r="H280" t="s">
        <v>954</v>
      </c>
      <c r="I280" t="s">
        <v>955</v>
      </c>
      <c r="J280" t="s">
        <v>77</v>
      </c>
      <c r="K280" t="s">
        <v>77</v>
      </c>
      <c r="L280" t="s">
        <v>956</v>
      </c>
      <c r="M280" t="s">
        <v>958</v>
      </c>
      <c r="N280" t="s">
        <v>957</v>
      </c>
      <c r="O280" t="s">
        <v>1746</v>
      </c>
      <c r="P280" t="s">
        <v>1793</v>
      </c>
      <c r="Q280" t="s">
        <v>47</v>
      </c>
      <c r="R280" t="s">
        <v>77</v>
      </c>
      <c r="V280" t="s">
        <v>1790</v>
      </c>
    </row>
    <row r="281" spans="1:22" x14ac:dyDescent="0.2">
      <c r="A281">
        <v>1351376</v>
      </c>
      <c r="B281" t="s">
        <v>1770</v>
      </c>
      <c r="C281" t="s">
        <v>1771</v>
      </c>
      <c r="D281" t="s">
        <v>1777</v>
      </c>
      <c r="E281" t="s">
        <v>756</v>
      </c>
      <c r="F281" t="s">
        <v>1773</v>
      </c>
      <c r="G281" t="s">
        <v>756</v>
      </c>
      <c r="H281" t="s">
        <v>757</v>
      </c>
      <c r="I281" t="s">
        <v>758</v>
      </c>
      <c r="J281" t="s">
        <v>77</v>
      </c>
      <c r="K281" t="s">
        <v>77</v>
      </c>
      <c r="L281" t="s">
        <v>759</v>
      </c>
      <c r="M281" t="s">
        <v>761</v>
      </c>
      <c r="N281" t="s">
        <v>760</v>
      </c>
      <c r="O281" t="s">
        <v>1746</v>
      </c>
      <c r="P281" t="s">
        <v>1793</v>
      </c>
      <c r="Q281" t="s">
        <v>47</v>
      </c>
      <c r="R281" t="s">
        <v>77</v>
      </c>
      <c r="V281" t="s">
        <v>1813</v>
      </c>
    </row>
    <row r="282" spans="1:22" x14ac:dyDescent="0.2">
      <c r="A282">
        <v>1665073</v>
      </c>
      <c r="B282" t="s">
        <v>1782</v>
      </c>
      <c r="C282" t="s">
        <v>1787</v>
      </c>
      <c r="D282" t="s">
        <v>1780</v>
      </c>
      <c r="E282" t="s">
        <v>1335</v>
      </c>
      <c r="F282" t="s">
        <v>1784</v>
      </c>
      <c r="G282" t="s">
        <v>1335</v>
      </c>
      <c r="H282" t="s">
        <v>1336</v>
      </c>
      <c r="I282" t="s">
        <v>1337</v>
      </c>
      <c r="J282" t="s">
        <v>77</v>
      </c>
      <c r="K282" t="s">
        <v>77</v>
      </c>
      <c r="L282" t="s">
        <v>544</v>
      </c>
      <c r="M282" t="s">
        <v>1339</v>
      </c>
      <c r="N282" t="s">
        <v>1338</v>
      </c>
      <c r="O282" t="s">
        <v>1746</v>
      </c>
      <c r="P282" t="s">
        <v>2431</v>
      </c>
      <c r="Q282" t="s">
        <v>1076</v>
      </c>
      <c r="R282" t="s">
        <v>77</v>
      </c>
      <c r="V282" t="s">
        <v>1790</v>
      </c>
    </row>
    <row r="283" spans="1:22" x14ac:dyDescent="0.2">
      <c r="A283">
        <v>1596556</v>
      </c>
      <c r="B283" t="s">
        <v>1814</v>
      </c>
      <c r="C283" t="s">
        <v>53</v>
      </c>
      <c r="D283" t="s">
        <v>1815</v>
      </c>
      <c r="E283" t="s">
        <v>119</v>
      </c>
      <c r="F283" t="s">
        <v>1784</v>
      </c>
      <c r="G283" t="s">
        <v>119</v>
      </c>
      <c r="H283" t="s">
        <v>120</v>
      </c>
      <c r="I283" t="s">
        <v>121</v>
      </c>
      <c r="J283" t="s">
        <v>77</v>
      </c>
      <c r="K283" t="s">
        <v>77</v>
      </c>
      <c r="L283" t="s">
        <v>122</v>
      </c>
      <c r="M283" t="s">
        <v>124</v>
      </c>
      <c r="N283" t="s">
        <v>123</v>
      </c>
      <c r="O283" t="s">
        <v>1746</v>
      </c>
      <c r="P283" t="s">
        <v>2431</v>
      </c>
      <c r="Q283" t="s">
        <v>47</v>
      </c>
      <c r="R283" t="s">
        <v>77</v>
      </c>
      <c r="V283" t="s">
        <v>1790</v>
      </c>
    </row>
    <row r="284" spans="1:22" x14ac:dyDescent="0.2">
      <c r="A284">
        <v>1209338</v>
      </c>
      <c r="B284" t="s">
        <v>1770</v>
      </c>
      <c r="C284" t="s">
        <v>1771</v>
      </c>
      <c r="D284" t="s">
        <v>1772</v>
      </c>
      <c r="E284" t="s">
        <v>987</v>
      </c>
      <c r="F284" t="s">
        <v>1773</v>
      </c>
      <c r="G284" t="s">
        <v>987</v>
      </c>
      <c r="H284" t="s">
        <v>988</v>
      </c>
      <c r="I284" t="s">
        <v>77</v>
      </c>
      <c r="J284" t="s">
        <v>77</v>
      </c>
      <c r="K284" t="s">
        <v>77</v>
      </c>
      <c r="L284" t="s">
        <v>989</v>
      </c>
      <c r="M284" t="s">
        <v>991</v>
      </c>
      <c r="N284" t="s">
        <v>990</v>
      </c>
      <c r="O284" t="s">
        <v>1812</v>
      </c>
      <c r="P284" t="s">
        <v>2431</v>
      </c>
      <c r="Q284" t="s">
        <v>47</v>
      </c>
      <c r="R284" t="s">
        <v>992</v>
      </c>
      <c r="V284" t="s">
        <v>1813</v>
      </c>
    </row>
    <row r="285" spans="1:22" x14ac:dyDescent="0.2">
      <c r="A285">
        <v>173033</v>
      </c>
      <c r="B285" t="s">
        <v>1782</v>
      </c>
      <c r="C285" t="s">
        <v>1783</v>
      </c>
      <c r="D285" t="s">
        <v>1780</v>
      </c>
      <c r="E285" t="s">
        <v>2419</v>
      </c>
      <c r="F285" t="s">
        <v>2414</v>
      </c>
      <c r="G285" t="s">
        <v>1574</v>
      </c>
      <c r="H285" t="s">
        <v>1575</v>
      </c>
      <c r="I285" t="s">
        <v>1576</v>
      </c>
      <c r="J285" t="s">
        <v>77</v>
      </c>
      <c r="K285" t="s">
        <v>77</v>
      </c>
      <c r="L285" t="s">
        <v>1577</v>
      </c>
      <c r="M285" t="s">
        <v>1579</v>
      </c>
      <c r="N285" t="s">
        <v>1578</v>
      </c>
      <c r="O285" t="s">
        <v>2420</v>
      </c>
      <c r="P285" t="s">
        <v>2431</v>
      </c>
      <c r="Q285" t="s">
        <v>1580</v>
      </c>
      <c r="R285" t="s">
        <v>77</v>
      </c>
      <c r="V285" t="s">
        <v>1790</v>
      </c>
    </row>
    <row r="286" spans="1:22" x14ac:dyDescent="0.2">
      <c r="A286">
        <v>1351530</v>
      </c>
      <c r="B286" t="s">
        <v>1770</v>
      </c>
      <c r="C286" t="s">
        <v>1771</v>
      </c>
      <c r="D286" t="s">
        <v>1780</v>
      </c>
      <c r="E286" t="s">
        <v>778</v>
      </c>
      <c r="F286" t="s">
        <v>1784</v>
      </c>
      <c r="G286" t="s">
        <v>778</v>
      </c>
      <c r="H286" t="s">
        <v>779</v>
      </c>
      <c r="I286" t="s">
        <v>780</v>
      </c>
      <c r="J286" t="s">
        <v>77</v>
      </c>
      <c r="K286" t="s">
        <v>77</v>
      </c>
      <c r="L286" t="s">
        <v>781</v>
      </c>
      <c r="M286" t="s">
        <v>783</v>
      </c>
      <c r="N286" t="s">
        <v>782</v>
      </c>
      <c r="O286" t="s">
        <v>1746</v>
      </c>
      <c r="P286" t="s">
        <v>2432</v>
      </c>
      <c r="Q286" t="s">
        <v>47</v>
      </c>
      <c r="R286" t="s">
        <v>77</v>
      </c>
      <c r="V286" t="s">
        <v>1790</v>
      </c>
    </row>
    <row r="287" spans="1:22" x14ac:dyDescent="0.2">
      <c r="A287">
        <v>1209341</v>
      </c>
      <c r="B287" t="s">
        <v>1770</v>
      </c>
      <c r="C287" t="s">
        <v>2430</v>
      </c>
      <c r="D287" t="s">
        <v>2404</v>
      </c>
      <c r="E287" t="s">
        <v>778</v>
      </c>
      <c r="F287" t="s">
        <v>1784</v>
      </c>
      <c r="G287" t="s">
        <v>778</v>
      </c>
      <c r="H287" t="s">
        <v>1176</v>
      </c>
      <c r="I287" t="s">
        <v>77</v>
      </c>
      <c r="J287" t="s">
        <v>77</v>
      </c>
      <c r="K287" t="s">
        <v>77</v>
      </c>
      <c r="L287" t="s">
        <v>1177</v>
      </c>
      <c r="M287" t="s">
        <v>1179</v>
      </c>
      <c r="N287" t="s">
        <v>1178</v>
      </c>
      <c r="O287" t="s">
        <v>1812</v>
      </c>
      <c r="P287" t="s">
        <v>2432</v>
      </c>
      <c r="Q287" t="s">
        <v>47</v>
      </c>
      <c r="R287" t="s">
        <v>1180</v>
      </c>
      <c r="V287" t="s">
        <v>2433</v>
      </c>
    </row>
    <row r="288" spans="1:22" x14ac:dyDescent="0.2">
      <c r="A288">
        <v>531941</v>
      </c>
      <c r="B288" t="s">
        <v>1770</v>
      </c>
      <c r="C288" t="s">
        <v>1771</v>
      </c>
      <c r="D288" t="s">
        <v>1777</v>
      </c>
      <c r="E288" t="s">
        <v>1778</v>
      </c>
      <c r="F288" t="s">
        <v>1773</v>
      </c>
      <c r="G288" t="s">
        <v>478</v>
      </c>
      <c r="H288" t="s">
        <v>479</v>
      </c>
      <c r="O288" t="s">
        <v>2399</v>
      </c>
      <c r="P288" t="s">
        <v>2434</v>
      </c>
      <c r="Q288" t="s">
        <v>47</v>
      </c>
      <c r="T288" t="s">
        <v>77</v>
      </c>
      <c r="V288" t="s">
        <v>1813</v>
      </c>
    </row>
    <row r="289" spans="1:22" x14ac:dyDescent="0.2">
      <c r="A289">
        <v>1442456</v>
      </c>
      <c r="B289" t="s">
        <v>1770</v>
      </c>
      <c r="C289" t="s">
        <v>1771</v>
      </c>
      <c r="D289" t="s">
        <v>1777</v>
      </c>
      <c r="E289" t="s">
        <v>1236</v>
      </c>
      <c r="F289" t="s">
        <v>1773</v>
      </c>
      <c r="G289" t="s">
        <v>1236</v>
      </c>
      <c r="H289" t="s">
        <v>2435</v>
      </c>
      <c r="O289" t="s">
        <v>2434</v>
      </c>
      <c r="P289" t="s">
        <v>2434</v>
      </c>
      <c r="Q289" t="s">
        <v>47</v>
      </c>
      <c r="R289">
        <v>45272</v>
      </c>
      <c r="T289" t="s">
        <v>77</v>
      </c>
      <c r="V289" t="s">
        <v>1790</v>
      </c>
    </row>
    <row r="290" spans="1:22" x14ac:dyDescent="0.2">
      <c r="A290">
        <v>1442457</v>
      </c>
      <c r="B290" t="s">
        <v>1770</v>
      </c>
      <c r="C290" t="s">
        <v>1771</v>
      </c>
      <c r="D290" t="s">
        <v>1777</v>
      </c>
      <c r="E290" t="s">
        <v>1236</v>
      </c>
      <c r="F290" t="s">
        <v>1773</v>
      </c>
      <c r="G290" t="s">
        <v>1236</v>
      </c>
      <c r="H290" t="s">
        <v>1237</v>
      </c>
      <c r="O290" t="s">
        <v>2434</v>
      </c>
      <c r="P290" t="s">
        <v>2434</v>
      </c>
      <c r="Q290" t="s">
        <v>47</v>
      </c>
      <c r="R290">
        <v>45272</v>
      </c>
      <c r="T290" t="s">
        <v>77</v>
      </c>
      <c r="V290" t="s">
        <v>1790</v>
      </c>
    </row>
    <row r="291" spans="1:22" x14ac:dyDescent="0.2">
      <c r="A291">
        <v>1209746</v>
      </c>
      <c r="B291" t="s">
        <v>1770</v>
      </c>
      <c r="C291" t="s">
        <v>1771</v>
      </c>
      <c r="D291" t="s">
        <v>1780</v>
      </c>
      <c r="E291" t="s">
        <v>1035</v>
      </c>
      <c r="F291" t="s">
        <v>1784</v>
      </c>
      <c r="G291" t="s">
        <v>1035</v>
      </c>
      <c r="H291" t="s">
        <v>1036</v>
      </c>
      <c r="I291" t="s">
        <v>1037</v>
      </c>
      <c r="J291" t="s">
        <v>77</v>
      </c>
      <c r="K291" t="s">
        <v>77</v>
      </c>
      <c r="L291" t="s">
        <v>1038</v>
      </c>
      <c r="M291" t="s">
        <v>1040</v>
      </c>
      <c r="N291" t="s">
        <v>1039</v>
      </c>
      <c r="O291" t="s">
        <v>1746</v>
      </c>
      <c r="P291" t="s">
        <v>2436</v>
      </c>
      <c r="Q291" t="s">
        <v>47</v>
      </c>
      <c r="R291" t="s">
        <v>77</v>
      </c>
      <c r="V291" t="s">
        <v>1813</v>
      </c>
    </row>
    <row r="292" spans="1:22" x14ac:dyDescent="0.2">
      <c r="A292">
        <v>201623</v>
      </c>
      <c r="B292" t="s">
        <v>1770</v>
      </c>
      <c r="C292" t="s">
        <v>1771</v>
      </c>
      <c r="D292" t="s">
        <v>1780</v>
      </c>
      <c r="E292" t="s">
        <v>890</v>
      </c>
      <c r="F292" t="s">
        <v>1784</v>
      </c>
      <c r="G292" t="s">
        <v>890</v>
      </c>
      <c r="H292" t="s">
        <v>891</v>
      </c>
      <c r="I292" t="s">
        <v>892</v>
      </c>
      <c r="J292" t="s">
        <v>77</v>
      </c>
      <c r="K292" t="s">
        <v>77</v>
      </c>
      <c r="L292" t="s">
        <v>893</v>
      </c>
      <c r="M292" t="s">
        <v>895</v>
      </c>
      <c r="N292" t="s">
        <v>894</v>
      </c>
      <c r="O292" t="s">
        <v>1746</v>
      </c>
      <c r="P292" t="s">
        <v>2437</v>
      </c>
      <c r="Q292" t="s">
        <v>47</v>
      </c>
      <c r="R292" t="s">
        <v>77</v>
      </c>
      <c r="V292" t="s">
        <v>1790</v>
      </c>
    </row>
    <row r="293" spans="1:22" x14ac:dyDescent="0.2">
      <c r="A293">
        <v>201755</v>
      </c>
      <c r="B293" t="s">
        <v>1770</v>
      </c>
      <c r="C293" t="s">
        <v>1771</v>
      </c>
      <c r="D293" t="s">
        <v>1780</v>
      </c>
      <c r="E293" t="s">
        <v>1148</v>
      </c>
      <c r="F293" t="s">
        <v>1784</v>
      </c>
      <c r="G293" t="s">
        <v>1148</v>
      </c>
      <c r="H293" t="s">
        <v>1149</v>
      </c>
      <c r="I293" t="s">
        <v>1150</v>
      </c>
      <c r="J293" t="s">
        <v>77</v>
      </c>
      <c r="K293" t="s">
        <v>77</v>
      </c>
      <c r="L293" t="s">
        <v>1151</v>
      </c>
      <c r="M293" t="s">
        <v>1153</v>
      </c>
      <c r="N293" t="s">
        <v>1152</v>
      </c>
      <c r="O293" t="s">
        <v>1746</v>
      </c>
      <c r="P293" t="s">
        <v>2438</v>
      </c>
      <c r="Q293" t="s">
        <v>47</v>
      </c>
      <c r="R293" t="s">
        <v>77</v>
      </c>
      <c r="V293" t="s">
        <v>1790</v>
      </c>
    </row>
    <row r="294" spans="1:22" x14ac:dyDescent="0.2">
      <c r="A294">
        <v>383381</v>
      </c>
      <c r="B294" t="s">
        <v>1770</v>
      </c>
      <c r="C294" t="s">
        <v>1771</v>
      </c>
      <c r="D294" t="s">
        <v>1780</v>
      </c>
      <c r="E294" t="s">
        <v>945</v>
      </c>
      <c r="F294" t="s">
        <v>1784</v>
      </c>
      <c r="G294" t="s">
        <v>945</v>
      </c>
      <c r="H294" t="s">
        <v>946</v>
      </c>
      <c r="I294" t="s">
        <v>947</v>
      </c>
      <c r="J294" t="s">
        <v>77</v>
      </c>
      <c r="K294" t="s">
        <v>77</v>
      </c>
      <c r="L294" t="s">
        <v>948</v>
      </c>
      <c r="M294" t="s">
        <v>950</v>
      </c>
      <c r="N294" t="s">
        <v>949</v>
      </c>
      <c r="O294" t="s">
        <v>1746</v>
      </c>
      <c r="P294" t="s">
        <v>2438</v>
      </c>
      <c r="Q294" t="s">
        <v>47</v>
      </c>
      <c r="R294" t="s">
        <v>77</v>
      </c>
      <c r="V294" t="s">
        <v>1790</v>
      </c>
    </row>
    <row r="295" spans="1:22" x14ac:dyDescent="0.2">
      <c r="A295">
        <v>1369984</v>
      </c>
      <c r="B295" t="s">
        <v>1770</v>
      </c>
      <c r="C295" t="s">
        <v>1771</v>
      </c>
      <c r="D295" t="s">
        <v>2404</v>
      </c>
      <c r="E295" t="s">
        <v>1096</v>
      </c>
      <c r="F295" t="s">
        <v>1773</v>
      </c>
      <c r="G295" t="s">
        <v>1096</v>
      </c>
      <c r="H295" t="s">
        <v>1097</v>
      </c>
      <c r="O295" t="s">
        <v>2396</v>
      </c>
      <c r="P295" t="s">
        <v>2439</v>
      </c>
      <c r="Q295" t="s">
        <v>1098</v>
      </c>
      <c r="T295" t="s">
        <v>77</v>
      </c>
      <c r="V295" t="s">
        <v>2440</v>
      </c>
    </row>
    <row r="296" spans="1:22" x14ac:dyDescent="0.2">
      <c r="A296">
        <v>272983</v>
      </c>
      <c r="B296" t="s">
        <v>1770</v>
      </c>
      <c r="C296" t="s">
        <v>1771</v>
      </c>
      <c r="D296" t="s">
        <v>2422</v>
      </c>
      <c r="E296" t="s">
        <v>492</v>
      </c>
      <c r="F296" t="s">
        <v>1784</v>
      </c>
      <c r="G296" t="s">
        <v>492</v>
      </c>
      <c r="H296" t="s">
        <v>548</v>
      </c>
      <c r="I296" t="s">
        <v>77</v>
      </c>
      <c r="J296" t="s">
        <v>2441</v>
      </c>
      <c r="K296" t="s">
        <v>77</v>
      </c>
      <c r="L296" t="s">
        <v>549</v>
      </c>
      <c r="M296" t="s">
        <v>551</v>
      </c>
      <c r="N296" t="s">
        <v>550</v>
      </c>
      <c r="O296" t="s">
        <v>2428</v>
      </c>
      <c r="P296" t="s">
        <v>2442</v>
      </c>
      <c r="Q296" t="s">
        <v>47</v>
      </c>
      <c r="R296" t="s">
        <v>552</v>
      </c>
      <c r="V296" t="s">
        <v>2433</v>
      </c>
    </row>
    <row r="297" spans="1:22" x14ac:dyDescent="0.2">
      <c r="A297">
        <v>1209347</v>
      </c>
      <c r="B297" t="s">
        <v>1770</v>
      </c>
      <c r="C297" t="s">
        <v>2430</v>
      </c>
      <c r="D297" t="s">
        <v>2422</v>
      </c>
      <c r="E297" t="s">
        <v>427</v>
      </c>
      <c r="F297" t="s">
        <v>1773</v>
      </c>
      <c r="G297" t="s">
        <v>427</v>
      </c>
      <c r="H297" t="s">
        <v>994</v>
      </c>
      <c r="I297" t="s">
        <v>77</v>
      </c>
      <c r="J297" t="s">
        <v>2443</v>
      </c>
      <c r="K297" t="s">
        <v>77</v>
      </c>
      <c r="L297" t="s">
        <v>995</v>
      </c>
      <c r="M297" t="s">
        <v>997</v>
      </c>
      <c r="N297" t="s">
        <v>996</v>
      </c>
      <c r="O297" t="s">
        <v>2428</v>
      </c>
      <c r="P297" t="s">
        <v>2442</v>
      </c>
      <c r="Q297" t="s">
        <v>47</v>
      </c>
      <c r="R297" t="s">
        <v>77</v>
      </c>
      <c r="V297" t="s">
        <v>2433</v>
      </c>
    </row>
    <row r="298" spans="1:22" x14ac:dyDescent="0.2">
      <c r="A298">
        <v>783269</v>
      </c>
      <c r="B298" t="s">
        <v>1782</v>
      </c>
      <c r="C298" t="s">
        <v>1783</v>
      </c>
      <c r="D298" t="s">
        <v>2422</v>
      </c>
      <c r="E298" t="s">
        <v>427</v>
      </c>
      <c r="F298" t="s">
        <v>1784</v>
      </c>
      <c r="G298" t="s">
        <v>427</v>
      </c>
      <c r="H298" t="s">
        <v>1274</v>
      </c>
      <c r="I298" t="s">
        <v>77</v>
      </c>
      <c r="J298" t="s">
        <v>2444</v>
      </c>
      <c r="K298" t="s">
        <v>77</v>
      </c>
      <c r="L298" t="s">
        <v>1275</v>
      </c>
      <c r="M298" t="s">
        <v>1277</v>
      </c>
      <c r="N298" t="s">
        <v>1276</v>
      </c>
      <c r="O298" t="s">
        <v>2428</v>
      </c>
      <c r="P298" t="s">
        <v>2442</v>
      </c>
      <c r="Q298" t="s">
        <v>47</v>
      </c>
      <c r="R298" t="s">
        <v>77</v>
      </c>
      <c r="V298" t="s">
        <v>1790</v>
      </c>
    </row>
    <row r="299" spans="1:22" x14ac:dyDescent="0.2">
      <c r="A299">
        <v>1763004</v>
      </c>
      <c r="B299" t="s">
        <v>1770</v>
      </c>
      <c r="C299" t="s">
        <v>1787</v>
      </c>
      <c r="D299" t="s">
        <v>2402</v>
      </c>
      <c r="E299" t="s">
        <v>427</v>
      </c>
      <c r="F299" t="s">
        <v>1773</v>
      </c>
      <c r="G299" t="s">
        <v>427</v>
      </c>
      <c r="H299" t="s">
        <v>428</v>
      </c>
      <c r="I299" t="s">
        <v>429</v>
      </c>
      <c r="J299" t="s">
        <v>77</v>
      </c>
      <c r="K299" t="s">
        <v>77</v>
      </c>
      <c r="L299" t="s">
        <v>430</v>
      </c>
      <c r="M299" t="s">
        <v>432</v>
      </c>
      <c r="N299" t="s">
        <v>431</v>
      </c>
      <c r="O299" t="s">
        <v>1746</v>
      </c>
      <c r="P299" t="s">
        <v>2442</v>
      </c>
      <c r="Q299" t="s">
        <v>47</v>
      </c>
      <c r="R299" t="s">
        <v>77</v>
      </c>
      <c r="V299" t="s">
        <v>1790</v>
      </c>
    </row>
    <row r="300" spans="1:22" x14ac:dyDescent="0.2">
      <c r="A300">
        <v>1645956</v>
      </c>
      <c r="B300" t="s">
        <v>1782</v>
      </c>
      <c r="C300" t="s">
        <v>1787</v>
      </c>
      <c r="D300" t="s">
        <v>1780</v>
      </c>
      <c r="E300" t="s">
        <v>1321</v>
      </c>
      <c r="F300" t="s">
        <v>1784</v>
      </c>
      <c r="G300" t="s">
        <v>1321</v>
      </c>
      <c r="H300" t="s">
        <v>1322</v>
      </c>
      <c r="I300" t="s">
        <v>1323</v>
      </c>
      <c r="J300" t="s">
        <v>77</v>
      </c>
      <c r="K300" t="s">
        <v>77</v>
      </c>
      <c r="L300" t="s">
        <v>1324</v>
      </c>
      <c r="M300" t="s">
        <v>1326</v>
      </c>
      <c r="N300" t="s">
        <v>1325</v>
      </c>
      <c r="O300" t="s">
        <v>1746</v>
      </c>
      <c r="P300" t="s">
        <v>2442</v>
      </c>
      <c r="Q300" t="s">
        <v>47</v>
      </c>
      <c r="R300" t="s">
        <v>77</v>
      </c>
      <c r="V300" t="s">
        <v>1790</v>
      </c>
    </row>
    <row r="301" spans="1:22" x14ac:dyDescent="0.2">
      <c r="A301">
        <v>181422</v>
      </c>
      <c r="B301" t="s">
        <v>1770</v>
      </c>
      <c r="C301" t="s">
        <v>1771</v>
      </c>
      <c r="D301" t="s">
        <v>1780</v>
      </c>
      <c r="E301" t="s">
        <v>492</v>
      </c>
      <c r="F301" t="s">
        <v>1784</v>
      </c>
      <c r="G301" t="s">
        <v>492</v>
      </c>
      <c r="H301" t="s">
        <v>810</v>
      </c>
      <c r="I301" t="s">
        <v>811</v>
      </c>
      <c r="J301" t="s">
        <v>77</v>
      </c>
      <c r="K301" t="s">
        <v>77</v>
      </c>
      <c r="L301" t="s">
        <v>812</v>
      </c>
      <c r="M301" t="s">
        <v>814</v>
      </c>
      <c r="N301" t="s">
        <v>813</v>
      </c>
      <c r="O301" t="s">
        <v>1746</v>
      </c>
      <c r="P301" t="s">
        <v>2442</v>
      </c>
      <c r="Q301" t="s">
        <v>47</v>
      </c>
      <c r="R301" t="s">
        <v>77</v>
      </c>
      <c r="V301" t="s">
        <v>1790</v>
      </c>
    </row>
    <row r="302" spans="1:22" x14ac:dyDescent="0.2">
      <c r="A302">
        <v>1209349</v>
      </c>
      <c r="B302" t="s">
        <v>1770</v>
      </c>
      <c r="C302" t="s">
        <v>1771</v>
      </c>
      <c r="D302" t="s">
        <v>1780</v>
      </c>
      <c r="E302" t="s">
        <v>533</v>
      </c>
      <c r="F302" t="s">
        <v>1784</v>
      </c>
      <c r="G302" t="s">
        <v>533</v>
      </c>
      <c r="H302" t="s">
        <v>534</v>
      </c>
      <c r="I302" t="s">
        <v>535</v>
      </c>
      <c r="J302" t="s">
        <v>77</v>
      </c>
      <c r="K302" t="s">
        <v>77</v>
      </c>
      <c r="L302" t="s">
        <v>536</v>
      </c>
      <c r="M302" t="s">
        <v>538</v>
      </c>
      <c r="N302" t="s">
        <v>537</v>
      </c>
      <c r="O302" t="s">
        <v>1746</v>
      </c>
      <c r="P302" t="s">
        <v>2442</v>
      </c>
      <c r="Q302" t="s">
        <v>47</v>
      </c>
      <c r="R302" t="s">
        <v>77</v>
      </c>
      <c r="V302" t="s">
        <v>1790</v>
      </c>
    </row>
    <row r="303" spans="1:22" x14ac:dyDescent="0.2">
      <c r="A303">
        <v>1351445</v>
      </c>
      <c r="B303" t="s">
        <v>1770</v>
      </c>
      <c r="C303" t="s">
        <v>1771</v>
      </c>
      <c r="D303" t="s">
        <v>1777</v>
      </c>
      <c r="E303" t="s">
        <v>771</v>
      </c>
      <c r="F303" t="s">
        <v>1784</v>
      </c>
      <c r="G303" t="s">
        <v>771</v>
      </c>
      <c r="H303" t="s">
        <v>772</v>
      </c>
      <c r="I303" t="s">
        <v>773</v>
      </c>
      <c r="J303" t="s">
        <v>77</v>
      </c>
      <c r="K303" t="s">
        <v>77</v>
      </c>
      <c r="L303" t="s">
        <v>774</v>
      </c>
      <c r="M303" t="s">
        <v>776</v>
      </c>
      <c r="N303" t="s">
        <v>775</v>
      </c>
      <c r="O303" t="s">
        <v>1746</v>
      </c>
      <c r="P303" t="s">
        <v>2442</v>
      </c>
      <c r="Q303" t="s">
        <v>47</v>
      </c>
      <c r="R303" t="s">
        <v>77</v>
      </c>
      <c r="V303" t="s">
        <v>1790</v>
      </c>
    </row>
    <row r="304" spans="1:22" x14ac:dyDescent="0.2">
      <c r="A304">
        <v>1325780</v>
      </c>
      <c r="B304" t="s">
        <v>1782</v>
      </c>
      <c r="C304" t="s">
        <v>1783</v>
      </c>
      <c r="D304" t="s">
        <v>2404</v>
      </c>
      <c r="E304" t="s">
        <v>533</v>
      </c>
      <c r="F304" t="s">
        <v>1784</v>
      </c>
      <c r="G304" t="s">
        <v>533</v>
      </c>
      <c r="H304" t="s">
        <v>1668</v>
      </c>
      <c r="I304" t="s">
        <v>77</v>
      </c>
      <c r="J304" t="s">
        <v>77</v>
      </c>
      <c r="K304" t="s">
        <v>77</v>
      </c>
      <c r="L304" t="s">
        <v>1669</v>
      </c>
      <c r="M304" t="s">
        <v>1671</v>
      </c>
      <c r="N304" t="s">
        <v>1670</v>
      </c>
      <c r="O304" t="s">
        <v>1812</v>
      </c>
      <c r="P304" t="s">
        <v>2442</v>
      </c>
      <c r="Q304" t="s">
        <v>47</v>
      </c>
      <c r="R304" t="s">
        <v>1672</v>
      </c>
      <c r="V304" t="s">
        <v>1790</v>
      </c>
    </row>
    <row r="305" spans="1:22" x14ac:dyDescent="0.2">
      <c r="A305">
        <v>1260181</v>
      </c>
      <c r="B305" t="s">
        <v>2407</v>
      </c>
      <c r="C305" t="s">
        <v>1787</v>
      </c>
      <c r="D305" t="s">
        <v>2404</v>
      </c>
      <c r="E305" t="s">
        <v>306</v>
      </c>
      <c r="F305" t="s">
        <v>1784</v>
      </c>
      <c r="G305" t="s">
        <v>306</v>
      </c>
      <c r="H305" t="s">
        <v>307</v>
      </c>
      <c r="I305" t="s">
        <v>77</v>
      </c>
      <c r="J305" t="s">
        <v>77</v>
      </c>
      <c r="K305" t="s">
        <v>77</v>
      </c>
      <c r="L305" t="s">
        <v>308</v>
      </c>
      <c r="M305" t="s">
        <v>310</v>
      </c>
      <c r="N305" t="s">
        <v>309</v>
      </c>
      <c r="O305" t="s">
        <v>1812</v>
      </c>
      <c r="P305" t="s">
        <v>2442</v>
      </c>
      <c r="Q305" t="s">
        <v>47</v>
      </c>
      <c r="R305" t="s">
        <v>311</v>
      </c>
      <c r="V305" t="s">
        <v>1790</v>
      </c>
    </row>
    <row r="306" spans="1:22" x14ac:dyDescent="0.2">
      <c r="A306">
        <v>1223552</v>
      </c>
      <c r="B306" t="s">
        <v>1782</v>
      </c>
      <c r="C306" t="s">
        <v>1783</v>
      </c>
      <c r="D306" t="s">
        <v>2404</v>
      </c>
      <c r="E306" t="s">
        <v>1246</v>
      </c>
      <c r="F306" t="s">
        <v>1784</v>
      </c>
      <c r="G306" t="s">
        <v>1246</v>
      </c>
      <c r="H306" t="s">
        <v>1247</v>
      </c>
      <c r="I306" t="s">
        <v>77</v>
      </c>
      <c r="J306" t="s">
        <v>77</v>
      </c>
      <c r="K306" t="s">
        <v>77</v>
      </c>
      <c r="L306" t="s">
        <v>1248</v>
      </c>
      <c r="M306" t="s">
        <v>1250</v>
      </c>
      <c r="N306" t="s">
        <v>1249</v>
      </c>
      <c r="O306" t="s">
        <v>1812</v>
      </c>
      <c r="P306" t="s">
        <v>2442</v>
      </c>
      <c r="Q306" t="s">
        <v>303</v>
      </c>
      <c r="R306" t="s">
        <v>1251</v>
      </c>
    </row>
    <row r="307" spans="1:22" x14ac:dyDescent="0.2">
      <c r="A307">
        <v>796911</v>
      </c>
      <c r="B307" t="s">
        <v>2407</v>
      </c>
      <c r="C307" t="s">
        <v>1787</v>
      </c>
      <c r="D307" t="s">
        <v>2404</v>
      </c>
      <c r="E307" t="s">
        <v>297</v>
      </c>
      <c r="F307" t="s">
        <v>1784</v>
      </c>
      <c r="G307" t="s">
        <v>297</v>
      </c>
      <c r="H307" t="s">
        <v>298</v>
      </c>
      <c r="I307" t="s">
        <v>77</v>
      </c>
      <c r="J307" t="s">
        <v>77</v>
      </c>
      <c r="K307" t="s">
        <v>77</v>
      </c>
      <c r="L307" t="s">
        <v>299</v>
      </c>
      <c r="M307" t="s">
        <v>301</v>
      </c>
      <c r="N307" t="s">
        <v>300</v>
      </c>
      <c r="O307" t="s">
        <v>1812</v>
      </c>
      <c r="P307" t="s">
        <v>2442</v>
      </c>
      <c r="Q307" t="s">
        <v>303</v>
      </c>
      <c r="R307" t="s">
        <v>302</v>
      </c>
      <c r="V307" t="s">
        <v>1790</v>
      </c>
    </row>
    <row r="308" spans="1:22" x14ac:dyDescent="0.2">
      <c r="A308">
        <v>1366137</v>
      </c>
      <c r="B308" t="s">
        <v>1770</v>
      </c>
      <c r="C308" t="s">
        <v>1771</v>
      </c>
      <c r="D308" t="s">
        <v>2404</v>
      </c>
      <c r="E308" t="s">
        <v>492</v>
      </c>
      <c r="F308" t="s">
        <v>1773</v>
      </c>
      <c r="G308" t="s">
        <v>492</v>
      </c>
      <c r="H308" t="s">
        <v>493</v>
      </c>
      <c r="I308" t="s">
        <v>77</v>
      </c>
      <c r="J308" t="s">
        <v>77</v>
      </c>
      <c r="K308" t="s">
        <v>77</v>
      </c>
      <c r="L308" t="s">
        <v>494</v>
      </c>
      <c r="M308" t="s">
        <v>496</v>
      </c>
      <c r="N308" t="s">
        <v>495</v>
      </c>
      <c r="O308" t="s">
        <v>1812</v>
      </c>
      <c r="P308" t="s">
        <v>2442</v>
      </c>
      <c r="Q308" t="s">
        <v>47</v>
      </c>
      <c r="R308" t="s">
        <v>497</v>
      </c>
      <c r="V308" t="s">
        <v>1790</v>
      </c>
    </row>
    <row r="309" spans="1:22" x14ac:dyDescent="0.2">
      <c r="A309">
        <v>670979</v>
      </c>
      <c r="B309" t="s">
        <v>1770</v>
      </c>
      <c r="C309" t="s">
        <v>1771</v>
      </c>
      <c r="D309" t="s">
        <v>1772</v>
      </c>
      <c r="E309" t="s">
        <v>570</v>
      </c>
      <c r="F309" t="s">
        <v>1773</v>
      </c>
      <c r="G309" t="s">
        <v>570</v>
      </c>
      <c r="H309" t="s">
        <v>571</v>
      </c>
      <c r="I309" t="s">
        <v>77</v>
      </c>
      <c r="J309" t="s">
        <v>77</v>
      </c>
      <c r="K309" t="s">
        <v>77</v>
      </c>
      <c r="L309" t="s">
        <v>572</v>
      </c>
      <c r="M309" t="s">
        <v>574</v>
      </c>
      <c r="N309" t="s">
        <v>573</v>
      </c>
      <c r="O309" t="s">
        <v>1812</v>
      </c>
      <c r="P309" t="s">
        <v>2442</v>
      </c>
      <c r="Q309" t="s">
        <v>47</v>
      </c>
      <c r="R309" t="s">
        <v>575</v>
      </c>
      <c r="V309" t="s">
        <v>2433</v>
      </c>
    </row>
    <row r="310" spans="1:22" x14ac:dyDescent="0.2">
      <c r="A310">
        <v>606102</v>
      </c>
      <c r="B310" t="s">
        <v>1770</v>
      </c>
      <c r="C310" t="s">
        <v>2430</v>
      </c>
      <c r="D310" t="s">
        <v>2404</v>
      </c>
      <c r="E310" t="s">
        <v>554</v>
      </c>
      <c r="F310" t="s">
        <v>1784</v>
      </c>
      <c r="G310" t="s">
        <v>554</v>
      </c>
      <c r="H310" t="s">
        <v>555</v>
      </c>
      <c r="I310" t="s">
        <v>77</v>
      </c>
      <c r="J310" t="s">
        <v>77</v>
      </c>
      <c r="K310" t="s">
        <v>77</v>
      </c>
      <c r="L310" t="s">
        <v>556</v>
      </c>
      <c r="M310" t="s">
        <v>558</v>
      </c>
      <c r="N310" t="s">
        <v>557</v>
      </c>
      <c r="O310" t="s">
        <v>1812</v>
      </c>
      <c r="P310" t="s">
        <v>2442</v>
      </c>
      <c r="Q310" t="s">
        <v>47</v>
      </c>
      <c r="R310" t="s">
        <v>559</v>
      </c>
      <c r="V310" t="s">
        <v>2433</v>
      </c>
    </row>
    <row r="311" spans="1:22" x14ac:dyDescent="0.2">
      <c r="A311">
        <v>251383</v>
      </c>
      <c r="B311" t="s">
        <v>1770</v>
      </c>
      <c r="C311" t="s">
        <v>1771</v>
      </c>
      <c r="D311" t="s">
        <v>2404</v>
      </c>
      <c r="E311" t="s">
        <v>554</v>
      </c>
      <c r="F311" t="s">
        <v>1784</v>
      </c>
      <c r="G311" t="s">
        <v>554</v>
      </c>
      <c r="H311" t="s">
        <v>928</v>
      </c>
      <c r="I311" t="s">
        <v>77</v>
      </c>
      <c r="J311" t="s">
        <v>77</v>
      </c>
      <c r="K311" t="s">
        <v>77</v>
      </c>
      <c r="L311" t="s">
        <v>929</v>
      </c>
      <c r="M311" t="s">
        <v>931</v>
      </c>
      <c r="N311" t="s">
        <v>930</v>
      </c>
      <c r="O311" t="s">
        <v>1812</v>
      </c>
      <c r="P311" t="s">
        <v>2442</v>
      </c>
      <c r="Q311" t="s">
        <v>47</v>
      </c>
      <c r="R311" t="s">
        <v>932</v>
      </c>
      <c r="V311" t="s">
        <v>1813</v>
      </c>
    </row>
    <row r="312" spans="1:22" x14ac:dyDescent="0.2">
      <c r="A312">
        <v>724218</v>
      </c>
      <c r="B312" t="s">
        <v>1782</v>
      </c>
      <c r="C312" t="s">
        <v>1783</v>
      </c>
      <c r="D312" t="s">
        <v>2404</v>
      </c>
      <c r="E312" t="s">
        <v>554</v>
      </c>
      <c r="F312" t="s">
        <v>1784</v>
      </c>
      <c r="G312" t="s">
        <v>554</v>
      </c>
      <c r="H312" t="s">
        <v>1267</v>
      </c>
      <c r="I312" t="s">
        <v>77</v>
      </c>
      <c r="J312" t="s">
        <v>77</v>
      </c>
      <c r="K312" t="s">
        <v>77</v>
      </c>
      <c r="L312" t="s">
        <v>1268</v>
      </c>
      <c r="M312" t="s">
        <v>1270</v>
      </c>
      <c r="N312" t="s">
        <v>1269</v>
      </c>
      <c r="O312" t="s">
        <v>1812</v>
      </c>
      <c r="P312" t="s">
        <v>2442</v>
      </c>
      <c r="Q312" t="s">
        <v>47</v>
      </c>
      <c r="R312" t="s">
        <v>1271</v>
      </c>
      <c r="V312" t="s">
        <v>1790</v>
      </c>
    </row>
    <row r="313" spans="1:22" x14ac:dyDescent="0.2">
      <c r="A313">
        <v>1351372</v>
      </c>
      <c r="B313" t="s">
        <v>1770</v>
      </c>
      <c r="C313" t="s">
        <v>1771</v>
      </c>
      <c r="D313" t="s">
        <v>1772</v>
      </c>
      <c r="E313" t="s">
        <v>746</v>
      </c>
      <c r="F313" t="s">
        <v>1773</v>
      </c>
      <c r="G313" t="s">
        <v>746</v>
      </c>
      <c r="H313" t="s">
        <v>747</v>
      </c>
      <c r="I313" t="s">
        <v>77</v>
      </c>
      <c r="J313" t="s">
        <v>77</v>
      </c>
      <c r="K313" t="s">
        <v>77</v>
      </c>
      <c r="L313" t="s">
        <v>748</v>
      </c>
      <c r="M313" t="s">
        <v>750</v>
      </c>
      <c r="N313" t="s">
        <v>749</v>
      </c>
      <c r="O313" t="s">
        <v>1812</v>
      </c>
      <c r="P313" t="s">
        <v>2442</v>
      </c>
      <c r="Q313" t="s">
        <v>303</v>
      </c>
      <c r="R313" t="s">
        <v>751</v>
      </c>
      <c r="V313" t="s">
        <v>1813</v>
      </c>
    </row>
    <row r="314" spans="1:22" x14ac:dyDescent="0.2">
      <c r="A314">
        <v>1209339</v>
      </c>
      <c r="B314" t="s">
        <v>1770</v>
      </c>
      <c r="C314" t="s">
        <v>1771</v>
      </c>
      <c r="D314" t="s">
        <v>1772</v>
      </c>
      <c r="E314" t="s">
        <v>492</v>
      </c>
      <c r="F314" t="s">
        <v>1773</v>
      </c>
      <c r="G314" t="s">
        <v>492</v>
      </c>
      <c r="H314" t="s">
        <v>652</v>
      </c>
      <c r="I314" t="s">
        <v>77</v>
      </c>
      <c r="J314" t="s">
        <v>77</v>
      </c>
      <c r="K314" t="s">
        <v>77</v>
      </c>
      <c r="L314" t="s">
        <v>653</v>
      </c>
      <c r="M314" t="s">
        <v>655</v>
      </c>
      <c r="N314" t="s">
        <v>654</v>
      </c>
      <c r="O314" t="s">
        <v>1812</v>
      </c>
      <c r="P314" t="s">
        <v>2442</v>
      </c>
      <c r="Q314" t="s">
        <v>47</v>
      </c>
      <c r="R314" t="s">
        <v>656</v>
      </c>
      <c r="V314" t="s">
        <v>1813</v>
      </c>
    </row>
    <row r="315" spans="1:22" x14ac:dyDescent="0.2">
      <c r="A315">
        <v>1209336</v>
      </c>
      <c r="B315" t="s">
        <v>1770</v>
      </c>
      <c r="C315" t="s">
        <v>1771</v>
      </c>
      <c r="D315" t="s">
        <v>1772</v>
      </c>
      <c r="E315" t="s">
        <v>570</v>
      </c>
      <c r="F315" t="s">
        <v>1773</v>
      </c>
      <c r="G315" t="s">
        <v>570</v>
      </c>
      <c r="H315" t="s">
        <v>981</v>
      </c>
      <c r="I315" t="s">
        <v>77</v>
      </c>
      <c r="J315" t="s">
        <v>77</v>
      </c>
      <c r="K315" t="s">
        <v>77</v>
      </c>
      <c r="L315" t="s">
        <v>982</v>
      </c>
      <c r="M315" t="s">
        <v>984</v>
      </c>
      <c r="N315" t="s">
        <v>983</v>
      </c>
      <c r="O315" t="s">
        <v>1812</v>
      </c>
      <c r="P315" t="s">
        <v>2442</v>
      </c>
      <c r="Q315" t="s">
        <v>47</v>
      </c>
      <c r="R315" t="s">
        <v>985</v>
      </c>
      <c r="V315" t="s">
        <v>1813</v>
      </c>
    </row>
    <row r="316" spans="1:22" x14ac:dyDescent="0.2">
      <c r="A316">
        <v>1209337</v>
      </c>
      <c r="B316" t="s">
        <v>1770</v>
      </c>
      <c r="C316" t="s">
        <v>1771</v>
      </c>
      <c r="D316" t="s">
        <v>1772</v>
      </c>
      <c r="E316" t="s">
        <v>1188</v>
      </c>
      <c r="F316" t="s">
        <v>1773</v>
      </c>
      <c r="G316" t="s">
        <v>1188</v>
      </c>
      <c r="H316" t="s">
        <v>1189</v>
      </c>
      <c r="I316" t="s">
        <v>77</v>
      </c>
      <c r="J316" t="s">
        <v>77</v>
      </c>
      <c r="K316" t="s">
        <v>77</v>
      </c>
      <c r="L316" t="s">
        <v>1190</v>
      </c>
      <c r="M316" t="s">
        <v>1192</v>
      </c>
      <c r="N316" t="s">
        <v>1191</v>
      </c>
      <c r="O316" t="s">
        <v>1812</v>
      </c>
      <c r="P316" t="s">
        <v>2442</v>
      </c>
      <c r="Q316" t="s">
        <v>1194</v>
      </c>
      <c r="R316" t="s">
        <v>1193</v>
      </c>
      <c r="V316" t="s">
        <v>1813</v>
      </c>
    </row>
    <row r="317" spans="1:22" x14ac:dyDescent="0.2">
      <c r="A317">
        <v>1213686</v>
      </c>
      <c r="B317" t="s">
        <v>1770</v>
      </c>
      <c r="C317" t="s">
        <v>1771</v>
      </c>
      <c r="D317" t="s">
        <v>1772</v>
      </c>
      <c r="E317" t="s">
        <v>306</v>
      </c>
      <c r="F317" t="s">
        <v>1773</v>
      </c>
      <c r="G317" t="s">
        <v>306</v>
      </c>
      <c r="H317" t="s">
        <v>1196</v>
      </c>
      <c r="I317" t="s">
        <v>77</v>
      </c>
      <c r="J317" t="s">
        <v>77</v>
      </c>
      <c r="K317" t="s">
        <v>77</v>
      </c>
      <c r="L317" t="s">
        <v>1197</v>
      </c>
      <c r="M317" t="s">
        <v>1199</v>
      </c>
      <c r="N317" t="s">
        <v>1198</v>
      </c>
      <c r="O317" t="s">
        <v>1812</v>
      </c>
      <c r="P317" t="s">
        <v>2442</v>
      </c>
      <c r="Q317" t="s">
        <v>47</v>
      </c>
      <c r="R317" t="s">
        <v>1200</v>
      </c>
      <c r="V317" t="s">
        <v>1813</v>
      </c>
    </row>
    <row r="318" spans="1:22" x14ac:dyDescent="0.2">
      <c r="A318">
        <v>241762</v>
      </c>
      <c r="B318" t="s">
        <v>1770</v>
      </c>
      <c r="C318" t="s">
        <v>1771</v>
      </c>
      <c r="D318" t="s">
        <v>2404</v>
      </c>
      <c r="E318" t="s">
        <v>492</v>
      </c>
      <c r="F318" t="s">
        <v>1784</v>
      </c>
      <c r="G318" t="s">
        <v>492</v>
      </c>
      <c r="H318" t="s">
        <v>629</v>
      </c>
      <c r="I318" t="s">
        <v>77</v>
      </c>
      <c r="J318" t="s">
        <v>77</v>
      </c>
      <c r="K318" t="s">
        <v>77</v>
      </c>
      <c r="L318" t="s">
        <v>630</v>
      </c>
      <c r="M318" t="s">
        <v>632</v>
      </c>
      <c r="N318" t="s">
        <v>631</v>
      </c>
      <c r="O318" t="s">
        <v>1812</v>
      </c>
      <c r="P318" t="s">
        <v>2442</v>
      </c>
      <c r="Q318" t="s">
        <v>47</v>
      </c>
      <c r="R318" t="s">
        <v>633</v>
      </c>
      <c r="V318" t="s">
        <v>1790</v>
      </c>
    </row>
    <row r="319" spans="1:22" x14ac:dyDescent="0.2">
      <c r="A319">
        <v>201686</v>
      </c>
      <c r="B319" t="s">
        <v>1770</v>
      </c>
      <c r="C319" t="s">
        <v>1771</v>
      </c>
      <c r="D319" t="s">
        <v>1780</v>
      </c>
      <c r="E319" t="s">
        <v>1778</v>
      </c>
      <c r="F319" t="s">
        <v>1773</v>
      </c>
      <c r="G319" t="s">
        <v>899</v>
      </c>
      <c r="H319" t="s">
        <v>900</v>
      </c>
      <c r="O319" t="s">
        <v>2445</v>
      </c>
      <c r="P319" t="s">
        <v>2446</v>
      </c>
      <c r="Q319" t="s">
        <v>47</v>
      </c>
      <c r="T319" t="s">
        <v>77</v>
      </c>
      <c r="V319" t="s">
        <v>1790</v>
      </c>
    </row>
    <row r="320" spans="1:22" x14ac:dyDescent="0.2">
      <c r="A320">
        <v>272603</v>
      </c>
      <c r="B320" t="s">
        <v>1770</v>
      </c>
      <c r="C320" t="s">
        <v>1771</v>
      </c>
      <c r="D320" t="s">
        <v>1780</v>
      </c>
      <c r="E320" t="s">
        <v>1162</v>
      </c>
      <c r="F320" t="s">
        <v>1773</v>
      </c>
      <c r="G320" t="s">
        <v>1162</v>
      </c>
      <c r="H320" t="s">
        <v>1163</v>
      </c>
      <c r="I320" t="s">
        <v>1164</v>
      </c>
      <c r="J320" t="s">
        <v>77</v>
      </c>
      <c r="K320" t="s">
        <v>77</v>
      </c>
      <c r="L320" t="s">
        <v>1165</v>
      </c>
      <c r="M320" t="s">
        <v>1167</v>
      </c>
      <c r="N320" t="s">
        <v>1166</v>
      </c>
      <c r="O320" t="s">
        <v>1746</v>
      </c>
      <c r="P320" t="s">
        <v>2447</v>
      </c>
      <c r="Q320" t="s">
        <v>47</v>
      </c>
      <c r="R320" t="s">
        <v>77</v>
      </c>
      <c r="V320" t="s">
        <v>1790</v>
      </c>
    </row>
    <row r="321" spans="1:22" x14ac:dyDescent="0.2">
      <c r="A321">
        <v>201889</v>
      </c>
      <c r="B321" t="s">
        <v>1770</v>
      </c>
      <c r="C321" t="s">
        <v>1771</v>
      </c>
      <c r="D321" t="s">
        <v>1780</v>
      </c>
      <c r="E321" t="s">
        <v>313</v>
      </c>
      <c r="F321" t="s">
        <v>1784</v>
      </c>
      <c r="G321" t="s">
        <v>313</v>
      </c>
      <c r="H321" t="s">
        <v>902</v>
      </c>
      <c r="I321" t="s">
        <v>903</v>
      </c>
      <c r="J321" t="s">
        <v>77</v>
      </c>
      <c r="K321" t="s">
        <v>77</v>
      </c>
      <c r="L321" t="s">
        <v>904</v>
      </c>
      <c r="M321" t="s">
        <v>906</v>
      </c>
      <c r="N321" t="s">
        <v>905</v>
      </c>
      <c r="O321" t="s">
        <v>1746</v>
      </c>
      <c r="P321" t="s">
        <v>2447</v>
      </c>
      <c r="Q321" t="s">
        <v>47</v>
      </c>
      <c r="R321" t="s">
        <v>77</v>
      </c>
      <c r="V321" t="s">
        <v>1790</v>
      </c>
    </row>
    <row r="322" spans="1:22" x14ac:dyDescent="0.2">
      <c r="A322">
        <v>1321046</v>
      </c>
      <c r="B322" t="s">
        <v>2407</v>
      </c>
      <c r="C322" t="s">
        <v>1787</v>
      </c>
      <c r="D322" t="s">
        <v>2404</v>
      </c>
      <c r="E322" t="s">
        <v>313</v>
      </c>
      <c r="F322" t="s">
        <v>1784</v>
      </c>
      <c r="G322" t="s">
        <v>313</v>
      </c>
      <c r="H322" t="s">
        <v>314</v>
      </c>
      <c r="I322" t="s">
        <v>77</v>
      </c>
      <c r="J322" t="s">
        <v>77</v>
      </c>
      <c r="K322" t="s">
        <v>77</v>
      </c>
      <c r="L322" t="s">
        <v>315</v>
      </c>
      <c r="M322" t="s">
        <v>317</v>
      </c>
      <c r="N322" t="s">
        <v>316</v>
      </c>
      <c r="O322" t="s">
        <v>1812</v>
      </c>
      <c r="P322" t="s">
        <v>2447</v>
      </c>
      <c r="Q322" t="s">
        <v>47</v>
      </c>
      <c r="R322" t="s">
        <v>318</v>
      </c>
      <c r="V322" t="s">
        <v>1790</v>
      </c>
    </row>
    <row r="323" spans="1:22" x14ac:dyDescent="0.2">
      <c r="A323">
        <v>1209356</v>
      </c>
      <c r="B323" t="s">
        <v>1770</v>
      </c>
      <c r="C323" t="s">
        <v>1771</v>
      </c>
      <c r="D323" t="s">
        <v>1780</v>
      </c>
      <c r="E323" t="s">
        <v>1006</v>
      </c>
      <c r="F323" t="s">
        <v>1784</v>
      </c>
      <c r="G323" t="s">
        <v>1006</v>
      </c>
      <c r="H323" t="s">
        <v>1007</v>
      </c>
      <c r="I323" t="s">
        <v>1008</v>
      </c>
      <c r="J323" t="s">
        <v>77</v>
      </c>
      <c r="K323" t="s">
        <v>77</v>
      </c>
      <c r="L323" t="s">
        <v>1009</v>
      </c>
      <c r="M323" t="s">
        <v>1011</v>
      </c>
      <c r="N323" t="s">
        <v>1010</v>
      </c>
      <c r="O323" t="s">
        <v>1746</v>
      </c>
      <c r="P323" t="s">
        <v>2448</v>
      </c>
      <c r="Q323" t="s">
        <v>47</v>
      </c>
      <c r="R323" t="s">
        <v>77</v>
      </c>
      <c r="V323" t="s">
        <v>1813</v>
      </c>
    </row>
    <row r="324" spans="1:22" x14ac:dyDescent="0.2">
      <c r="A324">
        <v>97826</v>
      </c>
      <c r="B324" t="s">
        <v>1782</v>
      </c>
      <c r="C324" t="s">
        <v>1783</v>
      </c>
      <c r="D324" t="s">
        <v>1780</v>
      </c>
      <c r="E324" t="s">
        <v>2419</v>
      </c>
      <c r="F324" t="s">
        <v>2414</v>
      </c>
      <c r="G324" t="s">
        <v>1640</v>
      </c>
      <c r="H324" t="s">
        <v>1641</v>
      </c>
      <c r="I324" t="s">
        <v>1642</v>
      </c>
      <c r="J324" t="s">
        <v>77</v>
      </c>
      <c r="K324" t="s">
        <v>77</v>
      </c>
      <c r="L324" t="s">
        <v>1643</v>
      </c>
      <c r="M324" t="s">
        <v>1645</v>
      </c>
      <c r="N324" t="s">
        <v>1644</v>
      </c>
      <c r="O324" t="s">
        <v>2420</v>
      </c>
      <c r="P324" t="s">
        <v>2448</v>
      </c>
      <c r="Q324" t="s">
        <v>1623</v>
      </c>
      <c r="R324" t="s">
        <v>77</v>
      </c>
      <c r="V324" t="s">
        <v>1790</v>
      </c>
    </row>
    <row r="325" spans="1:22" x14ac:dyDescent="0.2">
      <c r="A325">
        <v>987674</v>
      </c>
      <c r="B325" t="s">
        <v>1782</v>
      </c>
      <c r="C325" t="s">
        <v>1783</v>
      </c>
      <c r="D325" t="s">
        <v>1780</v>
      </c>
      <c r="E325" t="s">
        <v>2419</v>
      </c>
      <c r="F325" t="s">
        <v>2414</v>
      </c>
      <c r="G325" t="s">
        <v>1617</v>
      </c>
      <c r="H325" t="s">
        <v>1618</v>
      </c>
      <c r="I325" t="s">
        <v>1619</v>
      </c>
      <c r="J325" t="s">
        <v>77</v>
      </c>
      <c r="K325" t="s">
        <v>77</v>
      </c>
      <c r="L325" t="s">
        <v>1620</v>
      </c>
      <c r="M325" t="s">
        <v>1622</v>
      </c>
      <c r="N325" t="s">
        <v>1621</v>
      </c>
      <c r="O325" t="s">
        <v>2420</v>
      </c>
      <c r="P325" t="s">
        <v>2448</v>
      </c>
      <c r="Q325" t="s">
        <v>1623</v>
      </c>
      <c r="R325" t="s">
        <v>77</v>
      </c>
      <c r="V325" t="s">
        <v>1790</v>
      </c>
    </row>
    <row r="326" spans="1:22" x14ac:dyDescent="0.2">
      <c r="A326">
        <v>693436</v>
      </c>
      <c r="B326" t="s">
        <v>1770</v>
      </c>
      <c r="C326" t="s">
        <v>2430</v>
      </c>
      <c r="D326" t="s">
        <v>1780</v>
      </c>
      <c r="E326" t="s">
        <v>466</v>
      </c>
      <c r="F326" t="s">
        <v>1784</v>
      </c>
      <c r="G326" t="s">
        <v>466</v>
      </c>
      <c r="H326" t="s">
        <v>467</v>
      </c>
      <c r="I326" t="s">
        <v>468</v>
      </c>
      <c r="J326" t="s">
        <v>77</v>
      </c>
      <c r="K326" t="s">
        <v>77</v>
      </c>
      <c r="L326" t="s">
        <v>469</v>
      </c>
      <c r="M326" t="s">
        <v>471</v>
      </c>
      <c r="N326" t="s">
        <v>470</v>
      </c>
      <c r="O326" t="s">
        <v>1746</v>
      </c>
      <c r="P326" t="s">
        <v>1797</v>
      </c>
      <c r="Q326" t="s">
        <v>47</v>
      </c>
      <c r="R326" t="s">
        <v>77</v>
      </c>
      <c r="V326" t="s">
        <v>1790</v>
      </c>
    </row>
    <row r="327" spans="1:22" x14ac:dyDescent="0.2">
      <c r="A327">
        <v>128309</v>
      </c>
      <c r="B327" t="s">
        <v>1782</v>
      </c>
      <c r="C327" t="s">
        <v>1783</v>
      </c>
      <c r="D327" t="s">
        <v>2422</v>
      </c>
      <c r="E327" t="s">
        <v>1524</v>
      </c>
      <c r="F327" t="s">
        <v>1784</v>
      </c>
      <c r="G327" t="s">
        <v>1524</v>
      </c>
      <c r="H327" t="s">
        <v>1525</v>
      </c>
      <c r="I327" t="s">
        <v>77</v>
      </c>
      <c r="J327" t="s">
        <v>2449</v>
      </c>
      <c r="K327" t="s">
        <v>77</v>
      </c>
      <c r="L327" t="s">
        <v>1526</v>
      </c>
      <c r="M327" t="s">
        <v>1528</v>
      </c>
      <c r="N327" t="s">
        <v>1527</v>
      </c>
      <c r="O327" t="s">
        <v>2428</v>
      </c>
      <c r="P327" t="s">
        <v>2450</v>
      </c>
      <c r="Q327" t="s">
        <v>47</v>
      </c>
      <c r="R327" t="s">
        <v>77</v>
      </c>
      <c r="V327" t="s">
        <v>1790</v>
      </c>
    </row>
    <row r="328" spans="1:22" x14ac:dyDescent="0.2">
      <c r="A328">
        <v>1059341</v>
      </c>
      <c r="B328" t="s">
        <v>1782</v>
      </c>
      <c r="C328" t="s">
        <v>1783</v>
      </c>
      <c r="D328" t="s">
        <v>2422</v>
      </c>
      <c r="E328" t="s">
        <v>1536</v>
      </c>
      <c r="F328" t="s">
        <v>1784</v>
      </c>
      <c r="G328" t="s">
        <v>1536</v>
      </c>
      <c r="H328" t="s">
        <v>1537</v>
      </c>
      <c r="I328" t="s">
        <v>77</v>
      </c>
      <c r="J328" t="s">
        <v>2451</v>
      </c>
      <c r="K328" t="s">
        <v>77</v>
      </c>
      <c r="L328" t="s">
        <v>1538</v>
      </c>
      <c r="M328" t="s">
        <v>1540</v>
      </c>
      <c r="N328" t="s">
        <v>1539</v>
      </c>
      <c r="O328" t="s">
        <v>2428</v>
      </c>
      <c r="P328" t="s">
        <v>2450</v>
      </c>
      <c r="Q328" t="s">
        <v>47</v>
      </c>
      <c r="R328" t="s">
        <v>1541</v>
      </c>
      <c r="V328" t="s">
        <v>1790</v>
      </c>
    </row>
    <row r="329" spans="1:22" x14ac:dyDescent="0.2">
      <c r="A329">
        <v>1209369</v>
      </c>
      <c r="B329" t="s">
        <v>1770</v>
      </c>
      <c r="C329" t="s">
        <v>1771</v>
      </c>
      <c r="D329" t="s">
        <v>1780</v>
      </c>
      <c r="E329" t="s">
        <v>681</v>
      </c>
      <c r="F329" t="s">
        <v>1784</v>
      </c>
      <c r="G329" t="s">
        <v>681</v>
      </c>
      <c r="H329" t="s">
        <v>682</v>
      </c>
      <c r="I329" t="s">
        <v>683</v>
      </c>
      <c r="J329" t="s">
        <v>77</v>
      </c>
      <c r="K329" t="s">
        <v>77</v>
      </c>
      <c r="L329" t="s">
        <v>684</v>
      </c>
      <c r="M329" t="s">
        <v>686</v>
      </c>
      <c r="N329" t="s">
        <v>685</v>
      </c>
      <c r="O329" t="s">
        <v>1746</v>
      </c>
      <c r="P329" t="s">
        <v>2450</v>
      </c>
      <c r="Q329" t="s">
        <v>47</v>
      </c>
      <c r="R329" t="s">
        <v>77</v>
      </c>
      <c r="V329" t="s">
        <v>1790</v>
      </c>
    </row>
    <row r="330" spans="1:22" x14ac:dyDescent="0.2">
      <c r="A330">
        <v>139243</v>
      </c>
      <c r="B330" t="s">
        <v>1782</v>
      </c>
      <c r="C330" t="s">
        <v>1783</v>
      </c>
      <c r="D330" t="s">
        <v>1780</v>
      </c>
      <c r="E330" t="s">
        <v>1524</v>
      </c>
      <c r="F330" t="s">
        <v>2414</v>
      </c>
      <c r="G330" t="s">
        <v>1524</v>
      </c>
      <c r="H330" t="s">
        <v>1568</v>
      </c>
      <c r="I330" t="s">
        <v>1569</v>
      </c>
      <c r="J330" t="s">
        <v>77</v>
      </c>
      <c r="K330" t="s">
        <v>77</v>
      </c>
      <c r="L330" t="s">
        <v>1570</v>
      </c>
      <c r="M330" t="s">
        <v>1572</v>
      </c>
      <c r="N330" t="s">
        <v>1571</v>
      </c>
      <c r="O330" t="s">
        <v>1746</v>
      </c>
      <c r="P330" t="s">
        <v>2450</v>
      </c>
      <c r="Q330" t="s">
        <v>47</v>
      </c>
      <c r="R330" t="s">
        <v>77</v>
      </c>
      <c r="V330" t="s">
        <v>1790</v>
      </c>
    </row>
    <row r="331" spans="1:22" x14ac:dyDescent="0.2">
      <c r="A331">
        <v>197173</v>
      </c>
      <c r="B331" t="s">
        <v>1770</v>
      </c>
      <c r="C331" t="s">
        <v>1771</v>
      </c>
      <c r="D331" t="s">
        <v>1772</v>
      </c>
      <c r="E331" t="s">
        <v>1109</v>
      </c>
      <c r="F331" t="s">
        <v>1773</v>
      </c>
      <c r="G331" t="s">
        <v>1109</v>
      </c>
      <c r="H331" t="s">
        <v>1110</v>
      </c>
      <c r="I331" t="s">
        <v>1111</v>
      </c>
      <c r="J331" t="s">
        <v>77</v>
      </c>
      <c r="K331" t="s">
        <v>77</v>
      </c>
      <c r="L331" t="s">
        <v>1112</v>
      </c>
      <c r="M331" t="s">
        <v>1114</v>
      </c>
      <c r="N331" t="s">
        <v>1113</v>
      </c>
      <c r="O331" t="s">
        <v>1746</v>
      </c>
      <c r="P331" t="s">
        <v>2452</v>
      </c>
      <c r="Q331" t="s">
        <v>47</v>
      </c>
      <c r="R331" t="s">
        <v>77</v>
      </c>
      <c r="V331" t="s">
        <v>1790</v>
      </c>
    </row>
    <row r="332" spans="1:22" x14ac:dyDescent="0.2">
      <c r="A332">
        <v>227503</v>
      </c>
      <c r="B332" t="s">
        <v>1770</v>
      </c>
      <c r="C332" t="s">
        <v>1771</v>
      </c>
      <c r="D332" t="s">
        <v>1780</v>
      </c>
      <c r="E332" t="s">
        <v>165</v>
      </c>
      <c r="F332" t="s">
        <v>1784</v>
      </c>
      <c r="G332" t="s">
        <v>165</v>
      </c>
      <c r="H332" t="s">
        <v>915</v>
      </c>
      <c r="I332" t="s">
        <v>916</v>
      </c>
      <c r="J332" t="s">
        <v>77</v>
      </c>
      <c r="K332" t="s">
        <v>77</v>
      </c>
      <c r="L332" t="s">
        <v>917</v>
      </c>
      <c r="M332" t="s">
        <v>919</v>
      </c>
      <c r="N332" t="s">
        <v>918</v>
      </c>
      <c r="O332" t="s">
        <v>1746</v>
      </c>
      <c r="P332" t="s">
        <v>2452</v>
      </c>
      <c r="Q332" t="s">
        <v>47</v>
      </c>
      <c r="R332" t="s">
        <v>77</v>
      </c>
      <c r="V332" t="s">
        <v>1790</v>
      </c>
    </row>
    <row r="333" spans="1:22" x14ac:dyDescent="0.2">
      <c r="A333">
        <v>362517</v>
      </c>
      <c r="B333" t="s">
        <v>1770</v>
      </c>
      <c r="C333" t="s">
        <v>1771</v>
      </c>
      <c r="D333" t="s">
        <v>1780</v>
      </c>
      <c r="E333" t="s">
        <v>937</v>
      </c>
      <c r="F333" t="s">
        <v>1784</v>
      </c>
      <c r="G333" t="s">
        <v>937</v>
      </c>
      <c r="H333" t="s">
        <v>938</v>
      </c>
      <c r="I333" t="s">
        <v>939</v>
      </c>
      <c r="J333" t="s">
        <v>77</v>
      </c>
      <c r="K333" t="s">
        <v>77</v>
      </c>
      <c r="L333" t="s">
        <v>940</v>
      </c>
      <c r="M333" t="s">
        <v>942</v>
      </c>
      <c r="N333" t="s">
        <v>941</v>
      </c>
      <c r="O333" t="s">
        <v>1746</v>
      </c>
      <c r="P333" t="s">
        <v>2452</v>
      </c>
      <c r="Q333" t="s">
        <v>47</v>
      </c>
      <c r="R333" t="s">
        <v>77</v>
      </c>
      <c r="V333" t="s">
        <v>1790</v>
      </c>
    </row>
    <row r="334" spans="1:22" x14ac:dyDescent="0.2">
      <c r="A334">
        <v>519044</v>
      </c>
      <c r="B334" t="s">
        <v>1770</v>
      </c>
      <c r="C334" t="s">
        <v>1771</v>
      </c>
      <c r="D334" t="s">
        <v>1780</v>
      </c>
      <c r="E334" t="s">
        <v>1155</v>
      </c>
      <c r="F334" t="s">
        <v>1784</v>
      </c>
      <c r="G334" t="s">
        <v>1155</v>
      </c>
      <c r="H334" t="s">
        <v>1156</v>
      </c>
      <c r="I334" t="s">
        <v>1157</v>
      </c>
      <c r="J334" t="s">
        <v>77</v>
      </c>
      <c r="K334" t="s">
        <v>77</v>
      </c>
      <c r="L334" t="s">
        <v>1158</v>
      </c>
      <c r="M334" t="s">
        <v>1160</v>
      </c>
      <c r="N334" t="s">
        <v>1159</v>
      </c>
      <c r="O334" t="s">
        <v>1746</v>
      </c>
      <c r="P334" t="s">
        <v>2452</v>
      </c>
      <c r="Q334" t="s">
        <v>47</v>
      </c>
      <c r="R334" t="s">
        <v>77</v>
      </c>
      <c r="V334" t="s">
        <v>1813</v>
      </c>
    </row>
    <row r="335" spans="1:22" x14ac:dyDescent="0.2">
      <c r="A335">
        <v>1209367</v>
      </c>
      <c r="B335" t="s">
        <v>1770</v>
      </c>
      <c r="C335" t="s">
        <v>1771</v>
      </c>
      <c r="D335" t="s">
        <v>1780</v>
      </c>
      <c r="E335" t="s">
        <v>1021</v>
      </c>
      <c r="F335" t="s">
        <v>1784</v>
      </c>
      <c r="G335" t="s">
        <v>1021</v>
      </c>
      <c r="H335" t="s">
        <v>1022</v>
      </c>
      <c r="I335" t="s">
        <v>1023</v>
      </c>
      <c r="J335" t="s">
        <v>77</v>
      </c>
      <c r="K335" t="s">
        <v>77</v>
      </c>
      <c r="L335" t="s">
        <v>1024</v>
      </c>
      <c r="M335" t="s">
        <v>1026</v>
      </c>
      <c r="N335" t="s">
        <v>1025</v>
      </c>
      <c r="O335" t="s">
        <v>1746</v>
      </c>
      <c r="P335" t="s">
        <v>2452</v>
      </c>
      <c r="Q335" t="s">
        <v>47</v>
      </c>
      <c r="R335" t="s">
        <v>77</v>
      </c>
      <c r="V335" t="s">
        <v>1790</v>
      </c>
    </row>
    <row r="336" spans="1:22" x14ac:dyDescent="0.2">
      <c r="A336">
        <v>1535431</v>
      </c>
      <c r="B336" t="s">
        <v>1782</v>
      </c>
      <c r="C336" t="s">
        <v>1783</v>
      </c>
      <c r="D336" t="s">
        <v>1780</v>
      </c>
      <c r="E336" t="s">
        <v>1417</v>
      </c>
      <c r="F336" t="s">
        <v>1784</v>
      </c>
      <c r="G336" t="s">
        <v>1417</v>
      </c>
      <c r="H336" t="s">
        <v>1418</v>
      </c>
      <c r="I336" t="s">
        <v>1419</v>
      </c>
      <c r="J336" t="s">
        <v>77</v>
      </c>
      <c r="K336" t="s">
        <v>77</v>
      </c>
      <c r="L336" t="s">
        <v>1420</v>
      </c>
      <c r="M336" t="s">
        <v>1422</v>
      </c>
      <c r="N336" t="s">
        <v>1421</v>
      </c>
      <c r="O336" t="s">
        <v>1746</v>
      </c>
      <c r="P336" t="s">
        <v>2452</v>
      </c>
      <c r="Q336" t="s">
        <v>47</v>
      </c>
      <c r="R336" t="s">
        <v>77</v>
      </c>
      <c r="V336" t="s">
        <v>1790</v>
      </c>
    </row>
    <row r="337" spans="1:22" x14ac:dyDescent="0.2">
      <c r="A337">
        <v>273216</v>
      </c>
      <c r="B337" t="s">
        <v>1814</v>
      </c>
      <c r="C337" t="s">
        <v>53</v>
      </c>
      <c r="D337" t="s">
        <v>1815</v>
      </c>
      <c r="E337" t="s">
        <v>165</v>
      </c>
      <c r="F337" t="s">
        <v>1784</v>
      </c>
      <c r="G337" t="s">
        <v>165</v>
      </c>
      <c r="H337" t="s">
        <v>166</v>
      </c>
      <c r="I337" t="s">
        <v>77</v>
      </c>
      <c r="J337" t="s">
        <v>77</v>
      </c>
      <c r="K337" t="s">
        <v>77</v>
      </c>
      <c r="L337" t="s">
        <v>167</v>
      </c>
      <c r="M337" t="s">
        <v>169</v>
      </c>
      <c r="N337" t="s">
        <v>168</v>
      </c>
      <c r="O337" t="s">
        <v>1812</v>
      </c>
      <c r="P337" t="s">
        <v>2452</v>
      </c>
      <c r="Q337" t="s">
        <v>47</v>
      </c>
      <c r="R337" t="s">
        <v>170</v>
      </c>
      <c r="V337" t="s">
        <v>1790</v>
      </c>
    </row>
    <row r="338" spans="1:22" x14ac:dyDescent="0.2">
      <c r="A338">
        <v>201912</v>
      </c>
      <c r="B338" t="s">
        <v>1770</v>
      </c>
      <c r="C338" t="s">
        <v>1771</v>
      </c>
      <c r="D338" t="s">
        <v>1780</v>
      </c>
      <c r="E338" t="s">
        <v>644</v>
      </c>
      <c r="F338" t="s">
        <v>1784</v>
      </c>
      <c r="G338" t="s">
        <v>644</v>
      </c>
      <c r="H338" t="s">
        <v>645</v>
      </c>
      <c r="I338" t="s">
        <v>646</v>
      </c>
      <c r="J338" t="s">
        <v>77</v>
      </c>
      <c r="K338" t="s">
        <v>77</v>
      </c>
      <c r="L338" t="s">
        <v>647</v>
      </c>
      <c r="M338" t="s">
        <v>649</v>
      </c>
      <c r="N338" t="s">
        <v>648</v>
      </c>
      <c r="O338" t="s">
        <v>1746</v>
      </c>
      <c r="P338" t="s">
        <v>2453</v>
      </c>
      <c r="Q338" t="s">
        <v>47</v>
      </c>
      <c r="R338" t="s">
        <v>77</v>
      </c>
      <c r="V338" t="s">
        <v>1790</v>
      </c>
    </row>
    <row r="339" spans="1:22" x14ac:dyDescent="0.2">
      <c r="A339">
        <v>1210006</v>
      </c>
      <c r="B339" t="s">
        <v>1770</v>
      </c>
      <c r="C339" t="s">
        <v>1771</v>
      </c>
      <c r="D339" t="s">
        <v>1777</v>
      </c>
      <c r="E339" t="s">
        <v>695</v>
      </c>
      <c r="F339" t="s">
        <v>1773</v>
      </c>
      <c r="G339" t="s">
        <v>695</v>
      </c>
      <c r="H339" t="s">
        <v>696</v>
      </c>
      <c r="O339" t="s">
        <v>2399</v>
      </c>
      <c r="P339" t="s">
        <v>1791</v>
      </c>
      <c r="Q339" t="s">
        <v>47</v>
      </c>
      <c r="T339" t="s">
        <v>77</v>
      </c>
      <c r="V339" t="s">
        <v>1776</v>
      </c>
    </row>
    <row r="340" spans="1:22" x14ac:dyDescent="0.2">
      <c r="A340">
        <v>1614661</v>
      </c>
      <c r="B340" t="s">
        <v>1782</v>
      </c>
      <c r="C340" t="s">
        <v>1787</v>
      </c>
      <c r="D340" t="s">
        <v>1780</v>
      </c>
      <c r="E340" t="s">
        <v>1480</v>
      </c>
      <c r="F340" t="s">
        <v>1784</v>
      </c>
      <c r="G340" t="s">
        <v>1480</v>
      </c>
      <c r="H340" t="s">
        <v>1481</v>
      </c>
      <c r="I340" t="s">
        <v>1482</v>
      </c>
      <c r="J340" t="s">
        <v>77</v>
      </c>
      <c r="K340" t="s">
        <v>77</v>
      </c>
      <c r="L340" t="s">
        <v>1483</v>
      </c>
      <c r="M340" t="s">
        <v>1485</v>
      </c>
      <c r="N340" t="s">
        <v>1484</v>
      </c>
      <c r="O340" t="s">
        <v>1746</v>
      </c>
      <c r="P340" t="s">
        <v>1791</v>
      </c>
      <c r="Q340" t="s">
        <v>47</v>
      </c>
      <c r="R340" t="s">
        <v>77</v>
      </c>
      <c r="V340" t="s">
        <v>1790</v>
      </c>
    </row>
    <row r="341" spans="1:22" x14ac:dyDescent="0.2">
      <c r="A341">
        <v>497882</v>
      </c>
      <c r="B341" t="s">
        <v>1782</v>
      </c>
      <c r="C341" t="s">
        <v>1783</v>
      </c>
      <c r="D341" t="s">
        <v>1780</v>
      </c>
      <c r="E341" t="s">
        <v>1591</v>
      </c>
      <c r="F341" t="s">
        <v>2414</v>
      </c>
      <c r="G341" t="s">
        <v>1591</v>
      </c>
      <c r="H341" t="s">
        <v>1592</v>
      </c>
      <c r="I341" t="s">
        <v>1593</v>
      </c>
      <c r="J341" t="s">
        <v>77</v>
      </c>
      <c r="K341" t="s">
        <v>77</v>
      </c>
      <c r="L341" t="s">
        <v>1594</v>
      </c>
      <c r="M341" t="s">
        <v>1596</v>
      </c>
      <c r="N341" t="s">
        <v>1595</v>
      </c>
      <c r="O341" t="s">
        <v>1746</v>
      </c>
      <c r="P341" t="s">
        <v>1791</v>
      </c>
      <c r="Q341" t="s">
        <v>47</v>
      </c>
      <c r="R341" t="s">
        <v>77</v>
      </c>
      <c r="V341" t="s">
        <v>1790</v>
      </c>
    </row>
    <row r="342" spans="1:22" x14ac:dyDescent="0.2">
      <c r="A342">
        <v>1602449</v>
      </c>
      <c r="B342" t="s">
        <v>1782</v>
      </c>
      <c r="C342" t="s">
        <v>1783</v>
      </c>
      <c r="D342" t="s">
        <v>1780</v>
      </c>
      <c r="E342" t="s">
        <v>2454</v>
      </c>
      <c r="F342" t="s">
        <v>1784</v>
      </c>
      <c r="G342" t="s">
        <v>2455</v>
      </c>
      <c r="H342" t="s">
        <v>2456</v>
      </c>
      <c r="K342" t="s">
        <v>2457</v>
      </c>
      <c r="L342" t="s">
        <v>77</v>
      </c>
      <c r="M342" t="s">
        <v>77</v>
      </c>
      <c r="N342" t="s">
        <v>77</v>
      </c>
      <c r="O342" t="s">
        <v>2458</v>
      </c>
      <c r="P342" t="s">
        <v>1791</v>
      </c>
      <c r="Q342" t="s">
        <v>47</v>
      </c>
      <c r="R342" t="s">
        <v>2459</v>
      </c>
      <c r="V342" t="s">
        <v>1790</v>
      </c>
    </row>
    <row r="343" spans="1:22" x14ac:dyDescent="0.2">
      <c r="A343">
        <v>1603318</v>
      </c>
      <c r="B343" t="s">
        <v>1782</v>
      </c>
      <c r="C343" t="s">
        <v>1783</v>
      </c>
      <c r="D343" t="s">
        <v>1780</v>
      </c>
      <c r="E343" t="s">
        <v>2454</v>
      </c>
      <c r="F343" t="s">
        <v>1784</v>
      </c>
      <c r="G343" t="s">
        <v>2455</v>
      </c>
      <c r="H343" t="s">
        <v>2460</v>
      </c>
      <c r="K343" t="s">
        <v>2461</v>
      </c>
      <c r="L343" t="s">
        <v>77</v>
      </c>
      <c r="M343" t="s">
        <v>77</v>
      </c>
      <c r="N343" t="s">
        <v>77</v>
      </c>
      <c r="O343" t="s">
        <v>2458</v>
      </c>
      <c r="P343" t="s">
        <v>1791</v>
      </c>
      <c r="Q343" t="s">
        <v>47</v>
      </c>
      <c r="R343" t="s">
        <v>2459</v>
      </c>
      <c r="V343" t="s">
        <v>1790</v>
      </c>
    </row>
    <row r="344" spans="1:22" x14ac:dyDescent="0.2">
      <c r="A344">
        <v>1583436</v>
      </c>
      <c r="B344" t="s">
        <v>1782</v>
      </c>
      <c r="C344" t="s">
        <v>1783</v>
      </c>
      <c r="D344" t="s">
        <v>1780</v>
      </c>
      <c r="E344" t="s">
        <v>2454</v>
      </c>
      <c r="F344" t="s">
        <v>1784</v>
      </c>
      <c r="G344" t="s">
        <v>2455</v>
      </c>
      <c r="H344" t="s">
        <v>2462</v>
      </c>
      <c r="K344" t="s">
        <v>2463</v>
      </c>
      <c r="L344" t="s">
        <v>77</v>
      </c>
      <c r="M344" t="s">
        <v>77</v>
      </c>
      <c r="N344" t="s">
        <v>77</v>
      </c>
      <c r="O344" t="s">
        <v>2458</v>
      </c>
      <c r="P344" t="s">
        <v>1791</v>
      </c>
      <c r="Q344" t="s">
        <v>47</v>
      </c>
      <c r="R344" t="s">
        <v>2459</v>
      </c>
      <c r="V344" t="s">
        <v>1790</v>
      </c>
    </row>
    <row r="345" spans="1:22" x14ac:dyDescent="0.2">
      <c r="A345">
        <v>1681621</v>
      </c>
      <c r="B345" t="s">
        <v>1782</v>
      </c>
      <c r="C345" t="s">
        <v>1783</v>
      </c>
      <c r="D345" t="s">
        <v>1780</v>
      </c>
      <c r="E345" t="s">
        <v>2454</v>
      </c>
      <c r="F345" t="s">
        <v>1784</v>
      </c>
      <c r="G345" t="s">
        <v>2455</v>
      </c>
      <c r="H345" t="s">
        <v>2464</v>
      </c>
      <c r="K345" t="s">
        <v>2465</v>
      </c>
      <c r="L345" t="s">
        <v>77</v>
      </c>
      <c r="M345" t="s">
        <v>77</v>
      </c>
      <c r="N345" t="s">
        <v>77</v>
      </c>
      <c r="O345" t="s">
        <v>2458</v>
      </c>
      <c r="P345" t="s">
        <v>1791</v>
      </c>
      <c r="Q345" t="s">
        <v>47</v>
      </c>
      <c r="R345" t="s">
        <v>2459</v>
      </c>
      <c r="V345" t="s">
        <v>1790</v>
      </c>
    </row>
    <row r="346" spans="1:22" x14ac:dyDescent="0.2">
      <c r="A346">
        <v>1210279</v>
      </c>
      <c r="B346" t="s">
        <v>1770</v>
      </c>
      <c r="C346" t="s">
        <v>1771</v>
      </c>
      <c r="D346" t="s">
        <v>1777</v>
      </c>
      <c r="E346" t="s">
        <v>1778</v>
      </c>
      <c r="F346" t="s">
        <v>1773</v>
      </c>
      <c r="G346" t="s">
        <v>2466</v>
      </c>
      <c r="H346" t="s">
        <v>2467</v>
      </c>
      <c r="O346" t="s">
        <v>2396</v>
      </c>
      <c r="P346" t="s">
        <v>2468</v>
      </c>
      <c r="Q346" t="s">
        <v>47</v>
      </c>
      <c r="R346">
        <v>42746</v>
      </c>
      <c r="T346" t="s">
        <v>77</v>
      </c>
      <c r="V346" t="s">
        <v>1776</v>
      </c>
    </row>
    <row r="347" spans="1:22" x14ac:dyDescent="0.2">
      <c r="A347">
        <v>1210280</v>
      </c>
      <c r="B347" t="s">
        <v>1770</v>
      </c>
      <c r="C347" t="s">
        <v>1771</v>
      </c>
      <c r="D347" t="s">
        <v>1777</v>
      </c>
      <c r="E347" t="s">
        <v>1778</v>
      </c>
      <c r="F347" t="s">
        <v>1773</v>
      </c>
      <c r="G347" t="s">
        <v>2466</v>
      </c>
      <c r="H347" t="s">
        <v>2469</v>
      </c>
      <c r="O347" t="s">
        <v>2396</v>
      </c>
      <c r="P347" t="s">
        <v>2468</v>
      </c>
      <c r="Q347" t="s">
        <v>47</v>
      </c>
      <c r="T347" t="s">
        <v>77</v>
      </c>
      <c r="V347" t="s">
        <v>1776</v>
      </c>
    </row>
    <row r="348" spans="1:22" x14ac:dyDescent="0.2">
      <c r="A348">
        <v>1351379</v>
      </c>
      <c r="B348" t="s">
        <v>1770</v>
      </c>
      <c r="C348" t="s">
        <v>1771</v>
      </c>
      <c r="D348" t="s">
        <v>1780</v>
      </c>
      <c r="E348" t="s">
        <v>763</v>
      </c>
      <c r="F348" t="s">
        <v>1784</v>
      </c>
      <c r="G348" t="s">
        <v>763</v>
      </c>
      <c r="H348" t="s">
        <v>764</v>
      </c>
      <c r="I348" t="s">
        <v>765</v>
      </c>
      <c r="J348" t="s">
        <v>77</v>
      </c>
      <c r="K348" t="s">
        <v>77</v>
      </c>
      <c r="L348" t="s">
        <v>766</v>
      </c>
      <c r="M348" t="s">
        <v>768</v>
      </c>
      <c r="N348" t="s">
        <v>767</v>
      </c>
      <c r="O348" t="s">
        <v>1746</v>
      </c>
      <c r="P348" t="s">
        <v>1798</v>
      </c>
      <c r="Q348" t="s">
        <v>47</v>
      </c>
      <c r="R348" t="s">
        <v>77</v>
      </c>
      <c r="V348" t="s">
        <v>1790</v>
      </c>
    </row>
    <row r="349" spans="1:22" x14ac:dyDescent="0.2">
      <c r="A349">
        <v>117063</v>
      </c>
      <c r="B349" t="s">
        <v>1770</v>
      </c>
      <c r="C349" t="s">
        <v>1771</v>
      </c>
      <c r="D349" t="s">
        <v>2422</v>
      </c>
      <c r="E349" t="s">
        <v>623</v>
      </c>
      <c r="F349" t="s">
        <v>1773</v>
      </c>
      <c r="G349" t="s">
        <v>623</v>
      </c>
      <c r="H349" t="s">
        <v>624</v>
      </c>
      <c r="I349" t="s">
        <v>77</v>
      </c>
      <c r="J349" t="s">
        <v>2470</v>
      </c>
      <c r="K349" t="s">
        <v>77</v>
      </c>
      <c r="L349" t="s">
        <v>625</v>
      </c>
      <c r="M349" t="s">
        <v>627</v>
      </c>
      <c r="N349" t="s">
        <v>626</v>
      </c>
      <c r="O349" t="s">
        <v>2428</v>
      </c>
      <c r="P349" t="s">
        <v>2471</v>
      </c>
      <c r="Q349" t="s">
        <v>47</v>
      </c>
      <c r="R349" t="s">
        <v>77</v>
      </c>
      <c r="V349" t="s">
        <v>2433</v>
      </c>
    </row>
    <row r="350" spans="1:22" x14ac:dyDescent="0.2">
      <c r="A350">
        <v>176987</v>
      </c>
      <c r="B350" t="s">
        <v>1770</v>
      </c>
      <c r="C350" t="s">
        <v>1771</v>
      </c>
      <c r="D350" t="s">
        <v>2422</v>
      </c>
      <c r="E350" t="s">
        <v>623</v>
      </c>
      <c r="F350" t="s">
        <v>1784</v>
      </c>
      <c r="G350" t="s">
        <v>623</v>
      </c>
      <c r="H350" t="s">
        <v>878</v>
      </c>
      <c r="I350" t="s">
        <v>77</v>
      </c>
      <c r="J350" t="s">
        <v>2472</v>
      </c>
      <c r="K350" t="s">
        <v>77</v>
      </c>
      <c r="L350" t="s">
        <v>879</v>
      </c>
      <c r="M350" t="s">
        <v>881</v>
      </c>
      <c r="N350" t="s">
        <v>880</v>
      </c>
      <c r="O350" t="s">
        <v>2428</v>
      </c>
      <c r="P350" t="s">
        <v>2471</v>
      </c>
      <c r="Q350" t="s">
        <v>47</v>
      </c>
      <c r="R350" t="s">
        <v>77</v>
      </c>
      <c r="V350" t="s">
        <v>1790</v>
      </c>
    </row>
    <row r="351" spans="1:22" x14ac:dyDescent="0.2">
      <c r="A351">
        <v>430824</v>
      </c>
      <c r="B351" t="s">
        <v>1770</v>
      </c>
      <c r="C351" t="s">
        <v>2430</v>
      </c>
      <c r="D351" t="s">
        <v>1780</v>
      </c>
      <c r="E351" t="s">
        <v>526</v>
      </c>
      <c r="F351" t="s">
        <v>1784</v>
      </c>
      <c r="G351" t="s">
        <v>526</v>
      </c>
      <c r="H351" t="s">
        <v>527</v>
      </c>
      <c r="I351" t="s">
        <v>528</v>
      </c>
      <c r="J351" t="s">
        <v>77</v>
      </c>
      <c r="K351" t="s">
        <v>77</v>
      </c>
      <c r="L351" t="s">
        <v>529</v>
      </c>
      <c r="M351" t="s">
        <v>531</v>
      </c>
      <c r="N351" t="s">
        <v>530</v>
      </c>
      <c r="O351" t="s">
        <v>1746</v>
      </c>
      <c r="P351" t="s">
        <v>2471</v>
      </c>
      <c r="Q351" t="s">
        <v>47</v>
      </c>
      <c r="R351" t="s">
        <v>77</v>
      </c>
      <c r="V351" t="s">
        <v>1790</v>
      </c>
    </row>
    <row r="352" spans="1:22" x14ac:dyDescent="0.2">
      <c r="A352">
        <v>1660544</v>
      </c>
      <c r="B352" t="s">
        <v>1782</v>
      </c>
      <c r="C352" t="s">
        <v>1783</v>
      </c>
      <c r="D352" t="s">
        <v>1780</v>
      </c>
      <c r="E352" t="s">
        <v>1328</v>
      </c>
      <c r="F352" t="s">
        <v>1784</v>
      </c>
      <c r="G352" t="s">
        <v>1328</v>
      </c>
      <c r="H352" t="s">
        <v>1329</v>
      </c>
      <c r="I352" t="s">
        <v>1330</v>
      </c>
      <c r="J352" t="s">
        <v>77</v>
      </c>
      <c r="K352" t="s">
        <v>77</v>
      </c>
      <c r="L352" t="s">
        <v>1331</v>
      </c>
      <c r="M352" t="s">
        <v>1333</v>
      </c>
      <c r="N352" t="s">
        <v>1332</v>
      </c>
      <c r="O352" t="s">
        <v>1746</v>
      </c>
      <c r="P352" t="s">
        <v>2471</v>
      </c>
      <c r="Q352" t="s">
        <v>47</v>
      </c>
      <c r="R352" t="s">
        <v>77</v>
      </c>
    </row>
    <row r="353" spans="1:22" x14ac:dyDescent="0.2">
      <c r="A353">
        <v>1675047</v>
      </c>
      <c r="B353" t="s">
        <v>1782</v>
      </c>
      <c r="C353" t="s">
        <v>1783</v>
      </c>
      <c r="D353" t="s">
        <v>1780</v>
      </c>
      <c r="E353" t="s">
        <v>1341</v>
      </c>
      <c r="F353" t="s">
        <v>1784</v>
      </c>
      <c r="G353" t="s">
        <v>1341</v>
      </c>
      <c r="H353" t="s">
        <v>1342</v>
      </c>
      <c r="I353" t="s">
        <v>1343</v>
      </c>
      <c r="J353" t="s">
        <v>77</v>
      </c>
      <c r="K353" t="s">
        <v>77</v>
      </c>
      <c r="L353" t="s">
        <v>1344</v>
      </c>
      <c r="M353" t="s">
        <v>1346</v>
      </c>
      <c r="N353" t="s">
        <v>1345</v>
      </c>
      <c r="O353" t="s">
        <v>1746</v>
      </c>
      <c r="P353" t="s">
        <v>2471</v>
      </c>
      <c r="Q353" t="s">
        <v>47</v>
      </c>
      <c r="R353" t="s">
        <v>77</v>
      </c>
      <c r="V353" t="s">
        <v>1790</v>
      </c>
    </row>
    <row r="354" spans="1:22" x14ac:dyDescent="0.2">
      <c r="A354">
        <v>827020</v>
      </c>
      <c r="B354" t="s">
        <v>1770</v>
      </c>
      <c r="C354" t="s">
        <v>1771</v>
      </c>
      <c r="D354" t="s">
        <v>1780</v>
      </c>
      <c r="E354" t="s">
        <v>961</v>
      </c>
      <c r="F354" t="s">
        <v>1784</v>
      </c>
      <c r="G354" t="s">
        <v>961</v>
      </c>
      <c r="H354" t="s">
        <v>962</v>
      </c>
      <c r="I354" t="s">
        <v>963</v>
      </c>
      <c r="J354" t="s">
        <v>77</v>
      </c>
      <c r="K354" t="s">
        <v>77</v>
      </c>
      <c r="L354" t="s">
        <v>964</v>
      </c>
      <c r="M354" t="s">
        <v>966</v>
      </c>
      <c r="N354" t="s">
        <v>965</v>
      </c>
      <c r="O354" t="s">
        <v>1746</v>
      </c>
      <c r="P354" t="s">
        <v>2473</v>
      </c>
      <c r="Q354" t="s">
        <v>47</v>
      </c>
      <c r="R354" t="s">
        <v>77</v>
      </c>
      <c r="V354" t="s">
        <v>1790</v>
      </c>
    </row>
    <row r="355" spans="1:22" x14ac:dyDescent="0.2">
      <c r="A355">
        <v>1222961</v>
      </c>
      <c r="B355" t="s">
        <v>1770</v>
      </c>
      <c r="C355" t="s">
        <v>1771</v>
      </c>
      <c r="D355" t="s">
        <v>1777</v>
      </c>
      <c r="E355" t="s">
        <v>1778</v>
      </c>
      <c r="F355" t="s">
        <v>1773</v>
      </c>
      <c r="G355" t="s">
        <v>753</v>
      </c>
      <c r="H355" t="s">
        <v>2474</v>
      </c>
      <c r="O355" t="s">
        <v>1812</v>
      </c>
      <c r="P355" t="s">
        <v>2473</v>
      </c>
      <c r="Q355" t="s">
        <v>142</v>
      </c>
      <c r="T355" t="s">
        <v>77</v>
      </c>
      <c r="V355" t="s">
        <v>1790</v>
      </c>
    </row>
    <row r="356" spans="1:22" x14ac:dyDescent="0.2">
      <c r="A356">
        <v>524750</v>
      </c>
      <c r="B356" t="s">
        <v>1770</v>
      </c>
      <c r="C356" t="s">
        <v>1771</v>
      </c>
      <c r="D356" t="s">
        <v>1777</v>
      </c>
      <c r="E356" t="s">
        <v>830</v>
      </c>
      <c r="F356" t="s">
        <v>1773</v>
      </c>
      <c r="G356" t="s">
        <v>830</v>
      </c>
      <c r="H356" t="s">
        <v>831</v>
      </c>
      <c r="I356" t="s">
        <v>832</v>
      </c>
      <c r="J356" t="s">
        <v>77</v>
      </c>
      <c r="K356" t="s">
        <v>77</v>
      </c>
      <c r="L356" t="s">
        <v>833</v>
      </c>
      <c r="M356" t="s">
        <v>835</v>
      </c>
      <c r="N356" t="s">
        <v>834</v>
      </c>
      <c r="O356" t="s">
        <v>1746</v>
      </c>
      <c r="P356" t="s">
        <v>2475</v>
      </c>
      <c r="Q356" t="s">
        <v>47</v>
      </c>
      <c r="R356" t="s">
        <v>77</v>
      </c>
      <c r="V356" t="s">
        <v>1790</v>
      </c>
    </row>
    <row r="357" spans="1:22" x14ac:dyDescent="0.2">
      <c r="A357">
        <v>1214876</v>
      </c>
      <c r="B357" t="s">
        <v>1770</v>
      </c>
      <c r="C357" t="s">
        <v>1771</v>
      </c>
      <c r="D357" t="s">
        <v>1772</v>
      </c>
      <c r="E357" t="s">
        <v>1778</v>
      </c>
      <c r="F357" t="s">
        <v>1773</v>
      </c>
      <c r="G357" t="s">
        <v>753</v>
      </c>
      <c r="H357" t="s">
        <v>2476</v>
      </c>
      <c r="O357" t="s">
        <v>1746</v>
      </c>
      <c r="P357" t="s">
        <v>2477</v>
      </c>
      <c r="Q357" t="s">
        <v>47</v>
      </c>
      <c r="T357" t="s">
        <v>77</v>
      </c>
      <c r="V357" t="s">
        <v>1790</v>
      </c>
    </row>
    <row r="358" spans="1:22" x14ac:dyDescent="0.2">
      <c r="A358">
        <v>1223002</v>
      </c>
      <c r="B358" t="s">
        <v>1770</v>
      </c>
      <c r="C358" t="s">
        <v>1771</v>
      </c>
      <c r="D358" t="s">
        <v>1772</v>
      </c>
      <c r="E358" t="s">
        <v>1778</v>
      </c>
      <c r="F358" t="s">
        <v>1773</v>
      </c>
      <c r="G358" t="s">
        <v>753</v>
      </c>
      <c r="H358" t="s">
        <v>2478</v>
      </c>
      <c r="O358" t="s">
        <v>1812</v>
      </c>
      <c r="P358" t="s">
        <v>2477</v>
      </c>
      <c r="Q358" t="s">
        <v>47</v>
      </c>
      <c r="T358" t="s">
        <v>77</v>
      </c>
      <c r="V358" t="s">
        <v>1813</v>
      </c>
    </row>
    <row r="359" spans="1:22" x14ac:dyDescent="0.2">
      <c r="A359">
        <v>1223001</v>
      </c>
      <c r="B359" t="s">
        <v>1770</v>
      </c>
      <c r="C359" t="s">
        <v>1771</v>
      </c>
      <c r="D359" t="s">
        <v>1772</v>
      </c>
      <c r="E359" t="s">
        <v>1778</v>
      </c>
      <c r="F359" t="s">
        <v>1773</v>
      </c>
      <c r="G359" t="s">
        <v>753</v>
      </c>
      <c r="H359" t="s">
        <v>2479</v>
      </c>
      <c r="O359" t="s">
        <v>1812</v>
      </c>
      <c r="P359" t="s">
        <v>2477</v>
      </c>
      <c r="Q359" t="s">
        <v>47</v>
      </c>
      <c r="T359" t="s">
        <v>77</v>
      </c>
      <c r="V359" t="s">
        <v>1813</v>
      </c>
    </row>
    <row r="360" spans="1:22" x14ac:dyDescent="0.2">
      <c r="A360">
        <v>1223004</v>
      </c>
      <c r="B360" t="s">
        <v>1770</v>
      </c>
      <c r="C360" t="s">
        <v>1771</v>
      </c>
      <c r="D360" t="s">
        <v>1772</v>
      </c>
      <c r="E360" t="s">
        <v>1778</v>
      </c>
      <c r="F360" t="s">
        <v>1773</v>
      </c>
      <c r="G360" t="s">
        <v>753</v>
      </c>
      <c r="H360" t="s">
        <v>2480</v>
      </c>
      <c r="O360" t="s">
        <v>1812</v>
      </c>
      <c r="P360" t="s">
        <v>2477</v>
      </c>
      <c r="Q360" t="s">
        <v>47</v>
      </c>
      <c r="T360" t="s">
        <v>77</v>
      </c>
      <c r="V360" t="s">
        <v>1813</v>
      </c>
    </row>
    <row r="361" spans="1:22" x14ac:dyDescent="0.2">
      <c r="A361">
        <v>1223003</v>
      </c>
      <c r="B361" t="s">
        <v>1770</v>
      </c>
      <c r="C361" t="s">
        <v>1771</v>
      </c>
      <c r="D361" t="s">
        <v>1772</v>
      </c>
      <c r="E361" t="s">
        <v>1778</v>
      </c>
      <c r="F361" t="s">
        <v>1773</v>
      </c>
      <c r="G361" t="s">
        <v>753</v>
      </c>
      <c r="H361" t="s">
        <v>2481</v>
      </c>
      <c r="O361" t="s">
        <v>1812</v>
      </c>
      <c r="P361" t="s">
        <v>2477</v>
      </c>
      <c r="Q361" t="s">
        <v>47</v>
      </c>
      <c r="T361" t="s">
        <v>77</v>
      </c>
      <c r="V361" t="s">
        <v>1813</v>
      </c>
    </row>
    <row r="362" spans="1:22" x14ac:dyDescent="0.2">
      <c r="A362">
        <v>1223064</v>
      </c>
      <c r="B362" t="s">
        <v>1770</v>
      </c>
      <c r="C362" t="s">
        <v>1771</v>
      </c>
      <c r="D362" t="s">
        <v>1772</v>
      </c>
      <c r="E362" t="s">
        <v>1778</v>
      </c>
      <c r="F362" t="s">
        <v>1773</v>
      </c>
      <c r="G362" t="s">
        <v>753</v>
      </c>
      <c r="H362" t="s">
        <v>2482</v>
      </c>
      <c r="O362" t="s">
        <v>1812</v>
      </c>
      <c r="P362" t="s">
        <v>2477</v>
      </c>
      <c r="Q362" t="s">
        <v>47</v>
      </c>
      <c r="T362" t="s">
        <v>77</v>
      </c>
      <c r="V362" t="s">
        <v>1790</v>
      </c>
    </row>
    <row r="363" spans="1:22" x14ac:dyDescent="0.2">
      <c r="A363">
        <v>1210265</v>
      </c>
      <c r="B363" t="s">
        <v>1770</v>
      </c>
      <c r="C363" t="s">
        <v>1771</v>
      </c>
      <c r="D363" t="s">
        <v>1777</v>
      </c>
      <c r="E363" t="s">
        <v>1778</v>
      </c>
      <c r="F363" t="s">
        <v>1773</v>
      </c>
      <c r="G363" t="s">
        <v>753</v>
      </c>
      <c r="H363" t="s">
        <v>1042</v>
      </c>
      <c r="O363" t="s">
        <v>2399</v>
      </c>
      <c r="P363" t="s">
        <v>2477</v>
      </c>
      <c r="Q363" t="s">
        <v>47</v>
      </c>
      <c r="T363" t="s">
        <v>77</v>
      </c>
      <c r="V363" t="s">
        <v>1790</v>
      </c>
    </row>
    <row r="364" spans="1:22" x14ac:dyDescent="0.2">
      <c r="A364">
        <v>1443978</v>
      </c>
      <c r="B364" t="s">
        <v>1770</v>
      </c>
      <c r="C364" t="s">
        <v>1771</v>
      </c>
      <c r="D364" t="s">
        <v>1777</v>
      </c>
      <c r="E364" t="s">
        <v>1778</v>
      </c>
      <c r="F364" t="s">
        <v>1773</v>
      </c>
      <c r="G364" t="s">
        <v>753</v>
      </c>
      <c r="H364" t="s">
        <v>792</v>
      </c>
      <c r="O364" t="s">
        <v>2399</v>
      </c>
      <c r="P364" t="s">
        <v>2477</v>
      </c>
      <c r="Q364" t="s">
        <v>47</v>
      </c>
      <c r="T364" t="s">
        <v>77</v>
      </c>
      <c r="V364" t="s">
        <v>1790</v>
      </c>
    </row>
    <row r="365" spans="1:22" x14ac:dyDescent="0.2">
      <c r="A365">
        <v>1210266</v>
      </c>
      <c r="B365" t="s">
        <v>1770</v>
      </c>
      <c r="C365" t="s">
        <v>1771</v>
      </c>
      <c r="D365" t="s">
        <v>1777</v>
      </c>
      <c r="E365" t="s">
        <v>1778</v>
      </c>
      <c r="F365" t="s">
        <v>1773</v>
      </c>
      <c r="G365" t="s">
        <v>753</v>
      </c>
      <c r="H365" t="s">
        <v>1044</v>
      </c>
      <c r="O365" t="s">
        <v>2399</v>
      </c>
      <c r="P365" t="s">
        <v>2477</v>
      </c>
      <c r="Q365" t="s">
        <v>47</v>
      </c>
      <c r="T365" t="s">
        <v>77</v>
      </c>
      <c r="V365" t="s">
        <v>1790</v>
      </c>
    </row>
    <row r="366" spans="1:22" x14ac:dyDescent="0.2">
      <c r="A366">
        <v>1369985</v>
      </c>
      <c r="B366" t="s">
        <v>1770</v>
      </c>
      <c r="C366" t="s">
        <v>1771</v>
      </c>
      <c r="D366" t="s">
        <v>1780</v>
      </c>
      <c r="E366" t="s">
        <v>1096</v>
      </c>
      <c r="F366" t="s">
        <v>1773</v>
      </c>
      <c r="G366" t="s">
        <v>1096</v>
      </c>
      <c r="H366" t="s">
        <v>1100</v>
      </c>
      <c r="O366" t="s">
        <v>2396</v>
      </c>
      <c r="P366" t="s">
        <v>2483</v>
      </c>
      <c r="Q366" t="s">
        <v>1098</v>
      </c>
      <c r="T366" t="s">
        <v>77</v>
      </c>
      <c r="V366" t="s">
        <v>2440</v>
      </c>
    </row>
    <row r="367" spans="1:22" x14ac:dyDescent="0.2">
      <c r="A367">
        <v>1573933</v>
      </c>
      <c r="B367" t="s">
        <v>1782</v>
      </c>
      <c r="C367" t="s">
        <v>1783</v>
      </c>
      <c r="D367" t="s">
        <v>1780</v>
      </c>
      <c r="E367" t="s">
        <v>1253</v>
      </c>
      <c r="F367" t="s">
        <v>2414</v>
      </c>
      <c r="G367" t="s">
        <v>1253</v>
      </c>
      <c r="H367" t="s">
        <v>1254</v>
      </c>
      <c r="I367" t="s">
        <v>1255</v>
      </c>
      <c r="J367" t="s">
        <v>77</v>
      </c>
      <c r="K367" t="s">
        <v>77</v>
      </c>
      <c r="L367" t="s">
        <v>1256</v>
      </c>
      <c r="M367" t="s">
        <v>1258</v>
      </c>
      <c r="N367" t="s">
        <v>1257</v>
      </c>
      <c r="O367" t="s">
        <v>1746</v>
      </c>
      <c r="P367" t="s">
        <v>2484</v>
      </c>
      <c r="Q367" t="s">
        <v>47</v>
      </c>
      <c r="R367" t="s">
        <v>77</v>
      </c>
      <c r="V367" t="s">
        <v>1790</v>
      </c>
    </row>
    <row r="368" spans="1:22" x14ac:dyDescent="0.2">
      <c r="A368">
        <v>1269907</v>
      </c>
      <c r="B368" t="s">
        <v>1782</v>
      </c>
      <c r="C368" t="s">
        <v>1783</v>
      </c>
      <c r="D368" t="s">
        <v>1772</v>
      </c>
      <c r="E368" t="s">
        <v>1236</v>
      </c>
      <c r="F368" t="s">
        <v>1773</v>
      </c>
      <c r="G368" t="s">
        <v>1236</v>
      </c>
      <c r="H368" t="s">
        <v>1737</v>
      </c>
      <c r="O368" t="s">
        <v>2396</v>
      </c>
      <c r="P368" t="s">
        <v>2485</v>
      </c>
      <c r="Q368" t="s">
        <v>47</v>
      </c>
      <c r="T368" t="s">
        <v>77</v>
      </c>
      <c r="V368" t="s">
        <v>1776</v>
      </c>
    </row>
    <row r="369" spans="1:22" x14ac:dyDescent="0.2">
      <c r="A369">
        <v>1311521</v>
      </c>
      <c r="B369" t="s">
        <v>1782</v>
      </c>
      <c r="C369" t="s">
        <v>1783</v>
      </c>
      <c r="D369" t="s">
        <v>1772</v>
      </c>
      <c r="E369" t="s">
        <v>1236</v>
      </c>
      <c r="F369" t="s">
        <v>1773</v>
      </c>
      <c r="G369" t="s">
        <v>1236</v>
      </c>
      <c r="H369" t="s">
        <v>1737</v>
      </c>
      <c r="O369" t="s">
        <v>2396</v>
      </c>
      <c r="P369" t="s">
        <v>2485</v>
      </c>
      <c r="Q369" t="s">
        <v>47</v>
      </c>
      <c r="T369" t="s">
        <v>77</v>
      </c>
      <c r="V369" t="s">
        <v>1776</v>
      </c>
    </row>
    <row r="370" spans="1:22" x14ac:dyDescent="0.2">
      <c r="A370">
        <v>1269229</v>
      </c>
      <c r="B370" t="s">
        <v>1782</v>
      </c>
      <c r="C370" t="s">
        <v>1783</v>
      </c>
      <c r="D370" t="s">
        <v>1772</v>
      </c>
      <c r="E370" t="s">
        <v>1236</v>
      </c>
      <c r="F370" t="s">
        <v>1773</v>
      </c>
      <c r="G370" t="s">
        <v>1236</v>
      </c>
      <c r="H370" t="s">
        <v>1735</v>
      </c>
      <c r="O370" t="s">
        <v>2396</v>
      </c>
      <c r="P370" t="s">
        <v>2485</v>
      </c>
      <c r="Q370" t="s">
        <v>47</v>
      </c>
      <c r="T370" t="s">
        <v>77</v>
      </c>
      <c r="V370" t="s">
        <v>1776</v>
      </c>
    </row>
    <row r="371" spans="1:22" x14ac:dyDescent="0.2">
      <c r="A371">
        <v>1311520</v>
      </c>
      <c r="B371" t="s">
        <v>1782</v>
      </c>
      <c r="C371" t="s">
        <v>1783</v>
      </c>
      <c r="D371" t="s">
        <v>1772</v>
      </c>
      <c r="E371" t="s">
        <v>1236</v>
      </c>
      <c r="F371" t="s">
        <v>1773</v>
      </c>
      <c r="G371" t="s">
        <v>1236</v>
      </c>
      <c r="H371" t="s">
        <v>1735</v>
      </c>
      <c r="O371" t="s">
        <v>2396</v>
      </c>
      <c r="P371" t="s">
        <v>2485</v>
      </c>
      <c r="Q371" t="s">
        <v>47</v>
      </c>
      <c r="T371" t="s">
        <v>77</v>
      </c>
      <c r="V371" t="s">
        <v>1776</v>
      </c>
    </row>
    <row r="372" spans="1:22" x14ac:dyDescent="0.2">
      <c r="A372">
        <v>1220541</v>
      </c>
      <c r="B372" t="s">
        <v>1770</v>
      </c>
      <c r="C372" t="s">
        <v>1771</v>
      </c>
      <c r="D372" t="s">
        <v>1777</v>
      </c>
      <c r="E372" t="s">
        <v>1778</v>
      </c>
      <c r="F372" t="s">
        <v>1773</v>
      </c>
      <c r="G372" t="s">
        <v>1225</v>
      </c>
      <c r="H372" t="s">
        <v>1226</v>
      </c>
      <c r="O372" t="s">
        <v>1777</v>
      </c>
      <c r="P372" t="s">
        <v>1779</v>
      </c>
      <c r="Q372" t="s">
        <v>47</v>
      </c>
      <c r="T372" t="s">
        <v>77</v>
      </c>
      <c r="V372" t="s">
        <v>1776</v>
      </c>
    </row>
    <row r="373" spans="1:22" x14ac:dyDescent="0.2">
      <c r="A373">
        <v>1220540</v>
      </c>
      <c r="B373" t="s">
        <v>1770</v>
      </c>
      <c r="C373" t="s">
        <v>1771</v>
      </c>
      <c r="D373" t="s">
        <v>1777</v>
      </c>
      <c r="E373" t="s">
        <v>1778</v>
      </c>
      <c r="F373" t="s">
        <v>1773</v>
      </c>
      <c r="G373" t="s">
        <v>1221</v>
      </c>
      <c r="H373" t="s">
        <v>1222</v>
      </c>
      <c r="O373" t="s">
        <v>2396</v>
      </c>
      <c r="P373" t="s">
        <v>1779</v>
      </c>
      <c r="Q373" t="s">
        <v>47</v>
      </c>
      <c r="T373" t="s">
        <v>77</v>
      </c>
      <c r="V373" t="s">
        <v>1776</v>
      </c>
    </row>
    <row r="374" spans="1:22" x14ac:dyDescent="0.2">
      <c r="A374">
        <v>1723006</v>
      </c>
      <c r="B374" t="s">
        <v>2486</v>
      </c>
      <c r="C374" t="s">
        <v>2486</v>
      </c>
      <c r="D374" t="s">
        <v>2486</v>
      </c>
      <c r="E374" t="s">
        <v>2487</v>
      </c>
      <c r="F374" t="s">
        <v>1773</v>
      </c>
      <c r="G374" t="s">
        <v>194</v>
      </c>
      <c r="H374" t="s">
        <v>233</v>
      </c>
      <c r="O374" t="s">
        <v>2410</v>
      </c>
      <c r="P374" t="s">
        <v>2488</v>
      </c>
      <c r="Q374" t="s">
        <v>47</v>
      </c>
      <c r="V374" t="s">
        <v>2411</v>
      </c>
    </row>
    <row r="375" spans="1:22" x14ac:dyDescent="0.2">
      <c r="A375">
        <v>1723007</v>
      </c>
      <c r="B375" t="s">
        <v>1814</v>
      </c>
      <c r="C375" t="s">
        <v>53</v>
      </c>
      <c r="D375" t="s">
        <v>2412</v>
      </c>
      <c r="E375" t="s">
        <v>2413</v>
      </c>
      <c r="F375" t="s">
        <v>2414</v>
      </c>
      <c r="G375" t="s">
        <v>194</v>
      </c>
      <c r="H375" t="s">
        <v>195</v>
      </c>
      <c r="O375" t="s">
        <v>2410</v>
      </c>
      <c r="P375" t="s">
        <v>2488</v>
      </c>
      <c r="Q375" t="s">
        <v>47</v>
      </c>
      <c r="V375" t="s">
        <v>2411</v>
      </c>
    </row>
    <row r="376" spans="1:22" x14ac:dyDescent="0.2">
      <c r="A376">
        <v>1723008</v>
      </c>
      <c r="B376" t="s">
        <v>2486</v>
      </c>
      <c r="C376" t="s">
        <v>2486</v>
      </c>
      <c r="D376" t="s">
        <v>2486</v>
      </c>
      <c r="E376" t="s">
        <v>2487</v>
      </c>
      <c r="F376" t="s">
        <v>1773</v>
      </c>
      <c r="G376" t="s">
        <v>197</v>
      </c>
      <c r="H376" t="s">
        <v>234</v>
      </c>
      <c r="O376" t="s">
        <v>2410</v>
      </c>
      <c r="P376" t="s">
        <v>2488</v>
      </c>
      <c r="Q376" t="s">
        <v>47</v>
      </c>
      <c r="V376" t="s">
        <v>2411</v>
      </c>
    </row>
    <row r="377" spans="1:22" x14ac:dyDescent="0.2">
      <c r="A377">
        <v>1723009</v>
      </c>
      <c r="B377" t="s">
        <v>1814</v>
      </c>
      <c r="C377" t="s">
        <v>53</v>
      </c>
      <c r="D377" t="s">
        <v>2412</v>
      </c>
      <c r="E377" t="s">
        <v>2413</v>
      </c>
      <c r="F377" t="s">
        <v>2414</v>
      </c>
      <c r="G377" t="s">
        <v>197</v>
      </c>
      <c r="H377" t="s">
        <v>198</v>
      </c>
      <c r="O377" t="s">
        <v>2410</v>
      </c>
      <c r="P377" t="s">
        <v>2488</v>
      </c>
      <c r="Q377" t="s">
        <v>47</v>
      </c>
      <c r="V377" t="s">
        <v>2411</v>
      </c>
    </row>
    <row r="378" spans="1:22" x14ac:dyDescent="0.2">
      <c r="A378">
        <v>1746536</v>
      </c>
      <c r="B378" t="s">
        <v>2486</v>
      </c>
      <c r="C378" t="s">
        <v>2486</v>
      </c>
      <c r="D378" t="s">
        <v>2486</v>
      </c>
      <c r="E378" t="s">
        <v>184</v>
      </c>
      <c r="F378" t="s">
        <v>1784</v>
      </c>
      <c r="G378" t="s">
        <v>184</v>
      </c>
      <c r="H378" t="s">
        <v>213</v>
      </c>
      <c r="O378" t="s">
        <v>2410</v>
      </c>
      <c r="P378" t="s">
        <v>2488</v>
      </c>
      <c r="Q378" t="s">
        <v>47</v>
      </c>
      <c r="T378" t="s">
        <v>77</v>
      </c>
      <c r="V378" t="s">
        <v>2411</v>
      </c>
    </row>
    <row r="379" spans="1:22" x14ac:dyDescent="0.2">
      <c r="A379">
        <v>1746535</v>
      </c>
      <c r="B379" t="s">
        <v>1814</v>
      </c>
      <c r="C379" t="s">
        <v>53</v>
      </c>
      <c r="D379" t="s">
        <v>2412</v>
      </c>
      <c r="E379" t="s">
        <v>2413</v>
      </c>
      <c r="F379" t="s">
        <v>2414</v>
      </c>
      <c r="G379" t="s">
        <v>184</v>
      </c>
      <c r="H379" t="s">
        <v>188</v>
      </c>
      <c r="O379" t="s">
        <v>2410</v>
      </c>
      <c r="P379" t="s">
        <v>2488</v>
      </c>
      <c r="Q379" t="s">
        <v>47</v>
      </c>
      <c r="T379" t="s">
        <v>77</v>
      </c>
      <c r="V379" t="s">
        <v>2411</v>
      </c>
    </row>
    <row r="380" spans="1:22" x14ac:dyDescent="0.2">
      <c r="A380">
        <v>1243349</v>
      </c>
      <c r="B380" t="s">
        <v>2486</v>
      </c>
      <c r="C380" t="s">
        <v>2486</v>
      </c>
      <c r="D380" t="s">
        <v>2486</v>
      </c>
      <c r="E380" t="s">
        <v>184</v>
      </c>
      <c r="F380" t="s">
        <v>1784</v>
      </c>
      <c r="G380" t="s">
        <v>184</v>
      </c>
      <c r="H380" t="s">
        <v>210</v>
      </c>
      <c r="O380" t="s">
        <v>2410</v>
      </c>
      <c r="P380" t="s">
        <v>2488</v>
      </c>
      <c r="Q380" t="s">
        <v>47</v>
      </c>
      <c r="T380" t="s">
        <v>77</v>
      </c>
      <c r="V380" t="s">
        <v>2411</v>
      </c>
    </row>
    <row r="381" spans="1:22" x14ac:dyDescent="0.2">
      <c r="A381">
        <v>1405600</v>
      </c>
      <c r="B381" t="s">
        <v>1814</v>
      </c>
      <c r="C381" t="s">
        <v>53</v>
      </c>
      <c r="D381" t="s">
        <v>2412</v>
      </c>
      <c r="E381" t="s">
        <v>2413</v>
      </c>
      <c r="F381" t="s">
        <v>2414</v>
      </c>
      <c r="G381" t="s">
        <v>184</v>
      </c>
      <c r="H381" t="s">
        <v>187</v>
      </c>
      <c r="O381" t="s">
        <v>2410</v>
      </c>
      <c r="P381" t="s">
        <v>2488</v>
      </c>
      <c r="Q381" t="s">
        <v>47</v>
      </c>
      <c r="T381" t="s">
        <v>77</v>
      </c>
      <c r="V381" t="s">
        <v>2411</v>
      </c>
    </row>
    <row r="382" spans="1:22" x14ac:dyDescent="0.2">
      <c r="A382">
        <v>1405601</v>
      </c>
      <c r="B382" t="s">
        <v>2486</v>
      </c>
      <c r="C382" t="s">
        <v>2486</v>
      </c>
      <c r="D382" t="s">
        <v>2486</v>
      </c>
      <c r="E382" t="s">
        <v>184</v>
      </c>
      <c r="F382" t="s">
        <v>1784</v>
      </c>
      <c r="G382" t="s">
        <v>184</v>
      </c>
      <c r="H382" t="s">
        <v>212</v>
      </c>
      <c r="O382" t="s">
        <v>2410</v>
      </c>
      <c r="P382" t="s">
        <v>2488</v>
      </c>
      <c r="Q382" t="s">
        <v>47</v>
      </c>
      <c r="T382" t="s">
        <v>77</v>
      </c>
      <c r="V382" t="s">
        <v>2411</v>
      </c>
    </row>
    <row r="383" spans="1:22" x14ac:dyDescent="0.2">
      <c r="A383">
        <v>1405597</v>
      </c>
      <c r="B383" t="s">
        <v>1814</v>
      </c>
      <c r="C383" t="s">
        <v>53</v>
      </c>
      <c r="D383" t="s">
        <v>2412</v>
      </c>
      <c r="E383" t="s">
        <v>2413</v>
      </c>
      <c r="F383" t="s">
        <v>2414</v>
      </c>
      <c r="G383" t="s">
        <v>184</v>
      </c>
      <c r="H383" t="s">
        <v>185</v>
      </c>
      <c r="O383" t="s">
        <v>2410</v>
      </c>
      <c r="P383" t="s">
        <v>2488</v>
      </c>
      <c r="Q383" t="s">
        <v>47</v>
      </c>
      <c r="T383" t="s">
        <v>77</v>
      </c>
      <c r="V383" t="s">
        <v>2411</v>
      </c>
    </row>
    <row r="384" spans="1:22" x14ac:dyDescent="0.2">
      <c r="A384">
        <v>1569573</v>
      </c>
      <c r="B384" t="s">
        <v>2486</v>
      </c>
      <c r="C384" t="s">
        <v>2486</v>
      </c>
      <c r="D384" t="s">
        <v>2486</v>
      </c>
      <c r="E384" t="s">
        <v>230</v>
      </c>
      <c r="F384" t="s">
        <v>1773</v>
      </c>
      <c r="G384" t="s">
        <v>230</v>
      </c>
      <c r="H384" t="s">
        <v>231</v>
      </c>
      <c r="O384" t="s">
        <v>2489</v>
      </c>
      <c r="P384" t="s">
        <v>2488</v>
      </c>
      <c r="Q384" t="s">
        <v>47</v>
      </c>
      <c r="V384" t="s">
        <v>2411</v>
      </c>
    </row>
    <row r="385" spans="1:22" x14ac:dyDescent="0.2">
      <c r="A385">
        <v>1509820</v>
      </c>
      <c r="B385" t="s">
        <v>2486</v>
      </c>
      <c r="C385" t="s">
        <v>2486</v>
      </c>
      <c r="D385" t="s">
        <v>2486</v>
      </c>
      <c r="E385" t="s">
        <v>223</v>
      </c>
      <c r="F385" t="s">
        <v>1773</v>
      </c>
      <c r="G385" t="s">
        <v>223</v>
      </c>
      <c r="H385" t="s">
        <v>224</v>
      </c>
      <c r="O385" t="s">
        <v>2489</v>
      </c>
      <c r="P385" t="s">
        <v>2488</v>
      </c>
      <c r="Q385" t="s">
        <v>47</v>
      </c>
      <c r="V385" t="s">
        <v>2411</v>
      </c>
    </row>
    <row r="386" spans="1:22" x14ac:dyDescent="0.2">
      <c r="A386">
        <v>1568732</v>
      </c>
      <c r="B386" t="s">
        <v>2486</v>
      </c>
      <c r="C386" t="s">
        <v>2486</v>
      </c>
      <c r="D386" t="s">
        <v>2486</v>
      </c>
      <c r="E386" t="s">
        <v>2490</v>
      </c>
      <c r="F386" t="s">
        <v>1773</v>
      </c>
      <c r="G386" t="s">
        <v>227</v>
      </c>
      <c r="H386" t="s">
        <v>228</v>
      </c>
      <c r="O386" t="s">
        <v>2489</v>
      </c>
      <c r="P386" t="s">
        <v>2488</v>
      </c>
      <c r="Q386" t="s">
        <v>47</v>
      </c>
      <c r="V386" t="s">
        <v>2411</v>
      </c>
    </row>
    <row r="387" spans="1:22" x14ac:dyDescent="0.2">
      <c r="A387">
        <v>1211393</v>
      </c>
      <c r="B387" t="s">
        <v>2486</v>
      </c>
      <c r="C387" t="s">
        <v>2486</v>
      </c>
      <c r="D387" t="s">
        <v>2486</v>
      </c>
      <c r="E387" t="s">
        <v>2491</v>
      </c>
      <c r="F387" t="s">
        <v>1773</v>
      </c>
      <c r="G387" t="s">
        <v>235</v>
      </c>
      <c r="H387" t="s">
        <v>236</v>
      </c>
      <c r="O387" t="s">
        <v>2489</v>
      </c>
      <c r="P387" t="s">
        <v>2488</v>
      </c>
      <c r="Q387" t="s">
        <v>47</v>
      </c>
      <c r="T387" t="s">
        <v>77</v>
      </c>
      <c r="V387" t="s">
        <v>2411</v>
      </c>
    </row>
    <row r="388" spans="1:22" x14ac:dyDescent="0.2">
      <c r="A388">
        <v>1366679</v>
      </c>
      <c r="B388" t="s">
        <v>2486</v>
      </c>
      <c r="C388" t="s">
        <v>1771</v>
      </c>
      <c r="D388" t="s">
        <v>2492</v>
      </c>
      <c r="E388" t="s">
        <v>2493</v>
      </c>
      <c r="F388" t="s">
        <v>1773</v>
      </c>
      <c r="G388" t="s">
        <v>205</v>
      </c>
      <c r="H388" t="s">
        <v>205</v>
      </c>
      <c r="O388" t="s">
        <v>2489</v>
      </c>
      <c r="P388" t="s">
        <v>2488</v>
      </c>
      <c r="T388" t="s">
        <v>77</v>
      </c>
      <c r="V388" t="s">
        <v>2411</v>
      </c>
    </row>
    <row r="389" spans="1:22" x14ac:dyDescent="0.2">
      <c r="A389">
        <v>1369782</v>
      </c>
      <c r="B389" t="s">
        <v>2486</v>
      </c>
      <c r="C389" t="s">
        <v>1771</v>
      </c>
      <c r="D389" t="s">
        <v>2492</v>
      </c>
      <c r="E389" t="s">
        <v>2493</v>
      </c>
      <c r="F389" t="s">
        <v>1773</v>
      </c>
      <c r="G389" t="s">
        <v>205</v>
      </c>
      <c r="H389" t="s">
        <v>205</v>
      </c>
      <c r="O389" t="s">
        <v>2489</v>
      </c>
      <c r="P389" t="s">
        <v>2488</v>
      </c>
      <c r="T389" t="s">
        <v>77</v>
      </c>
      <c r="V389" t="s">
        <v>2411</v>
      </c>
    </row>
    <row r="390" spans="1:22" x14ac:dyDescent="0.2">
      <c r="A390">
        <v>1375173</v>
      </c>
      <c r="B390" t="s">
        <v>2486</v>
      </c>
      <c r="C390" t="s">
        <v>1771</v>
      </c>
      <c r="D390" t="s">
        <v>2492</v>
      </c>
      <c r="E390" t="s">
        <v>2493</v>
      </c>
      <c r="F390" t="s">
        <v>1773</v>
      </c>
      <c r="G390" t="s">
        <v>205</v>
      </c>
      <c r="H390" t="s">
        <v>205</v>
      </c>
      <c r="O390" t="s">
        <v>2489</v>
      </c>
      <c r="P390" t="s">
        <v>2488</v>
      </c>
      <c r="T390" t="s">
        <v>77</v>
      </c>
      <c r="V390" t="s">
        <v>2411</v>
      </c>
    </row>
    <row r="391" spans="1:22" x14ac:dyDescent="0.2">
      <c r="A391">
        <v>1366680</v>
      </c>
      <c r="B391" t="s">
        <v>2486</v>
      </c>
      <c r="C391" t="s">
        <v>1771</v>
      </c>
      <c r="D391" t="s">
        <v>2492</v>
      </c>
      <c r="E391" t="s">
        <v>2493</v>
      </c>
      <c r="F391" t="s">
        <v>1773</v>
      </c>
      <c r="G391" t="s">
        <v>205</v>
      </c>
      <c r="H391" t="s">
        <v>205</v>
      </c>
      <c r="O391" t="s">
        <v>2489</v>
      </c>
      <c r="P391" t="s">
        <v>2488</v>
      </c>
      <c r="T391" t="s">
        <v>77</v>
      </c>
      <c r="V391" t="s">
        <v>2411</v>
      </c>
    </row>
    <row r="392" spans="1:22" x14ac:dyDescent="0.2">
      <c r="A392">
        <v>1369783</v>
      </c>
      <c r="B392" t="s">
        <v>2486</v>
      </c>
      <c r="C392" t="s">
        <v>1771</v>
      </c>
      <c r="D392" t="s">
        <v>2492</v>
      </c>
      <c r="E392" t="s">
        <v>2493</v>
      </c>
      <c r="F392" t="s">
        <v>1773</v>
      </c>
      <c r="G392" t="s">
        <v>205</v>
      </c>
      <c r="H392" t="s">
        <v>205</v>
      </c>
      <c r="O392" t="s">
        <v>2489</v>
      </c>
      <c r="P392" t="s">
        <v>2488</v>
      </c>
      <c r="T392" t="s">
        <v>77</v>
      </c>
      <c r="V392" t="s">
        <v>2411</v>
      </c>
    </row>
    <row r="393" spans="1:22" x14ac:dyDescent="0.2">
      <c r="A393">
        <v>1375174</v>
      </c>
      <c r="B393" t="s">
        <v>2486</v>
      </c>
      <c r="C393" t="s">
        <v>1771</v>
      </c>
      <c r="D393" t="s">
        <v>2492</v>
      </c>
      <c r="E393" t="s">
        <v>2493</v>
      </c>
      <c r="F393" t="s">
        <v>1773</v>
      </c>
      <c r="G393" t="s">
        <v>205</v>
      </c>
      <c r="H393" t="s">
        <v>205</v>
      </c>
      <c r="O393" t="s">
        <v>2489</v>
      </c>
      <c r="P393" t="s">
        <v>2488</v>
      </c>
      <c r="T393" t="s">
        <v>77</v>
      </c>
      <c r="V393" t="s">
        <v>2411</v>
      </c>
    </row>
    <row r="394" spans="1:22" x14ac:dyDescent="0.2">
      <c r="A394">
        <v>1228342</v>
      </c>
      <c r="B394" t="s">
        <v>2486</v>
      </c>
      <c r="C394" t="s">
        <v>1771</v>
      </c>
      <c r="D394" t="s">
        <v>2492</v>
      </c>
      <c r="E394" t="s">
        <v>2493</v>
      </c>
      <c r="F394" t="s">
        <v>1773</v>
      </c>
      <c r="G394" t="s">
        <v>205</v>
      </c>
      <c r="H394" t="s">
        <v>205</v>
      </c>
      <c r="O394" t="s">
        <v>2489</v>
      </c>
      <c r="P394" t="s">
        <v>2488</v>
      </c>
      <c r="T394" t="s">
        <v>77</v>
      </c>
      <c r="V394" t="s">
        <v>2411</v>
      </c>
    </row>
    <row r="395" spans="1:22" x14ac:dyDescent="0.2">
      <c r="A395">
        <v>1211392</v>
      </c>
      <c r="B395" t="s">
        <v>2486</v>
      </c>
      <c r="C395" t="s">
        <v>2486</v>
      </c>
      <c r="D395" t="s">
        <v>2486</v>
      </c>
      <c r="E395" t="s">
        <v>184</v>
      </c>
      <c r="F395" t="s">
        <v>1784</v>
      </c>
      <c r="G395" t="s">
        <v>184</v>
      </c>
      <c r="H395" t="s">
        <v>216</v>
      </c>
      <c r="O395" t="s">
        <v>2489</v>
      </c>
      <c r="P395" t="s">
        <v>2488</v>
      </c>
      <c r="Q395" t="s">
        <v>47</v>
      </c>
      <c r="T395" t="s">
        <v>77</v>
      </c>
      <c r="V395" t="s">
        <v>2411</v>
      </c>
    </row>
    <row r="396" spans="1:22" x14ac:dyDescent="0.2">
      <c r="A396">
        <v>1342989</v>
      </c>
      <c r="B396" t="s">
        <v>2486</v>
      </c>
      <c r="C396" t="s">
        <v>2486</v>
      </c>
      <c r="D396" t="s">
        <v>2486</v>
      </c>
      <c r="E396" t="s">
        <v>184</v>
      </c>
      <c r="F396" t="s">
        <v>1784</v>
      </c>
      <c r="G396" t="s">
        <v>184</v>
      </c>
      <c r="H396" t="s">
        <v>220</v>
      </c>
      <c r="O396" t="s">
        <v>2489</v>
      </c>
      <c r="P396" t="s">
        <v>2488</v>
      </c>
      <c r="Q396" t="s">
        <v>47</v>
      </c>
      <c r="T396" t="s">
        <v>77</v>
      </c>
      <c r="V396" t="s">
        <v>2411</v>
      </c>
    </row>
    <row r="397" spans="1:22" x14ac:dyDescent="0.2">
      <c r="A397">
        <v>1342990</v>
      </c>
      <c r="B397" t="s">
        <v>2486</v>
      </c>
      <c r="C397" t="s">
        <v>2486</v>
      </c>
      <c r="D397" t="s">
        <v>2486</v>
      </c>
      <c r="E397" t="s">
        <v>184</v>
      </c>
      <c r="F397" t="s">
        <v>1784</v>
      </c>
      <c r="G397" t="s">
        <v>184</v>
      </c>
      <c r="H397" t="s">
        <v>221</v>
      </c>
      <c r="O397" t="s">
        <v>2489</v>
      </c>
      <c r="P397" t="s">
        <v>2488</v>
      </c>
      <c r="Q397" t="s">
        <v>47</v>
      </c>
      <c r="T397" t="s">
        <v>77</v>
      </c>
      <c r="V397" t="s">
        <v>2411</v>
      </c>
    </row>
    <row r="398" spans="1:22" x14ac:dyDescent="0.2">
      <c r="A398">
        <v>1746537</v>
      </c>
      <c r="B398" t="s">
        <v>2486</v>
      </c>
      <c r="C398" t="s">
        <v>2486</v>
      </c>
      <c r="D398" t="s">
        <v>2486</v>
      </c>
      <c r="E398" t="s">
        <v>184</v>
      </c>
      <c r="F398" t="s">
        <v>1784</v>
      </c>
      <c r="G398" t="s">
        <v>184</v>
      </c>
      <c r="H398" t="s">
        <v>214</v>
      </c>
      <c r="O398" t="s">
        <v>2489</v>
      </c>
      <c r="P398" t="s">
        <v>2488</v>
      </c>
      <c r="Q398" t="s">
        <v>47</v>
      </c>
      <c r="T398" t="s">
        <v>77</v>
      </c>
      <c r="V398" t="s">
        <v>2411</v>
      </c>
    </row>
    <row r="399" spans="1:22" x14ac:dyDescent="0.2">
      <c r="A399">
        <v>1211389</v>
      </c>
      <c r="B399" t="s">
        <v>2486</v>
      </c>
      <c r="C399" t="s">
        <v>2486</v>
      </c>
      <c r="D399" t="s">
        <v>2486</v>
      </c>
      <c r="E399" t="s">
        <v>184</v>
      </c>
      <c r="F399" t="s">
        <v>1784</v>
      </c>
      <c r="G399" t="s">
        <v>184</v>
      </c>
      <c r="H399" t="s">
        <v>215</v>
      </c>
      <c r="O399" t="s">
        <v>2489</v>
      </c>
      <c r="P399" t="s">
        <v>2488</v>
      </c>
      <c r="Q399" t="s">
        <v>47</v>
      </c>
      <c r="T399" t="s">
        <v>77</v>
      </c>
      <c r="V399" t="s">
        <v>2411</v>
      </c>
    </row>
    <row r="400" spans="1:22" x14ac:dyDescent="0.2">
      <c r="A400">
        <v>1328842</v>
      </c>
      <c r="B400" t="s">
        <v>2486</v>
      </c>
      <c r="C400" t="s">
        <v>2486</v>
      </c>
      <c r="D400" t="s">
        <v>2486</v>
      </c>
      <c r="E400" t="s">
        <v>184</v>
      </c>
      <c r="F400" t="s">
        <v>1784</v>
      </c>
      <c r="G400" t="s">
        <v>184</v>
      </c>
      <c r="H400" t="s">
        <v>218</v>
      </c>
      <c r="O400" t="s">
        <v>2489</v>
      </c>
      <c r="P400" t="s">
        <v>2488</v>
      </c>
      <c r="Q400" t="s">
        <v>47</v>
      </c>
      <c r="T400" t="s">
        <v>77</v>
      </c>
      <c r="V400" t="s">
        <v>2411</v>
      </c>
    </row>
    <row r="401" spans="1:22" x14ac:dyDescent="0.2">
      <c r="A401">
        <v>1210269</v>
      </c>
      <c r="B401" t="s">
        <v>1770</v>
      </c>
      <c r="C401" t="s">
        <v>1771</v>
      </c>
      <c r="D401" t="s">
        <v>2404</v>
      </c>
      <c r="E401" t="s">
        <v>2494</v>
      </c>
      <c r="F401" t="s">
        <v>1773</v>
      </c>
      <c r="G401" t="s">
        <v>2495</v>
      </c>
      <c r="H401" t="s">
        <v>2496</v>
      </c>
      <c r="O401" t="s">
        <v>2489</v>
      </c>
      <c r="P401" t="s">
        <v>2497</v>
      </c>
      <c r="Q401" t="s">
        <v>47</v>
      </c>
      <c r="R401">
        <v>43830</v>
      </c>
      <c r="T401" t="s">
        <v>77</v>
      </c>
      <c r="V401" t="s">
        <v>1776</v>
      </c>
    </row>
    <row r="402" spans="1:22" x14ac:dyDescent="0.2">
      <c r="A402">
        <v>1227315</v>
      </c>
      <c r="B402" t="s">
        <v>1770</v>
      </c>
      <c r="C402" t="s">
        <v>1771</v>
      </c>
      <c r="D402" t="s">
        <v>1780</v>
      </c>
      <c r="E402" t="s">
        <v>541</v>
      </c>
      <c r="F402" t="s">
        <v>1773</v>
      </c>
      <c r="G402" t="s">
        <v>541</v>
      </c>
      <c r="H402" t="s">
        <v>542</v>
      </c>
      <c r="I402" t="s">
        <v>543</v>
      </c>
      <c r="J402" t="s">
        <v>77</v>
      </c>
      <c r="K402" t="s">
        <v>77</v>
      </c>
      <c r="L402" t="s">
        <v>544</v>
      </c>
      <c r="M402" t="s">
        <v>546</v>
      </c>
      <c r="N402" t="s">
        <v>545</v>
      </c>
      <c r="O402" t="s">
        <v>1746</v>
      </c>
      <c r="P402" t="s">
        <v>2498</v>
      </c>
      <c r="Q402" t="s">
        <v>142</v>
      </c>
      <c r="R402" t="s">
        <v>77</v>
      </c>
      <c r="V402" t="s">
        <v>1813</v>
      </c>
    </row>
    <row r="403" spans="1:22" x14ac:dyDescent="0.2">
      <c r="A403">
        <v>1209352</v>
      </c>
      <c r="B403" t="s">
        <v>1770</v>
      </c>
      <c r="C403" t="s">
        <v>1771</v>
      </c>
      <c r="D403" t="s">
        <v>1780</v>
      </c>
      <c r="E403" t="s">
        <v>999</v>
      </c>
      <c r="F403" t="s">
        <v>1773</v>
      </c>
      <c r="G403" t="s">
        <v>999</v>
      </c>
      <c r="H403" t="s">
        <v>1000</v>
      </c>
      <c r="I403" t="s">
        <v>1001</v>
      </c>
      <c r="J403" t="s">
        <v>77</v>
      </c>
      <c r="K403" t="s">
        <v>77</v>
      </c>
      <c r="L403" t="s">
        <v>1002</v>
      </c>
      <c r="M403" t="s">
        <v>1004</v>
      </c>
      <c r="N403" t="s">
        <v>1003</v>
      </c>
      <c r="O403" t="s">
        <v>1746</v>
      </c>
      <c r="P403" t="s">
        <v>2499</v>
      </c>
      <c r="Q403" t="s">
        <v>47</v>
      </c>
      <c r="R403" t="s">
        <v>77</v>
      </c>
      <c r="V403" t="s">
        <v>1790</v>
      </c>
    </row>
    <row r="404" spans="1:22" x14ac:dyDescent="0.2">
      <c r="A404">
        <v>130067</v>
      </c>
      <c r="B404" t="s">
        <v>1782</v>
      </c>
      <c r="C404" t="s">
        <v>1783</v>
      </c>
      <c r="D404" t="s">
        <v>1772</v>
      </c>
      <c r="E404" t="s">
        <v>2500</v>
      </c>
      <c r="F404" t="s">
        <v>1784</v>
      </c>
      <c r="G404" t="s">
        <v>1740</v>
      </c>
      <c r="H404" t="s">
        <v>2501</v>
      </c>
      <c r="O404" t="s">
        <v>1746</v>
      </c>
      <c r="P404" t="s">
        <v>2502</v>
      </c>
      <c r="Q404" t="s">
        <v>47</v>
      </c>
      <c r="T404" t="s">
        <v>77</v>
      </c>
      <c r="V404" t="s">
        <v>1776</v>
      </c>
    </row>
    <row r="405" spans="1:22" x14ac:dyDescent="0.2">
      <c r="A405">
        <v>1404046</v>
      </c>
      <c r="B405" t="s">
        <v>1782</v>
      </c>
      <c r="C405" t="s">
        <v>1783</v>
      </c>
      <c r="D405" t="s">
        <v>1772</v>
      </c>
      <c r="E405" t="s">
        <v>2500</v>
      </c>
      <c r="F405" t="s">
        <v>1784</v>
      </c>
      <c r="G405" t="s">
        <v>1740</v>
      </c>
      <c r="H405" t="s">
        <v>1746</v>
      </c>
      <c r="O405" t="s">
        <v>1746</v>
      </c>
      <c r="P405" t="s">
        <v>2502</v>
      </c>
      <c r="Q405" t="s">
        <v>47</v>
      </c>
      <c r="T405" t="s">
        <v>77</v>
      </c>
      <c r="V405" t="s">
        <v>1776</v>
      </c>
    </row>
    <row r="406" spans="1:22" x14ac:dyDescent="0.2">
      <c r="A406">
        <v>1404044</v>
      </c>
      <c r="B406" t="s">
        <v>1782</v>
      </c>
      <c r="C406" t="s">
        <v>1783</v>
      </c>
      <c r="D406" t="s">
        <v>1772</v>
      </c>
      <c r="E406" t="s">
        <v>2500</v>
      </c>
      <c r="F406" t="s">
        <v>1784</v>
      </c>
      <c r="G406" t="s">
        <v>1740</v>
      </c>
      <c r="H406" t="s">
        <v>1744</v>
      </c>
      <c r="O406" t="s">
        <v>2503</v>
      </c>
      <c r="P406" t="s">
        <v>2502</v>
      </c>
      <c r="Q406" t="s">
        <v>47</v>
      </c>
      <c r="T406" t="s">
        <v>77</v>
      </c>
      <c r="V406" t="s">
        <v>1776</v>
      </c>
    </row>
    <row r="407" spans="1:22" x14ac:dyDescent="0.2">
      <c r="A407">
        <v>1404045</v>
      </c>
      <c r="B407" t="s">
        <v>1782</v>
      </c>
      <c r="C407" t="s">
        <v>1783</v>
      </c>
      <c r="D407" t="s">
        <v>1772</v>
      </c>
      <c r="E407" t="s">
        <v>2500</v>
      </c>
      <c r="F407" t="s">
        <v>1784</v>
      </c>
      <c r="G407" t="s">
        <v>1740</v>
      </c>
      <c r="H407" t="s">
        <v>1745</v>
      </c>
      <c r="O407" t="s">
        <v>2503</v>
      </c>
      <c r="P407" t="s">
        <v>2502</v>
      </c>
      <c r="Q407" t="s">
        <v>47</v>
      </c>
      <c r="T407" t="s">
        <v>77</v>
      </c>
      <c r="V407" t="s">
        <v>1776</v>
      </c>
    </row>
    <row r="408" spans="1:22" x14ac:dyDescent="0.2">
      <c r="A408">
        <v>1404042</v>
      </c>
      <c r="B408" t="s">
        <v>1782</v>
      </c>
      <c r="C408" t="s">
        <v>1783</v>
      </c>
      <c r="D408" t="s">
        <v>1772</v>
      </c>
      <c r="E408" t="s">
        <v>2500</v>
      </c>
      <c r="F408" t="s">
        <v>1784</v>
      </c>
      <c r="G408" t="s">
        <v>1740</v>
      </c>
      <c r="H408" t="s">
        <v>1741</v>
      </c>
      <c r="O408" t="s">
        <v>2503</v>
      </c>
      <c r="P408" t="s">
        <v>2502</v>
      </c>
      <c r="Q408" t="s">
        <v>47</v>
      </c>
      <c r="T408" t="s">
        <v>77</v>
      </c>
      <c r="V408" t="s">
        <v>1776</v>
      </c>
    </row>
    <row r="409" spans="1:22" x14ac:dyDescent="0.2">
      <c r="A409">
        <v>1404043</v>
      </c>
      <c r="B409" t="s">
        <v>1782</v>
      </c>
      <c r="C409" t="s">
        <v>1783</v>
      </c>
      <c r="D409" t="s">
        <v>1772</v>
      </c>
      <c r="E409" t="s">
        <v>2500</v>
      </c>
      <c r="F409" t="s">
        <v>1784</v>
      </c>
      <c r="G409" t="s">
        <v>1740</v>
      </c>
      <c r="H409" t="s">
        <v>1741</v>
      </c>
      <c r="O409" t="s">
        <v>2503</v>
      </c>
      <c r="P409" t="s">
        <v>2502</v>
      </c>
      <c r="Q409" t="s">
        <v>47</v>
      </c>
      <c r="T409" t="s">
        <v>77</v>
      </c>
      <c r="V409" t="s">
        <v>1776</v>
      </c>
    </row>
    <row r="410" spans="1:22" x14ac:dyDescent="0.2">
      <c r="A410">
        <v>1522958</v>
      </c>
      <c r="B410" t="s">
        <v>1770</v>
      </c>
      <c r="C410" t="s">
        <v>1771</v>
      </c>
      <c r="D410" t="s">
        <v>1780</v>
      </c>
      <c r="E410" t="s">
        <v>794</v>
      </c>
      <c r="F410" t="s">
        <v>1784</v>
      </c>
      <c r="G410" t="s">
        <v>794</v>
      </c>
      <c r="H410" t="s">
        <v>795</v>
      </c>
      <c r="I410" t="s">
        <v>796</v>
      </c>
      <c r="J410" t="s">
        <v>77</v>
      </c>
      <c r="K410" t="s">
        <v>77</v>
      </c>
      <c r="L410" t="s">
        <v>797</v>
      </c>
      <c r="M410" t="s">
        <v>799</v>
      </c>
      <c r="N410" t="s">
        <v>798</v>
      </c>
      <c r="O410" t="s">
        <v>1746</v>
      </c>
      <c r="P410" t="s">
        <v>2504</v>
      </c>
      <c r="Q410" t="s">
        <v>47</v>
      </c>
      <c r="R410" t="s">
        <v>77</v>
      </c>
      <c r="V410" t="s">
        <v>1790</v>
      </c>
    </row>
    <row r="411" spans="1:22" x14ac:dyDescent="0.2">
      <c r="A411">
        <v>115556</v>
      </c>
      <c r="B411" t="s">
        <v>1782</v>
      </c>
      <c r="C411" t="s">
        <v>1783</v>
      </c>
      <c r="D411" t="s">
        <v>1780</v>
      </c>
      <c r="E411" t="s">
        <v>1661</v>
      </c>
      <c r="F411" t="s">
        <v>2414</v>
      </c>
      <c r="G411" t="s">
        <v>1661</v>
      </c>
      <c r="H411" t="s">
        <v>1662</v>
      </c>
      <c r="I411" t="s">
        <v>1663</v>
      </c>
      <c r="J411" t="s">
        <v>77</v>
      </c>
      <c r="K411" t="s">
        <v>77</v>
      </c>
      <c r="L411" t="s">
        <v>1664</v>
      </c>
      <c r="M411" t="s">
        <v>1666</v>
      </c>
      <c r="N411" t="s">
        <v>1665</v>
      </c>
      <c r="O411" t="s">
        <v>1746</v>
      </c>
      <c r="P411" t="s">
        <v>2504</v>
      </c>
      <c r="Q411" t="s">
        <v>47</v>
      </c>
      <c r="R411" t="s">
        <v>77</v>
      </c>
    </row>
    <row r="412" spans="1:22" x14ac:dyDescent="0.2">
      <c r="A412">
        <v>208581</v>
      </c>
      <c r="B412" t="s">
        <v>1770</v>
      </c>
      <c r="C412" t="s">
        <v>1771</v>
      </c>
      <c r="D412" t="s">
        <v>1772</v>
      </c>
      <c r="E412" t="s">
        <v>908</v>
      </c>
      <c r="F412" t="s">
        <v>1773</v>
      </c>
      <c r="G412" t="s">
        <v>908</v>
      </c>
      <c r="H412" t="s">
        <v>909</v>
      </c>
      <c r="I412" t="s">
        <v>910</v>
      </c>
      <c r="J412" t="s">
        <v>77</v>
      </c>
      <c r="K412" t="s">
        <v>77</v>
      </c>
      <c r="L412" t="s">
        <v>911</v>
      </c>
      <c r="M412" t="s">
        <v>913</v>
      </c>
      <c r="N412" t="s">
        <v>912</v>
      </c>
      <c r="O412" t="s">
        <v>1746</v>
      </c>
      <c r="P412" t="s">
        <v>2505</v>
      </c>
      <c r="Q412" t="s">
        <v>47</v>
      </c>
      <c r="R412" t="s">
        <v>77</v>
      </c>
      <c r="V412" t="s">
        <v>2440</v>
      </c>
    </row>
    <row r="413" spans="1:22" x14ac:dyDescent="0.2">
      <c r="A413">
        <v>1209346</v>
      </c>
      <c r="B413" t="s">
        <v>1770</v>
      </c>
      <c r="C413" t="s">
        <v>2430</v>
      </c>
      <c r="D413" t="s">
        <v>2422</v>
      </c>
      <c r="E413" t="s">
        <v>1182</v>
      </c>
      <c r="F413" t="s">
        <v>1773</v>
      </c>
      <c r="G413" t="s">
        <v>1182</v>
      </c>
      <c r="H413" t="s">
        <v>1183</v>
      </c>
      <c r="I413" t="s">
        <v>77</v>
      </c>
      <c r="J413" t="s">
        <v>2506</v>
      </c>
      <c r="K413" t="s">
        <v>77</v>
      </c>
      <c r="L413" t="s">
        <v>1184</v>
      </c>
      <c r="M413" t="s">
        <v>1186</v>
      </c>
      <c r="N413" t="s">
        <v>1185</v>
      </c>
      <c r="O413" t="s">
        <v>2428</v>
      </c>
      <c r="P413" t="s">
        <v>2507</v>
      </c>
      <c r="Q413" t="s">
        <v>1187</v>
      </c>
      <c r="R413" t="s">
        <v>77</v>
      </c>
      <c r="V413" t="s">
        <v>2433</v>
      </c>
    </row>
    <row r="414" spans="1:22" x14ac:dyDescent="0.2">
      <c r="A414">
        <v>1613105</v>
      </c>
      <c r="B414" t="s">
        <v>1782</v>
      </c>
      <c r="C414" t="s">
        <v>1783</v>
      </c>
      <c r="D414" t="s">
        <v>1780</v>
      </c>
      <c r="E414" t="s">
        <v>1473</v>
      </c>
      <c r="F414" t="s">
        <v>1784</v>
      </c>
      <c r="G414" t="s">
        <v>1473</v>
      </c>
      <c r="H414" t="s">
        <v>1474</v>
      </c>
      <c r="I414" t="s">
        <v>1475</v>
      </c>
      <c r="J414" t="s">
        <v>77</v>
      </c>
      <c r="K414" t="s">
        <v>77</v>
      </c>
      <c r="L414" t="s">
        <v>1476</v>
      </c>
      <c r="M414" t="s">
        <v>1478</v>
      </c>
      <c r="N414" t="s">
        <v>1477</v>
      </c>
      <c r="O414" t="s">
        <v>1746</v>
      </c>
      <c r="P414" t="s">
        <v>2508</v>
      </c>
      <c r="Q414" t="s">
        <v>47</v>
      </c>
      <c r="R414" t="s">
        <v>77</v>
      </c>
      <c r="V414" t="s">
        <v>1790</v>
      </c>
    </row>
    <row r="415" spans="1:22" x14ac:dyDescent="0.2">
      <c r="A415">
        <v>131624</v>
      </c>
      <c r="B415" t="s">
        <v>1770</v>
      </c>
      <c r="C415" t="s">
        <v>1771</v>
      </c>
      <c r="D415" t="s">
        <v>1777</v>
      </c>
      <c r="E415" t="s">
        <v>441</v>
      </c>
      <c r="F415" t="s">
        <v>1784</v>
      </c>
      <c r="G415" t="s">
        <v>441</v>
      </c>
      <c r="H415" t="s">
        <v>442</v>
      </c>
      <c r="I415" t="s">
        <v>443</v>
      </c>
      <c r="J415" t="s">
        <v>77</v>
      </c>
      <c r="K415" t="s">
        <v>77</v>
      </c>
      <c r="L415" t="s">
        <v>444</v>
      </c>
      <c r="M415" t="s">
        <v>446</v>
      </c>
      <c r="N415" t="s">
        <v>445</v>
      </c>
      <c r="O415" t="s">
        <v>1746</v>
      </c>
      <c r="P415" t="s">
        <v>2509</v>
      </c>
      <c r="Q415" t="s">
        <v>47</v>
      </c>
      <c r="R415" t="s">
        <v>77</v>
      </c>
      <c r="V415" t="s">
        <v>1790</v>
      </c>
    </row>
    <row r="416" spans="1:22" x14ac:dyDescent="0.2">
      <c r="A416">
        <v>1351373</v>
      </c>
      <c r="B416" t="s">
        <v>1770</v>
      </c>
      <c r="C416" t="s">
        <v>1771</v>
      </c>
      <c r="D416" t="s">
        <v>1777</v>
      </c>
      <c r="E416" t="s">
        <v>1778</v>
      </c>
      <c r="F416" t="s">
        <v>1773</v>
      </c>
      <c r="G416" t="s">
        <v>753</v>
      </c>
      <c r="H416" t="s">
        <v>754</v>
      </c>
      <c r="O416" t="s">
        <v>1777</v>
      </c>
      <c r="P416" t="s">
        <v>2510</v>
      </c>
      <c r="Q416" t="s">
        <v>47</v>
      </c>
      <c r="T416" t="s">
        <v>77</v>
      </c>
      <c r="V416" t="s">
        <v>1790</v>
      </c>
    </row>
    <row r="417" spans="1:22" x14ac:dyDescent="0.2">
      <c r="A417">
        <v>1209361</v>
      </c>
      <c r="B417" t="s">
        <v>1770</v>
      </c>
      <c r="C417" t="s">
        <v>1771</v>
      </c>
      <c r="D417" t="s">
        <v>1780</v>
      </c>
      <c r="E417" t="s">
        <v>1071</v>
      </c>
      <c r="F417" t="s">
        <v>1784</v>
      </c>
      <c r="G417" t="s">
        <v>1071</v>
      </c>
      <c r="H417" t="s">
        <v>1072</v>
      </c>
      <c r="I417" t="s">
        <v>1073</v>
      </c>
      <c r="J417" t="s">
        <v>77</v>
      </c>
      <c r="K417" t="s">
        <v>77</v>
      </c>
      <c r="L417" t="s">
        <v>544</v>
      </c>
      <c r="M417" t="s">
        <v>1075</v>
      </c>
      <c r="N417" t="s">
        <v>1074</v>
      </c>
      <c r="O417" t="s">
        <v>1746</v>
      </c>
      <c r="P417" t="s">
        <v>2511</v>
      </c>
      <c r="Q417" t="s">
        <v>1076</v>
      </c>
      <c r="R417" t="s">
        <v>77</v>
      </c>
      <c r="V417" t="s">
        <v>1813</v>
      </c>
    </row>
    <row r="418" spans="1:22" x14ac:dyDescent="0.2">
      <c r="A418">
        <v>742815</v>
      </c>
      <c r="B418" t="s">
        <v>1782</v>
      </c>
      <c r="C418" t="s">
        <v>1787</v>
      </c>
      <c r="D418" t="s">
        <v>1780</v>
      </c>
      <c r="E418" t="s">
        <v>1239</v>
      </c>
      <c r="F418" t="s">
        <v>1784</v>
      </c>
      <c r="G418" t="s">
        <v>1239</v>
      </c>
      <c r="H418" t="s">
        <v>1240</v>
      </c>
      <c r="I418" t="s">
        <v>1241</v>
      </c>
      <c r="J418" t="s">
        <v>77</v>
      </c>
      <c r="K418" t="s">
        <v>77</v>
      </c>
      <c r="L418" t="s">
        <v>1242</v>
      </c>
      <c r="M418" t="s">
        <v>1244</v>
      </c>
      <c r="N418" t="s">
        <v>1243</v>
      </c>
      <c r="O418" t="s">
        <v>1746</v>
      </c>
      <c r="P418" t="s">
        <v>2511</v>
      </c>
      <c r="Q418" t="s">
        <v>47</v>
      </c>
      <c r="R418" t="s">
        <v>77</v>
      </c>
    </row>
    <row r="419" spans="1:22" x14ac:dyDescent="0.2">
      <c r="A419">
        <v>105942</v>
      </c>
      <c r="B419" t="s">
        <v>1782</v>
      </c>
      <c r="C419" t="s">
        <v>1783</v>
      </c>
      <c r="D419" t="s">
        <v>1780</v>
      </c>
      <c r="E419" t="s">
        <v>1654</v>
      </c>
      <c r="F419" t="s">
        <v>2414</v>
      </c>
      <c r="G419" t="s">
        <v>1654</v>
      </c>
      <c r="H419" t="s">
        <v>1655</v>
      </c>
      <c r="I419" t="s">
        <v>1656</v>
      </c>
      <c r="J419" t="s">
        <v>77</v>
      </c>
      <c r="K419" t="s">
        <v>77</v>
      </c>
      <c r="L419" t="s">
        <v>1657</v>
      </c>
      <c r="M419" t="s">
        <v>1659</v>
      </c>
      <c r="N419" t="s">
        <v>1658</v>
      </c>
      <c r="O419" t="s">
        <v>1746</v>
      </c>
      <c r="P419" t="s">
        <v>2512</v>
      </c>
      <c r="Q419" t="s">
        <v>47</v>
      </c>
      <c r="R419" t="s">
        <v>77</v>
      </c>
      <c r="V419" t="s">
        <v>1790</v>
      </c>
    </row>
    <row r="420" spans="1:22" x14ac:dyDescent="0.2">
      <c r="A420">
        <v>1635647</v>
      </c>
      <c r="B420" t="s">
        <v>1814</v>
      </c>
      <c r="C420" t="s">
        <v>53</v>
      </c>
      <c r="D420" t="s">
        <v>1815</v>
      </c>
      <c r="E420" t="s">
        <v>2513</v>
      </c>
      <c r="F420" t="s">
        <v>1784</v>
      </c>
      <c r="G420" t="s">
        <v>2513</v>
      </c>
      <c r="H420" t="s">
        <v>2514</v>
      </c>
      <c r="I420" t="s">
        <v>2515</v>
      </c>
      <c r="J420" t="s">
        <v>77</v>
      </c>
      <c r="K420" t="s">
        <v>77</v>
      </c>
      <c r="L420" t="s">
        <v>2516</v>
      </c>
      <c r="M420" t="s">
        <v>2517</v>
      </c>
      <c r="N420" t="s">
        <v>2518</v>
      </c>
      <c r="O420" t="s">
        <v>1746</v>
      </c>
      <c r="P420" t="s">
        <v>2512</v>
      </c>
      <c r="Q420" t="s">
        <v>47</v>
      </c>
      <c r="R420" t="s">
        <v>77</v>
      </c>
      <c r="V420" t="s">
        <v>1790</v>
      </c>
    </row>
    <row r="421" spans="1:22" x14ac:dyDescent="0.2">
      <c r="A421">
        <v>1455669</v>
      </c>
      <c r="B421" t="s">
        <v>1814</v>
      </c>
      <c r="C421" t="s">
        <v>53</v>
      </c>
      <c r="D421" t="s">
        <v>1815</v>
      </c>
      <c r="E421" t="s">
        <v>2519</v>
      </c>
      <c r="F421" t="s">
        <v>1784</v>
      </c>
      <c r="G421" t="s">
        <v>2519</v>
      </c>
      <c r="H421" t="s">
        <v>2520</v>
      </c>
      <c r="I421" t="s">
        <v>2521</v>
      </c>
      <c r="J421" t="s">
        <v>77</v>
      </c>
      <c r="K421" t="s">
        <v>77</v>
      </c>
      <c r="L421" t="s">
        <v>2522</v>
      </c>
      <c r="M421" t="s">
        <v>2523</v>
      </c>
      <c r="N421" t="s">
        <v>2524</v>
      </c>
      <c r="O421" t="s">
        <v>1746</v>
      </c>
      <c r="P421" t="s">
        <v>2525</v>
      </c>
      <c r="Q421" t="s">
        <v>47</v>
      </c>
      <c r="R421" t="s">
        <v>77</v>
      </c>
      <c r="V421" t="s">
        <v>1790</v>
      </c>
    </row>
    <row r="422" spans="1:22" x14ac:dyDescent="0.2">
      <c r="A422">
        <v>1128462</v>
      </c>
      <c r="B422" t="s">
        <v>1814</v>
      </c>
      <c r="C422" t="s">
        <v>53</v>
      </c>
      <c r="D422" t="s">
        <v>1815</v>
      </c>
      <c r="E422" t="s">
        <v>71</v>
      </c>
      <c r="F422" t="s">
        <v>1784</v>
      </c>
      <c r="G422" t="s">
        <v>71</v>
      </c>
      <c r="H422" t="s">
        <v>72</v>
      </c>
      <c r="I422" t="s">
        <v>73</v>
      </c>
      <c r="J422" t="s">
        <v>77</v>
      </c>
      <c r="K422" t="s">
        <v>77</v>
      </c>
      <c r="L422" t="s">
        <v>74</v>
      </c>
      <c r="M422" t="s">
        <v>76</v>
      </c>
      <c r="N422" t="s">
        <v>75</v>
      </c>
      <c r="O422" t="s">
        <v>1746</v>
      </c>
      <c r="P422" t="s">
        <v>2525</v>
      </c>
      <c r="Q422" t="s">
        <v>47</v>
      </c>
      <c r="R422" t="s">
        <v>77</v>
      </c>
      <c r="V422" t="s">
        <v>1790</v>
      </c>
    </row>
    <row r="423" spans="1:22" x14ac:dyDescent="0.2">
      <c r="A423">
        <v>1222977</v>
      </c>
      <c r="B423" t="s">
        <v>1770</v>
      </c>
      <c r="C423" t="s">
        <v>1771</v>
      </c>
      <c r="D423" t="s">
        <v>1780</v>
      </c>
      <c r="E423" t="s">
        <v>511</v>
      </c>
      <c r="F423" t="s">
        <v>1784</v>
      </c>
      <c r="G423" t="s">
        <v>511</v>
      </c>
      <c r="H423" t="s">
        <v>512</v>
      </c>
      <c r="I423" t="s">
        <v>513</v>
      </c>
      <c r="J423" t="s">
        <v>77</v>
      </c>
      <c r="K423" t="s">
        <v>77</v>
      </c>
      <c r="L423" t="s">
        <v>514</v>
      </c>
      <c r="M423" t="s">
        <v>516</v>
      </c>
      <c r="N423" t="s">
        <v>515</v>
      </c>
      <c r="O423" t="s">
        <v>1746</v>
      </c>
      <c r="P423" t="s">
        <v>2526</v>
      </c>
      <c r="Q423" t="s">
        <v>47</v>
      </c>
      <c r="R423" t="s">
        <v>77</v>
      </c>
      <c r="V423" t="s">
        <v>1790</v>
      </c>
    </row>
    <row r="424" spans="1:22" x14ac:dyDescent="0.2">
      <c r="A424">
        <v>1209358</v>
      </c>
      <c r="B424" t="s">
        <v>1770</v>
      </c>
      <c r="C424" t="s">
        <v>2430</v>
      </c>
      <c r="D424" t="s">
        <v>1777</v>
      </c>
      <c r="E424" t="s">
        <v>583</v>
      </c>
      <c r="F424" t="s">
        <v>1773</v>
      </c>
      <c r="G424" t="s">
        <v>583</v>
      </c>
      <c r="H424" t="s">
        <v>584</v>
      </c>
      <c r="I424" t="s">
        <v>585</v>
      </c>
      <c r="J424" t="s">
        <v>77</v>
      </c>
      <c r="K424" t="s">
        <v>77</v>
      </c>
      <c r="L424" t="s">
        <v>586</v>
      </c>
      <c r="M424" t="s">
        <v>588</v>
      </c>
      <c r="N424" t="s">
        <v>587</v>
      </c>
      <c r="O424" t="s">
        <v>1746</v>
      </c>
      <c r="P424" t="s">
        <v>2526</v>
      </c>
      <c r="Q424" t="s">
        <v>47</v>
      </c>
      <c r="R424" t="s">
        <v>77</v>
      </c>
      <c r="V424" t="s">
        <v>1790</v>
      </c>
    </row>
    <row r="425" spans="1:22" x14ac:dyDescent="0.2">
      <c r="A425">
        <v>284333</v>
      </c>
      <c r="B425" t="s">
        <v>1770</v>
      </c>
      <c r="C425" t="s">
        <v>2430</v>
      </c>
      <c r="D425" t="s">
        <v>1780</v>
      </c>
      <c r="E425" t="s">
        <v>1102</v>
      </c>
      <c r="F425" t="s">
        <v>1784</v>
      </c>
      <c r="G425" t="s">
        <v>1102</v>
      </c>
      <c r="H425" t="s">
        <v>1103</v>
      </c>
      <c r="I425" t="s">
        <v>1104</v>
      </c>
      <c r="J425" t="s">
        <v>77</v>
      </c>
      <c r="K425" t="s">
        <v>77</v>
      </c>
      <c r="L425" t="s">
        <v>1105</v>
      </c>
      <c r="M425" t="s">
        <v>1107</v>
      </c>
      <c r="N425" t="s">
        <v>1106</v>
      </c>
      <c r="O425" t="s">
        <v>1746</v>
      </c>
      <c r="P425" t="s">
        <v>2526</v>
      </c>
      <c r="Q425" t="s">
        <v>47</v>
      </c>
      <c r="R425" t="s">
        <v>77</v>
      </c>
      <c r="V425" t="s">
        <v>1813</v>
      </c>
    </row>
    <row r="426" spans="1:22" x14ac:dyDescent="0.2">
      <c r="A426">
        <v>1210268</v>
      </c>
      <c r="B426" t="s">
        <v>1770</v>
      </c>
      <c r="C426" t="s">
        <v>1771</v>
      </c>
      <c r="D426" t="s">
        <v>1777</v>
      </c>
      <c r="E426" t="s">
        <v>2527</v>
      </c>
      <c r="F426" t="s">
        <v>1773</v>
      </c>
      <c r="G426" t="s">
        <v>2527</v>
      </c>
      <c r="H426" t="s">
        <v>2528</v>
      </c>
      <c r="I426" t="s">
        <v>2529</v>
      </c>
      <c r="J426" t="s">
        <v>77</v>
      </c>
      <c r="K426" t="s">
        <v>77</v>
      </c>
      <c r="L426" t="s">
        <v>2530</v>
      </c>
      <c r="M426" t="s">
        <v>2531</v>
      </c>
      <c r="N426" t="s">
        <v>2532</v>
      </c>
      <c r="O426" t="s">
        <v>1746</v>
      </c>
      <c r="P426" t="s">
        <v>2526</v>
      </c>
      <c r="Q426" t="s">
        <v>47</v>
      </c>
      <c r="R426" t="s">
        <v>77</v>
      </c>
      <c r="V426" t="s">
        <v>1776</v>
      </c>
    </row>
    <row r="427" spans="1:22" x14ac:dyDescent="0.2">
      <c r="A427">
        <v>1211500</v>
      </c>
      <c r="B427" t="s">
        <v>1770</v>
      </c>
      <c r="C427" t="s">
        <v>1771</v>
      </c>
      <c r="D427" t="s">
        <v>1780</v>
      </c>
      <c r="E427" t="s">
        <v>1078</v>
      </c>
      <c r="F427" t="s">
        <v>1784</v>
      </c>
      <c r="G427" t="s">
        <v>1078</v>
      </c>
      <c r="H427" t="s">
        <v>1079</v>
      </c>
      <c r="I427" t="s">
        <v>1080</v>
      </c>
      <c r="J427" t="s">
        <v>77</v>
      </c>
      <c r="K427" t="s">
        <v>77</v>
      </c>
      <c r="L427" t="s">
        <v>1081</v>
      </c>
      <c r="M427" t="s">
        <v>1083</v>
      </c>
      <c r="N427" t="s">
        <v>1082</v>
      </c>
      <c r="O427" t="s">
        <v>1746</v>
      </c>
      <c r="P427" t="s">
        <v>2526</v>
      </c>
      <c r="Q427" t="s">
        <v>47</v>
      </c>
      <c r="R427" t="s">
        <v>77</v>
      </c>
      <c r="V427" t="s">
        <v>1790</v>
      </c>
    </row>
    <row r="428" spans="1:22" x14ac:dyDescent="0.2">
      <c r="A428">
        <v>111127</v>
      </c>
      <c r="B428" t="s">
        <v>1770</v>
      </c>
      <c r="C428" t="s">
        <v>1771</v>
      </c>
      <c r="D428" t="s">
        <v>1780</v>
      </c>
      <c r="E428" t="s">
        <v>615</v>
      </c>
      <c r="F428" t="s">
        <v>1784</v>
      </c>
      <c r="G428" t="s">
        <v>615</v>
      </c>
      <c r="H428" t="s">
        <v>616</v>
      </c>
      <c r="I428" t="s">
        <v>617</v>
      </c>
      <c r="J428" t="s">
        <v>77</v>
      </c>
      <c r="K428" t="s">
        <v>77</v>
      </c>
      <c r="L428" t="s">
        <v>618</v>
      </c>
      <c r="M428" t="s">
        <v>620</v>
      </c>
      <c r="N428" t="s">
        <v>619</v>
      </c>
      <c r="O428" t="s">
        <v>1746</v>
      </c>
      <c r="P428" t="s">
        <v>2526</v>
      </c>
      <c r="Q428" t="s">
        <v>47</v>
      </c>
      <c r="R428" t="s">
        <v>77</v>
      </c>
      <c r="V428" t="s">
        <v>1790</v>
      </c>
    </row>
    <row r="429" spans="1:22" x14ac:dyDescent="0.2">
      <c r="A429">
        <v>1209355</v>
      </c>
      <c r="B429" t="s">
        <v>1770</v>
      </c>
      <c r="C429" t="s">
        <v>1771</v>
      </c>
      <c r="D429" t="s">
        <v>1780</v>
      </c>
      <c r="E429" t="s">
        <v>673</v>
      </c>
      <c r="F429" t="s">
        <v>1784</v>
      </c>
      <c r="G429" t="s">
        <v>673</v>
      </c>
      <c r="H429" t="s">
        <v>674</v>
      </c>
      <c r="I429" t="s">
        <v>675</v>
      </c>
      <c r="J429" t="s">
        <v>77</v>
      </c>
      <c r="K429" t="s">
        <v>77</v>
      </c>
      <c r="L429" t="s">
        <v>676</v>
      </c>
      <c r="M429" t="s">
        <v>678</v>
      </c>
      <c r="N429" t="s">
        <v>677</v>
      </c>
      <c r="O429" t="s">
        <v>1746</v>
      </c>
      <c r="P429" t="s">
        <v>2526</v>
      </c>
      <c r="Q429" t="s">
        <v>47</v>
      </c>
      <c r="R429" t="s">
        <v>77</v>
      </c>
      <c r="V429" t="s">
        <v>1790</v>
      </c>
    </row>
    <row r="430" spans="1:22" x14ac:dyDescent="0.2">
      <c r="A430">
        <v>1156266</v>
      </c>
      <c r="B430" t="s">
        <v>1770</v>
      </c>
      <c r="C430" t="s">
        <v>1771</v>
      </c>
      <c r="D430" t="s">
        <v>1780</v>
      </c>
      <c r="E430" t="s">
        <v>1064</v>
      </c>
      <c r="F430" t="s">
        <v>1784</v>
      </c>
      <c r="G430" t="s">
        <v>1064</v>
      </c>
      <c r="H430" t="s">
        <v>1065</v>
      </c>
      <c r="I430" t="s">
        <v>1066</v>
      </c>
      <c r="J430" t="s">
        <v>77</v>
      </c>
      <c r="K430" t="s">
        <v>77</v>
      </c>
      <c r="L430" t="s">
        <v>1067</v>
      </c>
      <c r="M430" t="s">
        <v>1069</v>
      </c>
      <c r="N430" t="s">
        <v>1068</v>
      </c>
      <c r="O430" t="s">
        <v>1746</v>
      </c>
      <c r="P430" t="s">
        <v>2533</v>
      </c>
      <c r="Q430" t="s">
        <v>47</v>
      </c>
      <c r="R430" t="s">
        <v>77</v>
      </c>
      <c r="V430" t="s">
        <v>1790</v>
      </c>
    </row>
    <row r="431" spans="1:22" x14ac:dyDescent="0.2">
      <c r="A431">
        <v>526173</v>
      </c>
      <c r="B431" t="s">
        <v>1770</v>
      </c>
      <c r="C431" t="s">
        <v>1771</v>
      </c>
      <c r="D431" t="s">
        <v>1780</v>
      </c>
      <c r="E431" t="s">
        <v>269</v>
      </c>
      <c r="F431" t="s">
        <v>1773</v>
      </c>
      <c r="G431" t="s">
        <v>269</v>
      </c>
      <c r="H431" t="s">
        <v>838</v>
      </c>
      <c r="I431" t="s">
        <v>839</v>
      </c>
      <c r="J431" t="s">
        <v>77</v>
      </c>
      <c r="K431" t="s">
        <v>77</v>
      </c>
      <c r="L431" t="s">
        <v>840</v>
      </c>
      <c r="M431" t="s">
        <v>842</v>
      </c>
      <c r="N431" t="s">
        <v>841</v>
      </c>
      <c r="O431" t="s">
        <v>1746</v>
      </c>
      <c r="P431" t="s">
        <v>2533</v>
      </c>
      <c r="Q431" t="s">
        <v>47</v>
      </c>
      <c r="R431" t="s">
        <v>77</v>
      </c>
      <c r="V431" t="s">
        <v>1790</v>
      </c>
    </row>
    <row r="432" spans="1:22" x14ac:dyDescent="0.2">
      <c r="A432">
        <v>315046</v>
      </c>
      <c r="B432" t="s">
        <v>2407</v>
      </c>
      <c r="C432" t="s">
        <v>1787</v>
      </c>
      <c r="D432" t="s">
        <v>2404</v>
      </c>
      <c r="E432" t="s">
        <v>269</v>
      </c>
      <c r="F432" t="s">
        <v>1784</v>
      </c>
      <c r="G432" t="s">
        <v>269</v>
      </c>
      <c r="H432" t="s">
        <v>270</v>
      </c>
      <c r="I432" t="s">
        <v>77</v>
      </c>
      <c r="J432" t="s">
        <v>77</v>
      </c>
      <c r="K432" t="s">
        <v>77</v>
      </c>
      <c r="L432" t="s">
        <v>271</v>
      </c>
      <c r="M432" t="s">
        <v>273</v>
      </c>
      <c r="N432" t="s">
        <v>272</v>
      </c>
      <c r="O432" t="s">
        <v>1812</v>
      </c>
      <c r="P432" t="s">
        <v>2533</v>
      </c>
      <c r="Q432" t="s">
        <v>47</v>
      </c>
      <c r="R432" t="s">
        <v>274</v>
      </c>
      <c r="V432" t="s">
        <v>1790</v>
      </c>
    </row>
    <row r="433" spans="1:22" x14ac:dyDescent="0.2">
      <c r="A433">
        <v>751708</v>
      </c>
      <c r="B433" t="s">
        <v>1782</v>
      </c>
      <c r="C433" t="s">
        <v>1783</v>
      </c>
      <c r="D433" t="s">
        <v>1780</v>
      </c>
      <c r="E433" t="s">
        <v>2419</v>
      </c>
      <c r="F433" t="s">
        <v>2414</v>
      </c>
      <c r="G433" t="s">
        <v>1599</v>
      </c>
      <c r="H433" t="s">
        <v>1600</v>
      </c>
      <c r="I433" t="s">
        <v>1601</v>
      </c>
      <c r="J433" t="s">
        <v>77</v>
      </c>
      <c r="K433" t="s">
        <v>77</v>
      </c>
      <c r="L433" t="s">
        <v>1602</v>
      </c>
      <c r="M433" t="s">
        <v>1604</v>
      </c>
      <c r="N433" t="s">
        <v>1603</v>
      </c>
      <c r="O433" t="s">
        <v>2420</v>
      </c>
      <c r="P433" t="s">
        <v>2534</v>
      </c>
      <c r="Q433" t="s">
        <v>1605</v>
      </c>
      <c r="R433" t="s">
        <v>77</v>
      </c>
      <c r="V433" t="s">
        <v>1790</v>
      </c>
    </row>
    <row r="434" spans="1:22" x14ac:dyDescent="0.2">
      <c r="A434">
        <v>1144524</v>
      </c>
      <c r="B434" t="s">
        <v>1814</v>
      </c>
      <c r="C434" t="s">
        <v>53</v>
      </c>
      <c r="D434" t="s">
        <v>2412</v>
      </c>
      <c r="E434" t="s">
        <v>42</v>
      </c>
      <c r="F434" t="s">
        <v>2414</v>
      </c>
      <c r="G434" t="s">
        <v>42</v>
      </c>
      <c r="H434" t="s">
        <v>43</v>
      </c>
      <c r="I434" t="s">
        <v>44</v>
      </c>
      <c r="L434" t="s">
        <v>45</v>
      </c>
      <c r="N434" t="s">
        <v>46</v>
      </c>
      <c r="O434" t="s">
        <v>2535</v>
      </c>
      <c r="P434" t="s">
        <v>2536</v>
      </c>
      <c r="Q434" t="s">
        <v>47</v>
      </c>
      <c r="T434" t="s">
        <v>77</v>
      </c>
      <c r="V434" t="s">
        <v>1790</v>
      </c>
    </row>
    <row r="435" spans="1:22" x14ac:dyDescent="0.2">
      <c r="A435">
        <v>128233</v>
      </c>
      <c r="B435" t="s">
        <v>1782</v>
      </c>
      <c r="C435" t="s">
        <v>1783</v>
      </c>
      <c r="D435" t="s">
        <v>2422</v>
      </c>
      <c r="E435" t="s">
        <v>1562</v>
      </c>
      <c r="F435" t="s">
        <v>1784</v>
      </c>
      <c r="G435" t="s">
        <v>1562</v>
      </c>
      <c r="H435" t="s">
        <v>1563</v>
      </c>
      <c r="I435" t="s">
        <v>77</v>
      </c>
      <c r="J435" t="s">
        <v>2537</v>
      </c>
      <c r="K435" t="s">
        <v>77</v>
      </c>
      <c r="L435" t="s">
        <v>1564</v>
      </c>
      <c r="M435" t="s">
        <v>1566</v>
      </c>
      <c r="N435" t="s">
        <v>1565</v>
      </c>
      <c r="O435" t="s">
        <v>2428</v>
      </c>
      <c r="P435" t="s">
        <v>2538</v>
      </c>
      <c r="Q435" t="s">
        <v>47</v>
      </c>
      <c r="R435" t="s">
        <v>77</v>
      </c>
      <c r="V435" t="s">
        <v>1790</v>
      </c>
    </row>
    <row r="436" spans="1:22" x14ac:dyDescent="0.2">
      <c r="A436">
        <v>1368344</v>
      </c>
      <c r="B436" t="s">
        <v>1770</v>
      </c>
      <c r="C436" t="s">
        <v>1771</v>
      </c>
      <c r="D436" t="s">
        <v>2422</v>
      </c>
      <c r="E436" t="s">
        <v>635</v>
      </c>
      <c r="F436" t="s">
        <v>1773</v>
      </c>
      <c r="G436" t="s">
        <v>635</v>
      </c>
      <c r="H436" t="s">
        <v>636</v>
      </c>
      <c r="I436" t="s">
        <v>77</v>
      </c>
      <c r="J436" t="s">
        <v>2539</v>
      </c>
      <c r="K436" t="s">
        <v>77</v>
      </c>
      <c r="L436" t="s">
        <v>637</v>
      </c>
      <c r="M436" t="s">
        <v>639</v>
      </c>
      <c r="N436" t="s">
        <v>638</v>
      </c>
      <c r="O436" t="s">
        <v>2428</v>
      </c>
      <c r="P436" t="s">
        <v>2538</v>
      </c>
      <c r="Q436" t="s">
        <v>47</v>
      </c>
      <c r="R436" t="s">
        <v>77</v>
      </c>
      <c r="V436" t="s">
        <v>2433</v>
      </c>
    </row>
    <row r="437" spans="1:22" x14ac:dyDescent="0.2">
      <c r="A437">
        <v>1209343</v>
      </c>
      <c r="B437" t="s">
        <v>1770</v>
      </c>
      <c r="C437" t="s">
        <v>1771</v>
      </c>
      <c r="D437" t="s">
        <v>2422</v>
      </c>
      <c r="E437" t="s">
        <v>482</v>
      </c>
      <c r="F437" t="s">
        <v>1784</v>
      </c>
      <c r="G437" t="s">
        <v>482</v>
      </c>
      <c r="H437" t="s">
        <v>483</v>
      </c>
      <c r="I437" t="s">
        <v>77</v>
      </c>
      <c r="J437" t="s">
        <v>2540</v>
      </c>
      <c r="K437" t="s">
        <v>77</v>
      </c>
      <c r="L437" t="s">
        <v>484</v>
      </c>
      <c r="M437" t="s">
        <v>486</v>
      </c>
      <c r="N437" t="s">
        <v>485</v>
      </c>
      <c r="O437" t="s">
        <v>2428</v>
      </c>
      <c r="P437" t="s">
        <v>2538</v>
      </c>
      <c r="Q437" t="s">
        <v>47</v>
      </c>
      <c r="R437" t="s">
        <v>487</v>
      </c>
      <c r="V437" t="s">
        <v>1813</v>
      </c>
    </row>
    <row r="438" spans="1:22" x14ac:dyDescent="0.2">
      <c r="A438">
        <v>1210282</v>
      </c>
      <c r="B438" t="s">
        <v>1770</v>
      </c>
      <c r="C438" t="s">
        <v>1771</v>
      </c>
      <c r="D438" t="s">
        <v>2422</v>
      </c>
      <c r="E438" t="s">
        <v>635</v>
      </c>
      <c r="F438" t="s">
        <v>1773</v>
      </c>
      <c r="G438" t="s">
        <v>635</v>
      </c>
      <c r="H438" t="s">
        <v>2541</v>
      </c>
      <c r="I438" t="s">
        <v>77</v>
      </c>
      <c r="J438" t="s">
        <v>2542</v>
      </c>
      <c r="K438" t="s">
        <v>77</v>
      </c>
      <c r="L438" t="s">
        <v>2543</v>
      </c>
      <c r="M438" t="s">
        <v>2544</v>
      </c>
      <c r="N438" t="s">
        <v>2545</v>
      </c>
      <c r="O438" t="s">
        <v>2428</v>
      </c>
      <c r="P438" t="s">
        <v>2538</v>
      </c>
      <c r="Q438" t="s">
        <v>47</v>
      </c>
      <c r="R438" t="s">
        <v>77</v>
      </c>
      <c r="V438" t="s">
        <v>1776</v>
      </c>
    </row>
    <row r="439" spans="1:22" x14ac:dyDescent="0.2">
      <c r="A439">
        <v>1626270</v>
      </c>
      <c r="B439" t="s">
        <v>1814</v>
      </c>
      <c r="C439" t="s">
        <v>53</v>
      </c>
      <c r="D439" t="s">
        <v>1815</v>
      </c>
      <c r="E439" t="s">
        <v>2546</v>
      </c>
      <c r="F439" t="s">
        <v>1784</v>
      </c>
      <c r="G439" t="s">
        <v>2546</v>
      </c>
      <c r="H439" t="s">
        <v>2547</v>
      </c>
      <c r="I439" t="s">
        <v>2548</v>
      </c>
      <c r="J439" t="s">
        <v>77</v>
      </c>
      <c r="K439" t="s">
        <v>77</v>
      </c>
      <c r="L439" t="s">
        <v>544</v>
      </c>
      <c r="M439" t="s">
        <v>2549</v>
      </c>
      <c r="N439" t="s">
        <v>2550</v>
      </c>
      <c r="O439" t="s">
        <v>1746</v>
      </c>
      <c r="P439" t="s">
        <v>2538</v>
      </c>
      <c r="Q439" t="s">
        <v>2551</v>
      </c>
      <c r="R439" t="s">
        <v>77</v>
      </c>
      <c r="V439" t="s">
        <v>1790</v>
      </c>
    </row>
    <row r="440" spans="1:22" x14ac:dyDescent="0.2">
      <c r="A440">
        <v>1209348</v>
      </c>
      <c r="B440" t="s">
        <v>1770</v>
      </c>
      <c r="C440" t="s">
        <v>1771</v>
      </c>
      <c r="D440" t="s">
        <v>2404</v>
      </c>
      <c r="E440" t="s">
        <v>658</v>
      </c>
      <c r="F440" t="s">
        <v>1773</v>
      </c>
      <c r="G440" t="s">
        <v>658</v>
      </c>
      <c r="H440" t="s">
        <v>659</v>
      </c>
      <c r="I440" t="s">
        <v>77</v>
      </c>
      <c r="J440" t="s">
        <v>77</v>
      </c>
      <c r="K440" t="s">
        <v>77</v>
      </c>
      <c r="L440" t="s">
        <v>660</v>
      </c>
      <c r="M440" t="s">
        <v>662</v>
      </c>
      <c r="N440" t="s">
        <v>661</v>
      </c>
      <c r="O440" t="s">
        <v>1812</v>
      </c>
      <c r="P440" t="s">
        <v>2538</v>
      </c>
      <c r="Q440" t="s">
        <v>47</v>
      </c>
      <c r="R440" t="s">
        <v>663</v>
      </c>
      <c r="V440" t="s">
        <v>1813</v>
      </c>
    </row>
    <row r="441" spans="1:22" x14ac:dyDescent="0.2">
      <c r="A441">
        <v>1209365</v>
      </c>
      <c r="B441" t="s">
        <v>1770</v>
      </c>
      <c r="C441" t="s">
        <v>1771</v>
      </c>
      <c r="D441" t="s">
        <v>1780</v>
      </c>
      <c r="E441" t="s">
        <v>600</v>
      </c>
      <c r="F441" t="s">
        <v>1784</v>
      </c>
      <c r="G441" t="s">
        <v>600</v>
      </c>
      <c r="H441" t="s">
        <v>601</v>
      </c>
      <c r="I441" t="s">
        <v>602</v>
      </c>
      <c r="J441" t="s">
        <v>77</v>
      </c>
      <c r="K441" t="s">
        <v>77</v>
      </c>
      <c r="L441" t="s">
        <v>603</v>
      </c>
      <c r="M441" t="s">
        <v>605</v>
      </c>
      <c r="N441" t="s">
        <v>604</v>
      </c>
      <c r="O441" t="s">
        <v>1746</v>
      </c>
      <c r="P441" t="s">
        <v>2552</v>
      </c>
      <c r="Q441" t="s">
        <v>47</v>
      </c>
      <c r="R441" t="s">
        <v>77</v>
      </c>
      <c r="V441" t="s">
        <v>1790</v>
      </c>
    </row>
    <row r="442" spans="1:22" x14ac:dyDescent="0.2">
      <c r="A442">
        <v>348015</v>
      </c>
      <c r="B442" t="s">
        <v>1782</v>
      </c>
      <c r="C442" t="s">
        <v>1783</v>
      </c>
      <c r="D442" t="s">
        <v>1780</v>
      </c>
      <c r="E442" t="s">
        <v>2553</v>
      </c>
      <c r="F442" t="s">
        <v>2414</v>
      </c>
      <c r="G442" t="s">
        <v>908</v>
      </c>
      <c r="H442" t="s">
        <v>908</v>
      </c>
      <c r="I442" t="s">
        <v>1261</v>
      </c>
      <c r="J442" t="s">
        <v>2554</v>
      </c>
      <c r="K442" t="s">
        <v>77</v>
      </c>
      <c r="L442" t="s">
        <v>77</v>
      </c>
      <c r="M442" t="s">
        <v>1263</v>
      </c>
      <c r="N442" t="s">
        <v>1262</v>
      </c>
      <c r="O442" t="s">
        <v>2555</v>
      </c>
      <c r="P442" t="s">
        <v>2417</v>
      </c>
      <c r="Q442" t="s">
        <v>1264</v>
      </c>
      <c r="R442" t="s">
        <v>47</v>
      </c>
      <c r="S442" t="s">
        <v>77</v>
      </c>
    </row>
    <row r="443" spans="1:22" x14ac:dyDescent="0.2">
      <c r="A443">
        <v>522184</v>
      </c>
      <c r="B443" t="s">
        <v>1770</v>
      </c>
      <c r="C443" t="s">
        <v>1771</v>
      </c>
      <c r="D443" t="s">
        <v>1780</v>
      </c>
      <c r="E443" t="s">
        <v>823</v>
      </c>
      <c r="F443" t="s">
        <v>1784</v>
      </c>
      <c r="G443" t="s">
        <v>823</v>
      </c>
      <c r="H443" t="s">
        <v>824</v>
      </c>
      <c r="I443" t="s">
        <v>825</v>
      </c>
      <c r="J443" t="s">
        <v>77</v>
      </c>
      <c r="K443" t="s">
        <v>77</v>
      </c>
      <c r="L443" t="s">
        <v>826</v>
      </c>
      <c r="M443" t="s">
        <v>828</v>
      </c>
      <c r="N443" t="s">
        <v>827</v>
      </c>
      <c r="O443" t="s">
        <v>1746</v>
      </c>
      <c r="P443" t="s">
        <v>2556</v>
      </c>
      <c r="Q443" t="s">
        <v>47</v>
      </c>
      <c r="R443" t="s">
        <v>77</v>
      </c>
      <c r="V443" t="s">
        <v>1790</v>
      </c>
    </row>
    <row r="444" spans="1:22" x14ac:dyDescent="0.2">
      <c r="A444">
        <v>1213864</v>
      </c>
      <c r="B444" t="s">
        <v>1770</v>
      </c>
      <c r="C444" t="s">
        <v>1771</v>
      </c>
      <c r="D444" t="s">
        <v>1777</v>
      </c>
      <c r="E444" t="s">
        <v>1778</v>
      </c>
      <c r="F444" t="s">
        <v>1773</v>
      </c>
      <c r="G444" t="s">
        <v>753</v>
      </c>
      <c r="H444" t="s">
        <v>1131</v>
      </c>
      <c r="O444" t="s">
        <v>1746</v>
      </c>
      <c r="P444" t="s">
        <v>2557</v>
      </c>
      <c r="Q444" t="s">
        <v>47</v>
      </c>
      <c r="T444" t="s">
        <v>77</v>
      </c>
      <c r="V444" t="s">
        <v>1790</v>
      </c>
    </row>
    <row r="445" spans="1:22" x14ac:dyDescent="0.2">
      <c r="A445">
        <v>508944</v>
      </c>
      <c r="B445" t="s">
        <v>1770</v>
      </c>
      <c r="C445" t="s">
        <v>1771</v>
      </c>
      <c r="D445" t="s">
        <v>1780</v>
      </c>
      <c r="E445" t="s">
        <v>816</v>
      </c>
      <c r="F445" t="s">
        <v>1784</v>
      </c>
      <c r="G445" t="s">
        <v>816</v>
      </c>
      <c r="H445" t="s">
        <v>817</v>
      </c>
      <c r="I445" t="s">
        <v>818</v>
      </c>
      <c r="J445" t="s">
        <v>77</v>
      </c>
      <c r="K445" t="s">
        <v>77</v>
      </c>
      <c r="L445" t="s">
        <v>819</v>
      </c>
      <c r="M445" t="s">
        <v>821</v>
      </c>
      <c r="N445" t="s">
        <v>820</v>
      </c>
      <c r="O445" t="s">
        <v>1746</v>
      </c>
      <c r="P445" t="s">
        <v>2558</v>
      </c>
      <c r="Q445" t="s">
        <v>47</v>
      </c>
      <c r="R445" t="s">
        <v>77</v>
      </c>
      <c r="V445" t="s">
        <v>1790</v>
      </c>
    </row>
    <row r="446" spans="1:22" x14ac:dyDescent="0.2">
      <c r="A446">
        <v>1209362</v>
      </c>
      <c r="B446" t="s">
        <v>1770</v>
      </c>
      <c r="C446" t="s">
        <v>2430</v>
      </c>
      <c r="D446" t="s">
        <v>1780</v>
      </c>
      <c r="E446" t="s">
        <v>591</v>
      </c>
      <c r="F446" t="s">
        <v>1784</v>
      </c>
      <c r="G446" t="s">
        <v>591</v>
      </c>
      <c r="H446" t="s">
        <v>592</v>
      </c>
      <c r="I446" t="s">
        <v>593</v>
      </c>
      <c r="J446" t="s">
        <v>77</v>
      </c>
      <c r="K446" t="s">
        <v>77</v>
      </c>
      <c r="L446" t="s">
        <v>594</v>
      </c>
      <c r="M446" t="s">
        <v>596</v>
      </c>
      <c r="N446" t="s">
        <v>595</v>
      </c>
      <c r="O446" t="s">
        <v>1746</v>
      </c>
      <c r="P446" t="s">
        <v>2558</v>
      </c>
      <c r="Q446" t="s">
        <v>47</v>
      </c>
      <c r="R446" t="s">
        <v>77</v>
      </c>
      <c r="V446" t="s">
        <v>1813</v>
      </c>
    </row>
    <row r="447" spans="1:22" x14ac:dyDescent="0.2">
      <c r="A447">
        <v>1334328</v>
      </c>
      <c r="B447" t="s">
        <v>2407</v>
      </c>
      <c r="C447" t="s">
        <v>1787</v>
      </c>
      <c r="D447" t="s">
        <v>2404</v>
      </c>
      <c r="E447" t="s">
        <v>320</v>
      </c>
      <c r="F447" t="s">
        <v>1784</v>
      </c>
      <c r="G447" t="s">
        <v>320</v>
      </c>
      <c r="H447" t="s">
        <v>321</v>
      </c>
      <c r="I447" t="s">
        <v>77</v>
      </c>
      <c r="J447" t="s">
        <v>77</v>
      </c>
      <c r="K447" t="s">
        <v>77</v>
      </c>
      <c r="L447" t="s">
        <v>322</v>
      </c>
      <c r="M447" t="s">
        <v>324</v>
      </c>
      <c r="N447" t="s">
        <v>323</v>
      </c>
      <c r="O447" t="s">
        <v>1812</v>
      </c>
      <c r="P447" t="s">
        <v>2558</v>
      </c>
      <c r="Q447" t="s">
        <v>326</v>
      </c>
      <c r="R447" t="s">
        <v>325</v>
      </c>
      <c r="V447" t="s">
        <v>1790</v>
      </c>
    </row>
    <row r="448" spans="1:22" x14ac:dyDescent="0.2">
      <c r="A448">
        <v>168452</v>
      </c>
      <c r="B448" t="s">
        <v>1770</v>
      </c>
      <c r="C448" t="s">
        <v>1771</v>
      </c>
      <c r="D448" t="s">
        <v>1772</v>
      </c>
      <c r="E448" t="s">
        <v>866</v>
      </c>
      <c r="F448" t="s">
        <v>1773</v>
      </c>
      <c r="G448" t="s">
        <v>866</v>
      </c>
      <c r="H448" t="s">
        <v>867</v>
      </c>
      <c r="I448" t="s">
        <v>868</v>
      </c>
      <c r="J448" t="s">
        <v>77</v>
      </c>
      <c r="K448" t="s">
        <v>77</v>
      </c>
      <c r="L448" t="s">
        <v>869</v>
      </c>
      <c r="M448" t="s">
        <v>871</v>
      </c>
      <c r="N448" t="s">
        <v>870</v>
      </c>
      <c r="O448" t="s">
        <v>1746</v>
      </c>
      <c r="P448" t="s">
        <v>2559</v>
      </c>
      <c r="Q448" t="s">
        <v>47</v>
      </c>
      <c r="R448" t="s">
        <v>77</v>
      </c>
      <c r="V448" t="s">
        <v>1813</v>
      </c>
    </row>
    <row r="449" spans="1:22" x14ac:dyDescent="0.2">
      <c r="A449">
        <v>113629</v>
      </c>
      <c r="B449" t="s">
        <v>1770</v>
      </c>
      <c r="C449" t="s">
        <v>1771</v>
      </c>
      <c r="D449" t="s">
        <v>1780</v>
      </c>
      <c r="E449" t="s">
        <v>1140</v>
      </c>
      <c r="F449" t="s">
        <v>1784</v>
      </c>
      <c r="G449" t="s">
        <v>1140</v>
      </c>
      <c r="H449" t="s">
        <v>1141</v>
      </c>
      <c r="I449" t="s">
        <v>1142</v>
      </c>
      <c r="J449" t="s">
        <v>77</v>
      </c>
      <c r="K449" t="s">
        <v>77</v>
      </c>
      <c r="L449" t="s">
        <v>1143</v>
      </c>
      <c r="M449" t="s">
        <v>1145</v>
      </c>
      <c r="N449" t="s">
        <v>1144</v>
      </c>
      <c r="O449" t="s">
        <v>1746</v>
      </c>
      <c r="P449" t="s">
        <v>2559</v>
      </c>
      <c r="Q449" t="s">
        <v>47</v>
      </c>
      <c r="R449" t="s">
        <v>77</v>
      </c>
      <c r="V449" t="s">
        <v>1790</v>
      </c>
    </row>
    <row r="450" spans="1:22" x14ac:dyDescent="0.2">
      <c r="A450">
        <v>1351370</v>
      </c>
      <c r="B450" t="s">
        <v>1770</v>
      </c>
      <c r="C450" t="s">
        <v>1771</v>
      </c>
      <c r="D450" t="s">
        <v>2404</v>
      </c>
      <c r="E450" t="s">
        <v>1057</v>
      </c>
      <c r="F450" t="s">
        <v>1784</v>
      </c>
      <c r="G450" t="s">
        <v>1057</v>
      </c>
      <c r="H450" t="s">
        <v>1058</v>
      </c>
      <c r="I450" t="s">
        <v>77</v>
      </c>
      <c r="J450" t="s">
        <v>77</v>
      </c>
      <c r="K450" t="s">
        <v>77</v>
      </c>
      <c r="L450" t="s">
        <v>1059</v>
      </c>
      <c r="M450" t="s">
        <v>1061</v>
      </c>
      <c r="N450" t="s">
        <v>1060</v>
      </c>
      <c r="O450" t="s">
        <v>1812</v>
      </c>
      <c r="P450" t="s">
        <v>2559</v>
      </c>
      <c r="Q450" t="s">
        <v>47</v>
      </c>
      <c r="R450" t="s">
        <v>1062</v>
      </c>
      <c r="V450" t="s">
        <v>1790</v>
      </c>
    </row>
    <row r="451" spans="1:22" x14ac:dyDescent="0.2">
      <c r="A451">
        <v>1373405</v>
      </c>
      <c r="B451" t="s">
        <v>1782</v>
      </c>
      <c r="C451" t="s">
        <v>1787</v>
      </c>
      <c r="D451" t="s">
        <v>2492</v>
      </c>
      <c r="E451" t="s">
        <v>1506</v>
      </c>
      <c r="F451" t="s">
        <v>1773</v>
      </c>
      <c r="G451" t="s">
        <v>1506</v>
      </c>
      <c r="H451" t="s">
        <v>1507</v>
      </c>
      <c r="O451" t="s">
        <v>2489</v>
      </c>
      <c r="P451" t="s">
        <v>2396</v>
      </c>
      <c r="Q451" t="s">
        <v>47</v>
      </c>
      <c r="T451" t="s">
        <v>77</v>
      </c>
      <c r="V451" t="s">
        <v>1776</v>
      </c>
    </row>
    <row r="452" spans="1:22" x14ac:dyDescent="0.2">
      <c r="A452">
        <v>1210283</v>
      </c>
      <c r="B452" t="s">
        <v>1770</v>
      </c>
      <c r="C452" t="s">
        <v>1771</v>
      </c>
      <c r="D452" t="s">
        <v>1777</v>
      </c>
      <c r="E452" t="s">
        <v>2560</v>
      </c>
      <c r="F452" t="s">
        <v>1773</v>
      </c>
      <c r="G452" t="s">
        <v>2560</v>
      </c>
      <c r="H452" t="s">
        <v>2561</v>
      </c>
      <c r="O452" t="s">
        <v>2489</v>
      </c>
      <c r="P452" t="s">
        <v>1777</v>
      </c>
      <c r="Q452" t="s">
        <v>47</v>
      </c>
      <c r="T452" t="s">
        <v>77</v>
      </c>
      <c r="V452" t="s">
        <v>1776</v>
      </c>
    </row>
    <row r="453" spans="1:22" x14ac:dyDescent="0.2">
      <c r="A453">
        <v>1210288</v>
      </c>
      <c r="B453" t="s">
        <v>1770</v>
      </c>
      <c r="C453" t="s">
        <v>1771</v>
      </c>
      <c r="D453" t="s">
        <v>1777</v>
      </c>
      <c r="E453" t="s">
        <v>723</v>
      </c>
      <c r="F453" t="s">
        <v>1773</v>
      </c>
      <c r="G453" t="s">
        <v>723</v>
      </c>
      <c r="H453" t="s">
        <v>724</v>
      </c>
      <c r="O453" t="s">
        <v>2489</v>
      </c>
      <c r="P453" t="s">
        <v>1777</v>
      </c>
      <c r="Q453" t="s">
        <v>47</v>
      </c>
      <c r="T453" t="s">
        <v>77</v>
      </c>
      <c r="V453" t="s">
        <v>1776</v>
      </c>
    </row>
    <row r="454" spans="1:22" x14ac:dyDescent="0.2">
      <c r="A454">
        <v>1211020</v>
      </c>
      <c r="B454" t="s">
        <v>1770</v>
      </c>
      <c r="C454" t="s">
        <v>1771</v>
      </c>
      <c r="D454" t="s">
        <v>1777</v>
      </c>
      <c r="E454" t="s">
        <v>723</v>
      </c>
      <c r="F454" t="s">
        <v>1773</v>
      </c>
      <c r="G454" t="s">
        <v>723</v>
      </c>
      <c r="H454" t="s">
        <v>724</v>
      </c>
      <c r="O454" t="s">
        <v>2489</v>
      </c>
      <c r="P454" t="s">
        <v>1777</v>
      </c>
      <c r="Q454" t="s">
        <v>47</v>
      </c>
      <c r="T454" t="s">
        <v>77</v>
      </c>
      <c r="V454" t="s">
        <v>1776</v>
      </c>
    </row>
    <row r="455" spans="1:22" x14ac:dyDescent="0.2">
      <c r="A455">
        <v>1210290</v>
      </c>
      <c r="B455" t="s">
        <v>1770</v>
      </c>
      <c r="C455" t="s">
        <v>1771</v>
      </c>
      <c r="D455" t="s">
        <v>2492</v>
      </c>
      <c r="E455" t="s">
        <v>720</v>
      </c>
      <c r="F455" t="s">
        <v>1773</v>
      </c>
      <c r="G455" t="s">
        <v>720</v>
      </c>
      <c r="H455" t="s">
        <v>721</v>
      </c>
      <c r="O455" t="s">
        <v>2489</v>
      </c>
      <c r="P455" t="s">
        <v>1777</v>
      </c>
      <c r="Q455" t="s">
        <v>47</v>
      </c>
      <c r="T455" t="s">
        <v>77</v>
      </c>
      <c r="V455" t="s">
        <v>1776</v>
      </c>
    </row>
    <row r="456" spans="1:22" x14ac:dyDescent="0.2">
      <c r="A456">
        <v>1491899</v>
      </c>
      <c r="B456" t="s">
        <v>1782</v>
      </c>
      <c r="C456" t="s">
        <v>1787</v>
      </c>
      <c r="D456" t="s">
        <v>2492</v>
      </c>
      <c r="E456" t="s">
        <v>1748</v>
      </c>
      <c r="F456" t="s">
        <v>1773</v>
      </c>
      <c r="G456" t="s">
        <v>1748</v>
      </c>
      <c r="H456" t="s">
        <v>1749</v>
      </c>
      <c r="O456" t="s">
        <v>2489</v>
      </c>
      <c r="P456" t="s">
        <v>1777</v>
      </c>
      <c r="Q456" t="s">
        <v>47</v>
      </c>
      <c r="V456" t="s">
        <v>1776</v>
      </c>
    </row>
    <row r="457" spans="1:22" x14ac:dyDescent="0.2">
      <c r="A457">
        <v>1211395</v>
      </c>
      <c r="B457" t="s">
        <v>1782</v>
      </c>
      <c r="C457" t="s">
        <v>1787</v>
      </c>
      <c r="D457" t="s">
        <v>2492</v>
      </c>
      <c r="E457" t="s">
        <v>1732</v>
      </c>
      <c r="F457" t="s">
        <v>1773</v>
      </c>
      <c r="G457" t="s">
        <v>1732</v>
      </c>
      <c r="H457" t="s">
        <v>1733</v>
      </c>
      <c r="O457" t="s">
        <v>2489</v>
      </c>
      <c r="P457" t="s">
        <v>1777</v>
      </c>
      <c r="Q457" t="s">
        <v>47</v>
      </c>
      <c r="T457" t="s">
        <v>77</v>
      </c>
      <c r="V457" t="s">
        <v>1776</v>
      </c>
    </row>
    <row r="458" spans="1:22" x14ac:dyDescent="0.2">
      <c r="A458">
        <v>1530198</v>
      </c>
      <c r="B458" t="s">
        <v>1782</v>
      </c>
      <c r="C458" t="s">
        <v>1787</v>
      </c>
      <c r="D458" t="s">
        <v>2404</v>
      </c>
      <c r="E458" t="s">
        <v>1750</v>
      </c>
      <c r="F458" t="s">
        <v>1773</v>
      </c>
      <c r="G458" t="s">
        <v>1750</v>
      </c>
      <c r="H458" t="s">
        <v>1751</v>
      </c>
      <c r="O458" t="s">
        <v>2489</v>
      </c>
      <c r="P458" t="s">
        <v>1777</v>
      </c>
      <c r="Q458" t="s">
        <v>47</v>
      </c>
      <c r="T458" t="s">
        <v>77</v>
      </c>
      <c r="V458" t="s">
        <v>1776</v>
      </c>
    </row>
    <row r="459" spans="1:22" x14ac:dyDescent="0.2">
      <c r="A459">
        <v>1694604</v>
      </c>
      <c r="B459" t="s">
        <v>1782</v>
      </c>
      <c r="C459" t="s">
        <v>1787</v>
      </c>
      <c r="D459" t="s">
        <v>1777</v>
      </c>
      <c r="E459" t="s">
        <v>1508</v>
      </c>
      <c r="F459" t="s">
        <v>1773</v>
      </c>
      <c r="G459" t="s">
        <v>1508</v>
      </c>
      <c r="H459" t="s">
        <v>1509</v>
      </c>
      <c r="O459" t="s">
        <v>2489</v>
      </c>
      <c r="P459" t="s">
        <v>1777</v>
      </c>
      <c r="Q459" t="s">
        <v>47</v>
      </c>
      <c r="T459" t="s">
        <v>77</v>
      </c>
      <c r="V459" t="s">
        <v>1776</v>
      </c>
    </row>
    <row r="460" spans="1:22" x14ac:dyDescent="0.2">
      <c r="A460">
        <v>1736512</v>
      </c>
      <c r="B460" t="s">
        <v>2486</v>
      </c>
      <c r="C460" t="s">
        <v>2486</v>
      </c>
      <c r="D460" t="s">
        <v>2486</v>
      </c>
      <c r="E460" t="s">
        <v>2562</v>
      </c>
      <c r="F460" t="s">
        <v>1773</v>
      </c>
      <c r="G460" t="s">
        <v>207</v>
      </c>
      <c r="H460" t="s">
        <v>208</v>
      </c>
      <c r="O460" t="s">
        <v>2489</v>
      </c>
      <c r="P460" t="s">
        <v>1777</v>
      </c>
      <c r="Q460" t="s">
        <v>47</v>
      </c>
      <c r="T460" t="s">
        <v>77</v>
      </c>
      <c r="V460" t="s">
        <v>1776</v>
      </c>
    </row>
    <row r="461" spans="1:22" x14ac:dyDescent="0.2">
      <c r="A461">
        <v>1210285</v>
      </c>
      <c r="B461" t="s">
        <v>1770</v>
      </c>
      <c r="C461" t="s">
        <v>1771</v>
      </c>
      <c r="D461" t="s">
        <v>1777</v>
      </c>
      <c r="E461" t="s">
        <v>1219</v>
      </c>
      <c r="F461" t="s">
        <v>1773</v>
      </c>
      <c r="G461" t="s">
        <v>1219</v>
      </c>
      <c r="H461" t="s">
        <v>1219</v>
      </c>
      <c r="O461" t="s">
        <v>2489</v>
      </c>
      <c r="P461" t="s">
        <v>2563</v>
      </c>
      <c r="T461" t="s">
        <v>77</v>
      </c>
      <c r="V461" t="s">
        <v>1776</v>
      </c>
    </row>
    <row r="462" spans="1:22" x14ac:dyDescent="0.2">
      <c r="A462">
        <v>201777</v>
      </c>
      <c r="B462" t="s">
        <v>1770</v>
      </c>
      <c r="C462" t="s">
        <v>1787</v>
      </c>
      <c r="D462" t="s">
        <v>2402</v>
      </c>
      <c r="E462" t="s">
        <v>419</v>
      </c>
      <c r="F462" t="s">
        <v>1773</v>
      </c>
      <c r="G462" t="s">
        <v>419</v>
      </c>
      <c r="H462" t="s">
        <v>420</v>
      </c>
      <c r="I462" t="s">
        <v>421</v>
      </c>
      <c r="J462" t="s">
        <v>77</v>
      </c>
      <c r="K462" t="s">
        <v>77</v>
      </c>
      <c r="L462" t="s">
        <v>422</v>
      </c>
      <c r="M462" t="s">
        <v>424</v>
      </c>
      <c r="N462" t="s">
        <v>423</v>
      </c>
      <c r="O462" t="s">
        <v>1746</v>
      </c>
      <c r="P462" t="s">
        <v>2564</v>
      </c>
      <c r="Q462" t="s">
        <v>47</v>
      </c>
      <c r="R462" t="s">
        <v>77</v>
      </c>
      <c r="V462" t="s">
        <v>1790</v>
      </c>
    </row>
    <row r="463" spans="1:22" x14ac:dyDescent="0.2">
      <c r="A463">
        <v>1635645</v>
      </c>
      <c r="B463" t="s">
        <v>1782</v>
      </c>
      <c r="C463" t="s">
        <v>1787</v>
      </c>
      <c r="D463" t="s">
        <v>1780</v>
      </c>
      <c r="E463" t="s">
        <v>1307</v>
      </c>
      <c r="F463" t="s">
        <v>1784</v>
      </c>
      <c r="G463" t="s">
        <v>1307</v>
      </c>
      <c r="H463" t="s">
        <v>1308</v>
      </c>
      <c r="I463" t="s">
        <v>1309</v>
      </c>
      <c r="J463" t="s">
        <v>77</v>
      </c>
      <c r="K463" t="s">
        <v>77</v>
      </c>
      <c r="L463" t="s">
        <v>1310</v>
      </c>
      <c r="M463" t="s">
        <v>1312</v>
      </c>
      <c r="N463" t="s">
        <v>1311</v>
      </c>
      <c r="O463" t="s">
        <v>2553</v>
      </c>
      <c r="P463" t="s">
        <v>2565</v>
      </c>
      <c r="Q463" t="s">
        <v>47</v>
      </c>
      <c r="R463" t="s">
        <v>77</v>
      </c>
      <c r="V463" t="s">
        <v>1790</v>
      </c>
    </row>
    <row r="464" spans="1:22" x14ac:dyDescent="0.2">
      <c r="A464">
        <v>1209744</v>
      </c>
      <c r="B464" t="s">
        <v>1770</v>
      </c>
      <c r="C464" t="s">
        <v>1771</v>
      </c>
      <c r="D464" t="s">
        <v>1777</v>
      </c>
      <c r="E464" t="s">
        <v>713</v>
      </c>
      <c r="F464" t="s">
        <v>1784</v>
      </c>
      <c r="G464" t="s">
        <v>713</v>
      </c>
      <c r="H464" t="s">
        <v>714</v>
      </c>
      <c r="I464" t="s">
        <v>715</v>
      </c>
      <c r="J464" t="s">
        <v>77</v>
      </c>
      <c r="K464" t="s">
        <v>77</v>
      </c>
      <c r="L464" t="s">
        <v>716</v>
      </c>
      <c r="M464" t="s">
        <v>718</v>
      </c>
      <c r="N464" t="s">
        <v>717</v>
      </c>
      <c r="O464" t="s">
        <v>2553</v>
      </c>
      <c r="P464" t="s">
        <v>2565</v>
      </c>
      <c r="Q464" t="s">
        <v>47</v>
      </c>
      <c r="R464" t="s">
        <v>77</v>
      </c>
      <c r="V464" t="s">
        <v>1790</v>
      </c>
    </row>
    <row r="465" spans="1:22" x14ac:dyDescent="0.2">
      <c r="A465">
        <v>1420010</v>
      </c>
      <c r="B465" t="s">
        <v>1782</v>
      </c>
      <c r="C465" t="s">
        <v>1783</v>
      </c>
      <c r="D465" t="s">
        <v>1780</v>
      </c>
      <c r="E465" t="s">
        <v>1402</v>
      </c>
      <c r="F465" t="s">
        <v>1784</v>
      </c>
      <c r="G465" t="s">
        <v>1402</v>
      </c>
      <c r="H465" t="s">
        <v>1403</v>
      </c>
      <c r="I465" t="s">
        <v>1404</v>
      </c>
      <c r="J465" t="s">
        <v>77</v>
      </c>
      <c r="K465" t="s">
        <v>77</v>
      </c>
      <c r="L465" t="s">
        <v>1405</v>
      </c>
      <c r="M465" t="s">
        <v>1407</v>
      </c>
      <c r="N465" t="s">
        <v>1406</v>
      </c>
      <c r="O465" t="s">
        <v>2553</v>
      </c>
      <c r="P465" t="s">
        <v>2566</v>
      </c>
      <c r="Q465" t="s">
        <v>47</v>
      </c>
      <c r="R465" t="s">
        <v>77</v>
      </c>
      <c r="V465" t="s">
        <v>1790</v>
      </c>
    </row>
    <row r="466" spans="1:22" x14ac:dyDescent="0.2">
      <c r="A466">
        <v>94262</v>
      </c>
      <c r="B466" t="s">
        <v>1770</v>
      </c>
      <c r="C466" t="s">
        <v>1771</v>
      </c>
      <c r="D466" t="s">
        <v>1780</v>
      </c>
      <c r="E466" t="s">
        <v>851</v>
      </c>
      <c r="F466" t="s">
        <v>1784</v>
      </c>
      <c r="G466" t="s">
        <v>851</v>
      </c>
      <c r="H466" t="s">
        <v>852</v>
      </c>
      <c r="I466" t="s">
        <v>853</v>
      </c>
      <c r="J466" t="s">
        <v>77</v>
      </c>
      <c r="K466" t="s">
        <v>77</v>
      </c>
      <c r="L466" t="s">
        <v>854</v>
      </c>
      <c r="M466" t="s">
        <v>856</v>
      </c>
      <c r="N466" t="s">
        <v>855</v>
      </c>
      <c r="O466" t="s">
        <v>1746</v>
      </c>
      <c r="P466" t="s">
        <v>2567</v>
      </c>
      <c r="Q466" t="s">
        <v>47</v>
      </c>
      <c r="R466" t="s">
        <v>77</v>
      </c>
      <c r="V466" t="s">
        <v>1790</v>
      </c>
    </row>
    <row r="467" spans="1:22" x14ac:dyDescent="0.2">
      <c r="A467">
        <v>522540</v>
      </c>
      <c r="B467" t="s">
        <v>1770</v>
      </c>
      <c r="C467" t="s">
        <v>1771</v>
      </c>
      <c r="D467" t="s">
        <v>1780</v>
      </c>
      <c r="E467" t="s">
        <v>1117</v>
      </c>
      <c r="F467" t="s">
        <v>1784</v>
      </c>
      <c r="G467" t="s">
        <v>1117</v>
      </c>
      <c r="H467" t="s">
        <v>1118</v>
      </c>
      <c r="I467" t="s">
        <v>1119</v>
      </c>
      <c r="J467" t="s">
        <v>77</v>
      </c>
      <c r="K467" t="s">
        <v>77</v>
      </c>
      <c r="L467" t="s">
        <v>1120</v>
      </c>
      <c r="M467" t="s">
        <v>1122</v>
      </c>
      <c r="N467" t="s">
        <v>1121</v>
      </c>
      <c r="O467" t="s">
        <v>1746</v>
      </c>
      <c r="P467" t="s">
        <v>2567</v>
      </c>
      <c r="Q467" t="s">
        <v>47</v>
      </c>
      <c r="R467" t="s">
        <v>77</v>
      </c>
      <c r="V467" t="s">
        <v>1790</v>
      </c>
    </row>
    <row r="468" spans="1:22" x14ac:dyDescent="0.2">
      <c r="A468">
        <v>1373402</v>
      </c>
      <c r="B468" t="s">
        <v>1782</v>
      </c>
      <c r="C468" t="s">
        <v>1783</v>
      </c>
      <c r="D468" t="s">
        <v>2404</v>
      </c>
      <c r="E468" t="s">
        <v>1500</v>
      </c>
      <c r="F468" t="s">
        <v>1773</v>
      </c>
      <c r="G468" t="s">
        <v>1500</v>
      </c>
      <c r="H468" t="s">
        <v>1501</v>
      </c>
      <c r="O468" t="s">
        <v>2489</v>
      </c>
      <c r="P468" t="s">
        <v>2568</v>
      </c>
      <c r="Q468" t="s">
        <v>47</v>
      </c>
      <c r="R468">
        <v>45068</v>
      </c>
      <c r="T468" t="s">
        <v>2569</v>
      </c>
      <c r="V468" t="s">
        <v>1776</v>
      </c>
    </row>
    <row r="469" spans="1:22" x14ac:dyDescent="0.2">
      <c r="A469">
        <v>1373404</v>
      </c>
      <c r="B469" t="s">
        <v>1782</v>
      </c>
      <c r="C469" t="s">
        <v>1783</v>
      </c>
      <c r="D469" t="s">
        <v>1777</v>
      </c>
      <c r="E469" t="s">
        <v>1500</v>
      </c>
      <c r="F469" t="s">
        <v>1773</v>
      </c>
      <c r="G469" t="s">
        <v>1500</v>
      </c>
      <c r="H469" t="s">
        <v>1504</v>
      </c>
      <c r="O469" t="s">
        <v>2489</v>
      </c>
      <c r="P469" t="s">
        <v>2568</v>
      </c>
      <c r="Q469" t="s">
        <v>47</v>
      </c>
      <c r="R469">
        <v>47572</v>
      </c>
      <c r="T469" t="s">
        <v>2569</v>
      </c>
      <c r="V469" t="s">
        <v>1776</v>
      </c>
    </row>
    <row r="470" spans="1:22" x14ac:dyDescent="0.2">
      <c r="A470">
        <v>1373403</v>
      </c>
      <c r="B470" t="s">
        <v>1782</v>
      </c>
      <c r="C470" t="s">
        <v>1783</v>
      </c>
      <c r="D470" t="s">
        <v>1777</v>
      </c>
      <c r="E470" t="s">
        <v>1500</v>
      </c>
      <c r="F470" t="s">
        <v>1773</v>
      </c>
      <c r="G470" t="s">
        <v>1500</v>
      </c>
      <c r="H470" t="s">
        <v>1502</v>
      </c>
      <c r="O470" t="s">
        <v>2489</v>
      </c>
      <c r="P470" t="s">
        <v>2568</v>
      </c>
      <c r="Q470" t="s">
        <v>47</v>
      </c>
      <c r="R470">
        <v>45746</v>
      </c>
      <c r="T470" t="s">
        <v>2569</v>
      </c>
      <c r="V470" t="s">
        <v>1776</v>
      </c>
    </row>
    <row r="471" spans="1:22" x14ac:dyDescent="0.2">
      <c r="A471">
        <v>1209743</v>
      </c>
      <c r="B471" t="s">
        <v>1770</v>
      </c>
      <c r="C471" t="s">
        <v>1771</v>
      </c>
      <c r="D471" t="s">
        <v>1780</v>
      </c>
      <c r="E471" t="s">
        <v>1028</v>
      </c>
      <c r="F471" t="s">
        <v>1784</v>
      </c>
      <c r="G471" t="s">
        <v>1028</v>
      </c>
      <c r="H471" t="s">
        <v>1029</v>
      </c>
      <c r="I471" t="s">
        <v>1030</v>
      </c>
      <c r="J471" t="s">
        <v>77</v>
      </c>
      <c r="K471" t="s">
        <v>77</v>
      </c>
      <c r="L471" t="s">
        <v>1031</v>
      </c>
      <c r="M471" t="s">
        <v>1033</v>
      </c>
      <c r="N471" t="s">
        <v>1032</v>
      </c>
      <c r="O471" t="s">
        <v>1746</v>
      </c>
      <c r="P471" t="s">
        <v>2570</v>
      </c>
      <c r="Q471" t="s">
        <v>47</v>
      </c>
      <c r="R471" t="s">
        <v>77</v>
      </c>
      <c r="V471" t="s">
        <v>1790</v>
      </c>
    </row>
    <row r="472" spans="1:22" x14ac:dyDescent="0.2">
      <c r="A472">
        <v>1209351</v>
      </c>
      <c r="B472" t="s">
        <v>1770</v>
      </c>
      <c r="C472" t="s">
        <v>1771</v>
      </c>
      <c r="D472" t="s">
        <v>1780</v>
      </c>
      <c r="E472" t="s">
        <v>699</v>
      </c>
      <c r="F472" t="s">
        <v>1784</v>
      </c>
      <c r="G472" t="s">
        <v>699</v>
      </c>
      <c r="H472" t="s">
        <v>700</v>
      </c>
      <c r="I472" t="s">
        <v>701</v>
      </c>
      <c r="J472" t="s">
        <v>77</v>
      </c>
      <c r="K472" t="s">
        <v>77</v>
      </c>
      <c r="L472" t="s">
        <v>702</v>
      </c>
      <c r="M472" t="s">
        <v>704</v>
      </c>
      <c r="N472" t="s">
        <v>703</v>
      </c>
      <c r="O472" t="s">
        <v>1746</v>
      </c>
      <c r="P472" t="s">
        <v>2570</v>
      </c>
      <c r="Q472" t="s">
        <v>47</v>
      </c>
      <c r="R472" t="s">
        <v>77</v>
      </c>
      <c r="V472" t="s">
        <v>1790</v>
      </c>
    </row>
    <row r="473" spans="1:22" x14ac:dyDescent="0.2">
      <c r="A473">
        <v>1689048</v>
      </c>
      <c r="B473" t="s">
        <v>1782</v>
      </c>
      <c r="C473" t="s">
        <v>1783</v>
      </c>
      <c r="D473" t="s">
        <v>1780</v>
      </c>
      <c r="E473" t="s">
        <v>1355</v>
      </c>
      <c r="F473" t="s">
        <v>1784</v>
      </c>
      <c r="G473" t="s">
        <v>1355</v>
      </c>
      <c r="H473" t="s">
        <v>1356</v>
      </c>
      <c r="I473" t="s">
        <v>1357</v>
      </c>
      <c r="J473" t="s">
        <v>77</v>
      </c>
      <c r="K473" t="s">
        <v>77</v>
      </c>
      <c r="L473" t="s">
        <v>1358</v>
      </c>
      <c r="M473" t="s">
        <v>1360</v>
      </c>
      <c r="N473" t="s">
        <v>1359</v>
      </c>
      <c r="O473" t="s">
        <v>1746</v>
      </c>
      <c r="P473" t="s">
        <v>2570</v>
      </c>
      <c r="Q473" t="s">
        <v>47</v>
      </c>
      <c r="R473" t="s">
        <v>77</v>
      </c>
      <c r="V473" t="s">
        <v>1790</v>
      </c>
    </row>
    <row r="474" spans="1:22" x14ac:dyDescent="0.2">
      <c r="A474">
        <v>1732000</v>
      </c>
      <c r="B474" t="s">
        <v>1782</v>
      </c>
      <c r="C474" t="s">
        <v>1787</v>
      </c>
      <c r="D474" t="s">
        <v>1780</v>
      </c>
      <c r="E474" t="s">
        <v>1395</v>
      </c>
      <c r="F474" t="s">
        <v>1784</v>
      </c>
      <c r="G474" t="s">
        <v>1395</v>
      </c>
      <c r="H474" t="s">
        <v>1396</v>
      </c>
      <c r="I474" t="s">
        <v>1397</v>
      </c>
      <c r="J474" t="s">
        <v>77</v>
      </c>
      <c r="K474" t="s">
        <v>77</v>
      </c>
      <c r="L474" t="s">
        <v>1398</v>
      </c>
      <c r="M474" t="s">
        <v>1400</v>
      </c>
      <c r="N474" t="s">
        <v>1399</v>
      </c>
      <c r="O474" t="s">
        <v>1746</v>
      </c>
      <c r="P474" t="s">
        <v>2571</v>
      </c>
      <c r="Q474" t="s">
        <v>47</v>
      </c>
      <c r="R474" t="s">
        <v>77</v>
      </c>
      <c r="V474" t="s">
        <v>1790</v>
      </c>
    </row>
    <row r="475" spans="1:22" x14ac:dyDescent="0.2">
      <c r="A475">
        <v>1598158</v>
      </c>
      <c r="B475" t="s">
        <v>1782</v>
      </c>
      <c r="C475" t="s">
        <v>1787</v>
      </c>
      <c r="D475" t="s">
        <v>1780</v>
      </c>
      <c r="E475" t="s">
        <v>1452</v>
      </c>
      <c r="F475" t="s">
        <v>1784</v>
      </c>
      <c r="G475" t="s">
        <v>1452</v>
      </c>
      <c r="H475" t="s">
        <v>1453</v>
      </c>
      <c r="I475" t="s">
        <v>1454</v>
      </c>
      <c r="J475" t="s">
        <v>77</v>
      </c>
      <c r="K475" t="s">
        <v>77</v>
      </c>
      <c r="L475" t="s">
        <v>1455</v>
      </c>
      <c r="M475" t="s">
        <v>1457</v>
      </c>
      <c r="N475" t="s">
        <v>1456</v>
      </c>
      <c r="O475" t="s">
        <v>1746</v>
      </c>
      <c r="P475" t="s">
        <v>2572</v>
      </c>
      <c r="Q475" t="s">
        <v>47</v>
      </c>
      <c r="R475" t="s">
        <v>77</v>
      </c>
      <c r="V475" t="s">
        <v>1790</v>
      </c>
    </row>
    <row r="476" spans="1:22" x14ac:dyDescent="0.2">
      <c r="A476">
        <v>1410422</v>
      </c>
      <c r="B476" t="s">
        <v>1782</v>
      </c>
      <c r="C476" t="s">
        <v>1783</v>
      </c>
      <c r="D476" t="s">
        <v>1772</v>
      </c>
      <c r="E476" t="s">
        <v>1675</v>
      </c>
      <c r="F476" t="s">
        <v>1784</v>
      </c>
      <c r="G476" t="s">
        <v>1675</v>
      </c>
      <c r="H476" t="s">
        <v>1676</v>
      </c>
      <c r="I476" t="s">
        <v>1677</v>
      </c>
      <c r="J476" t="s">
        <v>77</v>
      </c>
      <c r="K476" t="s">
        <v>77</v>
      </c>
      <c r="L476" t="s">
        <v>1678</v>
      </c>
      <c r="M476" t="s">
        <v>1680</v>
      </c>
      <c r="N476" t="s">
        <v>1679</v>
      </c>
      <c r="O476" t="s">
        <v>1746</v>
      </c>
      <c r="P476" t="s">
        <v>2572</v>
      </c>
      <c r="Q476" t="s">
        <v>47</v>
      </c>
      <c r="R476" t="s">
        <v>77</v>
      </c>
      <c r="V476" t="s">
        <v>1813</v>
      </c>
    </row>
    <row r="477" spans="1:22" x14ac:dyDescent="0.2">
      <c r="A477">
        <v>1584113</v>
      </c>
      <c r="B477" t="s">
        <v>1782</v>
      </c>
      <c r="C477" t="s">
        <v>1783</v>
      </c>
      <c r="D477" t="s">
        <v>1780</v>
      </c>
      <c r="E477" t="s">
        <v>2573</v>
      </c>
      <c r="F477" t="s">
        <v>1784</v>
      </c>
      <c r="G477" t="s">
        <v>2455</v>
      </c>
      <c r="H477" t="s">
        <v>2574</v>
      </c>
      <c r="K477" t="s">
        <v>2575</v>
      </c>
      <c r="L477" t="s">
        <v>77</v>
      </c>
      <c r="M477" t="s">
        <v>77</v>
      </c>
      <c r="N477" t="s">
        <v>77</v>
      </c>
      <c r="O477" t="s">
        <v>2458</v>
      </c>
      <c r="P477" t="s">
        <v>2576</v>
      </c>
      <c r="Q477" t="s">
        <v>47</v>
      </c>
      <c r="R477" t="s">
        <v>2577</v>
      </c>
    </row>
    <row r="478" spans="1:22" x14ac:dyDescent="0.2">
      <c r="A478">
        <v>1470967</v>
      </c>
      <c r="B478" t="s">
        <v>1782</v>
      </c>
      <c r="C478" t="s">
        <v>1783</v>
      </c>
      <c r="D478" t="s">
        <v>1780</v>
      </c>
      <c r="E478" t="s">
        <v>2573</v>
      </c>
      <c r="F478" t="s">
        <v>1784</v>
      </c>
      <c r="G478" t="s">
        <v>2455</v>
      </c>
      <c r="H478" t="s">
        <v>2578</v>
      </c>
      <c r="K478" t="s">
        <v>2579</v>
      </c>
      <c r="L478" t="s">
        <v>77</v>
      </c>
      <c r="M478" t="s">
        <v>77</v>
      </c>
      <c r="N478" t="s">
        <v>77</v>
      </c>
      <c r="O478" t="s">
        <v>2458</v>
      </c>
      <c r="P478" t="s">
        <v>2576</v>
      </c>
      <c r="Q478" t="s">
        <v>47</v>
      </c>
      <c r="R478" t="s">
        <v>2577</v>
      </c>
    </row>
    <row r="479" spans="1:22" x14ac:dyDescent="0.2">
      <c r="A479">
        <v>241238</v>
      </c>
      <c r="B479" t="s">
        <v>1770</v>
      </c>
      <c r="C479" t="s">
        <v>1771</v>
      </c>
      <c r="D479" t="s">
        <v>1780</v>
      </c>
      <c r="E479" t="s">
        <v>450</v>
      </c>
      <c r="F479" t="s">
        <v>1784</v>
      </c>
      <c r="G479" t="s">
        <v>450</v>
      </c>
      <c r="H479" t="s">
        <v>451</v>
      </c>
      <c r="I479" t="s">
        <v>452</v>
      </c>
      <c r="J479" t="s">
        <v>77</v>
      </c>
      <c r="K479" t="s">
        <v>77</v>
      </c>
      <c r="L479" t="s">
        <v>453</v>
      </c>
      <c r="M479" t="s">
        <v>455</v>
      </c>
      <c r="N479" t="s">
        <v>454</v>
      </c>
      <c r="O479" t="s">
        <v>1746</v>
      </c>
      <c r="P479" t="s">
        <v>2580</v>
      </c>
      <c r="Q479" t="s">
        <v>47</v>
      </c>
      <c r="R479" t="s">
        <v>77</v>
      </c>
      <c r="V479" t="s">
        <v>1790</v>
      </c>
    </row>
    <row r="480" spans="1:22" x14ac:dyDescent="0.2">
      <c r="A480">
        <v>845112</v>
      </c>
      <c r="B480" t="s">
        <v>1782</v>
      </c>
      <c r="C480" t="s">
        <v>1783</v>
      </c>
      <c r="D480" t="s">
        <v>1780</v>
      </c>
      <c r="E480" t="s">
        <v>2419</v>
      </c>
      <c r="F480" t="s">
        <v>2414</v>
      </c>
      <c r="G480" t="s">
        <v>1608</v>
      </c>
      <c r="H480" t="s">
        <v>1609</v>
      </c>
      <c r="I480" t="s">
        <v>1610</v>
      </c>
      <c r="J480" t="s">
        <v>77</v>
      </c>
      <c r="K480" t="s">
        <v>77</v>
      </c>
      <c r="L480" t="s">
        <v>1611</v>
      </c>
      <c r="M480" t="s">
        <v>1613</v>
      </c>
      <c r="N480" t="s">
        <v>1612</v>
      </c>
      <c r="O480" t="s">
        <v>2420</v>
      </c>
      <c r="P480" t="s">
        <v>2580</v>
      </c>
      <c r="Q480" t="s">
        <v>1614</v>
      </c>
      <c r="R480" t="s">
        <v>77</v>
      </c>
      <c r="V480" t="s">
        <v>1790</v>
      </c>
    </row>
    <row r="481" spans="1:22" x14ac:dyDescent="0.2">
      <c r="A481">
        <v>1600970</v>
      </c>
      <c r="B481" t="s">
        <v>1782</v>
      </c>
      <c r="C481" t="s">
        <v>1787</v>
      </c>
      <c r="D481" t="s">
        <v>1780</v>
      </c>
      <c r="E481" t="s">
        <v>1459</v>
      </c>
      <c r="F481" t="s">
        <v>1784</v>
      </c>
      <c r="G481" t="s">
        <v>1459</v>
      </c>
      <c r="H481" t="s">
        <v>1460</v>
      </c>
      <c r="I481" t="s">
        <v>1461</v>
      </c>
      <c r="J481" t="s">
        <v>77</v>
      </c>
      <c r="K481" t="s">
        <v>77</v>
      </c>
      <c r="L481" t="s">
        <v>1462</v>
      </c>
      <c r="M481" t="s">
        <v>1464</v>
      </c>
      <c r="N481" t="s">
        <v>1463</v>
      </c>
      <c r="O481" t="s">
        <v>1746</v>
      </c>
      <c r="P481" t="s">
        <v>2581</v>
      </c>
      <c r="Q481" t="s">
        <v>47</v>
      </c>
      <c r="R481" t="s">
        <v>77</v>
      </c>
    </row>
    <row r="482" spans="1:22" x14ac:dyDescent="0.2">
      <c r="A482">
        <v>1611626</v>
      </c>
      <c r="B482" t="s">
        <v>1782</v>
      </c>
      <c r="C482" t="s">
        <v>1783</v>
      </c>
      <c r="D482" t="s">
        <v>1780</v>
      </c>
      <c r="E482" t="s">
        <v>1466</v>
      </c>
      <c r="F482" t="s">
        <v>1784</v>
      </c>
      <c r="G482" t="s">
        <v>1466</v>
      </c>
      <c r="H482" t="s">
        <v>1467</v>
      </c>
      <c r="I482" t="s">
        <v>1468</v>
      </c>
      <c r="J482" t="s">
        <v>77</v>
      </c>
      <c r="K482" t="s">
        <v>77</v>
      </c>
      <c r="L482" t="s">
        <v>1469</v>
      </c>
      <c r="M482" t="s">
        <v>1471</v>
      </c>
      <c r="N482" t="s">
        <v>1470</v>
      </c>
      <c r="O482" t="s">
        <v>1746</v>
      </c>
      <c r="P482" t="s">
        <v>2581</v>
      </c>
      <c r="Q482" t="s">
        <v>47</v>
      </c>
      <c r="R482" t="s">
        <v>77</v>
      </c>
      <c r="V482" t="s">
        <v>1790</v>
      </c>
    </row>
    <row r="483" spans="1:22" x14ac:dyDescent="0.2">
      <c r="A483">
        <v>1443979</v>
      </c>
      <c r="B483" t="s">
        <v>1782</v>
      </c>
      <c r="C483" t="s">
        <v>1783</v>
      </c>
      <c r="D483" t="s">
        <v>1772</v>
      </c>
      <c r="E483" t="s">
        <v>2582</v>
      </c>
      <c r="F483" t="s">
        <v>1784</v>
      </c>
      <c r="G483" t="s">
        <v>1693</v>
      </c>
      <c r="H483" t="s">
        <v>1694</v>
      </c>
      <c r="I483" t="s">
        <v>77</v>
      </c>
      <c r="J483" t="s">
        <v>77</v>
      </c>
      <c r="K483" t="s">
        <v>77</v>
      </c>
      <c r="L483" t="s">
        <v>1695</v>
      </c>
      <c r="M483" t="s">
        <v>1697</v>
      </c>
      <c r="N483" t="s">
        <v>1696</v>
      </c>
      <c r="O483" t="s">
        <v>2583</v>
      </c>
      <c r="P483" t="s">
        <v>2584</v>
      </c>
      <c r="Q483" t="s">
        <v>1605</v>
      </c>
      <c r="R483" t="s">
        <v>1698</v>
      </c>
      <c r="V483" t="s">
        <v>1813</v>
      </c>
    </row>
    <row r="484" spans="1:22" x14ac:dyDescent="0.2">
      <c r="A484">
        <v>1483588</v>
      </c>
      <c r="B484" t="s">
        <v>1782</v>
      </c>
      <c r="C484" t="s">
        <v>1783</v>
      </c>
      <c r="D484" t="s">
        <v>1772</v>
      </c>
      <c r="E484" t="s">
        <v>2582</v>
      </c>
      <c r="F484" t="s">
        <v>1784</v>
      </c>
      <c r="G484" t="s">
        <v>1699</v>
      </c>
      <c r="H484" t="s">
        <v>1707</v>
      </c>
      <c r="I484" t="s">
        <v>77</v>
      </c>
      <c r="J484" t="s">
        <v>77</v>
      </c>
      <c r="K484" t="s">
        <v>77</v>
      </c>
      <c r="L484" t="s">
        <v>1708</v>
      </c>
      <c r="M484" t="s">
        <v>1710</v>
      </c>
      <c r="N484" t="s">
        <v>1709</v>
      </c>
      <c r="O484" t="s">
        <v>2583</v>
      </c>
      <c r="P484" t="s">
        <v>2584</v>
      </c>
      <c r="Q484" t="s">
        <v>1605</v>
      </c>
      <c r="R484" t="s">
        <v>1711</v>
      </c>
      <c r="V484" t="s">
        <v>1790</v>
      </c>
    </row>
    <row r="485" spans="1:22" x14ac:dyDescent="0.2">
      <c r="A485">
        <v>1483585</v>
      </c>
      <c r="B485" t="s">
        <v>1782</v>
      </c>
      <c r="C485" t="s">
        <v>1783</v>
      </c>
      <c r="D485" t="s">
        <v>1772</v>
      </c>
      <c r="E485" t="s">
        <v>2582</v>
      </c>
      <c r="F485" t="s">
        <v>1784</v>
      </c>
      <c r="G485" t="s">
        <v>1699</v>
      </c>
      <c r="H485" t="s">
        <v>1700</v>
      </c>
      <c r="I485" t="s">
        <v>77</v>
      </c>
      <c r="J485" t="s">
        <v>77</v>
      </c>
      <c r="K485" t="s">
        <v>77</v>
      </c>
      <c r="L485" t="s">
        <v>1701</v>
      </c>
      <c r="M485" t="s">
        <v>1703</v>
      </c>
      <c r="N485" t="s">
        <v>1702</v>
      </c>
      <c r="O485" t="s">
        <v>2583</v>
      </c>
      <c r="P485" t="s">
        <v>2584</v>
      </c>
      <c r="Q485" t="s">
        <v>1605</v>
      </c>
      <c r="R485" t="s">
        <v>1704</v>
      </c>
      <c r="V485" t="s">
        <v>1790</v>
      </c>
    </row>
    <row r="486" spans="1:22" x14ac:dyDescent="0.2">
      <c r="A486">
        <v>145412</v>
      </c>
      <c r="B486" t="s">
        <v>1782</v>
      </c>
      <c r="C486" t="s">
        <v>1783</v>
      </c>
      <c r="D486" t="s">
        <v>1772</v>
      </c>
      <c r="E486" t="s">
        <v>2585</v>
      </c>
      <c r="F486" t="s">
        <v>1784</v>
      </c>
      <c r="G486" t="s">
        <v>1511</v>
      </c>
      <c r="H486" t="s">
        <v>1512</v>
      </c>
      <c r="J486" t="s">
        <v>2586</v>
      </c>
      <c r="L486">
        <v>313400608</v>
      </c>
      <c r="M486">
        <v>2757962</v>
      </c>
      <c r="N486" t="s">
        <v>1513</v>
      </c>
      <c r="O486" t="s">
        <v>2428</v>
      </c>
      <c r="P486" t="s">
        <v>2587</v>
      </c>
      <c r="Q486" t="s">
        <v>47</v>
      </c>
      <c r="T486" t="s">
        <v>77</v>
      </c>
      <c r="V486" t="s">
        <v>1790</v>
      </c>
    </row>
    <row r="487" spans="1:22" x14ac:dyDescent="0.2">
      <c r="A487">
        <v>201564</v>
      </c>
      <c r="B487" t="s">
        <v>1782</v>
      </c>
      <c r="C487" t="s">
        <v>1783</v>
      </c>
      <c r="D487" t="s">
        <v>1772</v>
      </c>
      <c r="E487" t="s">
        <v>2585</v>
      </c>
      <c r="F487" t="s">
        <v>1784</v>
      </c>
      <c r="G487" t="s">
        <v>1511</v>
      </c>
      <c r="H487" t="s">
        <v>1547</v>
      </c>
      <c r="J487" t="s">
        <v>2588</v>
      </c>
      <c r="L487">
        <v>313400715</v>
      </c>
      <c r="M487" t="s">
        <v>1549</v>
      </c>
      <c r="N487" t="s">
        <v>1548</v>
      </c>
      <c r="O487" t="s">
        <v>2428</v>
      </c>
      <c r="P487" t="s">
        <v>2587</v>
      </c>
      <c r="Q487" t="s">
        <v>47</v>
      </c>
      <c r="T487" t="s">
        <v>77</v>
      </c>
      <c r="V487" t="s">
        <v>1790</v>
      </c>
    </row>
    <row r="488" spans="1:22" x14ac:dyDescent="0.2">
      <c r="A488">
        <v>201560</v>
      </c>
      <c r="B488" t="s">
        <v>1782</v>
      </c>
      <c r="C488" t="s">
        <v>1783</v>
      </c>
      <c r="D488" t="s">
        <v>1772</v>
      </c>
      <c r="E488" t="s">
        <v>2585</v>
      </c>
      <c r="F488" t="s">
        <v>1784</v>
      </c>
      <c r="G488" t="s">
        <v>1511</v>
      </c>
      <c r="H488" t="s">
        <v>1559</v>
      </c>
      <c r="J488" t="s">
        <v>2589</v>
      </c>
      <c r="L488">
        <v>313400756</v>
      </c>
      <c r="M488">
        <v>2769343</v>
      </c>
      <c r="N488" t="s">
        <v>1560</v>
      </c>
      <c r="O488" t="s">
        <v>2428</v>
      </c>
      <c r="P488" t="s">
        <v>2587</v>
      </c>
      <c r="Q488" t="s">
        <v>47</v>
      </c>
      <c r="T488" t="s">
        <v>77</v>
      </c>
      <c r="V488" t="s">
        <v>1790</v>
      </c>
    </row>
    <row r="489" spans="1:22" x14ac:dyDescent="0.2">
      <c r="A489">
        <v>1086065</v>
      </c>
      <c r="B489" t="s">
        <v>1782</v>
      </c>
      <c r="C489" t="s">
        <v>1783</v>
      </c>
      <c r="D489" t="s">
        <v>1772</v>
      </c>
      <c r="E489" t="s">
        <v>2585</v>
      </c>
      <c r="F489" t="s">
        <v>1784</v>
      </c>
      <c r="G489" t="s">
        <v>1511</v>
      </c>
      <c r="H489" t="s">
        <v>1543</v>
      </c>
      <c r="J489" t="s">
        <v>2590</v>
      </c>
      <c r="L489">
        <v>313400814</v>
      </c>
      <c r="M489" t="s">
        <v>1545</v>
      </c>
      <c r="N489" t="s">
        <v>1544</v>
      </c>
      <c r="O489" t="s">
        <v>2428</v>
      </c>
      <c r="P489" t="s">
        <v>2587</v>
      </c>
      <c r="Q489" t="s">
        <v>47</v>
      </c>
      <c r="T489" t="s">
        <v>77</v>
      </c>
      <c r="V489" t="s">
        <v>1790</v>
      </c>
    </row>
    <row r="490" spans="1:22" x14ac:dyDescent="0.2">
      <c r="A490">
        <v>309817</v>
      </c>
      <c r="B490" t="s">
        <v>1782</v>
      </c>
      <c r="C490" t="s">
        <v>1783</v>
      </c>
      <c r="D490" t="s">
        <v>1772</v>
      </c>
      <c r="E490" t="s">
        <v>2585</v>
      </c>
      <c r="F490" t="s">
        <v>1784</v>
      </c>
      <c r="G490" t="s">
        <v>1511</v>
      </c>
      <c r="H490" t="s">
        <v>1555</v>
      </c>
      <c r="J490" t="s">
        <v>2591</v>
      </c>
      <c r="L490">
        <v>313400673</v>
      </c>
      <c r="M490" t="s">
        <v>1557</v>
      </c>
      <c r="N490" t="s">
        <v>1556</v>
      </c>
      <c r="O490" t="s">
        <v>2428</v>
      </c>
      <c r="P490" t="s">
        <v>2587</v>
      </c>
      <c r="Q490" t="s">
        <v>47</v>
      </c>
      <c r="T490" t="s">
        <v>77</v>
      </c>
      <c r="V490" t="s">
        <v>1790</v>
      </c>
    </row>
    <row r="491" spans="1:22" x14ac:dyDescent="0.2">
      <c r="A491">
        <v>309945</v>
      </c>
      <c r="B491" t="s">
        <v>1782</v>
      </c>
      <c r="C491" t="s">
        <v>1783</v>
      </c>
      <c r="D491" t="s">
        <v>1772</v>
      </c>
      <c r="E491" t="s">
        <v>2585</v>
      </c>
      <c r="F491" t="s">
        <v>1784</v>
      </c>
      <c r="G491" t="s">
        <v>1511</v>
      </c>
      <c r="H491" t="s">
        <v>1533</v>
      </c>
      <c r="J491" t="s">
        <v>2592</v>
      </c>
      <c r="L491">
        <v>313400731</v>
      </c>
      <c r="M491">
        <v>2168100</v>
      </c>
      <c r="N491" t="s">
        <v>1534</v>
      </c>
      <c r="O491" t="s">
        <v>2428</v>
      </c>
      <c r="P491" t="s">
        <v>2587</v>
      </c>
      <c r="Q491" t="s">
        <v>47</v>
      </c>
      <c r="T491" t="s">
        <v>77</v>
      </c>
      <c r="V491" t="s">
        <v>1790</v>
      </c>
    </row>
    <row r="492" spans="1:22" x14ac:dyDescent="0.2">
      <c r="A492">
        <v>309819</v>
      </c>
      <c r="B492" t="s">
        <v>1782</v>
      </c>
      <c r="C492" t="s">
        <v>1783</v>
      </c>
      <c r="D492" t="s">
        <v>1772</v>
      </c>
      <c r="E492" t="s">
        <v>2585</v>
      </c>
      <c r="F492" t="s">
        <v>1784</v>
      </c>
      <c r="G492" t="s">
        <v>1511</v>
      </c>
      <c r="H492" t="s">
        <v>1530</v>
      </c>
      <c r="J492" t="s">
        <v>2593</v>
      </c>
      <c r="L492">
        <v>313400749</v>
      </c>
      <c r="M492">
        <v>2769075</v>
      </c>
      <c r="N492" t="s">
        <v>1531</v>
      </c>
      <c r="O492" t="s">
        <v>2428</v>
      </c>
      <c r="P492" t="s">
        <v>2587</v>
      </c>
      <c r="Q492" t="s">
        <v>47</v>
      </c>
      <c r="T492" t="s">
        <v>77</v>
      </c>
      <c r="V492" t="s">
        <v>1790</v>
      </c>
    </row>
    <row r="493" spans="1:22" x14ac:dyDescent="0.2">
      <c r="A493">
        <v>309816</v>
      </c>
      <c r="B493" t="s">
        <v>1782</v>
      </c>
      <c r="C493" t="s">
        <v>1783</v>
      </c>
      <c r="D493" t="s">
        <v>1772</v>
      </c>
      <c r="E493" t="s">
        <v>2585</v>
      </c>
      <c r="F493" t="s">
        <v>1784</v>
      </c>
      <c r="G493" t="s">
        <v>1511</v>
      </c>
      <c r="H493" t="s">
        <v>1551</v>
      </c>
      <c r="J493" t="s">
        <v>2594</v>
      </c>
      <c r="L493">
        <v>313400657</v>
      </c>
      <c r="M493" t="s">
        <v>1553</v>
      </c>
      <c r="N493" t="s">
        <v>1552</v>
      </c>
      <c r="O493" t="s">
        <v>2428</v>
      </c>
      <c r="P493" t="s">
        <v>2587</v>
      </c>
      <c r="Q493" t="s">
        <v>47</v>
      </c>
      <c r="T493" t="s">
        <v>77</v>
      </c>
      <c r="V493" t="s">
        <v>1790</v>
      </c>
    </row>
    <row r="494" spans="1:22" x14ac:dyDescent="0.2">
      <c r="A494">
        <v>309946</v>
      </c>
      <c r="B494" t="s">
        <v>1782</v>
      </c>
      <c r="C494" t="s">
        <v>1783</v>
      </c>
      <c r="D494" t="s">
        <v>1772</v>
      </c>
      <c r="E494" t="s">
        <v>2585</v>
      </c>
      <c r="F494" t="s">
        <v>1784</v>
      </c>
      <c r="G494" t="s">
        <v>1511</v>
      </c>
      <c r="H494" t="s">
        <v>1515</v>
      </c>
      <c r="J494" t="s">
        <v>2595</v>
      </c>
      <c r="L494">
        <v>313400699</v>
      </c>
      <c r="M494" t="s">
        <v>1517</v>
      </c>
      <c r="N494" t="s">
        <v>1516</v>
      </c>
      <c r="O494" t="s">
        <v>2428</v>
      </c>
      <c r="P494" t="s">
        <v>2587</v>
      </c>
      <c r="Q494" t="s">
        <v>47</v>
      </c>
      <c r="T494" t="s">
        <v>77</v>
      </c>
      <c r="V494" t="s">
        <v>1790</v>
      </c>
    </row>
    <row r="495" spans="1:22" x14ac:dyDescent="0.2">
      <c r="A495">
        <v>1209334</v>
      </c>
      <c r="B495" t="s">
        <v>1770</v>
      </c>
      <c r="C495" t="s">
        <v>1771</v>
      </c>
      <c r="D495" t="s">
        <v>2422</v>
      </c>
      <c r="E495" t="s">
        <v>577</v>
      </c>
      <c r="F495" t="s">
        <v>1773</v>
      </c>
      <c r="G495" t="s">
        <v>577</v>
      </c>
      <c r="H495" t="s">
        <v>578</v>
      </c>
      <c r="I495" t="s">
        <v>77</v>
      </c>
      <c r="J495" t="s">
        <v>2596</v>
      </c>
      <c r="K495" t="s">
        <v>77</v>
      </c>
      <c r="L495" t="s">
        <v>579</v>
      </c>
      <c r="M495" t="s">
        <v>581</v>
      </c>
      <c r="N495" t="s">
        <v>580</v>
      </c>
      <c r="O495" t="s">
        <v>2428</v>
      </c>
      <c r="P495" t="s">
        <v>2597</v>
      </c>
      <c r="Q495" t="s">
        <v>47</v>
      </c>
      <c r="R495" t="s">
        <v>77</v>
      </c>
      <c r="V495" t="s">
        <v>2433</v>
      </c>
    </row>
    <row r="496" spans="1:22" x14ac:dyDescent="0.2">
      <c r="A496">
        <v>128234</v>
      </c>
      <c r="B496" t="s">
        <v>1782</v>
      </c>
      <c r="C496" t="s">
        <v>1783</v>
      </c>
      <c r="D496" t="s">
        <v>2422</v>
      </c>
      <c r="E496" t="s">
        <v>706</v>
      </c>
      <c r="F496" t="s">
        <v>1784</v>
      </c>
      <c r="G496" t="s">
        <v>706</v>
      </c>
      <c r="H496" t="s">
        <v>1519</v>
      </c>
      <c r="I496" t="s">
        <v>77</v>
      </c>
      <c r="J496" t="s">
        <v>2598</v>
      </c>
      <c r="K496" t="s">
        <v>77</v>
      </c>
      <c r="L496" t="s">
        <v>1520</v>
      </c>
      <c r="M496" t="s">
        <v>1522</v>
      </c>
      <c r="N496" t="s">
        <v>1521</v>
      </c>
      <c r="O496" t="s">
        <v>2428</v>
      </c>
      <c r="P496" t="s">
        <v>2597</v>
      </c>
      <c r="Q496" t="s">
        <v>47</v>
      </c>
      <c r="R496" t="s">
        <v>77</v>
      </c>
      <c r="V496" t="s">
        <v>1790</v>
      </c>
    </row>
    <row r="497" spans="1:22" x14ac:dyDescent="0.2">
      <c r="A497">
        <v>1228334</v>
      </c>
      <c r="B497" t="s">
        <v>1770</v>
      </c>
      <c r="C497" t="s">
        <v>1771</v>
      </c>
      <c r="D497" t="s">
        <v>2422</v>
      </c>
      <c r="E497" t="s">
        <v>706</v>
      </c>
      <c r="F497" t="s">
        <v>1773</v>
      </c>
      <c r="G497" t="s">
        <v>706</v>
      </c>
      <c r="H497" t="s">
        <v>2599</v>
      </c>
      <c r="I497" t="s">
        <v>77</v>
      </c>
      <c r="J497" t="s">
        <v>2600</v>
      </c>
      <c r="K497" t="s">
        <v>77</v>
      </c>
      <c r="L497" t="s">
        <v>2601</v>
      </c>
      <c r="M497" t="s">
        <v>2602</v>
      </c>
      <c r="N497" t="s">
        <v>2603</v>
      </c>
      <c r="O497" t="s">
        <v>2428</v>
      </c>
      <c r="P497" t="s">
        <v>2597</v>
      </c>
      <c r="Q497" t="s">
        <v>47</v>
      </c>
      <c r="R497" t="s">
        <v>77</v>
      </c>
      <c r="V497" t="s">
        <v>1776</v>
      </c>
    </row>
    <row r="498" spans="1:22" x14ac:dyDescent="0.2">
      <c r="A498">
        <v>1210281</v>
      </c>
      <c r="B498" t="s">
        <v>1770</v>
      </c>
      <c r="C498" t="s">
        <v>1771</v>
      </c>
      <c r="D498" t="s">
        <v>2422</v>
      </c>
      <c r="E498" t="s">
        <v>921</v>
      </c>
      <c r="F498" t="s">
        <v>1773</v>
      </c>
      <c r="G498" t="s">
        <v>921</v>
      </c>
      <c r="H498" t="s">
        <v>2604</v>
      </c>
      <c r="I498" t="s">
        <v>77</v>
      </c>
      <c r="J498" t="s">
        <v>2605</v>
      </c>
      <c r="K498" t="s">
        <v>77</v>
      </c>
      <c r="L498" t="s">
        <v>2606</v>
      </c>
      <c r="M498" t="s">
        <v>2607</v>
      </c>
      <c r="N498" t="s">
        <v>2608</v>
      </c>
      <c r="O498" t="s">
        <v>2428</v>
      </c>
      <c r="P498" t="s">
        <v>2597</v>
      </c>
      <c r="Q498" t="s">
        <v>47</v>
      </c>
      <c r="R498" t="s">
        <v>77</v>
      </c>
      <c r="V498" t="s">
        <v>1776</v>
      </c>
    </row>
    <row r="499" spans="1:22" x14ac:dyDescent="0.2">
      <c r="A499">
        <v>235293</v>
      </c>
      <c r="B499" t="s">
        <v>1770</v>
      </c>
      <c r="C499" t="s">
        <v>1771</v>
      </c>
      <c r="D499" t="s">
        <v>1780</v>
      </c>
      <c r="E499" t="s">
        <v>921</v>
      </c>
      <c r="F499" t="s">
        <v>1784</v>
      </c>
      <c r="G499" t="s">
        <v>921</v>
      </c>
      <c r="H499" t="s">
        <v>922</v>
      </c>
      <c r="I499" t="s">
        <v>923</v>
      </c>
      <c r="J499" t="s">
        <v>77</v>
      </c>
      <c r="K499" t="s">
        <v>77</v>
      </c>
      <c r="L499" t="s">
        <v>924</v>
      </c>
      <c r="M499" t="s">
        <v>926</v>
      </c>
      <c r="N499" t="s">
        <v>925</v>
      </c>
      <c r="O499" t="s">
        <v>1746</v>
      </c>
      <c r="P499" t="s">
        <v>2597</v>
      </c>
      <c r="Q499" t="s">
        <v>47</v>
      </c>
      <c r="R499" t="s">
        <v>77</v>
      </c>
      <c r="V499" t="s">
        <v>1790</v>
      </c>
    </row>
    <row r="500" spans="1:22" x14ac:dyDescent="0.2">
      <c r="A500">
        <v>1209742</v>
      </c>
      <c r="B500" t="s">
        <v>1770</v>
      </c>
      <c r="C500" t="s">
        <v>1771</v>
      </c>
      <c r="D500" t="s">
        <v>1777</v>
      </c>
      <c r="E500" t="s">
        <v>706</v>
      </c>
      <c r="F500" t="s">
        <v>1773</v>
      </c>
      <c r="G500" t="s">
        <v>706</v>
      </c>
      <c r="H500" t="s">
        <v>707</v>
      </c>
      <c r="I500" t="s">
        <v>708</v>
      </c>
      <c r="J500" t="s">
        <v>77</v>
      </c>
      <c r="K500" t="s">
        <v>77</v>
      </c>
      <c r="L500" t="s">
        <v>709</v>
      </c>
      <c r="M500" t="s">
        <v>711</v>
      </c>
      <c r="N500" t="s">
        <v>710</v>
      </c>
      <c r="O500" t="s">
        <v>1746</v>
      </c>
      <c r="P500" t="s">
        <v>2597</v>
      </c>
      <c r="Q500" t="s">
        <v>47</v>
      </c>
      <c r="R500" t="s">
        <v>77</v>
      </c>
      <c r="V500" t="s">
        <v>1790</v>
      </c>
    </row>
    <row r="501" spans="1:22" x14ac:dyDescent="0.2">
      <c r="A501">
        <v>1223076</v>
      </c>
      <c r="B501" t="s">
        <v>1770</v>
      </c>
      <c r="C501" t="s">
        <v>1771</v>
      </c>
      <c r="D501" t="s">
        <v>1777</v>
      </c>
      <c r="E501" t="s">
        <v>577</v>
      </c>
      <c r="F501" t="s">
        <v>1773</v>
      </c>
      <c r="G501" t="s">
        <v>577</v>
      </c>
      <c r="H501" t="s">
        <v>2609</v>
      </c>
      <c r="I501" t="s">
        <v>2610</v>
      </c>
      <c r="J501" t="s">
        <v>77</v>
      </c>
      <c r="K501" t="s">
        <v>77</v>
      </c>
      <c r="L501" t="s">
        <v>2611</v>
      </c>
      <c r="M501" t="s">
        <v>2612</v>
      </c>
      <c r="N501" t="s">
        <v>2613</v>
      </c>
      <c r="O501" t="s">
        <v>1746</v>
      </c>
      <c r="P501" t="s">
        <v>2597</v>
      </c>
      <c r="Q501" t="s">
        <v>47</v>
      </c>
      <c r="R501" t="s">
        <v>77</v>
      </c>
      <c r="V501" t="s">
        <v>1790</v>
      </c>
    </row>
    <row r="502" spans="1:22" x14ac:dyDescent="0.2">
      <c r="A502">
        <v>252322</v>
      </c>
      <c r="B502" t="s">
        <v>1770</v>
      </c>
      <c r="C502" t="s">
        <v>1771</v>
      </c>
      <c r="D502" t="s">
        <v>1772</v>
      </c>
      <c r="E502" t="s">
        <v>1211</v>
      </c>
      <c r="F502" t="s">
        <v>1773</v>
      </c>
      <c r="G502" t="s">
        <v>1211</v>
      </c>
      <c r="H502" t="s">
        <v>1212</v>
      </c>
      <c r="I502" t="s">
        <v>77</v>
      </c>
      <c r="J502" t="s">
        <v>77</v>
      </c>
      <c r="K502" t="s">
        <v>77</v>
      </c>
      <c r="L502" t="s">
        <v>1213</v>
      </c>
      <c r="M502" t="s">
        <v>1215</v>
      </c>
      <c r="N502" t="s">
        <v>1214</v>
      </c>
      <c r="O502" t="s">
        <v>1812</v>
      </c>
      <c r="P502" t="s">
        <v>2597</v>
      </c>
      <c r="Q502" t="s">
        <v>47</v>
      </c>
      <c r="R502" t="s">
        <v>1216</v>
      </c>
      <c r="V502" t="s">
        <v>1790</v>
      </c>
    </row>
    <row r="503" spans="1:22" x14ac:dyDescent="0.2">
      <c r="A503">
        <v>1223166</v>
      </c>
      <c r="B503" t="s">
        <v>1770</v>
      </c>
      <c r="C503" t="s">
        <v>1771</v>
      </c>
      <c r="D503" t="s">
        <v>1777</v>
      </c>
      <c r="E503" t="s">
        <v>501</v>
      </c>
      <c r="F503" t="s">
        <v>1773</v>
      </c>
      <c r="G503" t="s">
        <v>501</v>
      </c>
      <c r="H503" t="s">
        <v>502</v>
      </c>
      <c r="O503" t="s">
        <v>2614</v>
      </c>
      <c r="P503" t="s">
        <v>2615</v>
      </c>
      <c r="T503" t="s">
        <v>77</v>
      </c>
      <c r="V503" t="s">
        <v>1776</v>
      </c>
    </row>
    <row r="504" spans="1:22" x14ac:dyDescent="0.2">
      <c r="A504">
        <v>606103</v>
      </c>
      <c r="B504" t="s">
        <v>1770</v>
      </c>
      <c r="C504" t="s">
        <v>2430</v>
      </c>
      <c r="D504" t="s">
        <v>2422</v>
      </c>
      <c r="E504" t="s">
        <v>563</v>
      </c>
      <c r="F504" t="s">
        <v>1773</v>
      </c>
      <c r="G504" t="s">
        <v>563</v>
      </c>
      <c r="H504" t="s">
        <v>564</v>
      </c>
      <c r="I504" t="s">
        <v>77</v>
      </c>
      <c r="J504" t="s">
        <v>2616</v>
      </c>
      <c r="K504" t="s">
        <v>77</v>
      </c>
      <c r="L504" t="s">
        <v>565</v>
      </c>
      <c r="M504" t="s">
        <v>567</v>
      </c>
      <c r="N504" t="s">
        <v>566</v>
      </c>
      <c r="O504" t="s">
        <v>2428</v>
      </c>
      <c r="P504" t="s">
        <v>2615</v>
      </c>
      <c r="Q504" t="s">
        <v>47</v>
      </c>
      <c r="R504" t="s">
        <v>568</v>
      </c>
      <c r="V504" t="s">
        <v>2433</v>
      </c>
    </row>
    <row r="505" spans="1:22" x14ac:dyDescent="0.2">
      <c r="A505">
        <v>1368345</v>
      </c>
      <c r="B505" t="s">
        <v>1770</v>
      </c>
      <c r="C505" t="s">
        <v>1771</v>
      </c>
      <c r="D505" t="s">
        <v>1772</v>
      </c>
      <c r="E505" t="s">
        <v>641</v>
      </c>
      <c r="F505" t="s">
        <v>1773</v>
      </c>
      <c r="G505" t="s">
        <v>641</v>
      </c>
      <c r="H505" t="s">
        <v>642</v>
      </c>
      <c r="O505" t="s">
        <v>2489</v>
      </c>
      <c r="P505" t="s">
        <v>1781</v>
      </c>
      <c r="Q505" t="s">
        <v>47</v>
      </c>
      <c r="T505" t="s">
        <v>77</v>
      </c>
      <c r="V505" t="s">
        <v>2433</v>
      </c>
    </row>
    <row r="506" spans="1:22" x14ac:dyDescent="0.2">
      <c r="A506">
        <v>176988</v>
      </c>
      <c r="B506" t="s">
        <v>1770</v>
      </c>
      <c r="C506" t="s">
        <v>1771</v>
      </c>
      <c r="D506" t="s">
        <v>2422</v>
      </c>
      <c r="E506" t="s">
        <v>785</v>
      </c>
      <c r="F506" t="s">
        <v>1784</v>
      </c>
      <c r="G506" t="s">
        <v>785</v>
      </c>
      <c r="H506" t="s">
        <v>884</v>
      </c>
      <c r="I506" t="s">
        <v>77</v>
      </c>
      <c r="J506" t="s">
        <v>2617</v>
      </c>
      <c r="K506" t="s">
        <v>77</v>
      </c>
      <c r="L506" t="s">
        <v>885</v>
      </c>
      <c r="M506" t="s">
        <v>887</v>
      </c>
      <c r="N506" t="s">
        <v>886</v>
      </c>
      <c r="O506" t="s">
        <v>2428</v>
      </c>
      <c r="P506" t="s">
        <v>2618</v>
      </c>
      <c r="Q506" t="s">
        <v>47</v>
      </c>
      <c r="R506" t="s">
        <v>888</v>
      </c>
      <c r="V506" t="s">
        <v>1790</v>
      </c>
    </row>
    <row r="507" spans="1:22" x14ac:dyDescent="0.2">
      <c r="A507">
        <v>1209350</v>
      </c>
      <c r="B507" t="s">
        <v>1770</v>
      </c>
      <c r="C507" t="s">
        <v>1771</v>
      </c>
      <c r="D507" t="s">
        <v>1780</v>
      </c>
      <c r="E507" t="s">
        <v>665</v>
      </c>
      <c r="F507" t="s">
        <v>1784</v>
      </c>
      <c r="G507" t="s">
        <v>665</v>
      </c>
      <c r="H507" t="s">
        <v>666</v>
      </c>
      <c r="I507" t="s">
        <v>667</v>
      </c>
      <c r="J507" t="s">
        <v>77</v>
      </c>
      <c r="K507" t="s">
        <v>77</v>
      </c>
      <c r="L507" t="s">
        <v>668</v>
      </c>
      <c r="M507" t="s">
        <v>670</v>
      </c>
      <c r="N507" t="s">
        <v>669</v>
      </c>
      <c r="O507" t="s">
        <v>1746</v>
      </c>
      <c r="P507" t="s">
        <v>2618</v>
      </c>
      <c r="Q507" t="s">
        <v>47</v>
      </c>
      <c r="R507" t="s">
        <v>77</v>
      </c>
      <c r="V507" t="s">
        <v>1790</v>
      </c>
    </row>
    <row r="508" spans="1:22" x14ac:dyDescent="0.2">
      <c r="A508">
        <v>1351544</v>
      </c>
      <c r="B508" t="s">
        <v>1770</v>
      </c>
      <c r="C508" t="s">
        <v>1771</v>
      </c>
      <c r="D508" t="s">
        <v>1777</v>
      </c>
      <c r="E508" t="s">
        <v>785</v>
      </c>
      <c r="F508" t="s">
        <v>1773</v>
      </c>
      <c r="G508" t="s">
        <v>785</v>
      </c>
      <c r="H508" t="s">
        <v>786</v>
      </c>
      <c r="I508" t="s">
        <v>787</v>
      </c>
      <c r="J508" t="s">
        <v>77</v>
      </c>
      <c r="K508" t="s">
        <v>77</v>
      </c>
      <c r="L508" t="s">
        <v>788</v>
      </c>
      <c r="M508" t="s">
        <v>790</v>
      </c>
      <c r="N508" t="s">
        <v>789</v>
      </c>
      <c r="O508" t="s">
        <v>1746</v>
      </c>
      <c r="P508" t="s">
        <v>2618</v>
      </c>
      <c r="Q508" t="s">
        <v>47</v>
      </c>
      <c r="R508" t="s">
        <v>77</v>
      </c>
      <c r="V508" t="s">
        <v>1813</v>
      </c>
    </row>
    <row r="509" spans="1:22" x14ac:dyDescent="0.2">
      <c r="A509">
        <v>316730</v>
      </c>
      <c r="B509" t="s">
        <v>1782</v>
      </c>
      <c r="C509" t="s">
        <v>1783</v>
      </c>
      <c r="D509" t="s">
        <v>1772</v>
      </c>
      <c r="E509" t="s">
        <v>1584</v>
      </c>
      <c r="F509" t="s">
        <v>1784</v>
      </c>
      <c r="G509" t="s">
        <v>1584</v>
      </c>
      <c r="H509" t="s">
        <v>1585</v>
      </c>
      <c r="I509" t="s">
        <v>77</v>
      </c>
      <c r="J509" t="s">
        <v>77</v>
      </c>
      <c r="K509" t="s">
        <v>77</v>
      </c>
      <c r="L509" t="s">
        <v>1586</v>
      </c>
      <c r="M509" t="s">
        <v>1588</v>
      </c>
      <c r="N509" t="s">
        <v>1587</v>
      </c>
      <c r="O509" t="s">
        <v>1812</v>
      </c>
      <c r="P509" t="s">
        <v>2618</v>
      </c>
      <c r="Q509" t="s">
        <v>47</v>
      </c>
      <c r="R509" t="s">
        <v>1589</v>
      </c>
      <c r="V509" t="s">
        <v>1813</v>
      </c>
    </row>
    <row r="510" spans="1:22" x14ac:dyDescent="0.2">
      <c r="A510">
        <v>1209331</v>
      </c>
      <c r="B510" t="s">
        <v>1770</v>
      </c>
      <c r="C510" t="s">
        <v>1771</v>
      </c>
      <c r="D510" t="s">
        <v>1772</v>
      </c>
      <c r="E510" t="s">
        <v>739</v>
      </c>
      <c r="F510" t="s">
        <v>1773</v>
      </c>
      <c r="G510" t="s">
        <v>739</v>
      </c>
      <c r="H510" t="s">
        <v>975</v>
      </c>
      <c r="I510" t="s">
        <v>77</v>
      </c>
      <c r="J510" t="s">
        <v>77</v>
      </c>
      <c r="K510" t="s">
        <v>77</v>
      </c>
      <c r="L510" t="s">
        <v>976</v>
      </c>
      <c r="M510" t="s">
        <v>978</v>
      </c>
      <c r="N510" t="s">
        <v>977</v>
      </c>
      <c r="O510" t="s">
        <v>1812</v>
      </c>
      <c r="P510" t="s">
        <v>2618</v>
      </c>
      <c r="Q510" t="s">
        <v>47</v>
      </c>
      <c r="R510" t="s">
        <v>979</v>
      </c>
      <c r="V510" t="s">
        <v>1813</v>
      </c>
    </row>
    <row r="511" spans="1:22" x14ac:dyDescent="0.2">
      <c r="A511">
        <v>1351371</v>
      </c>
      <c r="B511" t="s">
        <v>1770</v>
      </c>
      <c r="C511" t="s">
        <v>1771</v>
      </c>
      <c r="D511" t="s">
        <v>2404</v>
      </c>
      <c r="E511" t="s">
        <v>739</v>
      </c>
      <c r="F511" t="s">
        <v>1773</v>
      </c>
      <c r="G511" t="s">
        <v>739</v>
      </c>
      <c r="H511" t="s">
        <v>740</v>
      </c>
      <c r="I511" t="s">
        <v>77</v>
      </c>
      <c r="J511" t="s">
        <v>77</v>
      </c>
      <c r="K511" t="s">
        <v>77</v>
      </c>
      <c r="L511" t="s">
        <v>741</v>
      </c>
      <c r="M511" t="s">
        <v>743</v>
      </c>
      <c r="N511" t="s">
        <v>742</v>
      </c>
      <c r="O511" t="s">
        <v>1812</v>
      </c>
      <c r="P511" t="s">
        <v>2618</v>
      </c>
      <c r="Q511" t="s">
        <v>47</v>
      </c>
      <c r="R511" t="s">
        <v>744</v>
      </c>
      <c r="V511" t="s">
        <v>1813</v>
      </c>
    </row>
    <row r="512" spans="1:22" x14ac:dyDescent="0.2">
      <c r="A512">
        <v>1351348</v>
      </c>
      <c r="B512" t="s">
        <v>1770</v>
      </c>
      <c r="C512" t="s">
        <v>1771</v>
      </c>
      <c r="D512" t="s">
        <v>1777</v>
      </c>
      <c r="E512" t="s">
        <v>1778</v>
      </c>
      <c r="F512" t="s">
        <v>1773</v>
      </c>
      <c r="G512" t="s">
        <v>753</v>
      </c>
      <c r="H512" t="s">
        <v>1056</v>
      </c>
      <c r="O512" t="s">
        <v>1812</v>
      </c>
      <c r="P512" t="s">
        <v>2619</v>
      </c>
      <c r="Q512" t="s">
        <v>47</v>
      </c>
      <c r="T512" t="s">
        <v>77</v>
      </c>
      <c r="V512" t="s">
        <v>1790</v>
      </c>
    </row>
    <row r="513" spans="1:22" x14ac:dyDescent="0.2">
      <c r="A513">
        <v>1209741</v>
      </c>
      <c r="B513" t="s">
        <v>1770</v>
      </c>
      <c r="C513" t="s">
        <v>1771</v>
      </c>
      <c r="D513" t="s">
        <v>1777</v>
      </c>
      <c r="E513" t="s">
        <v>688</v>
      </c>
      <c r="F513" t="s">
        <v>1773</v>
      </c>
      <c r="G513" t="s">
        <v>688</v>
      </c>
      <c r="H513" t="s">
        <v>689</v>
      </c>
      <c r="I513" t="s">
        <v>690</v>
      </c>
      <c r="J513" t="s">
        <v>77</v>
      </c>
      <c r="K513" t="s">
        <v>77</v>
      </c>
      <c r="L513" t="s">
        <v>691</v>
      </c>
      <c r="M513" t="s">
        <v>693</v>
      </c>
      <c r="N513" t="s">
        <v>692</v>
      </c>
      <c r="O513" t="s">
        <v>1746</v>
      </c>
      <c r="P513" t="s">
        <v>2620</v>
      </c>
      <c r="Q513" t="s">
        <v>47</v>
      </c>
      <c r="R513" t="s">
        <v>77</v>
      </c>
      <c r="V513" t="s">
        <v>1813</v>
      </c>
    </row>
    <row r="514" spans="1:22" x14ac:dyDescent="0.2">
      <c r="A514">
        <v>241526</v>
      </c>
      <c r="B514" t="s">
        <v>1770</v>
      </c>
      <c r="C514" t="s">
        <v>2430</v>
      </c>
      <c r="D514" t="s">
        <v>1780</v>
      </c>
      <c r="E514" t="s">
        <v>1133</v>
      </c>
      <c r="F514" t="s">
        <v>1784</v>
      </c>
      <c r="G514" t="s">
        <v>1133</v>
      </c>
      <c r="H514" t="s">
        <v>1134</v>
      </c>
      <c r="I514" t="s">
        <v>1135</v>
      </c>
      <c r="J514" t="s">
        <v>77</v>
      </c>
      <c r="K514" t="s">
        <v>77</v>
      </c>
      <c r="L514" t="s">
        <v>1136</v>
      </c>
      <c r="M514" t="s">
        <v>1138</v>
      </c>
      <c r="N514" t="s">
        <v>1137</v>
      </c>
      <c r="O514" t="s">
        <v>1746</v>
      </c>
      <c r="P514" t="s">
        <v>2620</v>
      </c>
      <c r="Q514" t="s">
        <v>47</v>
      </c>
      <c r="R514" t="s">
        <v>77</v>
      </c>
    </row>
    <row r="515" spans="1:22" x14ac:dyDescent="0.2">
      <c r="A515">
        <v>1251728</v>
      </c>
      <c r="B515" t="s">
        <v>1770</v>
      </c>
      <c r="C515" t="s">
        <v>1771</v>
      </c>
      <c r="D515" t="s">
        <v>1780</v>
      </c>
      <c r="E515" t="s">
        <v>844</v>
      </c>
      <c r="F515" t="s">
        <v>1784</v>
      </c>
      <c r="G515" t="s">
        <v>844</v>
      </c>
      <c r="H515" t="s">
        <v>845</v>
      </c>
      <c r="I515" t="s">
        <v>846</v>
      </c>
      <c r="J515" t="s">
        <v>77</v>
      </c>
      <c r="K515" t="s">
        <v>77</v>
      </c>
      <c r="L515" t="s">
        <v>847</v>
      </c>
      <c r="M515" t="s">
        <v>849</v>
      </c>
      <c r="N515" t="s">
        <v>848</v>
      </c>
      <c r="O515" t="s">
        <v>1746</v>
      </c>
      <c r="P515" t="s">
        <v>2621</v>
      </c>
      <c r="Q515" t="s">
        <v>47</v>
      </c>
      <c r="R515" t="s">
        <v>77</v>
      </c>
      <c r="V515" t="s">
        <v>1790</v>
      </c>
    </row>
    <row r="516" spans="1:22" x14ac:dyDescent="0.2">
      <c r="A516">
        <v>1228338</v>
      </c>
      <c r="B516" t="s">
        <v>1770</v>
      </c>
      <c r="C516" t="s">
        <v>1771</v>
      </c>
      <c r="D516" t="s">
        <v>1777</v>
      </c>
      <c r="E516" t="s">
        <v>1085</v>
      </c>
      <c r="F516" t="s">
        <v>1773</v>
      </c>
      <c r="G516" t="s">
        <v>1085</v>
      </c>
      <c r="H516" t="s">
        <v>1086</v>
      </c>
      <c r="I516" t="s">
        <v>1087</v>
      </c>
      <c r="J516" t="s">
        <v>77</v>
      </c>
      <c r="K516" t="s">
        <v>77</v>
      </c>
      <c r="L516" t="s">
        <v>1088</v>
      </c>
      <c r="M516" t="s">
        <v>1090</v>
      </c>
      <c r="N516" t="s">
        <v>1089</v>
      </c>
      <c r="O516" t="s">
        <v>1746</v>
      </c>
      <c r="P516" t="s">
        <v>2621</v>
      </c>
      <c r="Q516" t="s">
        <v>47</v>
      </c>
      <c r="R516" t="s">
        <v>77</v>
      </c>
      <c r="V516" t="s">
        <v>1790</v>
      </c>
    </row>
    <row r="517" spans="1:22" x14ac:dyDescent="0.2">
      <c r="A517">
        <v>1111045</v>
      </c>
      <c r="B517" t="s">
        <v>1770</v>
      </c>
      <c r="C517" t="s">
        <v>1771</v>
      </c>
      <c r="D517" t="s">
        <v>1780</v>
      </c>
      <c r="E517" t="s">
        <v>968</v>
      </c>
      <c r="F517" t="s">
        <v>1784</v>
      </c>
      <c r="G517" t="s">
        <v>968</v>
      </c>
      <c r="H517" t="s">
        <v>969</v>
      </c>
      <c r="I517" t="s">
        <v>970</v>
      </c>
      <c r="J517" t="s">
        <v>77</v>
      </c>
      <c r="K517" t="s">
        <v>77</v>
      </c>
      <c r="L517" t="s">
        <v>971</v>
      </c>
      <c r="M517" t="s">
        <v>973</v>
      </c>
      <c r="N517" t="s">
        <v>972</v>
      </c>
      <c r="O517" t="s">
        <v>1746</v>
      </c>
      <c r="P517" t="s">
        <v>2622</v>
      </c>
      <c r="Q517" t="s">
        <v>47</v>
      </c>
      <c r="R517" t="s">
        <v>77</v>
      </c>
      <c r="V517" t="s">
        <v>1790</v>
      </c>
    </row>
    <row r="518" spans="1:22" x14ac:dyDescent="0.2">
      <c r="A518">
        <v>1209353</v>
      </c>
      <c r="B518" t="s">
        <v>1770</v>
      </c>
      <c r="C518" t="s">
        <v>2430</v>
      </c>
      <c r="D518" t="s">
        <v>1777</v>
      </c>
      <c r="E518" t="s">
        <v>504</v>
      </c>
      <c r="F518" t="s">
        <v>1773</v>
      </c>
      <c r="G518" t="s">
        <v>504</v>
      </c>
      <c r="H518" t="s">
        <v>505</v>
      </c>
      <c r="I518" t="s">
        <v>506</v>
      </c>
      <c r="J518" t="s">
        <v>77</v>
      </c>
      <c r="K518" t="s">
        <v>77</v>
      </c>
      <c r="L518" t="s">
        <v>507</v>
      </c>
      <c r="M518" t="s">
        <v>509</v>
      </c>
      <c r="N518" t="s">
        <v>508</v>
      </c>
      <c r="O518" t="s">
        <v>1746</v>
      </c>
      <c r="P518" t="s">
        <v>2622</v>
      </c>
      <c r="Q518" t="s">
        <v>47</v>
      </c>
      <c r="R518" t="s">
        <v>77</v>
      </c>
      <c r="V518" t="s">
        <v>1790</v>
      </c>
    </row>
    <row r="519" spans="1:22" x14ac:dyDescent="0.2">
      <c r="A519">
        <v>1223144</v>
      </c>
      <c r="B519" t="s">
        <v>1770</v>
      </c>
      <c r="C519" t="s">
        <v>1771</v>
      </c>
      <c r="D519" t="s">
        <v>1777</v>
      </c>
      <c r="E519" t="s">
        <v>1778</v>
      </c>
      <c r="F519" t="s">
        <v>1773</v>
      </c>
      <c r="G519" t="s">
        <v>753</v>
      </c>
      <c r="H519" t="s">
        <v>1201</v>
      </c>
      <c r="O519" t="s">
        <v>1774</v>
      </c>
      <c r="P519" t="s">
        <v>2623</v>
      </c>
      <c r="Q519" t="s">
        <v>47</v>
      </c>
      <c r="T519" t="s">
        <v>77</v>
      </c>
      <c r="V519" t="s">
        <v>1790</v>
      </c>
    </row>
    <row r="520" spans="1:22" x14ac:dyDescent="0.2">
      <c r="A520">
        <v>1369757</v>
      </c>
      <c r="B520" t="s">
        <v>1770</v>
      </c>
      <c r="C520" t="s">
        <v>1771</v>
      </c>
      <c r="D520" t="s">
        <v>1780</v>
      </c>
      <c r="E520" t="s">
        <v>726</v>
      </c>
      <c r="F520" t="s">
        <v>1773</v>
      </c>
      <c r="G520" t="s">
        <v>726</v>
      </c>
      <c r="H520" t="s">
        <v>727</v>
      </c>
      <c r="I520" t="s">
        <v>728</v>
      </c>
      <c r="J520" t="s">
        <v>77</v>
      </c>
      <c r="K520" t="s">
        <v>77</v>
      </c>
      <c r="L520" t="s">
        <v>729</v>
      </c>
      <c r="M520" t="s">
        <v>731</v>
      </c>
      <c r="N520" t="s">
        <v>730</v>
      </c>
      <c r="O520" t="s">
        <v>1746</v>
      </c>
      <c r="P520" t="s">
        <v>2624</v>
      </c>
      <c r="Q520" t="s">
        <v>47</v>
      </c>
      <c r="R520" t="s">
        <v>77</v>
      </c>
      <c r="V520" t="s">
        <v>1790</v>
      </c>
    </row>
    <row r="521" spans="1:22" x14ac:dyDescent="0.2">
      <c r="A521">
        <v>1746538</v>
      </c>
      <c r="B521" t="s">
        <v>1782</v>
      </c>
      <c r="C521" t="s">
        <v>1787</v>
      </c>
      <c r="D521" t="s">
        <v>1780</v>
      </c>
      <c r="E521" t="s">
        <v>726</v>
      </c>
      <c r="F521" t="s">
        <v>1784</v>
      </c>
      <c r="G521" t="s">
        <v>726</v>
      </c>
      <c r="H521" t="s">
        <v>727</v>
      </c>
      <c r="I521" t="s">
        <v>1727</v>
      </c>
      <c r="J521" t="s">
        <v>77</v>
      </c>
      <c r="K521" t="s">
        <v>77</v>
      </c>
      <c r="L521" t="s">
        <v>1728</v>
      </c>
      <c r="M521" t="s">
        <v>1730</v>
      </c>
      <c r="N521" t="s">
        <v>1729</v>
      </c>
      <c r="O521" t="s">
        <v>1746</v>
      </c>
      <c r="P521" t="s">
        <v>2624</v>
      </c>
      <c r="Q521" t="s">
        <v>47</v>
      </c>
      <c r="R521" t="s">
        <v>77</v>
      </c>
      <c r="V521" t="s">
        <v>1790</v>
      </c>
    </row>
    <row r="522" spans="1:22" x14ac:dyDescent="0.2">
      <c r="A522">
        <v>1369957</v>
      </c>
      <c r="B522" t="s">
        <v>1814</v>
      </c>
      <c r="C522" t="s">
        <v>53</v>
      </c>
      <c r="D522" t="s">
        <v>1815</v>
      </c>
      <c r="E522" t="s">
        <v>94</v>
      </c>
      <c r="F522" t="s">
        <v>1784</v>
      </c>
      <c r="G522" t="s">
        <v>94</v>
      </c>
      <c r="H522" t="s">
        <v>2625</v>
      </c>
      <c r="L522" t="s">
        <v>2626</v>
      </c>
      <c r="N522" t="s">
        <v>2627</v>
      </c>
      <c r="O522" t="s">
        <v>1819</v>
      </c>
      <c r="P522" t="s">
        <v>2628</v>
      </c>
      <c r="Q522" t="s">
        <v>47</v>
      </c>
      <c r="R522">
        <v>49059</v>
      </c>
      <c r="T522" t="s">
        <v>77</v>
      </c>
      <c r="V522" t="s">
        <v>1790</v>
      </c>
    </row>
    <row r="523" spans="1:22" x14ac:dyDescent="0.2">
      <c r="A523">
        <v>1369955</v>
      </c>
      <c r="B523" t="s">
        <v>1814</v>
      </c>
      <c r="C523" t="s">
        <v>53</v>
      </c>
      <c r="D523" t="s">
        <v>1815</v>
      </c>
      <c r="E523" t="s">
        <v>94</v>
      </c>
      <c r="F523" t="s">
        <v>1784</v>
      </c>
      <c r="G523" t="s">
        <v>94</v>
      </c>
      <c r="H523" t="s">
        <v>2629</v>
      </c>
      <c r="L523" t="s">
        <v>2630</v>
      </c>
      <c r="N523" t="s">
        <v>2631</v>
      </c>
      <c r="O523" t="s">
        <v>1819</v>
      </c>
      <c r="P523" t="s">
        <v>2632</v>
      </c>
      <c r="Q523" t="s">
        <v>47</v>
      </c>
      <c r="R523">
        <v>49485</v>
      </c>
      <c r="T523" t="s">
        <v>77</v>
      </c>
      <c r="V523" t="s">
        <v>1790</v>
      </c>
    </row>
    <row r="524" spans="1:22" x14ac:dyDescent="0.2">
      <c r="A524">
        <v>1369956</v>
      </c>
      <c r="B524" t="s">
        <v>1814</v>
      </c>
      <c r="C524" t="s">
        <v>53</v>
      </c>
      <c r="D524" t="s">
        <v>1815</v>
      </c>
      <c r="E524" t="s">
        <v>94</v>
      </c>
      <c r="F524" t="s">
        <v>1784</v>
      </c>
      <c r="G524" t="s">
        <v>94</v>
      </c>
      <c r="H524" t="s">
        <v>2633</v>
      </c>
      <c r="L524" t="s">
        <v>2634</v>
      </c>
      <c r="N524" t="s">
        <v>2635</v>
      </c>
      <c r="O524" t="s">
        <v>1819</v>
      </c>
      <c r="P524" t="s">
        <v>2636</v>
      </c>
      <c r="Q524" t="s">
        <v>47</v>
      </c>
      <c r="R524">
        <v>49365</v>
      </c>
      <c r="T524" t="s">
        <v>77</v>
      </c>
      <c r="V524" t="s">
        <v>1790</v>
      </c>
    </row>
    <row r="525" spans="1:22" x14ac:dyDescent="0.2">
      <c r="A525">
        <v>45000</v>
      </c>
      <c r="B525" t="s">
        <v>201</v>
      </c>
      <c r="C525" t="s">
        <v>201</v>
      </c>
      <c r="D525" t="s">
        <v>201</v>
      </c>
      <c r="E525" t="s">
        <v>201</v>
      </c>
      <c r="F525" t="s">
        <v>201</v>
      </c>
      <c r="G525" t="s">
        <v>200</v>
      </c>
      <c r="H525" t="s">
        <v>201</v>
      </c>
      <c r="T525" t="s">
        <v>77</v>
      </c>
      <c r="V525" t="s">
        <v>1790</v>
      </c>
    </row>
    <row r="526" spans="1:22" x14ac:dyDescent="0.2">
      <c r="A526">
        <v>1</v>
      </c>
      <c r="B526" t="s">
        <v>2637</v>
      </c>
      <c r="C526" t="s">
        <v>2637</v>
      </c>
      <c r="D526" t="s">
        <v>2637</v>
      </c>
      <c r="E526" t="s">
        <v>2637</v>
      </c>
      <c r="F526" t="s">
        <v>2637</v>
      </c>
      <c r="G526" t="s">
        <v>200</v>
      </c>
      <c r="H526" t="s">
        <v>2637</v>
      </c>
      <c r="T526" t="s">
        <v>77</v>
      </c>
      <c r="V526" t="s">
        <v>1790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1D118-B483-4C99-95A9-F965C5D37342}">
  <dimension ref="B3:C15"/>
  <sheetViews>
    <sheetView tabSelected="1" zoomScale="160" zoomScaleNormal="245" workbookViewId="0">
      <selection activeCell="B3" sqref="B3"/>
    </sheetView>
  </sheetViews>
  <sheetFormatPr baseColWidth="10" defaultColWidth="8.83203125" defaultRowHeight="15" x14ac:dyDescent="0.2"/>
  <cols>
    <col min="2" max="2" width="15.83203125" bestFit="1" customWidth="1"/>
    <col min="3" max="3" width="18.6640625" bestFit="1" customWidth="1"/>
    <col min="4" max="4" width="12.6640625" bestFit="1" customWidth="1"/>
    <col min="5" max="7" width="8.6640625" bestFit="1" customWidth="1"/>
    <col min="8" max="9" width="7.6640625" bestFit="1" customWidth="1"/>
    <col min="10" max="10" width="8.6640625" bestFit="1" customWidth="1"/>
    <col min="11" max="11" width="12.6640625" bestFit="1" customWidth="1"/>
    <col min="12" max="13" width="5.6640625" bestFit="1" customWidth="1"/>
    <col min="14" max="14" width="12.6640625" bestFit="1" customWidth="1"/>
    <col min="15" max="15" width="6.6640625" bestFit="1" customWidth="1"/>
    <col min="16" max="16" width="12.6640625" bestFit="1" customWidth="1"/>
    <col min="17" max="17" width="8.6640625" bestFit="1" customWidth="1"/>
    <col min="18" max="18" width="11.6640625" bestFit="1" customWidth="1"/>
    <col min="19" max="20" width="12.6640625" bestFit="1" customWidth="1"/>
    <col min="21" max="21" width="11.6640625" bestFit="1" customWidth="1"/>
    <col min="22" max="22" width="11.33203125" bestFit="1" customWidth="1"/>
    <col min="23" max="24" width="12.33203125" bestFit="1" customWidth="1"/>
    <col min="25" max="25" width="2.1640625" bestFit="1" customWidth="1"/>
    <col min="26" max="30" width="11.83203125" bestFit="1" customWidth="1"/>
    <col min="31" max="31" width="10.83203125" bestFit="1" customWidth="1"/>
    <col min="32" max="33" width="11.83203125" bestFit="1" customWidth="1"/>
    <col min="34" max="34" width="9.83203125" bestFit="1" customWidth="1"/>
    <col min="35" max="35" width="12.1640625" bestFit="1" customWidth="1"/>
    <col min="36" max="36" width="11.83203125" bestFit="1" customWidth="1"/>
    <col min="37" max="38" width="12.1640625" bestFit="1" customWidth="1"/>
    <col min="39" max="39" width="10.1640625" bestFit="1" customWidth="1"/>
    <col min="40" max="44" width="12.1640625" bestFit="1" customWidth="1"/>
    <col min="45" max="45" width="11.1640625" bestFit="1" customWidth="1"/>
    <col min="46" max="46" width="12.1640625" bestFit="1" customWidth="1"/>
    <col min="47" max="47" width="11.83203125" bestFit="1" customWidth="1"/>
    <col min="48" max="49" width="12.1640625" bestFit="1" customWidth="1"/>
    <col min="50" max="50" width="9.1640625" bestFit="1" customWidth="1"/>
    <col min="51" max="51" width="11.1640625" bestFit="1" customWidth="1"/>
    <col min="52" max="52" width="12.1640625" bestFit="1" customWidth="1"/>
    <col min="53" max="54" width="10.1640625" bestFit="1" customWidth="1"/>
    <col min="55" max="56" width="11.1640625" bestFit="1" customWidth="1"/>
    <col min="57" max="57" width="11.83203125" bestFit="1" customWidth="1"/>
    <col min="58" max="58" width="10.83203125" bestFit="1" customWidth="1"/>
    <col min="59" max="62" width="12.1640625" bestFit="1" customWidth="1"/>
    <col min="63" max="63" width="10.1640625" bestFit="1" customWidth="1"/>
    <col min="64" max="64" width="10.83203125" bestFit="1" customWidth="1"/>
    <col min="65" max="65" width="11.1640625" bestFit="1" customWidth="1"/>
    <col min="66" max="66" width="8.1640625" bestFit="1" customWidth="1"/>
    <col min="67" max="67" width="11.1640625" bestFit="1" customWidth="1"/>
    <col min="68" max="68" width="12.1640625" bestFit="1" customWidth="1"/>
    <col min="69" max="70" width="10.1640625" bestFit="1" customWidth="1"/>
    <col min="71" max="71" width="12.1640625" bestFit="1" customWidth="1"/>
    <col min="72" max="72" width="11.1640625" bestFit="1" customWidth="1"/>
    <col min="73" max="73" width="10.83203125" bestFit="1" customWidth="1"/>
    <col min="74" max="74" width="12.1640625" bestFit="1" customWidth="1"/>
    <col min="75" max="75" width="11.83203125" bestFit="1" customWidth="1"/>
    <col min="76" max="76" width="10.1640625" bestFit="1" customWidth="1"/>
    <col min="77" max="78" width="12.1640625" bestFit="1" customWidth="1"/>
    <col min="79" max="79" width="8.1640625" bestFit="1" customWidth="1"/>
    <col min="80" max="80" width="12.1640625" bestFit="1" customWidth="1"/>
    <col min="81" max="81" width="10.1640625" bestFit="1" customWidth="1"/>
    <col min="82" max="82" width="12.1640625" bestFit="1" customWidth="1"/>
    <col min="83" max="83" width="8.1640625" bestFit="1" customWidth="1"/>
    <col min="84" max="84" width="9.1640625" bestFit="1" customWidth="1"/>
    <col min="85" max="85" width="12.1640625" bestFit="1" customWidth="1"/>
    <col min="86" max="86" width="11.83203125" bestFit="1" customWidth="1"/>
    <col min="87" max="87" width="9.1640625" bestFit="1" customWidth="1"/>
    <col min="88" max="88" width="8.1640625" bestFit="1" customWidth="1"/>
    <col min="89" max="89" width="7.1640625" bestFit="1" customWidth="1"/>
    <col min="90" max="90" width="12.1640625" bestFit="1" customWidth="1"/>
    <col min="91" max="91" width="8.1640625" bestFit="1" customWidth="1"/>
    <col min="92" max="92" width="11.1640625" bestFit="1" customWidth="1"/>
    <col min="93" max="93" width="9.1640625" bestFit="1" customWidth="1"/>
    <col min="94" max="94" width="11.1640625" bestFit="1" customWidth="1"/>
    <col min="95" max="98" width="12.1640625" bestFit="1" customWidth="1"/>
    <col min="99" max="99" width="8.1640625" bestFit="1" customWidth="1"/>
    <col min="100" max="106" width="12.1640625" bestFit="1" customWidth="1"/>
    <col min="107" max="107" width="9.1640625" bestFit="1" customWidth="1"/>
    <col min="108" max="108" width="11.1640625" bestFit="1" customWidth="1"/>
    <col min="109" max="109" width="7.1640625" bestFit="1" customWidth="1"/>
    <col min="110" max="110" width="11.1640625" bestFit="1" customWidth="1"/>
    <col min="111" max="111" width="5.1640625" bestFit="1" customWidth="1"/>
    <col min="112" max="114" width="9.1640625" bestFit="1" customWidth="1"/>
    <col min="115" max="116" width="6.1640625" bestFit="1" customWidth="1"/>
    <col min="117" max="117" width="7.1640625" bestFit="1" customWidth="1"/>
    <col min="118" max="118" width="9.1640625" bestFit="1" customWidth="1"/>
    <col min="119" max="120" width="12.1640625" bestFit="1" customWidth="1"/>
    <col min="121" max="121" width="2.1640625" bestFit="1" customWidth="1"/>
    <col min="122" max="122" width="6.1640625" bestFit="1" customWidth="1"/>
    <col min="123" max="124" width="12.1640625" bestFit="1" customWidth="1"/>
    <col min="125" max="125" width="5.1640625" bestFit="1" customWidth="1"/>
    <col min="126" max="126" width="10.1640625" bestFit="1" customWidth="1"/>
    <col min="127" max="127" width="12.1640625" bestFit="1" customWidth="1"/>
    <col min="128" max="128" width="6.1640625" bestFit="1" customWidth="1"/>
    <col min="129" max="129" width="8.1640625" bestFit="1" customWidth="1"/>
    <col min="130" max="130" width="7.1640625" bestFit="1" customWidth="1"/>
    <col min="131" max="131" width="6.1640625" bestFit="1" customWidth="1"/>
    <col min="132" max="132" width="10.1640625" bestFit="1" customWidth="1"/>
    <col min="133" max="133" width="12.1640625" bestFit="1" customWidth="1"/>
    <col min="134" max="134" width="7.1640625" bestFit="1" customWidth="1"/>
    <col min="135" max="135" width="3.1640625" bestFit="1" customWidth="1"/>
    <col min="136" max="136" width="5.1640625" bestFit="1" customWidth="1"/>
    <col min="137" max="137" width="12.1640625" bestFit="1" customWidth="1"/>
    <col min="138" max="138" width="3.1640625" bestFit="1" customWidth="1"/>
    <col min="139" max="139" width="6.1640625" bestFit="1" customWidth="1"/>
    <col min="140" max="141" width="8.1640625" bestFit="1" customWidth="1"/>
    <col min="142" max="142" width="4.1640625" bestFit="1" customWidth="1"/>
    <col min="143" max="143" width="8.1640625" bestFit="1" customWidth="1"/>
    <col min="144" max="144" width="12.1640625" bestFit="1" customWidth="1"/>
    <col min="145" max="145" width="7.1640625" bestFit="1" customWidth="1"/>
    <col min="146" max="146" width="4.1640625" bestFit="1" customWidth="1"/>
    <col min="147" max="147" width="12.1640625" bestFit="1" customWidth="1"/>
    <col min="148" max="148" width="10.1640625" bestFit="1" customWidth="1"/>
    <col min="149" max="149" width="8.1640625" bestFit="1" customWidth="1"/>
    <col min="150" max="150" width="6.1640625" bestFit="1" customWidth="1"/>
    <col min="151" max="151" width="8.1640625" bestFit="1" customWidth="1"/>
    <col min="152" max="152" width="9.1640625" bestFit="1" customWidth="1"/>
    <col min="153" max="153" width="6.1640625" bestFit="1" customWidth="1"/>
    <col min="154" max="154" width="8.1640625" bestFit="1" customWidth="1"/>
    <col min="155" max="156" width="7.1640625" bestFit="1" customWidth="1"/>
    <col min="157" max="158" width="8.1640625" bestFit="1" customWidth="1"/>
    <col min="159" max="159" width="9.1640625" bestFit="1" customWidth="1"/>
    <col min="160" max="160" width="7.1640625" bestFit="1" customWidth="1"/>
    <col min="161" max="162" width="9.1640625" bestFit="1" customWidth="1"/>
    <col min="163" max="163" width="4.1640625" bestFit="1" customWidth="1"/>
    <col min="164" max="164" width="9.1640625" bestFit="1" customWidth="1"/>
    <col min="165" max="165" width="10.1640625" bestFit="1" customWidth="1"/>
    <col min="166" max="167" width="9.1640625" bestFit="1" customWidth="1"/>
    <col min="168" max="168" width="11.1640625" bestFit="1" customWidth="1"/>
    <col min="169" max="169" width="8.1640625" bestFit="1" customWidth="1"/>
    <col min="170" max="170" width="7.1640625" bestFit="1" customWidth="1"/>
    <col min="171" max="171" width="8.1640625" bestFit="1" customWidth="1"/>
    <col min="172" max="173" width="10.1640625" bestFit="1" customWidth="1"/>
    <col min="174" max="175" width="8.1640625" bestFit="1" customWidth="1"/>
    <col min="176" max="176" width="12.1640625" bestFit="1" customWidth="1"/>
    <col min="177" max="177" width="5.1640625" bestFit="1" customWidth="1"/>
    <col min="178" max="179" width="10.1640625" bestFit="1" customWidth="1"/>
    <col min="180" max="180" width="11.1640625" bestFit="1" customWidth="1"/>
    <col min="181" max="181" width="7.1640625" bestFit="1" customWidth="1"/>
    <col min="182" max="183" width="8.1640625" bestFit="1" customWidth="1"/>
    <col min="184" max="184" width="7.1640625" bestFit="1" customWidth="1"/>
    <col min="185" max="186" width="8.1640625" bestFit="1" customWidth="1"/>
    <col min="187" max="187" width="5.1640625" bestFit="1" customWidth="1"/>
    <col min="188" max="188" width="9.1640625" bestFit="1" customWidth="1"/>
    <col min="189" max="189" width="7.1640625" bestFit="1" customWidth="1"/>
    <col min="190" max="190" width="5.1640625" bestFit="1" customWidth="1"/>
    <col min="191" max="191" width="10.1640625" bestFit="1" customWidth="1"/>
    <col min="192" max="193" width="8.1640625" bestFit="1" customWidth="1"/>
    <col min="194" max="195" width="7.1640625" bestFit="1" customWidth="1"/>
    <col min="196" max="196" width="9.1640625" bestFit="1" customWidth="1"/>
    <col min="197" max="201" width="8.1640625" bestFit="1" customWidth="1"/>
    <col min="202" max="202" width="10.1640625" bestFit="1" customWidth="1"/>
    <col min="203" max="203" width="9.1640625" bestFit="1" customWidth="1"/>
    <col min="204" max="204" width="10.1640625" bestFit="1" customWidth="1"/>
    <col min="205" max="205" width="7.1640625" bestFit="1" customWidth="1"/>
    <col min="206" max="206" width="8.1640625" bestFit="1" customWidth="1"/>
    <col min="207" max="207" width="9.1640625" bestFit="1" customWidth="1"/>
    <col min="208" max="208" width="8.1640625" bestFit="1" customWidth="1"/>
    <col min="209" max="209" width="7.1640625" bestFit="1" customWidth="1"/>
    <col min="210" max="210" width="10.1640625" bestFit="1" customWidth="1"/>
    <col min="211" max="211" width="11.1640625" bestFit="1" customWidth="1"/>
    <col min="212" max="212" width="6.1640625" bestFit="1" customWidth="1"/>
    <col min="213" max="213" width="8.1640625" bestFit="1" customWidth="1"/>
    <col min="214" max="214" width="11.1640625" bestFit="1" customWidth="1"/>
    <col min="215" max="215" width="6.1640625" bestFit="1" customWidth="1"/>
    <col min="216" max="216" width="12.1640625" bestFit="1" customWidth="1"/>
    <col min="217" max="217" width="9.1640625" bestFit="1" customWidth="1"/>
    <col min="218" max="219" width="6.1640625" bestFit="1" customWidth="1"/>
    <col min="220" max="220" width="11.1640625" bestFit="1" customWidth="1"/>
    <col min="221" max="221" width="6.1640625" bestFit="1" customWidth="1"/>
    <col min="222" max="222" width="10.1640625" bestFit="1" customWidth="1"/>
    <col min="223" max="223" width="12.1640625" bestFit="1" customWidth="1"/>
    <col min="224" max="224" width="8.1640625" bestFit="1" customWidth="1"/>
    <col min="225" max="226" width="9.1640625" bestFit="1" customWidth="1"/>
    <col min="227" max="227" width="12.1640625" bestFit="1" customWidth="1"/>
    <col min="228" max="228" width="6.1640625" bestFit="1" customWidth="1"/>
    <col min="229" max="229" width="11.1640625" bestFit="1" customWidth="1"/>
    <col min="230" max="230" width="6.1640625" bestFit="1" customWidth="1"/>
    <col min="231" max="232" width="8.1640625" bestFit="1" customWidth="1"/>
    <col min="233" max="233" width="9.1640625" bestFit="1" customWidth="1"/>
    <col min="234" max="234" width="12.1640625" bestFit="1" customWidth="1"/>
    <col min="235" max="235" width="10.1640625" bestFit="1" customWidth="1"/>
    <col min="236" max="236" width="9.1640625" bestFit="1" customWidth="1"/>
    <col min="237" max="237" width="8.1640625" bestFit="1" customWidth="1"/>
    <col min="238" max="238" width="11.1640625" bestFit="1" customWidth="1"/>
    <col min="239" max="239" width="9.1640625" bestFit="1" customWidth="1"/>
    <col min="240" max="240" width="6.1640625" bestFit="1" customWidth="1"/>
    <col min="241" max="242" width="11.1640625" bestFit="1" customWidth="1"/>
    <col min="243" max="243" width="12.1640625" bestFit="1" customWidth="1"/>
    <col min="244" max="244" width="6.1640625" bestFit="1" customWidth="1"/>
    <col min="245" max="245" width="9.1640625" bestFit="1" customWidth="1"/>
    <col min="246" max="246" width="6.1640625" bestFit="1" customWidth="1"/>
    <col min="247" max="247" width="9.1640625" bestFit="1" customWidth="1"/>
    <col min="248" max="248" width="8.1640625" bestFit="1" customWidth="1"/>
    <col min="249" max="251" width="6.1640625" bestFit="1" customWidth="1"/>
    <col min="252" max="252" width="9.1640625" bestFit="1" customWidth="1"/>
    <col min="253" max="253" width="11.1640625" bestFit="1" customWidth="1"/>
    <col min="254" max="254" width="9.1640625" bestFit="1" customWidth="1"/>
    <col min="255" max="255" width="8.1640625" bestFit="1" customWidth="1"/>
    <col min="256" max="256" width="12.1640625" bestFit="1" customWidth="1"/>
    <col min="257" max="257" width="9.1640625" bestFit="1" customWidth="1"/>
    <col min="258" max="258" width="6.1640625" bestFit="1" customWidth="1"/>
    <col min="259" max="259" width="8.1640625" bestFit="1" customWidth="1"/>
    <col min="260" max="261" width="6.1640625" bestFit="1" customWidth="1"/>
    <col min="262" max="262" width="9.1640625" bestFit="1" customWidth="1"/>
    <col min="263" max="263" width="8.1640625" bestFit="1" customWidth="1"/>
    <col min="264" max="267" width="12.1640625" bestFit="1" customWidth="1"/>
    <col min="268" max="268" width="8.1640625" bestFit="1" customWidth="1"/>
    <col min="269" max="269" width="9.1640625" bestFit="1" customWidth="1"/>
    <col min="270" max="270" width="12.1640625" bestFit="1" customWidth="1"/>
    <col min="271" max="271" width="8.1640625" bestFit="1" customWidth="1"/>
    <col min="272" max="272" width="9.1640625" bestFit="1" customWidth="1"/>
    <col min="273" max="273" width="12.1640625" bestFit="1" customWidth="1"/>
    <col min="274" max="274" width="8.1640625" bestFit="1" customWidth="1"/>
    <col min="275" max="275" width="12.1640625" bestFit="1" customWidth="1"/>
    <col min="276" max="276" width="6.1640625" bestFit="1" customWidth="1"/>
    <col min="277" max="277" width="9.1640625" bestFit="1" customWidth="1"/>
    <col min="278" max="279" width="12.1640625" bestFit="1" customWidth="1"/>
    <col min="280" max="281" width="9.1640625" bestFit="1" customWidth="1"/>
    <col min="282" max="282" width="6.1640625" bestFit="1" customWidth="1"/>
    <col min="283" max="283" width="9.1640625" bestFit="1" customWidth="1"/>
    <col min="284" max="284" width="11.1640625" bestFit="1" customWidth="1"/>
    <col min="285" max="285" width="6.1640625" bestFit="1" customWidth="1"/>
    <col min="286" max="286" width="8.1640625" bestFit="1" customWidth="1"/>
    <col min="287" max="287" width="9.1640625" bestFit="1" customWidth="1"/>
    <col min="288" max="289" width="6.1640625" bestFit="1" customWidth="1"/>
    <col min="290" max="290" width="9.1640625" bestFit="1" customWidth="1"/>
    <col min="291" max="293" width="6.1640625" bestFit="1" customWidth="1"/>
    <col min="294" max="294" width="9.1640625" bestFit="1" customWidth="1"/>
    <col min="295" max="295" width="6.1640625" bestFit="1" customWidth="1"/>
    <col min="296" max="296" width="9.1640625" bestFit="1" customWidth="1"/>
    <col min="297" max="299" width="6.1640625" bestFit="1" customWidth="1"/>
    <col min="300" max="300" width="9.1640625" bestFit="1" customWidth="1"/>
    <col min="301" max="301" width="10.1640625" bestFit="1" customWidth="1"/>
    <col min="302" max="302" width="12.1640625" bestFit="1" customWidth="1"/>
    <col min="303" max="303" width="9.1640625" bestFit="1" customWidth="1"/>
    <col min="304" max="304" width="8.1640625" bestFit="1" customWidth="1"/>
    <col min="305" max="305" width="12.1640625" bestFit="1" customWidth="1"/>
    <col min="306" max="306" width="6.1640625" bestFit="1" customWidth="1"/>
    <col min="307" max="307" width="12.1640625" bestFit="1" customWidth="1"/>
    <col min="308" max="308" width="11.1640625" bestFit="1" customWidth="1"/>
    <col min="309" max="309" width="6.1640625" bestFit="1" customWidth="1"/>
    <col min="310" max="310" width="9.1640625" bestFit="1" customWidth="1"/>
    <col min="311" max="311" width="7.1640625" bestFit="1" customWidth="1"/>
    <col min="312" max="312" width="11.1640625" bestFit="1" customWidth="1"/>
    <col min="313" max="314" width="9.1640625" bestFit="1" customWidth="1"/>
    <col min="315" max="316" width="12.1640625" bestFit="1" customWidth="1"/>
    <col min="317" max="317" width="11.1640625" bestFit="1" customWidth="1"/>
    <col min="318" max="318" width="7.1640625" bestFit="1" customWidth="1"/>
    <col min="319" max="319" width="11.1640625" bestFit="1" customWidth="1"/>
    <col min="320" max="320" width="10.1640625" bestFit="1" customWidth="1"/>
    <col min="321" max="321" width="7.1640625" bestFit="1" customWidth="1"/>
    <col min="322" max="322" width="12.1640625" bestFit="1" customWidth="1"/>
    <col min="323" max="323" width="10.1640625" bestFit="1" customWidth="1"/>
    <col min="324" max="325" width="12.1640625" bestFit="1" customWidth="1"/>
    <col min="326" max="326" width="11.1640625" bestFit="1" customWidth="1"/>
    <col min="327" max="327" width="7.1640625" bestFit="1" customWidth="1"/>
    <col min="328" max="328" width="12.1640625" bestFit="1" customWidth="1"/>
    <col min="329" max="329" width="7.1640625" bestFit="1" customWidth="1"/>
    <col min="330" max="331" width="9.1640625" bestFit="1" customWidth="1"/>
    <col min="332" max="334" width="7.1640625" bestFit="1" customWidth="1"/>
    <col min="335" max="335" width="12.1640625" bestFit="1" customWidth="1"/>
    <col min="336" max="336" width="10.1640625" bestFit="1" customWidth="1"/>
    <col min="337" max="337" width="12.1640625" bestFit="1" customWidth="1"/>
    <col min="338" max="339" width="7.1640625" bestFit="1" customWidth="1"/>
    <col min="340" max="340" width="12.1640625" bestFit="1" customWidth="1"/>
    <col min="341" max="341" width="7.1640625" bestFit="1" customWidth="1"/>
    <col min="342" max="344" width="10.1640625" bestFit="1" customWidth="1"/>
    <col min="345" max="346" width="7.1640625" bestFit="1" customWidth="1"/>
    <col min="347" max="348" width="9.1640625" bestFit="1" customWidth="1"/>
    <col min="349" max="349" width="12.1640625" bestFit="1" customWidth="1"/>
    <col min="350" max="351" width="10.1640625" bestFit="1" customWidth="1"/>
    <col min="352" max="352" width="7.1640625" bestFit="1" customWidth="1"/>
    <col min="353" max="353" width="9.1640625" bestFit="1" customWidth="1"/>
    <col min="354" max="355" width="10.1640625" bestFit="1" customWidth="1"/>
    <col min="356" max="356" width="7.1640625" bestFit="1" customWidth="1"/>
    <col min="357" max="357" width="10.1640625" bestFit="1" customWidth="1"/>
    <col min="358" max="359" width="12.1640625" bestFit="1" customWidth="1"/>
    <col min="360" max="362" width="10.1640625" bestFit="1" customWidth="1"/>
    <col min="363" max="363" width="12.1640625" bestFit="1" customWidth="1"/>
    <col min="364" max="364" width="11.1640625" bestFit="1" customWidth="1"/>
    <col min="365" max="365" width="12.1640625" bestFit="1" customWidth="1"/>
    <col min="366" max="366" width="11.1640625" bestFit="1" customWidth="1"/>
    <col min="367" max="367" width="7.1640625" bestFit="1" customWidth="1"/>
    <col min="368" max="369" width="10.1640625" bestFit="1" customWidth="1"/>
    <col min="370" max="370" width="7.1640625" bestFit="1" customWidth="1"/>
    <col min="371" max="371" width="10.1640625" bestFit="1" customWidth="1"/>
    <col min="372" max="372" width="12.1640625" bestFit="1" customWidth="1"/>
    <col min="373" max="373" width="9.1640625" bestFit="1" customWidth="1"/>
    <col min="374" max="374" width="7.1640625" bestFit="1" customWidth="1"/>
    <col min="375" max="376" width="10.1640625" bestFit="1" customWidth="1"/>
    <col min="377" max="377" width="7.1640625" bestFit="1" customWidth="1"/>
    <col min="378" max="378" width="12.1640625" bestFit="1" customWidth="1"/>
    <col min="379" max="379" width="9.1640625" bestFit="1" customWidth="1"/>
    <col min="380" max="381" width="7.1640625" bestFit="1" customWidth="1"/>
    <col min="382" max="382" width="12.1640625" bestFit="1" customWidth="1"/>
    <col min="383" max="383" width="10.1640625" bestFit="1" customWidth="1"/>
    <col min="384" max="384" width="7.1640625" bestFit="1" customWidth="1"/>
    <col min="385" max="387" width="9.1640625" bestFit="1" customWidth="1"/>
    <col min="388" max="388" width="10.1640625" bestFit="1" customWidth="1"/>
    <col min="389" max="394" width="7.1640625" bestFit="1" customWidth="1"/>
    <col min="395" max="395" width="10.1640625" bestFit="1" customWidth="1"/>
    <col min="396" max="398" width="7.1640625" bestFit="1" customWidth="1"/>
    <col min="399" max="399" width="11.1640625" bestFit="1" customWidth="1"/>
    <col min="400" max="401" width="10.1640625" bestFit="1" customWidth="1"/>
    <col min="402" max="405" width="7.1640625" bestFit="1" customWidth="1"/>
    <col min="406" max="406" width="10.1640625" bestFit="1" customWidth="1"/>
    <col min="407" max="407" width="9.1640625" bestFit="1" customWidth="1"/>
    <col min="408" max="408" width="7.1640625" bestFit="1" customWidth="1"/>
    <col min="409" max="409" width="10.1640625" bestFit="1" customWidth="1"/>
    <col min="410" max="410" width="12.1640625" bestFit="1" customWidth="1"/>
    <col min="411" max="412" width="10.1640625" bestFit="1" customWidth="1"/>
    <col min="413" max="413" width="12.1640625" bestFit="1" customWidth="1"/>
    <col min="414" max="414" width="10.1640625" bestFit="1" customWidth="1"/>
    <col min="415" max="415" width="11.1640625" bestFit="1" customWidth="1"/>
    <col min="416" max="416" width="10.1640625" bestFit="1" customWidth="1"/>
    <col min="417" max="417" width="9.1640625" bestFit="1" customWidth="1"/>
    <col min="418" max="419" width="10.1640625" bestFit="1" customWidth="1"/>
    <col min="420" max="420" width="12.1640625" bestFit="1" customWidth="1"/>
    <col min="421" max="422" width="7.1640625" bestFit="1" customWidth="1"/>
    <col min="423" max="423" width="12.1640625" bestFit="1" customWidth="1"/>
    <col min="424" max="425" width="10.1640625" bestFit="1" customWidth="1"/>
    <col min="426" max="427" width="7.1640625" bestFit="1" customWidth="1"/>
    <col min="428" max="428" width="10.1640625" bestFit="1" customWidth="1"/>
    <col min="429" max="429" width="11.1640625" bestFit="1" customWidth="1"/>
    <col min="430" max="430" width="12.1640625" bestFit="1" customWidth="1"/>
    <col min="431" max="433" width="11.1640625" bestFit="1" customWidth="1"/>
    <col min="434" max="434" width="8.1640625" bestFit="1" customWidth="1"/>
    <col min="435" max="435" width="12.1640625" bestFit="1" customWidth="1"/>
    <col min="436" max="436" width="8.1640625" bestFit="1" customWidth="1"/>
    <col min="437" max="437" width="11.1640625" bestFit="1" customWidth="1"/>
    <col min="438" max="438" width="10.1640625" bestFit="1" customWidth="1"/>
    <col min="439" max="440" width="8.1640625" bestFit="1" customWidth="1"/>
    <col min="441" max="443" width="11.1640625" bestFit="1" customWidth="1"/>
    <col min="444" max="444" width="10.1640625" bestFit="1" customWidth="1"/>
    <col min="445" max="448" width="11.1640625" bestFit="1" customWidth="1"/>
    <col min="449" max="449" width="10.1640625" bestFit="1" customWidth="1"/>
    <col min="450" max="450" width="11.1640625" bestFit="1" customWidth="1"/>
    <col min="451" max="451" width="8.1640625" bestFit="1" customWidth="1"/>
    <col min="452" max="453" width="11.1640625" bestFit="1" customWidth="1"/>
    <col min="454" max="454" width="8.1640625" bestFit="1" customWidth="1"/>
    <col min="455" max="455" width="10.1640625" bestFit="1" customWidth="1"/>
    <col min="456" max="458" width="11.1640625" bestFit="1" customWidth="1"/>
    <col min="459" max="459" width="10.1640625" bestFit="1" customWidth="1"/>
    <col min="460" max="460" width="11.1640625" bestFit="1" customWidth="1"/>
    <col min="461" max="461" width="8.1640625" bestFit="1" customWidth="1"/>
    <col min="462" max="462" width="10.1640625" bestFit="1" customWidth="1"/>
    <col min="463" max="463" width="11.1640625" bestFit="1" customWidth="1"/>
    <col min="464" max="464" width="8.1640625" bestFit="1" customWidth="1"/>
    <col min="465" max="465" width="10.1640625" bestFit="1" customWidth="1"/>
    <col min="466" max="466" width="11.1640625" bestFit="1" customWidth="1"/>
    <col min="467" max="467" width="12.1640625" bestFit="1" customWidth="1"/>
    <col min="468" max="468" width="11.1640625" bestFit="1" customWidth="1"/>
    <col min="469" max="469" width="10.1640625" bestFit="1" customWidth="1"/>
    <col min="470" max="470" width="8.1640625" bestFit="1" customWidth="1"/>
    <col min="471" max="471" width="11.1640625" bestFit="1" customWidth="1"/>
    <col min="472" max="472" width="10.1640625" bestFit="1" customWidth="1"/>
    <col min="473" max="474" width="8.1640625" bestFit="1" customWidth="1"/>
    <col min="475" max="475" width="12.1640625" bestFit="1" customWidth="1"/>
    <col min="476" max="476" width="11.1640625" bestFit="1" customWidth="1"/>
    <col min="477" max="477" width="8.1640625" bestFit="1" customWidth="1"/>
    <col min="478" max="478" width="11.1640625" bestFit="1" customWidth="1"/>
    <col min="479" max="483" width="8.1640625" bestFit="1" customWidth="1"/>
    <col min="484" max="485" width="11.1640625" bestFit="1" customWidth="1"/>
    <col min="486" max="486" width="12.1640625" bestFit="1" customWidth="1"/>
    <col min="487" max="488" width="11.1640625" bestFit="1" customWidth="1"/>
    <col min="489" max="490" width="8.1640625" bestFit="1" customWidth="1"/>
    <col min="491" max="492" width="11.1640625" bestFit="1" customWidth="1"/>
    <col min="493" max="493" width="12.1640625" bestFit="1" customWidth="1"/>
    <col min="494" max="494" width="10.1640625" bestFit="1" customWidth="1"/>
    <col min="495" max="498" width="8.1640625" bestFit="1" customWidth="1"/>
    <col min="499" max="499" width="11.1640625" bestFit="1" customWidth="1"/>
    <col min="500" max="501" width="8.1640625" bestFit="1" customWidth="1"/>
    <col min="502" max="502" width="12.1640625" bestFit="1" customWidth="1"/>
    <col min="503" max="503" width="11.1640625" bestFit="1" customWidth="1"/>
    <col min="504" max="506" width="12.1640625" bestFit="1" customWidth="1"/>
    <col min="507" max="507" width="11.1640625" bestFit="1" customWidth="1"/>
    <col min="508" max="508" width="12.1640625" bestFit="1" customWidth="1"/>
    <col min="509" max="509" width="9.1640625" bestFit="1" customWidth="1"/>
    <col min="510" max="511" width="12.1640625" bestFit="1" customWidth="1"/>
    <col min="512" max="512" width="11.1640625" bestFit="1" customWidth="1"/>
    <col min="513" max="513" width="10" bestFit="1" customWidth="1"/>
  </cols>
  <sheetData>
    <row r="3" spans="2:3" x14ac:dyDescent="0.2">
      <c r="B3" s="8" t="s">
        <v>2642</v>
      </c>
      <c r="C3" t="s">
        <v>2644</v>
      </c>
    </row>
    <row r="4" spans="2:3" x14ac:dyDescent="0.2">
      <c r="B4" s="9" t="s">
        <v>1815</v>
      </c>
      <c r="C4" s="10">
        <v>15839141.238416886</v>
      </c>
    </row>
    <row r="5" spans="2:3" x14ac:dyDescent="0.2">
      <c r="B5" s="9" t="s">
        <v>2412</v>
      </c>
      <c r="C5" s="10">
        <v>99137262.589327365</v>
      </c>
    </row>
    <row r="6" spans="2:3" x14ac:dyDescent="0.2">
      <c r="B6" s="9" t="s">
        <v>1772</v>
      </c>
      <c r="C6" s="10">
        <v>3664818.695156984</v>
      </c>
    </row>
    <row r="7" spans="2:3" x14ac:dyDescent="0.2">
      <c r="B7" s="9" t="s">
        <v>201</v>
      </c>
      <c r="C7" s="10">
        <v>0</v>
      </c>
    </row>
    <row r="8" spans="2:3" x14ac:dyDescent="0.2">
      <c r="B8" s="9" t="s">
        <v>2486</v>
      </c>
      <c r="C8" s="10">
        <v>64285454.35018751</v>
      </c>
    </row>
    <row r="9" spans="2:3" x14ac:dyDescent="0.2">
      <c r="B9" s="9" t="s">
        <v>2404</v>
      </c>
      <c r="C9" s="10">
        <v>29041474.113460649</v>
      </c>
    </row>
    <row r="10" spans="2:3" x14ac:dyDescent="0.2">
      <c r="B10" s="9" t="s">
        <v>2402</v>
      </c>
      <c r="C10" s="10">
        <v>102596507.50000001</v>
      </c>
    </row>
    <row r="11" spans="2:3" x14ac:dyDescent="0.2">
      <c r="B11" s="9" t="s">
        <v>2422</v>
      </c>
      <c r="C11" s="10">
        <v>7597169.1369891325</v>
      </c>
    </row>
    <row r="12" spans="2:3" x14ac:dyDescent="0.2">
      <c r="B12" s="9" t="s">
        <v>1777</v>
      </c>
      <c r="C12" s="10">
        <v>34018403.797140591</v>
      </c>
    </row>
    <row r="13" spans="2:3" x14ac:dyDescent="0.2">
      <c r="B13" s="9" t="s">
        <v>1780</v>
      </c>
      <c r="C13" s="10">
        <v>122628881.95142688</v>
      </c>
    </row>
    <row r="14" spans="2:3" x14ac:dyDescent="0.2">
      <c r="B14" s="9" t="s">
        <v>2492</v>
      </c>
      <c r="C14" s="10">
        <v>33539731.209047019</v>
      </c>
    </row>
    <row r="15" spans="2:3" x14ac:dyDescent="0.2">
      <c r="B15" s="9" t="s">
        <v>2643</v>
      </c>
      <c r="C15" s="10">
        <v>512348844.58115304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Consolidated</vt:lpstr>
      <vt:lpstr>Security Master</vt:lpstr>
      <vt:lpstr>Report-Strategy by Market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Cariero</dc:creator>
  <cp:lastModifiedBy>Chloe Song</cp:lastModifiedBy>
  <dcterms:created xsi:type="dcterms:W3CDTF">2015-06-05T18:17:20Z</dcterms:created>
  <dcterms:modified xsi:type="dcterms:W3CDTF">2021-08-04T20:14:47Z</dcterms:modified>
</cp:coreProperties>
</file>