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10"/>
  </bookViews>
  <sheets>
    <sheet name="兼职工资表" sheetId="1" r:id="rId1"/>
    <sheet name="兼职名下资金汇总表" sheetId="2" r:id="rId2"/>
    <sheet name="兼职取消统计表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sz val="9"/>
            <rFont val="宋体"/>
            <charset val="134"/>
          </rPr>
          <t>兼职
员工客户
巡视督查员
公共关系
其他类型填写后加批注说明</t>
        </r>
      </text>
    </comment>
    <comment ref="E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写清年月日</t>
        </r>
      </text>
    </comment>
    <comment ref="G2" authorId="0">
      <text>
        <r>
          <rPr>
            <sz val="9"/>
            <rFont val="宋体"/>
            <charset val="134"/>
          </rPr>
          <t>1、兼职顾问按照协议填写金额，无绩效工资。
2、巡视督察员，填写1000元
3、推广员按照制度填写</t>
        </r>
      </text>
    </comment>
    <comment ref="S2" authorId="0">
      <text>
        <r>
          <rPr>
            <sz val="9"/>
            <rFont val="宋体"/>
            <charset val="134"/>
          </rPr>
          <t>举例当前为5月份，前一月为4月份，前二月为3月份。</t>
        </r>
      </text>
    </comment>
  </commentList>
</comments>
</file>

<file path=xl/sharedStrings.xml><?xml version="1.0" encoding="utf-8"?>
<sst xmlns="http://schemas.openxmlformats.org/spreadsheetml/2006/main" count="84" uniqueCount="67">
  <si>
    <t>**企业信息咨询管理有限公司2020年05月份兼职人员工资表</t>
  </si>
  <si>
    <t>序号</t>
  </si>
  <si>
    <t>公司(全称）</t>
  </si>
  <si>
    <t>姓名</t>
  </si>
  <si>
    <t>类别</t>
  </si>
  <si>
    <t>最近协议签订日期</t>
  </si>
  <si>
    <t>核定工资</t>
  </si>
  <si>
    <t>实发基本工资</t>
  </si>
  <si>
    <t>巡视督察员日常常规类</t>
  </si>
  <si>
    <t>资金对接部分</t>
  </si>
  <si>
    <t>月度任务绩效工资</t>
  </si>
  <si>
    <t>提成</t>
  </si>
  <si>
    <t>实发工资总额</t>
  </si>
  <si>
    <t>近三月任务完成情况</t>
  </si>
  <si>
    <t>业务员</t>
  </si>
  <si>
    <t>备注</t>
  </si>
  <si>
    <t>日常评分</t>
  </si>
  <si>
    <t>绩效工资</t>
  </si>
  <si>
    <t>月初对接量</t>
  </si>
  <si>
    <t>月末对接量</t>
  </si>
  <si>
    <t>净新增资金量</t>
  </si>
  <si>
    <t>任务额</t>
  </si>
  <si>
    <t>任务完成比例</t>
  </si>
  <si>
    <t>单位提成</t>
  </si>
  <si>
    <t>提成总额</t>
  </si>
  <si>
    <t>前一月</t>
  </si>
  <si>
    <t>前二月</t>
  </si>
  <si>
    <t>前三月</t>
  </si>
  <si>
    <t>**企业信息咨询管理有限公司</t>
  </si>
  <si>
    <t>A</t>
  </si>
  <si>
    <t>兼职顾问</t>
  </si>
  <si>
    <t>完成</t>
  </si>
  <si>
    <t>张三1</t>
  </si>
  <si>
    <t>B</t>
  </si>
  <si>
    <t>巡视督察员</t>
  </si>
  <si>
    <t>张三2</t>
  </si>
  <si>
    <t>C</t>
  </si>
  <si>
    <t>推广员-前</t>
  </si>
  <si>
    <t>张三3</t>
  </si>
  <si>
    <t>D</t>
  </si>
  <si>
    <t>张三4</t>
  </si>
  <si>
    <t>E</t>
  </si>
  <si>
    <t>推广员-后</t>
  </si>
  <si>
    <t>F</t>
  </si>
  <si>
    <t>介绍人</t>
  </si>
  <si>
    <t>合计</t>
  </si>
  <si>
    <t>注：1、当月新签订/续签，需要附兼职协议及审批。特殊情况等情况需注明执行期间。
2、千人计划核算细则：详见千人计划推广员介绍人顾问费及提成核算细则</t>
  </si>
  <si>
    <t>兼职姓名</t>
  </si>
  <si>
    <t>客户姓名</t>
  </si>
  <si>
    <t>借款人</t>
  </si>
  <si>
    <t>对接日期</t>
  </si>
  <si>
    <t>撤资日期</t>
  </si>
  <si>
    <t>对接期限</t>
  </si>
  <si>
    <t>对接金额</t>
  </si>
  <si>
    <t>王**</t>
  </si>
  <si>
    <t>陈**</t>
  </si>
  <si>
    <t>韩**</t>
  </si>
  <si>
    <t>刘**</t>
  </si>
  <si>
    <t>2016.9.8</t>
  </si>
  <si>
    <t>2016.12.8</t>
  </si>
  <si>
    <t>兼职取消统计表</t>
  </si>
  <si>
    <t>大区</t>
  </si>
  <si>
    <t>团队</t>
  </si>
  <si>
    <t>分公司（全称）</t>
  </si>
  <si>
    <t>兼职人员</t>
  </si>
  <si>
    <t>取消时间</t>
  </si>
  <si>
    <t>取消原因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</si>
</sst>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b/>
      <sz val="10"/>
      <color theme="1"/>
      <name val="Arial"/>
      <charset val="134"/>
    </font>
    <font>
      <sz val="10"/>
      <color rgb="FFFF0000"/>
      <name val="宋体"/>
      <charset val="134"/>
      <scheme val="minor"/>
    </font>
    <font>
      <sz val="10"/>
      <color theme="1"/>
      <name val="Arial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26" fillId="23" borderId="1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43" fontId="5" fillId="0" borderId="0" xfId="0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10" fontId="4" fillId="0" borderId="0" xfId="0" applyNumberFormat="1" applyFont="1" applyFill="1">
      <alignment vertical="center"/>
    </xf>
    <xf numFmtId="43" fontId="4" fillId="0" borderId="0" xfId="0" applyNumberFormat="1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right" vertical="center"/>
    </xf>
    <xf numFmtId="10" fontId="9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43" fontId="5" fillId="3" borderId="1" xfId="0" applyNumberFormat="1" applyFont="1" applyFill="1" applyBorder="1" applyAlignment="1">
      <alignment horizontal="right" vertical="center"/>
    </xf>
    <xf numFmtId="43" fontId="5" fillId="3" borderId="1" xfId="0" applyNumberFormat="1" applyFont="1" applyFill="1" applyBorder="1" applyAlignment="1">
      <alignment horizontal="center" vertical="center"/>
    </xf>
    <xf numFmtId="43" fontId="10" fillId="3" borderId="1" xfId="0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10" fontId="11" fillId="0" borderId="0" xfId="0" applyNumberFormat="1" applyFont="1" applyFill="1" applyAlignment="1">
      <alignment horizontal="left" vertical="center"/>
    </xf>
    <xf numFmtId="43" fontId="5" fillId="2" borderId="1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3" fontId="5" fillId="2" borderId="3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43" fontId="5" fillId="2" borderId="4" xfId="0" applyNumberFormat="1" applyFont="1" applyFill="1" applyBorder="1" applyAlignment="1">
      <alignment horizontal="center" vertical="center" wrapText="1"/>
    </xf>
    <xf numFmtId="43" fontId="4" fillId="3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43" fontId="12" fillId="4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43" fontId="11" fillId="0" borderId="0" xfId="0" applyNumberFormat="1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3" fontId="4" fillId="0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A1:W19"/>
  <sheetViews>
    <sheetView tabSelected="1" workbookViewId="0">
      <pane xSplit="4" ySplit="3" topLeftCell="J4" activePane="bottomRight" state="frozen"/>
      <selection/>
      <selection pane="topRight"/>
      <selection pane="bottomLeft"/>
      <selection pane="bottomRight" activeCell="B12" sqref="B12"/>
    </sheetView>
  </sheetViews>
  <sheetFormatPr defaultColWidth="9" defaultRowHeight="18" customHeight="1"/>
  <cols>
    <col min="1" max="1" width="4.87272727272727" style="18" customWidth="1"/>
    <col min="2" max="2" width="24" style="18" customWidth="1"/>
    <col min="3" max="3" width="4.87272727272727" style="18" customWidth="1"/>
    <col min="4" max="4" width="9.5" style="18" customWidth="1"/>
    <col min="5" max="5" width="13.7545454545455" style="18" customWidth="1"/>
    <col min="6" max="6" width="12.6272727272727" style="18"/>
    <col min="7" max="7" width="11.5" style="18"/>
    <col min="8" max="8" width="9.25454545454545" style="19"/>
    <col min="9" max="9" width="11.1272727272727" style="20" customWidth="1"/>
    <col min="10" max="11" width="9.25454545454545" style="18" customWidth="1"/>
    <col min="12" max="12" width="11" style="18" customWidth="1"/>
    <col min="13" max="13" width="8.5" style="18" customWidth="1"/>
    <col min="14" max="14" width="12.1272727272727" style="18" customWidth="1"/>
    <col min="15" max="15" width="10.2545454545455" style="20" customWidth="1"/>
    <col min="16" max="16" width="9.87272727272727" style="20" customWidth="1"/>
    <col min="17" max="17" width="11.5" style="20" customWidth="1"/>
    <col min="18" max="18" width="12.6272727272727" style="18"/>
    <col min="19" max="19" width="10.3727272727273" style="18" customWidth="1"/>
    <col min="20" max="21" width="10.2545454545455" style="18" customWidth="1"/>
    <col min="22" max="23" width="9" style="21"/>
    <col min="24" max="16384" width="9" style="18"/>
  </cols>
  <sheetData>
    <row r="1" s="16" customFormat="1" customHeight="1" spans="1:2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="16" customFormat="1" customHeight="1" spans="1:23">
      <c r="A2" s="10" t="s">
        <v>1</v>
      </c>
      <c r="B2" s="10" t="s">
        <v>2</v>
      </c>
      <c r="C2" s="10" t="s">
        <v>3</v>
      </c>
      <c r="D2" s="23" t="s">
        <v>4</v>
      </c>
      <c r="E2" s="24" t="s">
        <v>5</v>
      </c>
      <c r="F2" s="24" t="s">
        <v>6</v>
      </c>
      <c r="G2" s="25" t="s">
        <v>7</v>
      </c>
      <c r="H2" s="26" t="s">
        <v>8</v>
      </c>
      <c r="I2" s="42"/>
      <c r="J2" s="43" t="s">
        <v>9</v>
      </c>
      <c r="K2" s="44"/>
      <c r="L2" s="44"/>
      <c r="M2" s="44"/>
      <c r="N2" s="45"/>
      <c r="O2" s="46" t="s">
        <v>10</v>
      </c>
      <c r="P2" s="47" t="s">
        <v>11</v>
      </c>
      <c r="Q2" s="56"/>
      <c r="R2" s="24" t="s">
        <v>12</v>
      </c>
      <c r="S2" s="47" t="s">
        <v>13</v>
      </c>
      <c r="T2" s="57"/>
      <c r="U2" s="57"/>
      <c r="V2" s="10" t="s">
        <v>14</v>
      </c>
      <c r="W2" s="10" t="s">
        <v>15</v>
      </c>
    </row>
    <row r="3" s="16" customFormat="1" customHeight="1" spans="1:23">
      <c r="A3" s="10"/>
      <c r="B3" s="10"/>
      <c r="C3" s="10"/>
      <c r="D3" s="27"/>
      <c r="E3" s="24"/>
      <c r="F3" s="24"/>
      <c r="G3" s="28"/>
      <c r="H3" s="26" t="s">
        <v>16</v>
      </c>
      <c r="I3" s="42" t="s">
        <v>17</v>
      </c>
      <c r="J3" s="10" t="s">
        <v>18</v>
      </c>
      <c r="K3" s="10" t="s">
        <v>19</v>
      </c>
      <c r="L3" s="10" t="s">
        <v>20</v>
      </c>
      <c r="M3" s="10" t="s">
        <v>21</v>
      </c>
      <c r="N3" s="10" t="s">
        <v>22</v>
      </c>
      <c r="O3" s="48"/>
      <c r="P3" s="10" t="s">
        <v>23</v>
      </c>
      <c r="Q3" s="10" t="s">
        <v>24</v>
      </c>
      <c r="R3" s="24"/>
      <c r="S3" s="10" t="s">
        <v>25</v>
      </c>
      <c r="T3" s="10" t="s">
        <v>26</v>
      </c>
      <c r="U3" s="10" t="s">
        <v>27</v>
      </c>
      <c r="V3" s="10"/>
      <c r="W3" s="10"/>
    </row>
    <row r="4" customHeight="1" spans="1:23">
      <c r="A4" s="29">
        <v>1</v>
      </c>
      <c r="B4" s="29" t="s">
        <v>28</v>
      </c>
      <c r="C4" s="29" t="s">
        <v>29</v>
      </c>
      <c r="D4" s="29" t="s">
        <v>30</v>
      </c>
      <c r="E4" s="30">
        <v>44075</v>
      </c>
      <c r="F4" s="31">
        <v>1000</v>
      </c>
      <c r="G4" s="31">
        <v>1000</v>
      </c>
      <c r="H4" s="32"/>
      <c r="I4" s="49">
        <f>IF(D4="巡视督察员",600*H4,0)</f>
        <v>0</v>
      </c>
      <c r="J4" s="50">
        <v>100</v>
      </c>
      <c r="K4" s="50">
        <v>200</v>
      </c>
      <c r="L4" s="51">
        <f>K4-J4</f>
        <v>100</v>
      </c>
      <c r="M4" s="50">
        <v>20</v>
      </c>
      <c r="N4" s="52">
        <f>IF(M4="","",L4/M4)</f>
        <v>5</v>
      </c>
      <c r="O4" s="49">
        <f>IF(D4="巡视督察员",400*IF(N4&lt;=0,0,IF(N4&gt;1,1,N4)),IF(D4="推广员-后",IF(AND(L4&gt;=30,N4&gt;=60%),3000*IF(N4&gt;1,1,N4),0),0))</f>
        <v>0</v>
      </c>
      <c r="P4" s="53">
        <v>6</v>
      </c>
      <c r="Q4" s="49">
        <f>K4*P4</f>
        <v>1200</v>
      </c>
      <c r="R4" s="58">
        <f>G4+I4+O4+Q4</f>
        <v>2200</v>
      </c>
      <c r="S4" s="29" t="s">
        <v>31</v>
      </c>
      <c r="T4" s="29" t="s">
        <v>31</v>
      </c>
      <c r="U4" s="29" t="s">
        <v>31</v>
      </c>
      <c r="V4" s="29" t="s">
        <v>32</v>
      </c>
      <c r="W4" s="29"/>
    </row>
    <row r="5" customHeight="1" spans="1:23">
      <c r="A5" s="29">
        <v>2</v>
      </c>
      <c r="B5" s="29" t="s">
        <v>28</v>
      </c>
      <c r="C5" s="29" t="s">
        <v>33</v>
      </c>
      <c r="D5" s="29" t="s">
        <v>34</v>
      </c>
      <c r="E5" s="30">
        <v>43814</v>
      </c>
      <c r="F5" s="31">
        <v>2000</v>
      </c>
      <c r="G5" s="31">
        <v>1000</v>
      </c>
      <c r="H5" s="32">
        <v>1</v>
      </c>
      <c r="I5" s="49">
        <f t="shared" ref="I5:I17" si="0">IF(D5="巡视督察员",600*H5,0)</f>
        <v>600</v>
      </c>
      <c r="J5" s="50">
        <v>150</v>
      </c>
      <c r="K5" s="50">
        <v>200</v>
      </c>
      <c r="L5" s="51">
        <f>K5-J5</f>
        <v>50</v>
      </c>
      <c r="M5" s="50">
        <v>30</v>
      </c>
      <c r="N5" s="52">
        <f t="shared" ref="N5:N17" si="1">IF(M5="","",L5/M5)</f>
        <v>1.66666666666667</v>
      </c>
      <c r="O5" s="49">
        <f t="shared" ref="O5:O17" si="2">IF(D5="巡视督察员",400*IF(N5&lt;0,0,IF(N5&gt;1,1,N5)),IF(D5="推广员-后",IF(AND(L5&gt;=30,N5&gt;=60%),3000*IF(N5&gt;1,1,N5),0),0))</f>
        <v>400</v>
      </c>
      <c r="P5" s="53"/>
      <c r="Q5" s="49">
        <f t="shared" ref="Q5:Q17" si="3">K5*P5</f>
        <v>0</v>
      </c>
      <c r="R5" s="58">
        <f t="shared" ref="R5:R17" si="4">G5+I5+O5+Q5</f>
        <v>2000</v>
      </c>
      <c r="S5" s="29" t="s">
        <v>31</v>
      </c>
      <c r="T5" s="29" t="s">
        <v>31</v>
      </c>
      <c r="U5" s="29" t="s">
        <v>31</v>
      </c>
      <c r="V5" s="29" t="s">
        <v>35</v>
      </c>
      <c r="W5" s="29"/>
    </row>
    <row r="6" customHeight="1" spans="1:23">
      <c r="A6" s="29">
        <v>3</v>
      </c>
      <c r="B6" s="29" t="s">
        <v>28</v>
      </c>
      <c r="C6" s="29" t="s">
        <v>36</v>
      </c>
      <c r="D6" s="29" t="s">
        <v>37</v>
      </c>
      <c r="E6" s="30">
        <v>44075</v>
      </c>
      <c r="F6" s="31">
        <v>3000</v>
      </c>
      <c r="G6" s="31">
        <v>3000</v>
      </c>
      <c r="H6" s="32"/>
      <c r="I6" s="49">
        <f t="shared" si="0"/>
        <v>0</v>
      </c>
      <c r="J6" s="50">
        <v>0</v>
      </c>
      <c r="K6" s="50">
        <v>50</v>
      </c>
      <c r="L6" s="51">
        <f>K6-J6</f>
        <v>50</v>
      </c>
      <c r="M6" s="50"/>
      <c r="N6" s="52" t="str">
        <f t="shared" si="1"/>
        <v/>
      </c>
      <c r="O6" s="49">
        <f t="shared" si="2"/>
        <v>0</v>
      </c>
      <c r="P6" s="53">
        <v>8</v>
      </c>
      <c r="Q6" s="49">
        <f t="shared" si="3"/>
        <v>400</v>
      </c>
      <c r="R6" s="58">
        <f t="shared" si="4"/>
        <v>3400</v>
      </c>
      <c r="S6" s="29"/>
      <c r="T6" s="29"/>
      <c r="U6" s="29"/>
      <c r="V6" s="29" t="s">
        <v>38</v>
      </c>
      <c r="W6" s="29"/>
    </row>
    <row r="7" customHeight="1" spans="1:23">
      <c r="A7" s="29">
        <v>4</v>
      </c>
      <c r="B7" s="29" t="s">
        <v>28</v>
      </c>
      <c r="C7" s="29" t="s">
        <v>39</v>
      </c>
      <c r="D7" s="29" t="s">
        <v>37</v>
      </c>
      <c r="E7" s="30">
        <v>44075</v>
      </c>
      <c r="F7" s="31">
        <v>2000</v>
      </c>
      <c r="G7" s="31">
        <v>2000</v>
      </c>
      <c r="H7" s="32"/>
      <c r="I7" s="49">
        <f t="shared" si="0"/>
        <v>0</v>
      </c>
      <c r="J7" s="50">
        <v>0</v>
      </c>
      <c r="K7" s="50">
        <v>20</v>
      </c>
      <c r="L7" s="51">
        <f>K7-J7</f>
        <v>20</v>
      </c>
      <c r="M7" s="50"/>
      <c r="N7" s="52" t="str">
        <f t="shared" si="1"/>
        <v/>
      </c>
      <c r="O7" s="49">
        <f t="shared" si="2"/>
        <v>0</v>
      </c>
      <c r="P7" s="53">
        <v>8</v>
      </c>
      <c r="Q7" s="49">
        <f t="shared" si="3"/>
        <v>160</v>
      </c>
      <c r="R7" s="58">
        <f t="shared" si="4"/>
        <v>2160</v>
      </c>
      <c r="S7" s="29"/>
      <c r="T7" s="29"/>
      <c r="U7" s="29"/>
      <c r="V7" s="29" t="s">
        <v>40</v>
      </c>
      <c r="W7" s="29"/>
    </row>
    <row r="8" customHeight="1" spans="1:23">
      <c r="A8" s="29">
        <v>5</v>
      </c>
      <c r="B8" s="29" t="s">
        <v>28</v>
      </c>
      <c r="C8" s="29" t="s">
        <v>41</v>
      </c>
      <c r="D8" s="29" t="s">
        <v>42</v>
      </c>
      <c r="E8" s="30">
        <v>44075</v>
      </c>
      <c r="F8" s="33">
        <v>3000</v>
      </c>
      <c r="G8" s="33">
        <v>3000</v>
      </c>
      <c r="H8" s="34"/>
      <c r="I8" s="49">
        <f t="shared" si="0"/>
        <v>0</v>
      </c>
      <c r="J8" s="50">
        <v>60</v>
      </c>
      <c r="K8" s="54">
        <v>100</v>
      </c>
      <c r="L8" s="51">
        <f t="shared" ref="L8:L17" si="5">K8-J8</f>
        <v>40</v>
      </c>
      <c r="M8" s="50">
        <v>50</v>
      </c>
      <c r="N8" s="52">
        <f t="shared" si="1"/>
        <v>0.8</v>
      </c>
      <c r="O8" s="49">
        <f t="shared" si="2"/>
        <v>2400</v>
      </c>
      <c r="P8" s="53">
        <v>8</v>
      </c>
      <c r="Q8" s="49">
        <f t="shared" si="3"/>
        <v>800</v>
      </c>
      <c r="R8" s="58">
        <f t="shared" si="4"/>
        <v>6200</v>
      </c>
      <c r="S8" s="29"/>
      <c r="T8" s="29"/>
      <c r="U8" s="29"/>
      <c r="V8" s="29"/>
      <c r="W8" s="29"/>
    </row>
    <row r="9" customHeight="1" spans="1:23">
      <c r="A9" s="29">
        <v>6</v>
      </c>
      <c r="B9" s="29" t="s">
        <v>28</v>
      </c>
      <c r="C9" s="35" t="s">
        <v>43</v>
      </c>
      <c r="D9" s="29" t="s">
        <v>44</v>
      </c>
      <c r="E9" s="30">
        <v>44075</v>
      </c>
      <c r="F9" s="33">
        <v>0</v>
      </c>
      <c r="G9" s="33">
        <v>0</v>
      </c>
      <c r="H9" s="34"/>
      <c r="I9" s="49">
        <f t="shared" si="0"/>
        <v>0</v>
      </c>
      <c r="J9" s="50">
        <v>60</v>
      </c>
      <c r="K9" s="54">
        <v>100</v>
      </c>
      <c r="L9" s="51">
        <f t="shared" si="5"/>
        <v>40</v>
      </c>
      <c r="M9" s="50"/>
      <c r="N9" s="52" t="str">
        <f t="shared" si="1"/>
        <v/>
      </c>
      <c r="O9" s="49">
        <f t="shared" si="2"/>
        <v>0</v>
      </c>
      <c r="P9" s="53">
        <v>10</v>
      </c>
      <c r="Q9" s="49">
        <f t="shared" si="3"/>
        <v>1000</v>
      </c>
      <c r="R9" s="58">
        <f t="shared" si="4"/>
        <v>1000</v>
      </c>
      <c r="S9" s="29"/>
      <c r="T9" s="29"/>
      <c r="U9" s="29"/>
      <c r="V9" s="29"/>
      <c r="W9" s="29"/>
    </row>
    <row r="10" customHeight="1" spans="1:23">
      <c r="A10" s="29">
        <v>7</v>
      </c>
      <c r="B10" s="29"/>
      <c r="C10" s="35"/>
      <c r="D10" s="29"/>
      <c r="E10" s="35"/>
      <c r="F10" s="33"/>
      <c r="G10" s="33"/>
      <c r="H10" s="34"/>
      <c r="I10" s="49">
        <f t="shared" si="0"/>
        <v>0</v>
      </c>
      <c r="J10" s="54"/>
      <c r="K10" s="54"/>
      <c r="L10" s="51">
        <f t="shared" si="5"/>
        <v>0</v>
      </c>
      <c r="M10" s="50"/>
      <c r="N10" s="52" t="str">
        <f t="shared" si="1"/>
        <v/>
      </c>
      <c r="O10" s="49">
        <f t="shared" si="2"/>
        <v>0</v>
      </c>
      <c r="P10" s="53"/>
      <c r="Q10" s="49">
        <f t="shared" si="3"/>
        <v>0</v>
      </c>
      <c r="R10" s="58">
        <f t="shared" si="4"/>
        <v>0</v>
      </c>
      <c r="S10" s="29"/>
      <c r="T10" s="29"/>
      <c r="U10" s="29"/>
      <c r="V10" s="29"/>
      <c r="W10" s="29"/>
    </row>
    <row r="11" customHeight="1" spans="1:23">
      <c r="A11" s="29">
        <v>8</v>
      </c>
      <c r="B11" s="29"/>
      <c r="C11" s="35"/>
      <c r="D11" s="29"/>
      <c r="E11" s="35"/>
      <c r="F11" s="33"/>
      <c r="G11" s="33"/>
      <c r="H11" s="34"/>
      <c r="I11" s="49">
        <f t="shared" si="0"/>
        <v>0</v>
      </c>
      <c r="J11" s="54"/>
      <c r="K11" s="54"/>
      <c r="L11" s="51">
        <f t="shared" si="5"/>
        <v>0</v>
      </c>
      <c r="M11" s="50"/>
      <c r="N11" s="52" t="str">
        <f t="shared" si="1"/>
        <v/>
      </c>
      <c r="O11" s="49">
        <f t="shared" si="2"/>
        <v>0</v>
      </c>
      <c r="P11" s="53"/>
      <c r="Q11" s="49">
        <f t="shared" si="3"/>
        <v>0</v>
      </c>
      <c r="R11" s="58">
        <f t="shared" si="4"/>
        <v>0</v>
      </c>
      <c r="S11" s="29"/>
      <c r="T11" s="29"/>
      <c r="U11" s="29"/>
      <c r="V11" s="29"/>
      <c r="W11" s="29"/>
    </row>
    <row r="12" customHeight="1" spans="1:23">
      <c r="A12" s="29">
        <v>9</v>
      </c>
      <c r="B12" s="29"/>
      <c r="C12" s="35"/>
      <c r="D12" s="29"/>
      <c r="E12" s="35"/>
      <c r="F12" s="33"/>
      <c r="G12" s="33"/>
      <c r="H12" s="34"/>
      <c r="I12" s="49">
        <f t="shared" si="0"/>
        <v>0</v>
      </c>
      <c r="J12" s="54"/>
      <c r="K12" s="54"/>
      <c r="L12" s="51">
        <f t="shared" si="5"/>
        <v>0</v>
      </c>
      <c r="M12" s="50"/>
      <c r="N12" s="52" t="str">
        <f t="shared" si="1"/>
        <v/>
      </c>
      <c r="O12" s="49">
        <f t="shared" si="2"/>
        <v>0</v>
      </c>
      <c r="P12" s="53"/>
      <c r="Q12" s="49">
        <f t="shared" si="3"/>
        <v>0</v>
      </c>
      <c r="R12" s="58">
        <f t="shared" si="4"/>
        <v>0</v>
      </c>
      <c r="S12" s="29"/>
      <c r="T12" s="29"/>
      <c r="U12" s="29"/>
      <c r="V12" s="29"/>
      <c r="W12" s="29"/>
    </row>
    <row r="13" customHeight="1" spans="1:23">
      <c r="A13" s="29">
        <v>10</v>
      </c>
      <c r="B13" s="29"/>
      <c r="C13" s="35"/>
      <c r="D13" s="29"/>
      <c r="E13" s="35"/>
      <c r="F13" s="33"/>
      <c r="G13" s="33"/>
      <c r="H13" s="34"/>
      <c r="I13" s="49">
        <f t="shared" si="0"/>
        <v>0</v>
      </c>
      <c r="J13" s="54"/>
      <c r="K13" s="54"/>
      <c r="L13" s="51">
        <f t="shared" si="5"/>
        <v>0</v>
      </c>
      <c r="M13" s="50"/>
      <c r="N13" s="52" t="str">
        <f t="shared" si="1"/>
        <v/>
      </c>
      <c r="O13" s="49">
        <f t="shared" si="2"/>
        <v>0</v>
      </c>
      <c r="P13" s="53"/>
      <c r="Q13" s="49">
        <f t="shared" si="3"/>
        <v>0</v>
      </c>
      <c r="R13" s="58">
        <f t="shared" si="4"/>
        <v>0</v>
      </c>
      <c r="S13" s="29"/>
      <c r="T13" s="29"/>
      <c r="U13" s="29"/>
      <c r="V13" s="29"/>
      <c r="W13" s="29"/>
    </row>
    <row r="14" customHeight="1" spans="1:23">
      <c r="A14" s="29">
        <v>11</v>
      </c>
      <c r="B14" s="29"/>
      <c r="C14" s="35"/>
      <c r="D14" s="29"/>
      <c r="E14" s="35"/>
      <c r="F14" s="33"/>
      <c r="G14" s="33"/>
      <c r="H14" s="34"/>
      <c r="I14" s="49">
        <f t="shared" si="0"/>
        <v>0</v>
      </c>
      <c r="J14" s="54"/>
      <c r="K14" s="54"/>
      <c r="L14" s="51">
        <f t="shared" si="5"/>
        <v>0</v>
      </c>
      <c r="M14" s="50"/>
      <c r="N14" s="52" t="str">
        <f t="shared" si="1"/>
        <v/>
      </c>
      <c r="O14" s="49">
        <f t="shared" si="2"/>
        <v>0</v>
      </c>
      <c r="P14" s="53"/>
      <c r="Q14" s="49">
        <f t="shared" si="3"/>
        <v>0</v>
      </c>
      <c r="R14" s="58">
        <f t="shared" si="4"/>
        <v>0</v>
      </c>
      <c r="S14" s="29"/>
      <c r="T14" s="29"/>
      <c r="U14" s="29"/>
      <c r="V14" s="29"/>
      <c r="W14" s="29"/>
    </row>
    <row r="15" customHeight="1" spans="1:23">
      <c r="A15" s="29">
        <v>12</v>
      </c>
      <c r="B15" s="29"/>
      <c r="C15" s="29"/>
      <c r="D15" s="29"/>
      <c r="E15" s="29"/>
      <c r="F15" s="31"/>
      <c r="G15" s="31"/>
      <c r="H15" s="32"/>
      <c r="I15" s="49">
        <f t="shared" si="0"/>
        <v>0</v>
      </c>
      <c r="J15" s="50"/>
      <c r="K15" s="50"/>
      <c r="L15" s="51">
        <f t="shared" si="5"/>
        <v>0</v>
      </c>
      <c r="M15" s="50"/>
      <c r="N15" s="52" t="str">
        <f t="shared" si="1"/>
        <v/>
      </c>
      <c r="O15" s="49">
        <f t="shared" si="2"/>
        <v>0</v>
      </c>
      <c r="P15" s="53"/>
      <c r="Q15" s="49">
        <f t="shared" si="3"/>
        <v>0</v>
      </c>
      <c r="R15" s="58">
        <f t="shared" si="4"/>
        <v>0</v>
      </c>
      <c r="S15" s="29"/>
      <c r="T15" s="29"/>
      <c r="U15" s="29"/>
      <c r="V15" s="29"/>
      <c r="W15" s="29"/>
    </row>
    <row r="16" customHeight="1" spans="1:23">
      <c r="A16" s="29">
        <v>13</v>
      </c>
      <c r="B16" s="29"/>
      <c r="C16" s="29"/>
      <c r="D16" s="29"/>
      <c r="E16" s="29"/>
      <c r="F16" s="31"/>
      <c r="G16" s="31"/>
      <c r="H16" s="32"/>
      <c r="I16" s="49">
        <f t="shared" si="0"/>
        <v>0</v>
      </c>
      <c r="J16" s="50"/>
      <c r="K16" s="50"/>
      <c r="L16" s="51">
        <f t="shared" si="5"/>
        <v>0</v>
      </c>
      <c r="M16" s="50"/>
      <c r="N16" s="52" t="str">
        <f t="shared" si="1"/>
        <v/>
      </c>
      <c r="O16" s="49">
        <f t="shared" si="2"/>
        <v>0</v>
      </c>
      <c r="P16" s="53"/>
      <c r="Q16" s="49">
        <f t="shared" si="3"/>
        <v>0</v>
      </c>
      <c r="R16" s="58">
        <f t="shared" si="4"/>
        <v>0</v>
      </c>
      <c r="S16" s="29"/>
      <c r="T16" s="29"/>
      <c r="U16" s="29"/>
      <c r="V16" s="29"/>
      <c r="W16" s="29"/>
    </row>
    <row r="17" customHeight="1" spans="1:23">
      <c r="A17" s="29">
        <v>14</v>
      </c>
      <c r="B17" s="29"/>
      <c r="C17" s="29"/>
      <c r="D17" s="29"/>
      <c r="E17" s="29"/>
      <c r="F17" s="31"/>
      <c r="G17" s="31"/>
      <c r="H17" s="32"/>
      <c r="I17" s="49">
        <f t="shared" si="0"/>
        <v>0</v>
      </c>
      <c r="J17" s="50"/>
      <c r="K17" s="50"/>
      <c r="L17" s="51">
        <f t="shared" si="5"/>
        <v>0</v>
      </c>
      <c r="M17" s="50"/>
      <c r="N17" s="52" t="str">
        <f t="shared" si="1"/>
        <v/>
      </c>
      <c r="O17" s="49">
        <f t="shared" si="2"/>
        <v>0</v>
      </c>
      <c r="P17" s="53"/>
      <c r="Q17" s="49">
        <f t="shared" si="3"/>
        <v>0</v>
      </c>
      <c r="R17" s="58">
        <f t="shared" si="4"/>
        <v>0</v>
      </c>
      <c r="S17" s="29"/>
      <c r="T17" s="29"/>
      <c r="U17" s="29"/>
      <c r="V17" s="29"/>
      <c r="W17" s="29"/>
    </row>
    <row r="18" s="17" customFormat="1" customHeight="1" spans="1:23">
      <c r="A18" s="36"/>
      <c r="B18" s="37" t="s">
        <v>45</v>
      </c>
      <c r="C18" s="37"/>
      <c r="D18" s="37"/>
      <c r="E18" s="37"/>
      <c r="F18" s="36">
        <f>SUM(F4:F17)</f>
        <v>11000</v>
      </c>
      <c r="G18" s="36">
        <f t="shared" ref="F18:I18" si="6">SUM(G4:G17)</f>
        <v>10000</v>
      </c>
      <c r="H18" s="38"/>
      <c r="I18" s="36">
        <f t="shared" si="6"/>
        <v>600</v>
      </c>
      <c r="J18" s="36"/>
      <c r="K18" s="36"/>
      <c r="L18" s="38"/>
      <c r="M18" s="36"/>
      <c r="N18" s="36"/>
      <c r="O18" s="36">
        <f>SUM(O4:O17)</f>
        <v>2800</v>
      </c>
      <c r="P18" s="36"/>
      <c r="Q18" s="36">
        <f>SUM(Q4:Q17)</f>
        <v>3560</v>
      </c>
      <c r="R18" s="36">
        <f>SUM(R4:R17)</f>
        <v>16960</v>
      </c>
      <c r="S18" s="36"/>
      <c r="T18" s="36"/>
      <c r="U18" s="36"/>
      <c r="V18" s="37"/>
      <c r="W18" s="37"/>
    </row>
    <row r="19" ht="62" customHeight="1" spans="1:17">
      <c r="A19" s="39" t="s">
        <v>46</v>
      </c>
      <c r="B19" s="40"/>
      <c r="C19" s="40"/>
      <c r="D19" s="40"/>
      <c r="E19" s="40"/>
      <c r="F19" s="40"/>
      <c r="G19" s="40"/>
      <c r="H19" s="41"/>
      <c r="I19" s="55"/>
      <c r="J19" s="40"/>
      <c r="K19" s="40"/>
      <c r="L19" s="40"/>
      <c r="M19" s="40"/>
      <c r="N19" s="40"/>
      <c r="O19" s="55"/>
      <c r="P19" s="55"/>
      <c r="Q19" s="55"/>
    </row>
  </sheetData>
  <mergeCells count="17">
    <mergeCell ref="A1:W1"/>
    <mergeCell ref="H2:I2"/>
    <mergeCell ref="J2:N2"/>
    <mergeCell ref="P2:Q2"/>
    <mergeCell ref="S2:U2"/>
    <mergeCell ref="A19:M19"/>
    <mergeCell ref="A2:A3"/>
    <mergeCell ref="B2:B3"/>
    <mergeCell ref="C2:C3"/>
    <mergeCell ref="D2:D3"/>
    <mergeCell ref="E2:E3"/>
    <mergeCell ref="F2:F3"/>
    <mergeCell ref="G2:G3"/>
    <mergeCell ref="O2:O3"/>
    <mergeCell ref="R2:R3"/>
    <mergeCell ref="V2:V3"/>
    <mergeCell ref="W2:W3"/>
  </mergeCells>
  <conditionalFormatting sqref="S$1:U$1048576">
    <cfRule type="cellIs" dxfId="0" priority="2" operator="equal">
      <formula>"未完成且≤0"</formula>
    </cfRule>
    <cfRule type="cellIs" dxfId="0" priority="1" operator="equal">
      <formula>"未完成"</formula>
    </cfRule>
  </conditionalFormatting>
  <conditionalFormatting sqref="S3:U3 S2">
    <cfRule type="cellIs" dxfId="0" priority="4" operator="equal">
      <formula>"未完成"</formula>
    </cfRule>
  </conditionalFormatting>
  <conditionalFormatting sqref="S4:U17">
    <cfRule type="cellIs" dxfId="0" priority="3" operator="equal">
      <formula>"未完成"</formula>
    </cfRule>
  </conditionalFormatting>
  <dataValidations count="2">
    <dataValidation type="list" allowBlank="1" showInputMessage="1" showErrorMessage="1" sqref="S4:U4 S5:U17">
      <formula1>"完成,未完成,未完成且≤0,不考核"</formula1>
    </dataValidation>
    <dataValidation type="list" allowBlank="1" showInputMessage="1" showErrorMessage="1" sqref="D4:D5 D6:D8 D9:D17">
      <formula1>"兼职顾问,巡视督察员,推广员-前,推广员-后,介绍人"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11"/>
  <sheetViews>
    <sheetView workbookViewId="0">
      <selection activeCell="G12" sqref="G12"/>
    </sheetView>
  </sheetViews>
  <sheetFormatPr defaultColWidth="9" defaultRowHeight="21" customHeight="1"/>
  <cols>
    <col min="1" max="1" width="9" style="9"/>
    <col min="2" max="2" width="17.7545454545455" style="9" customWidth="1"/>
    <col min="3" max="5" width="9" style="9"/>
    <col min="6" max="6" width="12.6272727272727" style="9" customWidth="1"/>
    <col min="7" max="7" width="14" style="9" customWidth="1"/>
    <col min="8" max="16384" width="9" style="9"/>
  </cols>
  <sheetData>
    <row r="1" s="8" customFormat="1" customHeight="1" spans="1:10">
      <c r="A1" s="10" t="s">
        <v>1</v>
      </c>
      <c r="B1" s="10" t="s">
        <v>47</v>
      </c>
      <c r="C1" s="10" t="s">
        <v>48</v>
      </c>
      <c r="D1" s="10" t="s">
        <v>14</v>
      </c>
      <c r="E1" s="10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15</v>
      </c>
    </row>
    <row r="2" customHeight="1" spans="1:10">
      <c r="A2" s="11">
        <v>1</v>
      </c>
      <c r="B2" s="11" t="s">
        <v>54</v>
      </c>
      <c r="C2" s="11" t="s">
        <v>55</v>
      </c>
      <c r="D2" s="12" t="s">
        <v>56</v>
      </c>
      <c r="E2" s="11" t="s">
        <v>57</v>
      </c>
      <c r="F2" s="11" t="s">
        <v>58</v>
      </c>
      <c r="G2" s="11" t="s">
        <v>59</v>
      </c>
      <c r="H2" s="11">
        <v>3</v>
      </c>
      <c r="I2" s="11">
        <v>5</v>
      </c>
      <c r="J2" s="11"/>
    </row>
    <row r="3" customHeight="1" spans="1:10">
      <c r="A3" s="11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customHeight="1" spans="1:10">
      <c r="A4" s="11">
        <v>3</v>
      </c>
      <c r="B4" s="11"/>
      <c r="C4" s="11"/>
      <c r="D4" s="12"/>
      <c r="E4" s="11"/>
      <c r="F4" s="11"/>
      <c r="G4" s="11"/>
      <c r="H4" s="11"/>
      <c r="I4" s="11"/>
      <c r="J4" s="11"/>
    </row>
    <row r="5" customHeight="1" spans="1:10">
      <c r="A5" s="11">
        <v>4</v>
      </c>
      <c r="B5" s="11"/>
      <c r="C5" s="11"/>
      <c r="D5" s="12"/>
      <c r="E5" s="11"/>
      <c r="F5" s="11"/>
      <c r="G5" s="11"/>
      <c r="H5" s="11"/>
      <c r="I5" s="11"/>
      <c r="J5" s="11"/>
    </row>
    <row r="6" customHeight="1" spans="1:10">
      <c r="A6" s="11">
        <v>5</v>
      </c>
      <c r="B6" s="11"/>
      <c r="C6" s="11"/>
      <c r="D6" s="11"/>
      <c r="E6" s="13"/>
      <c r="F6" s="11"/>
      <c r="G6" s="11"/>
      <c r="H6" s="11"/>
      <c r="I6" s="11"/>
      <c r="J6" s="11"/>
    </row>
    <row r="7" customHeight="1" spans="1:10">
      <c r="A7" s="11">
        <v>6</v>
      </c>
      <c r="B7" s="11"/>
      <c r="C7" s="11"/>
      <c r="D7" s="11"/>
      <c r="E7" s="11"/>
      <c r="F7" s="11"/>
      <c r="G7" s="11"/>
      <c r="H7" s="11"/>
      <c r="I7" s="11"/>
      <c r="J7" s="11"/>
    </row>
    <row r="8" customHeight="1" spans="1:10">
      <c r="A8" s="11">
        <v>7</v>
      </c>
      <c r="B8" s="11"/>
      <c r="C8" s="11"/>
      <c r="D8" s="14"/>
      <c r="E8" s="11"/>
      <c r="F8" s="11"/>
      <c r="G8" s="11"/>
      <c r="H8" s="11"/>
      <c r="I8" s="11"/>
      <c r="J8" s="11"/>
    </row>
    <row r="9" customHeight="1" spans="1:10">
      <c r="A9" s="11">
        <v>8</v>
      </c>
      <c r="B9" s="11"/>
      <c r="C9" s="11"/>
      <c r="D9" s="11"/>
      <c r="E9" s="11"/>
      <c r="F9" s="11"/>
      <c r="G9" s="11"/>
      <c r="H9" s="11"/>
      <c r="I9" s="11"/>
      <c r="J9" s="11"/>
    </row>
    <row r="10" customHeight="1" spans="1:10">
      <c r="A10" s="11">
        <v>9</v>
      </c>
      <c r="B10" s="11"/>
      <c r="C10" s="11"/>
      <c r="D10" s="12"/>
      <c r="E10" s="11"/>
      <c r="F10" s="11"/>
      <c r="G10" s="11"/>
      <c r="H10" s="11"/>
      <c r="I10" s="11"/>
      <c r="J10" s="11"/>
    </row>
    <row r="11" customHeight="1" spans="1:10">
      <c r="A11" s="15" t="s">
        <v>45</v>
      </c>
      <c r="B11" s="15"/>
      <c r="C11" s="15"/>
      <c r="D11" s="15"/>
      <c r="E11" s="15"/>
      <c r="F11" s="15"/>
      <c r="G11" s="15"/>
      <c r="H11" s="15"/>
      <c r="I11" s="15">
        <f>SUM(I2:I10)</f>
        <v>5</v>
      </c>
      <c r="J11" s="1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21"/>
  <sheetViews>
    <sheetView workbookViewId="0">
      <selection activeCell="F20" sqref="F20"/>
    </sheetView>
  </sheetViews>
  <sheetFormatPr defaultColWidth="9" defaultRowHeight="14" outlineLevelCol="7"/>
  <cols>
    <col min="4" max="4" width="16" customWidth="1"/>
    <col min="5" max="6" width="17.7545454545455" customWidth="1"/>
    <col min="7" max="7" width="32.7545454545455" customWidth="1"/>
    <col min="8" max="8" width="21.6272727272727" customWidth="1"/>
  </cols>
  <sheetData>
    <row r="1" ht="16.5" spans="1:8">
      <c r="A1" s="1" t="s">
        <v>60</v>
      </c>
      <c r="B1" s="1"/>
      <c r="C1" s="1"/>
      <c r="D1" s="1"/>
      <c r="E1" s="1"/>
      <c r="F1" s="1"/>
      <c r="G1" s="1"/>
      <c r="H1" s="1"/>
    </row>
    <row r="2" ht="16.5" spans="1:8">
      <c r="A2" s="2" t="s">
        <v>1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15</v>
      </c>
    </row>
    <row r="3" ht="16.5" spans="1:8">
      <c r="A3" s="3">
        <v>1</v>
      </c>
      <c r="B3" s="3"/>
      <c r="C3" s="3"/>
      <c r="D3" s="4"/>
      <c r="E3" s="3"/>
      <c r="F3" s="3"/>
      <c r="G3" s="3"/>
      <c r="H3" s="3"/>
    </row>
    <row r="4" ht="16.5" spans="1:8">
      <c r="A4" s="3">
        <v>2</v>
      </c>
      <c r="B4" s="3"/>
      <c r="C4" s="3"/>
      <c r="D4" s="5"/>
      <c r="E4" s="6"/>
      <c r="F4" s="6"/>
      <c r="G4" s="6"/>
      <c r="H4" s="3"/>
    </row>
    <row r="5" ht="16.5" spans="1:8">
      <c r="A5" s="3">
        <v>3</v>
      </c>
      <c r="B5" s="7"/>
      <c r="C5" s="7"/>
      <c r="D5" s="7"/>
      <c r="E5" s="7"/>
      <c r="F5" s="7"/>
      <c r="G5" s="7"/>
      <c r="H5" s="7"/>
    </row>
    <row r="6" ht="16.5" spans="1:8">
      <c r="A6" s="3">
        <v>4</v>
      </c>
      <c r="B6" s="7"/>
      <c r="C6" s="7"/>
      <c r="D6" s="7"/>
      <c r="E6" s="7"/>
      <c r="F6" s="7"/>
      <c r="G6" s="7"/>
      <c r="H6" s="7"/>
    </row>
    <row r="7" ht="16.5" spans="1:8">
      <c r="A7" s="3">
        <v>5</v>
      </c>
      <c r="B7" s="7"/>
      <c r="C7" s="7"/>
      <c r="D7" s="7"/>
      <c r="E7" s="7"/>
      <c r="F7" s="7"/>
      <c r="G7" s="7"/>
      <c r="H7" s="7"/>
    </row>
    <row r="8" ht="16.5" spans="1:8">
      <c r="A8" s="3">
        <v>6</v>
      </c>
      <c r="B8" s="7"/>
      <c r="C8" s="7"/>
      <c r="D8" s="7"/>
      <c r="E8" s="7"/>
      <c r="F8" s="7"/>
      <c r="G8" s="7"/>
      <c r="H8" s="7"/>
    </row>
    <row r="9" ht="16.5" spans="1:8">
      <c r="A9" s="3">
        <v>7</v>
      </c>
      <c r="B9" s="7"/>
      <c r="C9" s="7"/>
      <c r="D9" s="7"/>
      <c r="E9" s="7"/>
      <c r="F9" s="7"/>
      <c r="G9" s="7"/>
      <c r="H9" s="7"/>
    </row>
    <row r="10" ht="16.5" spans="1:8">
      <c r="A10" s="3">
        <v>8</v>
      </c>
      <c r="B10" s="7"/>
      <c r="C10" s="7"/>
      <c r="D10" s="7"/>
      <c r="E10" s="7"/>
      <c r="F10" s="7"/>
      <c r="G10" s="7"/>
      <c r="H10" s="7"/>
    </row>
    <row r="11" ht="16.5" spans="1:8">
      <c r="A11" s="3">
        <v>9</v>
      </c>
      <c r="B11" s="7"/>
      <c r="C11" s="7"/>
      <c r="D11" s="7"/>
      <c r="E11" s="7"/>
      <c r="F11" s="7"/>
      <c r="G11" s="7"/>
      <c r="H11" s="7"/>
    </row>
    <row r="12" ht="16.5" spans="1:8">
      <c r="A12" s="3">
        <v>10</v>
      </c>
      <c r="B12" s="7"/>
      <c r="C12" s="7"/>
      <c r="D12" s="7"/>
      <c r="E12" s="7"/>
      <c r="F12" s="7"/>
      <c r="G12" s="7"/>
      <c r="H12" s="7"/>
    </row>
    <row r="13" ht="16.5" spans="1:8">
      <c r="A13" s="3">
        <v>11</v>
      </c>
      <c r="B13" s="7"/>
      <c r="C13" s="7"/>
      <c r="D13" s="7"/>
      <c r="E13" s="7"/>
      <c r="F13" s="7"/>
      <c r="G13" s="7"/>
      <c r="H13" s="7"/>
    </row>
    <row r="14" ht="16.5" spans="1:8">
      <c r="A14" s="3">
        <v>12</v>
      </c>
      <c r="B14" s="7"/>
      <c r="C14" s="7"/>
      <c r="D14" s="7"/>
      <c r="E14" s="7"/>
      <c r="F14" s="7"/>
      <c r="G14" s="7"/>
      <c r="H14" s="7"/>
    </row>
    <row r="15" ht="16.5" spans="1:8">
      <c r="A15" s="3">
        <v>13</v>
      </c>
      <c r="B15" s="7"/>
      <c r="C15" s="7"/>
      <c r="D15" s="7"/>
      <c r="E15" s="7"/>
      <c r="F15" s="7"/>
      <c r="G15" s="7"/>
      <c r="H15" s="7"/>
    </row>
    <row r="16" ht="16.5" spans="1:8">
      <c r="A16" s="3">
        <v>14</v>
      </c>
      <c r="B16" s="7"/>
      <c r="C16" s="7"/>
      <c r="D16" s="7"/>
      <c r="E16" s="7"/>
      <c r="F16" s="7"/>
      <c r="G16" s="7"/>
      <c r="H16" s="7"/>
    </row>
    <row r="17" ht="16.5" spans="1:8">
      <c r="A17" s="3">
        <v>15</v>
      </c>
      <c r="B17" s="7"/>
      <c r="C17" s="7"/>
      <c r="D17" s="7"/>
      <c r="E17" s="7"/>
      <c r="F17" s="7"/>
      <c r="G17" s="7"/>
      <c r="H17" s="7"/>
    </row>
    <row r="18" ht="16.5" spans="1:8">
      <c r="A18" s="3">
        <v>16</v>
      </c>
      <c r="B18" s="7"/>
      <c r="C18" s="7"/>
      <c r="D18" s="7"/>
      <c r="E18" s="7"/>
      <c r="F18" s="7"/>
      <c r="G18" s="7"/>
      <c r="H18" s="7"/>
    </row>
    <row r="19" ht="16.5" spans="1:8">
      <c r="A19" s="3">
        <v>17</v>
      </c>
      <c r="B19" s="7"/>
      <c r="C19" s="7"/>
      <c r="D19" s="7"/>
      <c r="E19" s="7"/>
      <c r="F19" s="7"/>
      <c r="G19" s="7"/>
      <c r="H19" s="7"/>
    </row>
    <row r="20" ht="16.5" spans="1:8">
      <c r="A20" s="3">
        <v>18</v>
      </c>
      <c r="B20" s="7"/>
      <c r="C20" s="7"/>
      <c r="D20" s="7"/>
      <c r="E20" s="7"/>
      <c r="F20" s="7"/>
      <c r="G20" s="7"/>
      <c r="H20" s="7"/>
    </row>
    <row r="21" ht="16.5" spans="1:8">
      <c r="A21" s="3">
        <v>19</v>
      </c>
      <c r="B21" s="7"/>
      <c r="C21" s="1"/>
      <c r="D21" s="7"/>
      <c r="E21" s="7"/>
      <c r="F21" s="7"/>
      <c r="G21" s="7"/>
      <c r="H21" s="7"/>
    </row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兼职工资表</vt:lpstr>
      <vt:lpstr>兼职名下资金汇总表</vt:lpstr>
      <vt:lpstr>兼职取消统计表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2016-11-22T03:19:00Z</dcterms:created>
  <dcterms:modified xsi:type="dcterms:W3CDTF">2020-10-17T06:51:15Z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  <property fmtid="{D5CDD505-2E9C-101B-9397-08002B2CF9AE}" pid="3" name="KSOReadingLayout">
    <vt:bool>true</vt:bool>
  </property>
</Properties>
</file>