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nire\Dropbox\CS\GADataScience\Portfolio\MMRproject\data\USstates\"/>
    </mc:Choice>
  </mc:AlternateContent>
  <bookViews>
    <workbookView xWindow="0" yWindow="0" windowWidth="25200" windowHeight="11685"/>
  </bookViews>
  <sheets>
    <sheet name="poverty_by_race" sheetId="1" r:id="rId1"/>
  </sheets>
  <calcPr calcId="0"/>
</workbook>
</file>

<file path=xl/calcChain.xml><?xml version="1.0" encoding="utf-8"?>
<calcChain xmlns="http://schemas.openxmlformats.org/spreadsheetml/2006/main">
  <c r="P8" i="1" l="1"/>
  <c r="P14" i="1"/>
  <c r="P15" i="1"/>
  <c r="P16" i="1"/>
  <c r="P22" i="1"/>
  <c r="P23" i="1"/>
  <c r="P24" i="1"/>
  <c r="P30" i="1"/>
  <c r="P31" i="1"/>
  <c r="P32" i="1"/>
  <c r="P38" i="1"/>
  <c r="P39" i="1"/>
  <c r="P40" i="1"/>
  <c r="P46" i="1"/>
  <c r="P47" i="1"/>
  <c r="P48" i="1"/>
  <c r="P54" i="1"/>
  <c r="P55" i="1"/>
  <c r="P56" i="1"/>
  <c r="I7" i="1"/>
  <c r="P7" i="1" s="1"/>
  <c r="I8" i="1"/>
  <c r="I9" i="1"/>
  <c r="P9" i="1" s="1"/>
  <c r="I10" i="1"/>
  <c r="P10" i="1" s="1"/>
  <c r="I11" i="1"/>
  <c r="P11" i="1" s="1"/>
  <c r="I12" i="1"/>
  <c r="P12" i="1" s="1"/>
  <c r="I13" i="1"/>
  <c r="P13" i="1" s="1"/>
  <c r="I14" i="1"/>
  <c r="I15" i="1"/>
  <c r="I16" i="1"/>
  <c r="I17" i="1"/>
  <c r="P17" i="1" s="1"/>
  <c r="I18" i="1"/>
  <c r="P18" i="1" s="1"/>
  <c r="I19" i="1"/>
  <c r="P19" i="1" s="1"/>
  <c r="I20" i="1"/>
  <c r="P20" i="1" s="1"/>
  <c r="I21" i="1"/>
  <c r="P21" i="1" s="1"/>
  <c r="I22" i="1"/>
  <c r="I23" i="1"/>
  <c r="I24" i="1"/>
  <c r="I25" i="1"/>
  <c r="P25" i="1" s="1"/>
  <c r="I26" i="1"/>
  <c r="P26" i="1" s="1"/>
  <c r="I27" i="1"/>
  <c r="P27" i="1" s="1"/>
  <c r="I28" i="1"/>
  <c r="P28" i="1" s="1"/>
  <c r="I29" i="1"/>
  <c r="P29" i="1" s="1"/>
  <c r="I30" i="1"/>
  <c r="I31" i="1"/>
  <c r="I32" i="1"/>
  <c r="I33" i="1"/>
  <c r="P33" i="1" s="1"/>
  <c r="I34" i="1"/>
  <c r="P34" i="1" s="1"/>
  <c r="I35" i="1"/>
  <c r="P35" i="1" s="1"/>
  <c r="I36" i="1"/>
  <c r="P36" i="1" s="1"/>
  <c r="I37" i="1"/>
  <c r="P37" i="1" s="1"/>
  <c r="I38" i="1"/>
  <c r="I39" i="1"/>
  <c r="I40" i="1"/>
  <c r="I41" i="1"/>
  <c r="P41" i="1" s="1"/>
  <c r="I42" i="1"/>
  <c r="P42" i="1" s="1"/>
  <c r="I43" i="1"/>
  <c r="P43" i="1" s="1"/>
  <c r="I44" i="1"/>
  <c r="P44" i="1" s="1"/>
  <c r="I45" i="1"/>
  <c r="P45" i="1" s="1"/>
  <c r="I46" i="1"/>
  <c r="I47" i="1"/>
  <c r="I48" i="1"/>
  <c r="I49" i="1"/>
  <c r="P49" i="1" s="1"/>
  <c r="I50" i="1"/>
  <c r="P50" i="1" s="1"/>
  <c r="I51" i="1"/>
  <c r="P51" i="1" s="1"/>
  <c r="I52" i="1"/>
  <c r="P52" i="1" s="1"/>
  <c r="I53" i="1"/>
  <c r="P53" i="1" s="1"/>
  <c r="I54" i="1"/>
  <c r="I55" i="1"/>
  <c r="I56" i="1"/>
  <c r="I57" i="1"/>
  <c r="P57" i="1" s="1"/>
  <c r="I6" i="1"/>
  <c r="J7" i="1"/>
  <c r="J8" i="1"/>
  <c r="J11" i="1"/>
  <c r="J14" i="1"/>
  <c r="J15" i="1"/>
  <c r="J16" i="1"/>
  <c r="J19" i="1"/>
  <c r="J22" i="1"/>
  <c r="J23" i="1"/>
  <c r="J24" i="1"/>
  <c r="J27" i="1"/>
  <c r="J30" i="1"/>
  <c r="J31" i="1"/>
  <c r="J32" i="1"/>
  <c r="J35" i="1"/>
  <c r="J38" i="1"/>
  <c r="J39" i="1"/>
  <c r="J40" i="1"/>
  <c r="J43" i="1"/>
  <c r="J46" i="1"/>
  <c r="J47" i="1"/>
  <c r="J48" i="1"/>
  <c r="J51" i="1"/>
  <c r="J54" i="1"/>
  <c r="J55" i="1"/>
  <c r="J56"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7" i="1"/>
  <c r="F7" i="1"/>
  <c r="F8" i="1"/>
  <c r="F9" i="1"/>
  <c r="J9" i="1" s="1"/>
  <c r="F10" i="1"/>
  <c r="J10" i="1" s="1"/>
  <c r="F11" i="1"/>
  <c r="F12" i="1"/>
  <c r="J12" i="1" s="1"/>
  <c r="F13" i="1"/>
  <c r="J13" i="1" s="1"/>
  <c r="F14" i="1"/>
  <c r="F15" i="1"/>
  <c r="F16" i="1"/>
  <c r="F17" i="1"/>
  <c r="J17" i="1" s="1"/>
  <c r="F18" i="1"/>
  <c r="J18" i="1" s="1"/>
  <c r="F19" i="1"/>
  <c r="F20" i="1"/>
  <c r="J20" i="1" s="1"/>
  <c r="F21" i="1"/>
  <c r="J21" i="1" s="1"/>
  <c r="F22" i="1"/>
  <c r="F23" i="1"/>
  <c r="F24" i="1"/>
  <c r="F25" i="1"/>
  <c r="J25" i="1" s="1"/>
  <c r="F26" i="1"/>
  <c r="J26" i="1" s="1"/>
  <c r="F27" i="1"/>
  <c r="F28" i="1"/>
  <c r="J28" i="1" s="1"/>
  <c r="F29" i="1"/>
  <c r="J29" i="1" s="1"/>
  <c r="F30" i="1"/>
  <c r="F31" i="1"/>
  <c r="F32" i="1"/>
  <c r="F33" i="1"/>
  <c r="J33" i="1" s="1"/>
  <c r="F34" i="1"/>
  <c r="J34" i="1" s="1"/>
  <c r="F35" i="1"/>
  <c r="F36" i="1"/>
  <c r="J36" i="1" s="1"/>
  <c r="F37" i="1"/>
  <c r="J37" i="1" s="1"/>
  <c r="F38" i="1"/>
  <c r="F39" i="1"/>
  <c r="F40" i="1"/>
  <c r="F41" i="1"/>
  <c r="J41" i="1" s="1"/>
  <c r="F42" i="1"/>
  <c r="J42" i="1" s="1"/>
  <c r="F43" i="1"/>
  <c r="F44" i="1"/>
  <c r="J44" i="1" s="1"/>
  <c r="F45" i="1"/>
  <c r="J45" i="1" s="1"/>
  <c r="F46" i="1"/>
  <c r="F47" i="1"/>
  <c r="F48" i="1"/>
  <c r="F49" i="1"/>
  <c r="J49" i="1" s="1"/>
  <c r="F50" i="1"/>
  <c r="J50" i="1" s="1"/>
  <c r="F51" i="1"/>
  <c r="F52" i="1"/>
  <c r="J52" i="1" s="1"/>
  <c r="F53" i="1"/>
  <c r="J53" i="1" s="1"/>
  <c r="F54" i="1"/>
  <c r="F55" i="1"/>
  <c r="F56" i="1"/>
  <c r="F57" i="1"/>
  <c r="J57" i="1" s="1"/>
  <c r="F6" i="1"/>
  <c r="J6" i="1" s="1"/>
  <c r="Q51" i="1" l="1"/>
  <c r="Q43" i="1"/>
  <c r="Q35" i="1"/>
  <c r="Q27" i="1"/>
  <c r="Q11" i="1"/>
  <c r="Q54" i="1"/>
  <c r="Q46" i="1"/>
  <c r="Q38" i="1"/>
  <c r="Q30" i="1"/>
  <c r="Q22" i="1"/>
  <c r="Q14" i="1"/>
  <c r="Q52" i="1"/>
  <c r="Q44" i="1"/>
  <c r="Q36" i="1"/>
  <c r="Q28" i="1"/>
  <c r="Q20" i="1"/>
  <c r="Q12" i="1"/>
  <c r="Q55" i="1"/>
  <c r="Q19" i="1"/>
  <c r="Q31" i="1"/>
  <c r="Q57" i="1"/>
  <c r="Q56" i="1"/>
  <c r="Q48" i="1"/>
  <c r="Q40" i="1"/>
  <c r="Q32" i="1"/>
  <c r="Q24" i="1"/>
  <c r="Q16" i="1"/>
  <c r="Q8" i="1"/>
  <c r="Q47" i="1"/>
  <c r="Q39" i="1"/>
  <c r="Q23" i="1"/>
  <c r="Q15" i="1"/>
  <c r="Q9" i="1"/>
  <c r="Q7" i="1"/>
  <c r="Q42" i="1"/>
  <c r="Q26" i="1"/>
  <c r="Q18" i="1"/>
  <c r="Q10" i="1"/>
  <c r="Q49" i="1"/>
  <c r="Q41" i="1"/>
  <c r="Q33" i="1"/>
  <c r="Q25" i="1"/>
  <c r="Q17" i="1"/>
  <c r="Q50" i="1"/>
  <c r="Q34" i="1"/>
  <c r="Q53" i="1"/>
  <c r="Q37" i="1"/>
  <c r="Q29" i="1"/>
  <c r="Q21" i="1"/>
  <c r="Q13" i="1"/>
  <c r="Q45" i="1"/>
</calcChain>
</file>

<file path=xl/sharedStrings.xml><?xml version="1.0" encoding="utf-8"?>
<sst xmlns="http://schemas.openxmlformats.org/spreadsheetml/2006/main" count="151" uniqueCount="84">
  <si>
    <t>Title: Poverty Rate by Race/Ethnicity | The Henry J. Kaiser Family Foundation</t>
  </si>
  <si>
    <t>Timeframe: 2015</t>
  </si>
  <si>
    <t>For footnotes, please see: http://kff.org/other/state-indicator/poverty-rate-by-raceethnicity/?dataView=1&amp;currentTimeframe=0.</t>
  </si>
  <si>
    <t>Location</t>
  </si>
  <si>
    <t>White</t>
  </si>
  <si>
    <t>Black</t>
  </si>
  <si>
    <t>Hispanic</t>
  </si>
  <si>
    <t>Other</t>
  </si>
  <si>
    <t>Total</t>
  </si>
  <si>
    <t>% WHITE</t>
  </si>
  <si>
    <t xml:space="preserve">GP_White </t>
  </si>
  <si>
    <t>United States</t>
  </si>
  <si>
    <t>Alabama</t>
  </si>
  <si>
    <t>N/A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</si>
  <si>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</si>
  <si>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</si>
  <si>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</si>
  <si>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</si>
  <si>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</si>
  <si>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</si>
  <si>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</si>
  <si>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</si>
  <si>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</si>
  <si>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</si>
  <si>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</si>
  <si>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</si>
  <si>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</si>
  <si>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</si>
  <si>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</si>
  <si>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</si>
  <si>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</si>
  <si>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</si>
  <si>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</si>
  <si>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</si>
  <si>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</si>
  <si>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</si>
  <si>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</si>
  <si>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</si>
  <si>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</si>
  <si>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</si>
  <si>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</si>
  <si>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</si>
  <si>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</si>
  <si>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</si>
  <si>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</si>
  <si>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</si>
  <si>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</si>
  <si>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</si>
  <si>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</si>
  <si>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</si>
  <si>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</si>
  <si>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</si>
  <si>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</si>
  <si>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</si>
  <si>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</si>
  <si>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</si>
  <si>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</si>
  <si>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</si>
  <si>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</si>
  <si>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</si>
  <si>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</si>
  <si>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</si>
  <si>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</si>
  <si>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</si>
  <si>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Notes</t>
  </si>
  <si>
    <t>In this analysis, income (mostly categorized as a percent of the federal poverty level) is aggregated by Census-defined family units. Analyzing income by family unit captures income available to a group of people who are likely sharing resources. However, family units may not be the appropriate measure for capturing eligibility for health insurance.  Eligibility for health insurance is more accurately estimated using "health insurance units," which may be counted differently for different types of insurance (such as Medicaid or employer coverage).</t>
  </si>
  <si>
    <t xml:space="preserve">The U.S. Census Bureau's poverty threshold for a family with two adults and one child was $19,078 in 2015.  This is the official measurement of poverty used by the Federal Government, and the measure used for most poverty-based data presented on State Health Facts.  The Department of Health and Human Services (HHS) produces simplified - but very similar - versions of these poverty thresholds called "poverty guidelines" that are used to assess eligibility for income-based programs such as Medicaid.  For more information on measures of poverty, please see the detailed description provided by HHS: [http://aspe.hhs.gov/poverty/faq.cfm](http://aspe.hhs.gov/poverty/faq.cfm). </t>
  </si>
  <si>
    <t>Data may not sum to totals due to rounding.</t>
  </si>
  <si>
    <t>Sources</t>
  </si>
  <si>
    <t>Kaiser Family Foundation estimates based on the Census Bureau's March 2016 Current Population Survey (CPS: Annual Social and Economic Supplements).</t>
  </si>
  <si>
    <t>Definitions</t>
  </si>
  <si>
    <t xml:space="preserve">Persons of Hispanic origin may be of any race; all other racial/ethnic groups are non-Hispanic. </t>
  </si>
  <si>
    <t>*Other* includes Asians, Native Hawaiians and Pacific Islanders, American Indians, Aleutians, Eskimos and persons of "Two or More Races". These groups have been combined due to their small populations in many states which prevent meaningful statistical analyses of the groups individually.</t>
  </si>
  <si>
    <t>*N/A*: Estimates with relative standard errors greater than 30% are not provided.</t>
  </si>
  <si>
    <t>All non-white</t>
  </si>
  <si>
    <t xml:space="preserve">% all non-white </t>
  </si>
  <si>
    <t xml:space="preserve">GP all non-white </t>
  </si>
  <si>
    <t xml:space="preserve">General Population (GP) percentage by state </t>
  </si>
  <si>
    <t xml:space="preserve">Proportional Poverty Rate  (PPR)  </t>
  </si>
  <si>
    <t>PPR White</t>
  </si>
  <si>
    <t xml:space="preserve">PPR All Non-White </t>
  </si>
  <si>
    <t>http://kff.org/other/state-indicator/distribution-by-raceethnicity/?currentTimeframe=0</t>
  </si>
  <si>
    <t>Title:Population Distribution by Race/Ethnicity | The Henry J. Kaiser Family Foundation</t>
  </si>
  <si>
    <t>PPR_Non-white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</si>
</sst>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5" fillId="0" borderId="3" xfId="4"/>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abSelected="1" workbookViewId="0">
      <selection activeCell="P5" sqref="P5:Q5"/>
    </sheetView>
  </sheetViews>
  <sheetFormatPr defaultRowHeight="15" x14ac:dyDescent="0.25"/>
  <cols>
    <col min="6" max="6" width="13.28515625" customWidth="1"/>
    <col min="7" max="7" width="10.5703125" customWidth="1"/>
    <col min="11" max="11" width="28.85546875" customWidth="1"/>
    <col min="12" max="12" width="15.140625" customWidth="1"/>
    <col min="18" max="18" width="20.140625" customWidth="1"/>
  </cols>
  <sheetData>
    <row r="1" spans="1:19" x14ac:dyDescent="0.25">
      <c r="A1" t="s">
        <v>0</v>
      </c>
      <c r="O1" t="s">
        <v>83</v>
      </c>
    </row>
    <row r="2" spans="1:19" x14ac:dyDescent="0.25">
      <c r="A2" t="s">
        <v>1</v>
      </c>
      <c r="L2" t="s">
        <v>82</v>
      </c>
    </row>
    <row r="3" spans="1:19" x14ac:dyDescent="0.25">
      <c r="A3" t="s">
        <v>2</v>
      </c>
      <c r="L3" t="s">
        <v>81</v>
      </c>
    </row>
    <row r="4" spans="1:19" ht="15.75" thickBot="1" x14ac:dyDescent="0.3">
      <c r="L4" s="1" t="s">
        <v>77</v>
      </c>
      <c r="M4" s="1"/>
      <c r="N4" s="1"/>
      <c r="O4" s="1"/>
      <c r="P4" s="1" t="s">
        <v>78</v>
      </c>
      <c r="Q4" s="1"/>
      <c r="R4" s="1"/>
      <c r="S4" s="1"/>
    </row>
    <row r="5" spans="1:19" x14ac:dyDescent="0.25">
      <c r="A5" t="s">
        <v>3</v>
      </c>
      <c r="B5" t="s">
        <v>4</v>
      </c>
      <c r="C5" t="s">
        <v>5</v>
      </c>
      <c r="D5" t="s">
        <v>6</v>
      </c>
      <c r="E5" t="s">
        <v>7</v>
      </c>
      <c r="F5" t="s">
        <v>74</v>
      </c>
      <c r="G5" t="s">
        <v>8</v>
      </c>
      <c r="I5" t="s">
        <v>9</v>
      </c>
      <c r="J5" t="s">
        <v>75</v>
      </c>
      <c r="L5" t="s">
        <v>10</v>
      </c>
      <c r="M5" t="s">
        <v>76</v>
      </c>
      <c r="P5" t="s">
        <v>79</v>
      </c>
      <c r="Q5" t="s">
        <v>80</v>
      </c>
    </row>
    <row r="6" spans="1:19" x14ac:dyDescent="0.25">
      <c r="A6" t="s">
        <v>11</v>
      </c>
      <c r="B6">
        <v>17981400</v>
      </c>
      <c r="C6">
        <v>9561100</v>
      </c>
      <c r="D6">
        <v>12225900</v>
      </c>
      <c r="E6">
        <v>3769500</v>
      </c>
      <c r="F6">
        <f>G6-B6</f>
        <v>25556400</v>
      </c>
      <c r="G6">
        <v>43537800</v>
      </c>
      <c r="I6">
        <f>B6/G6</f>
        <v>0.41300662872262722</v>
      </c>
      <c r="J6">
        <f>F6/G6</f>
        <v>0.58699337127737272</v>
      </c>
    </row>
    <row r="7" spans="1:19" x14ac:dyDescent="0.25">
      <c r="A7" t="s">
        <v>12</v>
      </c>
      <c r="B7">
        <v>379700</v>
      </c>
      <c r="C7">
        <v>335200</v>
      </c>
      <c r="D7">
        <v>45400</v>
      </c>
      <c r="E7" t="s">
        <v>13</v>
      </c>
      <c r="F7">
        <f t="shared" ref="F7:F57" si="0">G7-B7</f>
        <v>418200</v>
      </c>
      <c r="G7">
        <v>797900</v>
      </c>
      <c r="I7">
        <f t="shared" ref="I7:I57" si="1">B7/G7</f>
        <v>0.47587416969545054</v>
      </c>
      <c r="J7">
        <f t="shared" ref="J7:J57" si="2">F7/G7</f>
        <v>0.5241258303045494</v>
      </c>
      <c r="L7">
        <v>0.65</v>
      </c>
      <c r="M7">
        <f>1-L7</f>
        <v>0.35</v>
      </c>
      <c r="P7">
        <f>I7/L7</f>
        <v>0.73211410722377002</v>
      </c>
      <c r="Q7">
        <f>J7/M7</f>
        <v>1.4975023722987126</v>
      </c>
    </row>
    <row r="8" spans="1:19" x14ac:dyDescent="0.25">
      <c r="A8" t="s">
        <v>14</v>
      </c>
      <c r="B8">
        <v>24800</v>
      </c>
      <c r="C8" t="s">
        <v>13</v>
      </c>
      <c r="D8" t="s">
        <v>13</v>
      </c>
      <c r="E8">
        <v>34300</v>
      </c>
      <c r="F8">
        <f t="shared" si="0"/>
        <v>41800</v>
      </c>
      <c r="G8">
        <v>66600</v>
      </c>
      <c r="I8">
        <f t="shared" si="1"/>
        <v>0.37237237237237236</v>
      </c>
      <c r="J8">
        <f t="shared" si="2"/>
        <v>0.62762762762762758</v>
      </c>
      <c r="L8">
        <v>0.57999999999999996</v>
      </c>
      <c r="M8">
        <f t="shared" ref="M8:M57" si="3">1-L8</f>
        <v>0.42000000000000004</v>
      </c>
      <c r="P8">
        <f t="shared" ref="P8:P57" si="4">I8/L8</f>
        <v>0.6420213316765041</v>
      </c>
      <c r="Q8">
        <f>J8/M8</f>
        <v>1.4943514943514942</v>
      </c>
    </row>
    <row r="9" spans="1:19" x14ac:dyDescent="0.25">
      <c r="A9" t="s">
        <v>15</v>
      </c>
      <c r="B9">
        <v>304100</v>
      </c>
      <c r="C9" t="s">
        <v>13</v>
      </c>
      <c r="D9">
        <v>677700</v>
      </c>
      <c r="E9">
        <v>120900</v>
      </c>
      <c r="F9">
        <f t="shared" si="0"/>
        <v>863500</v>
      </c>
      <c r="G9">
        <v>1167600</v>
      </c>
      <c r="I9">
        <f t="shared" si="1"/>
        <v>0.2604487838300788</v>
      </c>
      <c r="J9">
        <f t="shared" si="2"/>
        <v>0.73955121616992125</v>
      </c>
      <c r="L9">
        <v>0.51</v>
      </c>
      <c r="M9">
        <f t="shared" si="3"/>
        <v>0.49</v>
      </c>
      <c r="P9">
        <f t="shared" si="4"/>
        <v>0.51068388986289959</v>
      </c>
      <c r="Q9">
        <f>J9/M9</f>
        <v>1.5092881962651454</v>
      </c>
    </row>
    <row r="10" spans="1:19" x14ac:dyDescent="0.25">
      <c r="A10" t="s">
        <v>16</v>
      </c>
      <c r="B10">
        <v>270700</v>
      </c>
      <c r="C10">
        <v>135900</v>
      </c>
      <c r="D10" t="s">
        <v>13</v>
      </c>
      <c r="E10" t="s">
        <v>13</v>
      </c>
      <c r="F10">
        <f t="shared" si="0"/>
        <v>206400</v>
      </c>
      <c r="G10">
        <v>477100</v>
      </c>
      <c r="I10">
        <f t="shared" si="1"/>
        <v>0.56738629218193248</v>
      </c>
      <c r="J10">
        <f t="shared" si="2"/>
        <v>0.43261370781806752</v>
      </c>
      <c r="L10">
        <v>0.74</v>
      </c>
      <c r="M10">
        <f t="shared" si="3"/>
        <v>0.26</v>
      </c>
      <c r="P10">
        <f t="shared" si="4"/>
        <v>0.76673823267828711</v>
      </c>
      <c r="Q10">
        <f>J10/M10</f>
        <v>1.6638988762233367</v>
      </c>
    </row>
    <row r="11" spans="1:19" x14ac:dyDescent="0.25">
      <c r="A11" t="s">
        <v>17</v>
      </c>
      <c r="B11">
        <v>1358600</v>
      </c>
      <c r="C11">
        <v>421700</v>
      </c>
      <c r="D11">
        <v>2960900</v>
      </c>
      <c r="E11">
        <v>732000</v>
      </c>
      <c r="F11">
        <f t="shared" si="0"/>
        <v>4114600</v>
      </c>
      <c r="G11">
        <v>5473200</v>
      </c>
      <c r="I11">
        <f t="shared" si="1"/>
        <v>0.24822772783746255</v>
      </c>
      <c r="J11">
        <f t="shared" si="2"/>
        <v>0.7517722721625375</v>
      </c>
      <c r="L11">
        <v>0.39</v>
      </c>
      <c r="M11">
        <f t="shared" si="3"/>
        <v>0.61</v>
      </c>
      <c r="P11">
        <f t="shared" si="4"/>
        <v>0.63648135342939116</v>
      </c>
      <c r="Q11">
        <f>J11/M11</f>
        <v>1.2324135609221927</v>
      </c>
    </row>
    <row r="12" spans="1:19" x14ac:dyDescent="0.25">
      <c r="A12" t="s">
        <v>18</v>
      </c>
      <c r="B12">
        <v>261300</v>
      </c>
      <c r="C12" t="s">
        <v>13</v>
      </c>
      <c r="D12">
        <v>194700</v>
      </c>
      <c r="E12" t="s">
        <v>13</v>
      </c>
      <c r="F12">
        <f t="shared" si="0"/>
        <v>278300</v>
      </c>
      <c r="G12">
        <v>539600</v>
      </c>
      <c r="I12">
        <f t="shared" si="1"/>
        <v>0.48424759080800595</v>
      </c>
      <c r="J12">
        <f t="shared" si="2"/>
        <v>0.51575240919199405</v>
      </c>
      <c r="L12">
        <v>0.69</v>
      </c>
      <c r="M12">
        <f t="shared" si="3"/>
        <v>0.31000000000000005</v>
      </c>
      <c r="P12">
        <f t="shared" si="4"/>
        <v>0.70180810262029858</v>
      </c>
      <c r="Q12">
        <f>J12/M12</f>
        <v>1.6637174490064321</v>
      </c>
    </row>
    <row r="13" spans="1:19" x14ac:dyDescent="0.25">
      <c r="A13" t="s">
        <v>19</v>
      </c>
      <c r="B13">
        <v>159700</v>
      </c>
      <c r="C13" t="s">
        <v>13</v>
      </c>
      <c r="D13">
        <v>118000</v>
      </c>
      <c r="E13" t="s">
        <v>13</v>
      </c>
      <c r="F13">
        <f t="shared" si="0"/>
        <v>164000</v>
      </c>
      <c r="G13">
        <v>323700</v>
      </c>
      <c r="I13">
        <f t="shared" si="1"/>
        <v>0.49335804757491503</v>
      </c>
      <c r="J13">
        <f t="shared" si="2"/>
        <v>0.50664195242508492</v>
      </c>
      <c r="L13">
        <v>0.7</v>
      </c>
      <c r="M13">
        <f t="shared" si="3"/>
        <v>0.30000000000000004</v>
      </c>
      <c r="P13">
        <f t="shared" si="4"/>
        <v>0.7047972108213072</v>
      </c>
      <c r="Q13">
        <f>J13/M13</f>
        <v>1.6888065080836161</v>
      </c>
    </row>
    <row r="14" spans="1:19" x14ac:dyDescent="0.25">
      <c r="A14" t="s">
        <v>20</v>
      </c>
      <c r="B14">
        <v>49100</v>
      </c>
      <c r="C14">
        <v>36800</v>
      </c>
      <c r="D14" t="s">
        <v>13</v>
      </c>
      <c r="E14" t="s">
        <v>13</v>
      </c>
      <c r="F14">
        <f t="shared" si="0"/>
        <v>58300</v>
      </c>
      <c r="G14">
        <v>107400</v>
      </c>
      <c r="I14">
        <f t="shared" si="1"/>
        <v>0.45716945996275604</v>
      </c>
      <c r="J14">
        <f t="shared" si="2"/>
        <v>0.54283054003724396</v>
      </c>
      <c r="L14">
        <v>0.63</v>
      </c>
      <c r="M14">
        <f t="shared" si="3"/>
        <v>0.37</v>
      </c>
      <c r="P14">
        <f t="shared" si="4"/>
        <v>0.72566580946469217</v>
      </c>
      <c r="Q14">
        <f>J14/M14</f>
        <v>1.4671095676682269</v>
      </c>
    </row>
    <row r="15" spans="1:19" x14ac:dyDescent="0.25">
      <c r="A15" t="s">
        <v>21</v>
      </c>
      <c r="B15">
        <v>11100</v>
      </c>
      <c r="C15">
        <v>87700</v>
      </c>
      <c r="D15">
        <v>8700</v>
      </c>
      <c r="E15">
        <v>6000</v>
      </c>
      <c r="F15">
        <f t="shared" si="0"/>
        <v>102300</v>
      </c>
      <c r="G15">
        <v>113400</v>
      </c>
      <c r="I15">
        <f t="shared" si="1"/>
        <v>9.7883597883597878E-2</v>
      </c>
      <c r="J15">
        <f t="shared" si="2"/>
        <v>0.90211640211640209</v>
      </c>
      <c r="L15">
        <v>0.37</v>
      </c>
      <c r="M15">
        <f t="shared" si="3"/>
        <v>0.63</v>
      </c>
      <c r="P15">
        <f t="shared" si="4"/>
        <v>0.26455026455026454</v>
      </c>
      <c r="Q15">
        <f>J15/M15</f>
        <v>1.431930797010162</v>
      </c>
    </row>
    <row r="16" spans="1:19" x14ac:dyDescent="0.25">
      <c r="A16" t="s">
        <v>22</v>
      </c>
      <c r="B16">
        <v>1177800</v>
      </c>
      <c r="C16">
        <v>764000</v>
      </c>
      <c r="D16">
        <v>1154500</v>
      </c>
      <c r="E16">
        <v>170700</v>
      </c>
      <c r="F16">
        <f t="shared" si="0"/>
        <v>2089100</v>
      </c>
      <c r="G16">
        <v>3266900</v>
      </c>
      <c r="I16">
        <f t="shared" si="1"/>
        <v>0.360525268603263</v>
      </c>
      <c r="J16">
        <f t="shared" si="2"/>
        <v>0.63947473139673694</v>
      </c>
      <c r="L16">
        <v>0.54</v>
      </c>
      <c r="M16">
        <f t="shared" si="3"/>
        <v>0.45999999999999996</v>
      </c>
      <c r="P16">
        <f t="shared" si="4"/>
        <v>0.66763938630233888</v>
      </c>
      <c r="Q16">
        <f>J16/M16</f>
        <v>1.3901624595581239</v>
      </c>
    </row>
    <row r="17" spans="1:17" x14ac:dyDescent="0.25">
      <c r="A17" t="s">
        <v>23</v>
      </c>
      <c r="B17">
        <v>493900</v>
      </c>
      <c r="C17">
        <v>965900</v>
      </c>
      <c r="D17">
        <v>277700</v>
      </c>
      <c r="E17">
        <v>100600</v>
      </c>
      <c r="F17">
        <f t="shared" si="0"/>
        <v>1344200</v>
      </c>
      <c r="G17">
        <v>1838100</v>
      </c>
      <c r="I17">
        <f t="shared" si="1"/>
        <v>0.26870137642130459</v>
      </c>
      <c r="J17">
        <f t="shared" si="2"/>
        <v>0.73129862357869535</v>
      </c>
      <c r="L17">
        <v>0.52</v>
      </c>
      <c r="M17">
        <f t="shared" si="3"/>
        <v>0.48</v>
      </c>
      <c r="P17">
        <f t="shared" si="4"/>
        <v>0.5167334161948165</v>
      </c>
      <c r="Q17">
        <f>J17/M17</f>
        <v>1.523538799122282</v>
      </c>
    </row>
    <row r="18" spans="1:17" x14ac:dyDescent="0.25">
      <c r="A18" t="s">
        <v>24</v>
      </c>
      <c r="B18">
        <v>19600</v>
      </c>
      <c r="C18" t="s">
        <v>13</v>
      </c>
      <c r="D18">
        <v>25700</v>
      </c>
      <c r="E18">
        <v>105300</v>
      </c>
      <c r="F18">
        <f t="shared" si="0"/>
        <v>135500</v>
      </c>
      <c r="G18">
        <v>155100</v>
      </c>
      <c r="I18">
        <f t="shared" si="1"/>
        <v>0.12637008381689233</v>
      </c>
      <c r="J18">
        <f t="shared" si="2"/>
        <v>0.8736299161831077</v>
      </c>
      <c r="L18">
        <v>0.19</v>
      </c>
      <c r="M18">
        <f t="shared" si="3"/>
        <v>0.81</v>
      </c>
      <c r="P18">
        <f t="shared" si="4"/>
        <v>0.66510570429943328</v>
      </c>
      <c r="Q18">
        <f>J18/M18</f>
        <v>1.0785554520779106</v>
      </c>
    </row>
    <row r="19" spans="1:17" x14ac:dyDescent="0.25">
      <c r="A19" t="s">
        <v>25</v>
      </c>
      <c r="B19">
        <v>147200</v>
      </c>
      <c r="C19">
        <v>0</v>
      </c>
      <c r="D19" t="s">
        <v>13</v>
      </c>
      <c r="E19" t="s">
        <v>13</v>
      </c>
      <c r="F19">
        <f t="shared" si="0"/>
        <v>59500</v>
      </c>
      <c r="G19">
        <v>206700</v>
      </c>
      <c r="I19">
        <f t="shared" si="1"/>
        <v>0.71214320270924047</v>
      </c>
      <c r="J19">
        <f t="shared" si="2"/>
        <v>0.28785679729075958</v>
      </c>
      <c r="L19">
        <v>0.84</v>
      </c>
      <c r="M19">
        <f t="shared" si="3"/>
        <v>0.16000000000000003</v>
      </c>
      <c r="P19">
        <f t="shared" si="4"/>
        <v>0.84778952703481014</v>
      </c>
      <c r="Q19">
        <f>J19/M19</f>
        <v>1.799104983067247</v>
      </c>
    </row>
    <row r="20" spans="1:17" x14ac:dyDescent="0.25">
      <c r="A20" t="s">
        <v>26</v>
      </c>
      <c r="B20">
        <v>547500</v>
      </c>
      <c r="C20">
        <v>385400</v>
      </c>
      <c r="D20">
        <v>336300</v>
      </c>
      <c r="E20">
        <v>129900</v>
      </c>
      <c r="F20">
        <f t="shared" si="0"/>
        <v>851600</v>
      </c>
      <c r="G20">
        <v>1399100</v>
      </c>
      <c r="I20">
        <f t="shared" si="1"/>
        <v>0.39132299335286969</v>
      </c>
      <c r="J20">
        <f t="shared" si="2"/>
        <v>0.60867700664713031</v>
      </c>
      <c r="L20">
        <v>0.63</v>
      </c>
      <c r="M20">
        <f t="shared" si="3"/>
        <v>0.37</v>
      </c>
      <c r="P20">
        <f t="shared" si="4"/>
        <v>0.62114760849661854</v>
      </c>
      <c r="Q20">
        <f>J20/M20</f>
        <v>1.64507299093819</v>
      </c>
    </row>
    <row r="21" spans="1:17" x14ac:dyDescent="0.25">
      <c r="A21" t="s">
        <v>27</v>
      </c>
      <c r="B21">
        <v>605900</v>
      </c>
      <c r="C21">
        <v>166900</v>
      </c>
      <c r="D21">
        <v>98000</v>
      </c>
      <c r="E21" t="s">
        <v>13</v>
      </c>
      <c r="F21">
        <f t="shared" si="0"/>
        <v>284400</v>
      </c>
      <c r="G21">
        <v>890300</v>
      </c>
      <c r="I21">
        <f t="shared" si="1"/>
        <v>0.68055711557901832</v>
      </c>
      <c r="J21">
        <f t="shared" si="2"/>
        <v>0.31944288442098168</v>
      </c>
      <c r="L21">
        <v>0.8</v>
      </c>
      <c r="M21">
        <f t="shared" si="3"/>
        <v>0.19999999999999996</v>
      </c>
      <c r="P21">
        <f t="shared" si="4"/>
        <v>0.85069639447377288</v>
      </c>
      <c r="Q21">
        <f>J21/M21</f>
        <v>1.5972144221049087</v>
      </c>
    </row>
    <row r="22" spans="1:17" x14ac:dyDescent="0.25">
      <c r="A22" t="s">
        <v>28</v>
      </c>
      <c r="B22">
        <v>229100</v>
      </c>
      <c r="C22" t="s">
        <v>13</v>
      </c>
      <c r="D22" t="s">
        <v>13</v>
      </c>
      <c r="E22" t="s">
        <v>13</v>
      </c>
      <c r="F22">
        <f t="shared" si="0"/>
        <v>92600</v>
      </c>
      <c r="G22">
        <v>321700</v>
      </c>
      <c r="I22">
        <f t="shared" si="1"/>
        <v>0.71215418091389493</v>
      </c>
      <c r="J22">
        <f t="shared" si="2"/>
        <v>0.28784581908610507</v>
      </c>
      <c r="L22">
        <v>0.85</v>
      </c>
      <c r="M22">
        <f t="shared" si="3"/>
        <v>0.15000000000000002</v>
      </c>
      <c r="P22">
        <f t="shared" si="4"/>
        <v>0.83782844813399404</v>
      </c>
      <c r="Q22">
        <f>J22/M22</f>
        <v>1.9189721272407001</v>
      </c>
    </row>
    <row r="23" spans="1:17" x14ac:dyDescent="0.25">
      <c r="A23" t="s">
        <v>29</v>
      </c>
      <c r="B23">
        <v>238900</v>
      </c>
      <c r="C23" t="s">
        <v>13</v>
      </c>
      <c r="D23" t="s">
        <v>13</v>
      </c>
      <c r="E23" t="s">
        <v>13</v>
      </c>
      <c r="F23">
        <f t="shared" si="0"/>
        <v>168700</v>
      </c>
      <c r="G23">
        <v>407600</v>
      </c>
      <c r="I23">
        <f t="shared" si="1"/>
        <v>0.58611383709519138</v>
      </c>
      <c r="J23">
        <f t="shared" si="2"/>
        <v>0.41388616290480862</v>
      </c>
      <c r="L23">
        <v>0.75</v>
      </c>
      <c r="M23">
        <f t="shared" si="3"/>
        <v>0.25</v>
      </c>
      <c r="P23">
        <f t="shared" si="4"/>
        <v>0.78148511612692184</v>
      </c>
      <c r="Q23">
        <f>J23/M23</f>
        <v>1.6555446516192345</v>
      </c>
    </row>
    <row r="24" spans="1:17" x14ac:dyDescent="0.25">
      <c r="A24" t="s">
        <v>30</v>
      </c>
      <c r="B24">
        <v>646800</v>
      </c>
      <c r="C24">
        <v>117300</v>
      </c>
      <c r="D24" t="s">
        <v>13</v>
      </c>
      <c r="E24" t="s">
        <v>13</v>
      </c>
      <c r="F24">
        <f t="shared" si="0"/>
        <v>223300</v>
      </c>
      <c r="G24">
        <v>870100</v>
      </c>
      <c r="I24">
        <f t="shared" si="1"/>
        <v>0.74336283185840712</v>
      </c>
      <c r="J24">
        <f t="shared" si="2"/>
        <v>0.25663716814159293</v>
      </c>
      <c r="L24">
        <v>0.85</v>
      </c>
      <c r="M24">
        <f t="shared" si="3"/>
        <v>0.15000000000000002</v>
      </c>
      <c r="P24">
        <f t="shared" si="4"/>
        <v>0.87454450806871431</v>
      </c>
      <c r="Q24">
        <f>J24/M24</f>
        <v>1.7109144542772861</v>
      </c>
    </row>
    <row r="25" spans="1:17" x14ac:dyDescent="0.25">
      <c r="A25" t="s">
        <v>31</v>
      </c>
      <c r="B25">
        <v>322000</v>
      </c>
      <c r="C25">
        <v>451400</v>
      </c>
      <c r="D25">
        <v>38700</v>
      </c>
      <c r="E25">
        <v>47300</v>
      </c>
      <c r="F25">
        <f t="shared" si="0"/>
        <v>537400</v>
      </c>
      <c r="G25">
        <v>859400</v>
      </c>
      <c r="I25">
        <f t="shared" si="1"/>
        <v>0.37468000930882012</v>
      </c>
      <c r="J25">
        <f t="shared" si="2"/>
        <v>0.62531999069117994</v>
      </c>
      <c r="L25">
        <v>0.57999999999999996</v>
      </c>
      <c r="M25">
        <f t="shared" si="3"/>
        <v>0.42000000000000004</v>
      </c>
      <c r="P25">
        <f t="shared" si="4"/>
        <v>0.64600001604968993</v>
      </c>
      <c r="Q25">
        <f>J25/M25</f>
        <v>1.4888571206932855</v>
      </c>
    </row>
    <row r="26" spans="1:17" x14ac:dyDescent="0.25">
      <c r="A26" t="s">
        <v>32</v>
      </c>
      <c r="B26">
        <v>147200</v>
      </c>
      <c r="C26">
        <v>0</v>
      </c>
      <c r="D26" t="s">
        <v>13</v>
      </c>
      <c r="E26" t="s">
        <v>13</v>
      </c>
      <c r="F26">
        <f t="shared" si="0"/>
        <v>19900</v>
      </c>
      <c r="G26">
        <v>167100</v>
      </c>
      <c r="I26">
        <f t="shared" si="1"/>
        <v>0.88090963494913221</v>
      </c>
      <c r="J26">
        <f t="shared" si="2"/>
        <v>0.11909036505086774</v>
      </c>
      <c r="L26">
        <v>0.91</v>
      </c>
      <c r="M26">
        <f t="shared" si="3"/>
        <v>8.9999999999999969E-2</v>
      </c>
      <c r="P26">
        <f t="shared" si="4"/>
        <v>0.96803256587816722</v>
      </c>
      <c r="Q26">
        <f>J26/M26</f>
        <v>1.3232262783429753</v>
      </c>
    </row>
    <row r="27" spans="1:17" x14ac:dyDescent="0.25">
      <c r="A27" t="s">
        <v>33</v>
      </c>
      <c r="B27">
        <v>179300</v>
      </c>
      <c r="C27">
        <v>296200</v>
      </c>
      <c r="D27" t="s">
        <v>13</v>
      </c>
      <c r="E27" t="s">
        <v>13</v>
      </c>
      <c r="F27">
        <f t="shared" si="0"/>
        <v>394400</v>
      </c>
      <c r="G27">
        <v>573700</v>
      </c>
      <c r="I27">
        <f t="shared" si="1"/>
        <v>0.31253268258671779</v>
      </c>
      <c r="J27">
        <f t="shared" si="2"/>
        <v>0.68746731741328215</v>
      </c>
      <c r="L27">
        <v>0.5</v>
      </c>
      <c r="M27">
        <f t="shared" si="3"/>
        <v>0.5</v>
      </c>
      <c r="P27">
        <f t="shared" si="4"/>
        <v>0.62506536517343558</v>
      </c>
      <c r="Q27">
        <f>J27/M27</f>
        <v>1.3749346348265643</v>
      </c>
    </row>
    <row r="28" spans="1:17" x14ac:dyDescent="0.25">
      <c r="A28" t="s">
        <v>34</v>
      </c>
      <c r="B28">
        <v>373500</v>
      </c>
      <c r="C28">
        <v>84700</v>
      </c>
      <c r="D28">
        <v>221400</v>
      </c>
      <c r="E28">
        <v>111500</v>
      </c>
      <c r="F28">
        <f t="shared" si="0"/>
        <v>417600</v>
      </c>
      <c r="G28">
        <v>791100</v>
      </c>
      <c r="I28">
        <f t="shared" si="1"/>
        <v>0.472127417519909</v>
      </c>
      <c r="J28">
        <f t="shared" si="2"/>
        <v>0.52787258248009106</v>
      </c>
      <c r="L28">
        <v>0.73</v>
      </c>
      <c r="M28">
        <f t="shared" si="3"/>
        <v>0.27</v>
      </c>
      <c r="P28">
        <f t="shared" si="4"/>
        <v>0.64674988701357394</v>
      </c>
      <c r="Q28">
        <f>J28/M28</f>
        <v>1.955083638815152</v>
      </c>
    </row>
    <row r="29" spans="1:17" x14ac:dyDescent="0.25">
      <c r="A29" t="s">
        <v>35</v>
      </c>
      <c r="B29">
        <v>705600</v>
      </c>
      <c r="C29">
        <v>353300</v>
      </c>
      <c r="D29">
        <v>134900</v>
      </c>
      <c r="E29" t="s">
        <v>13</v>
      </c>
      <c r="F29">
        <f t="shared" si="0"/>
        <v>563800</v>
      </c>
      <c r="G29">
        <v>1269400</v>
      </c>
      <c r="I29">
        <f t="shared" si="1"/>
        <v>0.55585315897274301</v>
      </c>
      <c r="J29">
        <f t="shared" si="2"/>
        <v>0.44414684102725699</v>
      </c>
      <c r="L29">
        <v>0.76</v>
      </c>
      <c r="M29">
        <f t="shared" si="3"/>
        <v>0.24</v>
      </c>
      <c r="P29">
        <f t="shared" si="4"/>
        <v>0.73138573549045127</v>
      </c>
      <c r="Q29">
        <f>J29/M29</f>
        <v>1.850611837613571</v>
      </c>
    </row>
    <row r="30" spans="1:17" x14ac:dyDescent="0.25">
      <c r="A30" t="s">
        <v>36</v>
      </c>
      <c r="B30">
        <v>221300</v>
      </c>
      <c r="C30">
        <v>70200</v>
      </c>
      <c r="D30" t="s">
        <v>13</v>
      </c>
      <c r="E30" t="s">
        <v>13</v>
      </c>
      <c r="F30">
        <f t="shared" si="0"/>
        <v>211500</v>
      </c>
      <c r="G30">
        <v>432800</v>
      </c>
      <c r="I30">
        <f t="shared" si="1"/>
        <v>0.51132162661737524</v>
      </c>
      <c r="J30">
        <f t="shared" si="2"/>
        <v>0.48867837338262476</v>
      </c>
      <c r="L30">
        <v>0.82</v>
      </c>
      <c r="M30">
        <f t="shared" si="3"/>
        <v>0.18000000000000005</v>
      </c>
      <c r="P30">
        <f t="shared" si="4"/>
        <v>0.62356295928948202</v>
      </c>
      <c r="Q30">
        <f>J30/M30</f>
        <v>2.7148798521256925</v>
      </c>
    </row>
    <row r="31" spans="1:17" x14ac:dyDescent="0.25">
      <c r="A31" t="s">
        <v>37</v>
      </c>
      <c r="B31">
        <v>223000</v>
      </c>
      <c r="C31">
        <v>296900</v>
      </c>
      <c r="D31" t="s">
        <v>13</v>
      </c>
      <c r="E31" t="s">
        <v>13</v>
      </c>
      <c r="F31">
        <f t="shared" si="0"/>
        <v>341300</v>
      </c>
      <c r="G31">
        <v>564300</v>
      </c>
      <c r="I31">
        <f t="shared" si="1"/>
        <v>0.39517986886407941</v>
      </c>
      <c r="J31">
        <f t="shared" si="2"/>
        <v>0.60482013113592059</v>
      </c>
      <c r="L31">
        <v>0.56000000000000005</v>
      </c>
      <c r="M31">
        <f t="shared" si="3"/>
        <v>0.43999999999999995</v>
      </c>
      <c r="P31">
        <f t="shared" si="4"/>
        <v>0.70567833725728457</v>
      </c>
      <c r="Q31">
        <f>J31/M31</f>
        <v>1.3745912071270925</v>
      </c>
    </row>
    <row r="32" spans="1:17" x14ac:dyDescent="0.25">
      <c r="A32" t="s">
        <v>38</v>
      </c>
      <c r="B32">
        <v>340400</v>
      </c>
      <c r="C32">
        <v>168600</v>
      </c>
      <c r="D32" t="s">
        <v>13</v>
      </c>
      <c r="E32" t="s">
        <v>13</v>
      </c>
      <c r="F32">
        <f t="shared" si="0"/>
        <v>257800</v>
      </c>
      <c r="G32">
        <v>598200</v>
      </c>
      <c r="I32">
        <f t="shared" si="1"/>
        <v>0.56904045469742559</v>
      </c>
      <c r="J32">
        <f t="shared" si="2"/>
        <v>0.43095954530257441</v>
      </c>
      <c r="L32">
        <v>0.8</v>
      </c>
      <c r="M32">
        <f t="shared" si="3"/>
        <v>0.19999999999999996</v>
      </c>
      <c r="P32">
        <f t="shared" si="4"/>
        <v>0.7113005683717819</v>
      </c>
      <c r="Q32">
        <f>J32/M32</f>
        <v>2.1547977265128724</v>
      </c>
    </row>
    <row r="33" spans="1:17" x14ac:dyDescent="0.25">
      <c r="A33" t="s">
        <v>39</v>
      </c>
      <c r="B33">
        <v>94700</v>
      </c>
      <c r="C33" t="s">
        <v>13</v>
      </c>
      <c r="D33" t="s">
        <v>13</v>
      </c>
      <c r="E33" t="s">
        <v>13</v>
      </c>
      <c r="F33">
        <f t="shared" si="0"/>
        <v>26300</v>
      </c>
      <c r="G33">
        <v>121000</v>
      </c>
      <c r="I33">
        <f t="shared" si="1"/>
        <v>0.78264462809917357</v>
      </c>
      <c r="J33">
        <f t="shared" si="2"/>
        <v>0.21735537190082643</v>
      </c>
      <c r="L33">
        <v>0.9</v>
      </c>
      <c r="M33">
        <f t="shared" si="3"/>
        <v>9.9999999999999978E-2</v>
      </c>
      <c r="P33">
        <f t="shared" si="4"/>
        <v>0.86960514233241504</v>
      </c>
      <c r="Q33">
        <f>J33/M33</f>
        <v>2.173553719008265</v>
      </c>
    </row>
    <row r="34" spans="1:17" x14ac:dyDescent="0.25">
      <c r="A34" t="s">
        <v>40</v>
      </c>
      <c r="B34">
        <v>97900</v>
      </c>
      <c r="C34">
        <v>40200</v>
      </c>
      <c r="D34">
        <v>46300</v>
      </c>
      <c r="E34" t="s">
        <v>13</v>
      </c>
      <c r="F34">
        <f t="shared" si="0"/>
        <v>96600</v>
      </c>
      <c r="G34">
        <v>194500</v>
      </c>
      <c r="I34">
        <f t="shared" si="1"/>
        <v>0.50334190231362463</v>
      </c>
      <c r="J34">
        <f t="shared" si="2"/>
        <v>0.49665809768637531</v>
      </c>
      <c r="L34">
        <v>0.79</v>
      </c>
      <c r="M34">
        <f t="shared" si="3"/>
        <v>0.20999999999999996</v>
      </c>
      <c r="P34">
        <f t="shared" si="4"/>
        <v>0.63714164849825905</v>
      </c>
      <c r="Q34">
        <f>J34/M34</f>
        <v>2.3650385604113113</v>
      </c>
    </row>
    <row r="35" spans="1:17" x14ac:dyDescent="0.25">
      <c r="A35" t="s">
        <v>41</v>
      </c>
      <c r="B35">
        <v>118100</v>
      </c>
      <c r="C35">
        <v>74300</v>
      </c>
      <c r="D35">
        <v>146400</v>
      </c>
      <c r="E35" t="s">
        <v>13</v>
      </c>
      <c r="F35">
        <f t="shared" si="0"/>
        <v>256100</v>
      </c>
      <c r="G35">
        <v>374200</v>
      </c>
      <c r="I35">
        <f t="shared" si="1"/>
        <v>0.31560662747194013</v>
      </c>
      <c r="J35">
        <f t="shared" si="2"/>
        <v>0.68439337252805987</v>
      </c>
      <c r="L35">
        <v>0.5</v>
      </c>
      <c r="M35">
        <f t="shared" si="3"/>
        <v>0.5</v>
      </c>
      <c r="P35">
        <f t="shared" si="4"/>
        <v>0.63121325494388025</v>
      </c>
      <c r="Q35">
        <f>J35/M35</f>
        <v>1.3687867450561197</v>
      </c>
    </row>
    <row r="36" spans="1:17" x14ac:dyDescent="0.25">
      <c r="A36" t="s">
        <v>42</v>
      </c>
      <c r="B36">
        <v>73600</v>
      </c>
      <c r="C36" t="s">
        <v>13</v>
      </c>
      <c r="D36" t="s">
        <v>13</v>
      </c>
      <c r="E36" t="s">
        <v>13</v>
      </c>
      <c r="F36">
        <f t="shared" si="0"/>
        <v>20300</v>
      </c>
      <c r="G36">
        <v>93900</v>
      </c>
      <c r="I36">
        <f t="shared" si="1"/>
        <v>0.7838125665601704</v>
      </c>
      <c r="J36">
        <f t="shared" si="2"/>
        <v>0.2161874334398296</v>
      </c>
      <c r="L36">
        <v>0.91</v>
      </c>
      <c r="M36">
        <f t="shared" si="3"/>
        <v>8.9999999999999969E-2</v>
      </c>
      <c r="P36">
        <f t="shared" si="4"/>
        <v>0.86133249072546192</v>
      </c>
      <c r="Q36">
        <f>J36/M36</f>
        <v>2.4020825937758854</v>
      </c>
    </row>
    <row r="37" spans="1:17" x14ac:dyDescent="0.25">
      <c r="A37" t="s">
        <v>43</v>
      </c>
      <c r="B37">
        <v>329700</v>
      </c>
      <c r="C37">
        <v>246800</v>
      </c>
      <c r="D37">
        <v>359900</v>
      </c>
      <c r="E37" t="s">
        <v>13</v>
      </c>
      <c r="F37">
        <f t="shared" si="0"/>
        <v>679900</v>
      </c>
      <c r="G37">
        <v>1009600</v>
      </c>
      <c r="I37">
        <f t="shared" si="1"/>
        <v>0.32656497622820918</v>
      </c>
      <c r="J37">
        <f t="shared" si="2"/>
        <v>0.67343502377179076</v>
      </c>
      <c r="L37">
        <v>0.56000000000000005</v>
      </c>
      <c r="M37">
        <f t="shared" si="3"/>
        <v>0.43999999999999995</v>
      </c>
      <c r="P37">
        <f t="shared" si="4"/>
        <v>0.58315174326465924</v>
      </c>
      <c r="Q37">
        <f>J37/M37</f>
        <v>1.5305341449358882</v>
      </c>
    </row>
    <row r="38" spans="1:17" x14ac:dyDescent="0.25">
      <c r="A38" t="s">
        <v>44</v>
      </c>
      <c r="B38">
        <v>79200</v>
      </c>
      <c r="C38">
        <v>15400</v>
      </c>
      <c r="D38">
        <v>214500</v>
      </c>
      <c r="E38" t="s">
        <v>13</v>
      </c>
      <c r="F38">
        <f t="shared" si="0"/>
        <v>326200</v>
      </c>
      <c r="G38">
        <v>405400</v>
      </c>
      <c r="I38">
        <f t="shared" si="1"/>
        <v>0.19536260483473114</v>
      </c>
      <c r="J38">
        <f t="shared" si="2"/>
        <v>0.80463739516526889</v>
      </c>
      <c r="L38">
        <v>0.38</v>
      </c>
      <c r="M38">
        <f t="shared" si="3"/>
        <v>0.62</v>
      </c>
      <c r="P38">
        <f t="shared" si="4"/>
        <v>0.51411211798613454</v>
      </c>
      <c r="Q38">
        <f>J38/M38</f>
        <v>1.2978022502665627</v>
      </c>
    </row>
    <row r="39" spans="1:17" x14ac:dyDescent="0.25">
      <c r="A39" t="s">
        <v>45</v>
      </c>
      <c r="B39">
        <v>1107300</v>
      </c>
      <c r="C39">
        <v>619000</v>
      </c>
      <c r="D39">
        <v>798200</v>
      </c>
      <c r="E39">
        <v>316700</v>
      </c>
      <c r="F39">
        <f t="shared" si="0"/>
        <v>1733800</v>
      </c>
      <c r="G39">
        <v>2841100</v>
      </c>
      <c r="I39">
        <f t="shared" si="1"/>
        <v>0.38974340924289885</v>
      </c>
      <c r="J39">
        <f t="shared" si="2"/>
        <v>0.61025659075710115</v>
      </c>
      <c r="L39">
        <v>0.57999999999999996</v>
      </c>
      <c r="M39">
        <f t="shared" si="3"/>
        <v>0.42000000000000004</v>
      </c>
      <c r="P39">
        <f t="shared" si="4"/>
        <v>0.67197139524637739</v>
      </c>
      <c r="Q39">
        <f>J39/M39</f>
        <v>1.4529918827550026</v>
      </c>
    </row>
    <row r="40" spans="1:17" x14ac:dyDescent="0.25">
      <c r="A40" t="s">
        <v>46</v>
      </c>
      <c r="B40">
        <v>642000</v>
      </c>
      <c r="C40">
        <v>506600</v>
      </c>
      <c r="D40">
        <v>285000</v>
      </c>
      <c r="E40">
        <v>90100</v>
      </c>
      <c r="F40">
        <f t="shared" si="0"/>
        <v>881700</v>
      </c>
      <c r="G40">
        <v>1523700</v>
      </c>
      <c r="I40">
        <f t="shared" si="1"/>
        <v>0.42134278401260089</v>
      </c>
      <c r="J40">
        <f t="shared" si="2"/>
        <v>0.57865721598739905</v>
      </c>
      <c r="L40">
        <v>0.62</v>
      </c>
      <c r="M40">
        <f t="shared" si="3"/>
        <v>0.38</v>
      </c>
      <c r="P40">
        <f t="shared" si="4"/>
        <v>0.67958513550419497</v>
      </c>
      <c r="Q40">
        <f>J40/M40</f>
        <v>1.5227821473352607</v>
      </c>
    </row>
    <row r="41" spans="1:17" x14ac:dyDescent="0.25">
      <c r="A41" t="s">
        <v>47</v>
      </c>
      <c r="B41">
        <v>55800</v>
      </c>
      <c r="C41">
        <v>6700</v>
      </c>
      <c r="D41" t="s">
        <v>13</v>
      </c>
      <c r="E41" t="s">
        <v>13</v>
      </c>
      <c r="F41">
        <f t="shared" si="0"/>
        <v>25900</v>
      </c>
      <c r="G41">
        <v>81700</v>
      </c>
      <c r="I41">
        <f t="shared" si="1"/>
        <v>0.6829865361077111</v>
      </c>
      <c r="J41">
        <f t="shared" si="2"/>
        <v>0.31701346389228885</v>
      </c>
      <c r="L41">
        <v>0.85</v>
      </c>
      <c r="M41">
        <f t="shared" si="3"/>
        <v>0.15000000000000002</v>
      </c>
      <c r="P41">
        <f t="shared" si="4"/>
        <v>0.8035135718914248</v>
      </c>
      <c r="Q41">
        <f>J41/M41</f>
        <v>2.1134230926152586</v>
      </c>
    </row>
    <row r="42" spans="1:17" x14ac:dyDescent="0.25">
      <c r="A42" t="s">
        <v>48</v>
      </c>
      <c r="B42">
        <v>858900</v>
      </c>
      <c r="C42">
        <v>486700</v>
      </c>
      <c r="D42" t="s">
        <v>13</v>
      </c>
      <c r="E42">
        <v>93500</v>
      </c>
      <c r="F42">
        <f t="shared" si="0"/>
        <v>706200</v>
      </c>
      <c r="G42">
        <v>1565100</v>
      </c>
      <c r="I42">
        <f t="shared" si="1"/>
        <v>0.54878282537857004</v>
      </c>
      <c r="J42">
        <f t="shared" si="2"/>
        <v>0.45121717462142996</v>
      </c>
      <c r="L42">
        <v>0.79</v>
      </c>
      <c r="M42">
        <f t="shared" si="3"/>
        <v>0.20999999999999996</v>
      </c>
      <c r="P42">
        <f t="shared" si="4"/>
        <v>0.6946618042766709</v>
      </c>
      <c r="Q42">
        <f>J42/M42</f>
        <v>2.148653212483</v>
      </c>
    </row>
    <row r="43" spans="1:17" x14ac:dyDescent="0.25">
      <c r="A43" t="s">
        <v>49</v>
      </c>
      <c r="B43">
        <v>256200</v>
      </c>
      <c r="C43" t="s">
        <v>13</v>
      </c>
      <c r="D43">
        <v>117700</v>
      </c>
      <c r="E43">
        <v>144500</v>
      </c>
      <c r="F43">
        <f t="shared" si="0"/>
        <v>310000</v>
      </c>
      <c r="G43">
        <v>566200</v>
      </c>
      <c r="I43">
        <f t="shared" si="1"/>
        <v>0.45249028611797953</v>
      </c>
      <c r="J43">
        <f t="shared" si="2"/>
        <v>0.54750971388202052</v>
      </c>
      <c r="L43">
        <v>0.65</v>
      </c>
      <c r="M43">
        <f t="shared" si="3"/>
        <v>0.35</v>
      </c>
      <c r="P43">
        <f t="shared" si="4"/>
        <v>0.69613890171996851</v>
      </c>
      <c r="Q43">
        <f>J43/M43</f>
        <v>1.5643134682343445</v>
      </c>
    </row>
    <row r="44" spans="1:17" x14ac:dyDescent="0.25">
      <c r="A44" t="s">
        <v>50</v>
      </c>
      <c r="B44">
        <v>295300</v>
      </c>
      <c r="C44" t="s">
        <v>13</v>
      </c>
      <c r="D44">
        <v>127000</v>
      </c>
      <c r="E44" t="s">
        <v>13</v>
      </c>
      <c r="F44">
        <f t="shared" si="0"/>
        <v>186600</v>
      </c>
      <c r="G44">
        <v>481900</v>
      </c>
      <c r="I44">
        <f t="shared" si="1"/>
        <v>0.61278273500726288</v>
      </c>
      <c r="J44">
        <f t="shared" si="2"/>
        <v>0.38721726499273706</v>
      </c>
      <c r="L44">
        <v>0.74</v>
      </c>
      <c r="M44">
        <f t="shared" si="3"/>
        <v>0.26</v>
      </c>
      <c r="P44">
        <f t="shared" si="4"/>
        <v>0.82808477703684169</v>
      </c>
      <c r="Q44">
        <f>J44/M44</f>
        <v>1.4892971730489886</v>
      </c>
    </row>
    <row r="45" spans="1:17" x14ac:dyDescent="0.25">
      <c r="A45" t="s">
        <v>51</v>
      </c>
      <c r="B45">
        <v>818100</v>
      </c>
      <c r="C45">
        <v>329200</v>
      </c>
      <c r="D45">
        <v>327000</v>
      </c>
      <c r="E45">
        <v>99800</v>
      </c>
      <c r="F45">
        <f t="shared" si="0"/>
        <v>756000</v>
      </c>
      <c r="G45">
        <v>1574100</v>
      </c>
      <c r="I45">
        <f t="shared" si="1"/>
        <v>0.51972555746140647</v>
      </c>
      <c r="J45">
        <f t="shared" si="2"/>
        <v>0.48027444253859347</v>
      </c>
      <c r="L45">
        <v>0.76</v>
      </c>
      <c r="M45">
        <f t="shared" si="3"/>
        <v>0.24</v>
      </c>
      <c r="P45">
        <f t="shared" si="4"/>
        <v>0.68384941771237695</v>
      </c>
      <c r="Q45">
        <f>J45/M45</f>
        <v>2.0011435105774731</v>
      </c>
    </row>
    <row r="46" spans="1:17" x14ac:dyDescent="0.25">
      <c r="A46" t="s">
        <v>52</v>
      </c>
      <c r="B46">
        <v>63500</v>
      </c>
      <c r="C46">
        <v>17700</v>
      </c>
      <c r="D46">
        <v>37100</v>
      </c>
      <c r="E46" t="s">
        <v>13</v>
      </c>
      <c r="F46">
        <f t="shared" si="0"/>
        <v>61000</v>
      </c>
      <c r="G46">
        <v>124500</v>
      </c>
      <c r="I46">
        <f t="shared" si="1"/>
        <v>0.51004016064257029</v>
      </c>
      <c r="J46">
        <f t="shared" si="2"/>
        <v>0.48995983935742971</v>
      </c>
      <c r="L46">
        <v>0.72</v>
      </c>
      <c r="M46">
        <f t="shared" si="3"/>
        <v>0.28000000000000003</v>
      </c>
      <c r="P46">
        <f t="shared" si="4"/>
        <v>0.70838911200356991</v>
      </c>
      <c r="Q46">
        <f>J46/M46</f>
        <v>1.7498565691336774</v>
      </c>
    </row>
    <row r="47" spans="1:17" x14ac:dyDescent="0.25">
      <c r="A47" t="s">
        <v>53</v>
      </c>
      <c r="B47">
        <v>274000</v>
      </c>
      <c r="C47">
        <v>345900</v>
      </c>
      <c r="D47" t="s">
        <v>13</v>
      </c>
      <c r="E47" t="s">
        <v>13</v>
      </c>
      <c r="F47">
        <f t="shared" si="0"/>
        <v>413400</v>
      </c>
      <c r="G47">
        <v>687400</v>
      </c>
      <c r="I47">
        <f t="shared" si="1"/>
        <v>0.39860343322665115</v>
      </c>
      <c r="J47">
        <f t="shared" si="2"/>
        <v>0.60139656677334885</v>
      </c>
      <c r="L47">
        <v>0.64</v>
      </c>
      <c r="M47">
        <f t="shared" si="3"/>
        <v>0.36</v>
      </c>
      <c r="P47">
        <f t="shared" si="4"/>
        <v>0.62281786441664244</v>
      </c>
      <c r="Q47">
        <f>J47/M47</f>
        <v>1.670546018814858</v>
      </c>
    </row>
    <row r="48" spans="1:17" x14ac:dyDescent="0.25">
      <c r="A48" t="s">
        <v>54</v>
      </c>
      <c r="B48">
        <v>58000</v>
      </c>
      <c r="C48" t="s">
        <v>13</v>
      </c>
      <c r="D48" t="s">
        <v>13</v>
      </c>
      <c r="E48">
        <v>47400</v>
      </c>
      <c r="F48">
        <f t="shared" si="0"/>
        <v>60400</v>
      </c>
      <c r="G48">
        <v>118400</v>
      </c>
      <c r="I48">
        <f t="shared" si="1"/>
        <v>0.48986486486486486</v>
      </c>
      <c r="J48">
        <f t="shared" si="2"/>
        <v>0.51013513513513509</v>
      </c>
      <c r="L48">
        <v>0.83</v>
      </c>
      <c r="M48">
        <f t="shared" si="3"/>
        <v>0.17000000000000004</v>
      </c>
      <c r="P48">
        <f t="shared" si="4"/>
        <v>0.59019863236730707</v>
      </c>
      <c r="Q48">
        <f>J48/M48</f>
        <v>3.0007949125596176</v>
      </c>
    </row>
    <row r="49" spans="1:17" x14ac:dyDescent="0.25">
      <c r="A49" t="s">
        <v>55</v>
      </c>
      <c r="B49">
        <v>629700</v>
      </c>
      <c r="C49">
        <v>233000</v>
      </c>
      <c r="D49">
        <v>81200</v>
      </c>
      <c r="E49" t="s">
        <v>13</v>
      </c>
      <c r="F49">
        <f t="shared" si="0"/>
        <v>355700</v>
      </c>
      <c r="G49">
        <v>985400</v>
      </c>
      <c r="I49">
        <f t="shared" si="1"/>
        <v>0.63902983559975646</v>
      </c>
      <c r="J49">
        <f t="shared" si="2"/>
        <v>0.36097016440024354</v>
      </c>
      <c r="L49">
        <v>0.73</v>
      </c>
      <c r="M49">
        <f t="shared" si="3"/>
        <v>0.27</v>
      </c>
      <c r="P49">
        <f t="shared" si="4"/>
        <v>0.87538333643802257</v>
      </c>
      <c r="Q49">
        <f>J49/M49</f>
        <v>1.3369265348157167</v>
      </c>
    </row>
    <row r="50" spans="1:17" x14ac:dyDescent="0.25">
      <c r="A50" t="s">
        <v>56</v>
      </c>
      <c r="B50">
        <v>915900</v>
      </c>
      <c r="C50">
        <v>734800</v>
      </c>
      <c r="D50">
        <v>2169600</v>
      </c>
      <c r="E50">
        <v>254200</v>
      </c>
      <c r="F50">
        <f t="shared" si="0"/>
        <v>3158600</v>
      </c>
      <c r="G50">
        <v>4074500</v>
      </c>
      <c r="I50">
        <f t="shared" si="1"/>
        <v>0.22478831758497975</v>
      </c>
      <c r="J50">
        <f t="shared" si="2"/>
        <v>0.77521168241502025</v>
      </c>
      <c r="L50">
        <v>0.44</v>
      </c>
      <c r="M50">
        <f t="shared" si="3"/>
        <v>0.56000000000000005</v>
      </c>
      <c r="P50">
        <f t="shared" si="4"/>
        <v>0.51088253996586308</v>
      </c>
      <c r="Q50">
        <f>J50/M50</f>
        <v>1.3843065757411075</v>
      </c>
    </row>
    <row r="51" spans="1:17" x14ac:dyDescent="0.25">
      <c r="A51" t="s">
        <v>57</v>
      </c>
      <c r="B51">
        <v>187800</v>
      </c>
      <c r="C51" t="s">
        <v>13</v>
      </c>
      <c r="D51">
        <v>75500</v>
      </c>
      <c r="E51" t="s">
        <v>13</v>
      </c>
      <c r="F51">
        <f t="shared" si="0"/>
        <v>91300</v>
      </c>
      <c r="G51">
        <v>279100</v>
      </c>
      <c r="I51">
        <f t="shared" si="1"/>
        <v>0.67287710498029385</v>
      </c>
      <c r="J51">
        <f t="shared" si="2"/>
        <v>0.32712289501970621</v>
      </c>
      <c r="L51">
        <v>0.81</v>
      </c>
      <c r="M51">
        <f t="shared" si="3"/>
        <v>0.18999999999999995</v>
      </c>
      <c r="P51">
        <f t="shared" si="4"/>
        <v>0.83071247528431336</v>
      </c>
      <c r="Q51">
        <f>J51/M51</f>
        <v>1.7216994474721383</v>
      </c>
    </row>
    <row r="52" spans="1:17" x14ac:dyDescent="0.25">
      <c r="A52" t="s">
        <v>58</v>
      </c>
      <c r="B52">
        <v>59500</v>
      </c>
      <c r="C52" t="s">
        <v>13</v>
      </c>
      <c r="D52" t="s">
        <v>13</v>
      </c>
      <c r="E52" t="s">
        <v>13</v>
      </c>
      <c r="F52">
        <f t="shared" si="0"/>
        <v>6700</v>
      </c>
      <c r="G52">
        <v>66200</v>
      </c>
      <c r="I52">
        <f t="shared" si="1"/>
        <v>0.8987915407854985</v>
      </c>
      <c r="J52">
        <f t="shared" si="2"/>
        <v>0.10120845921450151</v>
      </c>
      <c r="L52">
        <v>0.94</v>
      </c>
      <c r="M52">
        <f t="shared" si="3"/>
        <v>6.0000000000000053E-2</v>
      </c>
      <c r="P52">
        <f t="shared" si="4"/>
        <v>0.95616121360159423</v>
      </c>
      <c r="Q52">
        <f>J52/M52</f>
        <v>1.6868076535750238</v>
      </c>
    </row>
    <row r="53" spans="1:17" x14ac:dyDescent="0.25">
      <c r="A53" t="s">
        <v>59</v>
      </c>
      <c r="B53">
        <v>381900</v>
      </c>
      <c r="C53">
        <v>338200</v>
      </c>
      <c r="D53">
        <v>122400</v>
      </c>
      <c r="E53">
        <v>53400</v>
      </c>
      <c r="F53">
        <f t="shared" si="0"/>
        <v>514000</v>
      </c>
      <c r="G53">
        <v>895900</v>
      </c>
      <c r="I53">
        <f t="shared" si="1"/>
        <v>0.42627525393459093</v>
      </c>
      <c r="J53">
        <f t="shared" si="2"/>
        <v>0.57372474606540913</v>
      </c>
      <c r="L53">
        <v>0.62</v>
      </c>
      <c r="M53">
        <f t="shared" si="3"/>
        <v>0.38</v>
      </c>
      <c r="P53">
        <f t="shared" si="4"/>
        <v>0.68754073215256606</v>
      </c>
      <c r="Q53">
        <f>J53/M53</f>
        <v>1.5098019633300239</v>
      </c>
    </row>
    <row r="54" spans="1:17" x14ac:dyDescent="0.25">
      <c r="A54" t="s">
        <v>60</v>
      </c>
      <c r="B54">
        <v>464700</v>
      </c>
      <c r="C54" t="s">
        <v>13</v>
      </c>
      <c r="D54">
        <v>143800</v>
      </c>
      <c r="E54">
        <v>166100</v>
      </c>
      <c r="F54">
        <f t="shared" si="0"/>
        <v>356200</v>
      </c>
      <c r="G54">
        <v>820900</v>
      </c>
      <c r="I54">
        <f t="shared" si="1"/>
        <v>0.56608600316725544</v>
      </c>
      <c r="J54">
        <f t="shared" si="2"/>
        <v>0.43391399683274456</v>
      </c>
      <c r="L54">
        <v>0.69</v>
      </c>
      <c r="M54">
        <f t="shared" si="3"/>
        <v>0.31000000000000005</v>
      </c>
      <c r="P54">
        <f t="shared" si="4"/>
        <v>0.82041449734384853</v>
      </c>
      <c r="Q54">
        <f>J54/M54</f>
        <v>1.3997225704282081</v>
      </c>
    </row>
    <row r="55" spans="1:17" x14ac:dyDescent="0.25">
      <c r="A55" t="s">
        <v>61</v>
      </c>
      <c r="B55">
        <v>234500</v>
      </c>
      <c r="C55">
        <v>13800</v>
      </c>
      <c r="D55" t="s">
        <v>13</v>
      </c>
      <c r="E55" t="s">
        <v>13</v>
      </c>
      <c r="F55">
        <f t="shared" si="0"/>
        <v>28400</v>
      </c>
      <c r="G55">
        <v>262900</v>
      </c>
      <c r="I55">
        <f t="shared" si="1"/>
        <v>0.89197413465195896</v>
      </c>
      <c r="J55">
        <f t="shared" si="2"/>
        <v>0.10802586534804108</v>
      </c>
      <c r="L55">
        <v>0.93</v>
      </c>
      <c r="M55">
        <f t="shared" si="3"/>
        <v>6.9999999999999951E-2</v>
      </c>
      <c r="P55">
        <f t="shared" si="4"/>
        <v>0.95911197274404181</v>
      </c>
      <c r="Q55">
        <f>J55/M55</f>
        <v>1.5432266478291594</v>
      </c>
    </row>
    <row r="56" spans="1:17" x14ac:dyDescent="0.25">
      <c r="A56" t="s">
        <v>62</v>
      </c>
      <c r="B56">
        <v>404700</v>
      </c>
      <c r="C56">
        <v>71100</v>
      </c>
      <c r="D56">
        <v>148600</v>
      </c>
      <c r="E56" t="s">
        <v>13</v>
      </c>
      <c r="F56">
        <f t="shared" si="0"/>
        <v>250900</v>
      </c>
      <c r="G56">
        <v>655600</v>
      </c>
      <c r="I56">
        <f t="shared" si="1"/>
        <v>0.61729713239780359</v>
      </c>
      <c r="J56">
        <f t="shared" si="2"/>
        <v>0.38270286760219646</v>
      </c>
      <c r="L56">
        <v>0.78</v>
      </c>
      <c r="M56">
        <f t="shared" si="3"/>
        <v>0.21999999999999997</v>
      </c>
      <c r="P56">
        <f t="shared" si="4"/>
        <v>0.79140657999718411</v>
      </c>
      <c r="Q56">
        <f>J56/M56</f>
        <v>1.7395584891008933</v>
      </c>
    </row>
    <row r="57" spans="1:17" x14ac:dyDescent="0.25">
      <c r="A57" t="s">
        <v>63</v>
      </c>
      <c r="B57">
        <v>42200</v>
      </c>
      <c r="C57" t="s">
        <v>13</v>
      </c>
      <c r="D57">
        <v>9800</v>
      </c>
      <c r="E57" t="s">
        <v>13</v>
      </c>
      <c r="F57">
        <f t="shared" si="0"/>
        <v>14500</v>
      </c>
      <c r="G57">
        <v>56700</v>
      </c>
      <c r="I57">
        <f t="shared" si="1"/>
        <v>0.74426807760141089</v>
      </c>
      <c r="J57">
        <f t="shared" si="2"/>
        <v>0.25573192239858905</v>
      </c>
      <c r="L57">
        <v>0.85</v>
      </c>
      <c r="M57">
        <f t="shared" si="3"/>
        <v>0.15000000000000002</v>
      </c>
      <c r="P57">
        <f t="shared" si="4"/>
        <v>0.87560950306048346</v>
      </c>
      <c r="Q57">
        <f>J57/M57</f>
        <v>1.7048794826572602</v>
      </c>
    </row>
    <row r="59" spans="1:17" x14ac:dyDescent="0.25">
      <c r="A59" t="s">
        <v>64</v>
      </c>
    </row>
    <row r="60" spans="1:17" x14ac:dyDescent="0.25">
      <c r="A60" t="s">
        <v>65</v>
      </c>
    </row>
    <row r="62" spans="1:17" x14ac:dyDescent="0.25">
      <c r="A62" t="s">
        <v>66</v>
      </c>
    </row>
    <row r="64" spans="1:17" x14ac:dyDescent="0.25">
      <c r="A64" t="s">
        <v>67</v>
      </c>
    </row>
    <row r="66" spans="1:1" x14ac:dyDescent="0.25">
      <c r="A66" t="s">
        <v>68</v>
      </c>
    </row>
    <row r="67" spans="1:1" x14ac:dyDescent="0.25">
      <c r="A67" t="s">
        <v>69</v>
      </c>
    </row>
    <row r="69" spans="1:1" x14ac:dyDescent="0.25">
      <c r="A69" t="s">
        <v>70</v>
      </c>
    </row>
    <row r="70" spans="1:1" x14ac:dyDescent="0.25">
      <c r="A70" t="s">
        <v>71</v>
      </c>
    </row>
    <row r="72" spans="1:1" x14ac:dyDescent="0.25">
      <c r="A72" t="s">
        <v>72</v>
      </c>
    </row>
    <row r="74" spans="1:1" x14ac:dyDescent="0.25">
      <c r="A74" t="s">
        <v>73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poverty_by_race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minire</dc:creator>
  <cp:lastModifiedBy>Rebecca Minich</cp:lastModifiedBy>
  <dcterms:created xsi:type="dcterms:W3CDTF">2017-01-27T22:10:28Z</dcterms:created>
  <dcterms:modified xsi:type="dcterms:W3CDTF">2017-01-29T03:39:04Z</dcterms:modified>
</cp:coreProperties>
</file>