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ni.Shih\Mini.Shih\程式碼\JTI\trunk\JTI\JTI.Web\ExcelTemplate\"/>
    </mc:Choice>
  </mc:AlternateContent>
  <xr:revisionPtr revIDLastSave="0" documentId="13_ncr:1_{6D0867A6-CABC-4E24-A6A1-C04EFC8382BF}" xr6:coauthVersionLast="36" xr6:coauthVersionMax="36" xr10:uidLastSave="{00000000-0000-0000-0000-000000000000}"/>
  <bookViews>
    <workbookView xWindow="0" yWindow="0" windowWidth="14380" windowHeight="4020" firstSheet="2" activeTab="2" xr2:uid="{00000000-000D-0000-FFFF-FFFF00000000}"/>
  </bookViews>
  <sheets>
    <sheet name="SPL " sheetId="1" state="hidden" r:id="rId1"/>
    <sheet name="樣式1" sheetId="2" state="hidden" r:id="rId2"/>
    <sheet name="PO" sheetId="3" r:id="rId3"/>
  </sheets>
  <externalReferences>
    <externalReference r:id="rId4"/>
  </externalReferences>
  <definedNames>
    <definedName name="_xlnm.Print_Area" localSheetId="2">PO!$B$1:$L$46</definedName>
    <definedName name="_xlnm.Print_Area" localSheetId="0">'SPL '!$A$1:$P$113</definedName>
    <definedName name="_xlnm.Print_Area" localSheetId="1">樣式1!$B$1:$J$47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J17" i="3" l="1"/>
  <c r="J18" i="3" s="1"/>
  <c r="I16" i="2"/>
  <c r="I17" i="2" s="1"/>
  <c r="N104" i="1" l="1"/>
  <c r="C104" i="1" s="1"/>
  <c r="I104" i="1"/>
  <c r="G104" i="1"/>
  <c r="N103" i="1"/>
  <c r="C103" i="1" s="1"/>
  <c r="I103" i="1"/>
  <c r="G103" i="1"/>
  <c r="N102" i="1"/>
  <c r="C102" i="1" s="1"/>
  <c r="I102" i="1"/>
  <c r="G102" i="1"/>
  <c r="N101" i="1"/>
  <c r="C101" i="1" s="1"/>
  <c r="I101" i="1"/>
  <c r="G101" i="1"/>
  <c r="E101" i="1"/>
  <c r="E104" i="1" s="1"/>
  <c r="D101" i="1"/>
  <c r="D102" i="1" s="1"/>
  <c r="D100" i="1"/>
  <c r="C100" i="1"/>
  <c r="N99" i="1"/>
  <c r="C99" i="1" s="1"/>
  <c r="I99" i="1"/>
  <c r="G99" i="1"/>
  <c r="E99" i="1"/>
  <c r="N98" i="1"/>
  <c r="I98" i="1"/>
  <c r="G98" i="1"/>
  <c r="C98" i="1"/>
  <c r="N97" i="1"/>
  <c r="C97" i="1" s="1"/>
  <c r="I97" i="1"/>
  <c r="G97" i="1"/>
  <c r="E97" i="1"/>
  <c r="N96" i="1"/>
  <c r="C96" i="1" s="1"/>
  <c r="I96" i="1"/>
  <c r="G96" i="1"/>
  <c r="E96" i="1"/>
  <c r="E98" i="1" s="1"/>
  <c r="D96" i="1"/>
  <c r="D98" i="1" s="1"/>
  <c r="N94" i="1"/>
  <c r="C94" i="1" s="1"/>
  <c r="I94" i="1"/>
  <c r="G94" i="1"/>
  <c r="D94" i="1"/>
  <c r="N93" i="1"/>
  <c r="I93" i="1"/>
  <c r="G93" i="1"/>
  <c r="C93" i="1"/>
  <c r="N92" i="1"/>
  <c r="C92" i="1" s="1"/>
  <c r="I92" i="1"/>
  <c r="G92" i="1"/>
  <c r="E92" i="1"/>
  <c r="N91" i="1"/>
  <c r="C91" i="1" s="1"/>
  <c r="I91" i="1"/>
  <c r="G91" i="1"/>
  <c r="E91" i="1"/>
  <c r="E93" i="1" s="1"/>
  <c r="D91" i="1"/>
  <c r="D93" i="1" s="1"/>
  <c r="D90" i="1"/>
  <c r="C90" i="1"/>
  <c r="N89" i="1"/>
  <c r="D89" i="1" s="1"/>
  <c r="I89" i="1"/>
  <c r="G89" i="1"/>
  <c r="C89" i="1"/>
  <c r="N88" i="1"/>
  <c r="C88" i="1" s="1"/>
  <c r="I88" i="1"/>
  <c r="G88" i="1"/>
  <c r="N87" i="1"/>
  <c r="C87" i="1" s="1"/>
  <c r="I87" i="1"/>
  <c r="G87" i="1"/>
  <c r="N86" i="1"/>
  <c r="C86" i="1" s="1"/>
  <c r="I86" i="1"/>
  <c r="G86" i="1"/>
  <c r="E86" i="1"/>
  <c r="E89" i="1" s="1"/>
  <c r="D86" i="1"/>
  <c r="D87" i="1" s="1"/>
  <c r="D85" i="1"/>
  <c r="C85" i="1"/>
  <c r="N84" i="1"/>
  <c r="C84" i="1" s="1"/>
  <c r="I84" i="1"/>
  <c r="G84" i="1"/>
  <c r="E84" i="1"/>
  <c r="D84" i="1"/>
  <c r="N83" i="1"/>
  <c r="C83" i="1" s="1"/>
  <c r="I83" i="1"/>
  <c r="G83" i="1"/>
  <c r="N82" i="1"/>
  <c r="C82" i="1" s="1"/>
  <c r="I82" i="1"/>
  <c r="G82" i="1"/>
  <c r="N81" i="1"/>
  <c r="C81" i="1" s="1"/>
  <c r="I81" i="1"/>
  <c r="G81" i="1"/>
  <c r="E81" i="1"/>
  <c r="E83" i="1" s="1"/>
  <c r="D81" i="1"/>
  <c r="D83" i="1" s="1"/>
  <c r="D80" i="1"/>
  <c r="C80" i="1"/>
  <c r="N79" i="1"/>
  <c r="D79" i="1" s="1"/>
  <c r="I79" i="1"/>
  <c r="G79" i="1"/>
  <c r="N78" i="1"/>
  <c r="C78" i="1" s="1"/>
  <c r="I78" i="1"/>
  <c r="G78" i="1"/>
  <c r="N77" i="1"/>
  <c r="C77" i="1" s="1"/>
  <c r="I77" i="1"/>
  <c r="G77" i="1"/>
  <c r="N76" i="1"/>
  <c r="C76" i="1" s="1"/>
  <c r="I76" i="1"/>
  <c r="G76" i="1"/>
  <c r="E76" i="1"/>
  <c r="E79" i="1" s="1"/>
  <c r="D76" i="1"/>
  <c r="D77" i="1" s="1"/>
  <c r="D75" i="1"/>
  <c r="C75" i="1"/>
  <c r="N74" i="1"/>
  <c r="C74" i="1" s="1"/>
  <c r="I74" i="1"/>
  <c r="G74" i="1"/>
  <c r="N73" i="1"/>
  <c r="C73" i="1" s="1"/>
  <c r="I73" i="1"/>
  <c r="G73" i="1"/>
  <c r="N72" i="1"/>
  <c r="C72" i="1" s="1"/>
  <c r="I72" i="1"/>
  <c r="G72" i="1"/>
  <c r="N71" i="1"/>
  <c r="C71" i="1" s="1"/>
  <c r="I71" i="1"/>
  <c r="G71" i="1"/>
  <c r="E71" i="1"/>
  <c r="E73" i="1" s="1"/>
  <c r="D71" i="1"/>
  <c r="D73" i="1" s="1"/>
  <c r="N69" i="1"/>
  <c r="C69" i="1" s="1"/>
  <c r="I69" i="1"/>
  <c r="G69" i="1"/>
  <c r="D69" i="1"/>
  <c r="N68" i="1"/>
  <c r="I68" i="1"/>
  <c r="G68" i="1"/>
  <c r="C68" i="1"/>
  <c r="N67" i="1"/>
  <c r="C67" i="1" s="1"/>
  <c r="I67" i="1"/>
  <c r="G67" i="1"/>
  <c r="N66" i="1"/>
  <c r="I66" i="1"/>
  <c r="G66" i="1"/>
  <c r="E66" i="1"/>
  <c r="E68" i="1" s="1"/>
  <c r="D66" i="1"/>
  <c r="D68" i="1" s="1"/>
  <c r="C66" i="1"/>
  <c r="C65" i="1"/>
  <c r="N64" i="1"/>
  <c r="D64" i="1" s="1"/>
  <c r="I64" i="1"/>
  <c r="G64" i="1"/>
  <c r="C64" i="1"/>
  <c r="N63" i="1"/>
  <c r="C63" i="1" s="1"/>
  <c r="I63" i="1"/>
  <c r="G63" i="1"/>
  <c r="N62" i="1"/>
  <c r="C62" i="1" s="1"/>
  <c r="I62" i="1"/>
  <c r="G62" i="1"/>
  <c r="N61" i="1"/>
  <c r="C61" i="1" s="1"/>
  <c r="I61" i="1"/>
  <c r="G61" i="1"/>
  <c r="E61" i="1"/>
  <c r="E63" i="1" s="1"/>
  <c r="C60" i="1"/>
  <c r="N59" i="1"/>
  <c r="D59" i="1" s="1"/>
  <c r="I59" i="1"/>
  <c r="G59" i="1"/>
  <c r="C59" i="1"/>
  <c r="N58" i="1"/>
  <c r="C58" i="1" s="1"/>
  <c r="I58" i="1"/>
  <c r="G58" i="1"/>
  <c r="N57" i="1"/>
  <c r="C57" i="1" s="1"/>
  <c r="I57" i="1"/>
  <c r="G57" i="1"/>
  <c r="N56" i="1"/>
  <c r="C56" i="1" s="1"/>
  <c r="I56" i="1"/>
  <c r="G56" i="1"/>
  <c r="E56" i="1"/>
  <c r="E59" i="1" s="1"/>
  <c r="D56" i="1"/>
  <c r="D57" i="1" s="1"/>
  <c r="C55" i="1"/>
  <c r="N54" i="1"/>
  <c r="I54" i="1"/>
  <c r="G54" i="1"/>
  <c r="D54" i="1"/>
  <c r="C54" i="1"/>
  <c r="N53" i="1"/>
  <c r="C53" i="1" s="1"/>
  <c r="I53" i="1"/>
  <c r="G53" i="1"/>
  <c r="N52" i="1"/>
  <c r="I52" i="1"/>
  <c r="G52" i="1"/>
  <c r="C52" i="1"/>
  <c r="N51" i="1"/>
  <c r="C51" i="1" s="1"/>
  <c r="I51" i="1"/>
  <c r="G51" i="1"/>
  <c r="E51" i="1"/>
  <c r="E54" i="1" s="1"/>
  <c r="D51" i="1"/>
  <c r="D53" i="1" s="1"/>
  <c r="C50" i="1"/>
  <c r="N49" i="1"/>
  <c r="C49" i="1" s="1"/>
  <c r="I49" i="1"/>
  <c r="G49" i="1"/>
  <c r="N48" i="1"/>
  <c r="C48" i="1" s="1"/>
  <c r="I48" i="1"/>
  <c r="G48" i="1"/>
  <c r="N47" i="1"/>
  <c r="C47" i="1" s="1"/>
  <c r="I47" i="1"/>
  <c r="G47" i="1"/>
  <c r="N46" i="1"/>
  <c r="C46" i="1" s="1"/>
  <c r="I46" i="1"/>
  <c r="G46" i="1"/>
  <c r="E46" i="1"/>
  <c r="E48" i="1" s="1"/>
  <c r="D46" i="1"/>
  <c r="D48" i="1" s="1"/>
  <c r="C45" i="1"/>
  <c r="N44" i="1"/>
  <c r="D44" i="1" s="1"/>
  <c r="I44" i="1"/>
  <c r="G44" i="1"/>
  <c r="C44" i="1"/>
  <c r="N43" i="1"/>
  <c r="I43" i="1"/>
  <c r="G43" i="1"/>
  <c r="C43" i="1"/>
  <c r="N42" i="1"/>
  <c r="I42" i="1"/>
  <c r="G42" i="1"/>
  <c r="E42" i="1"/>
  <c r="C42" i="1"/>
  <c r="N41" i="1"/>
  <c r="C41" i="1" s="1"/>
  <c r="I41" i="1"/>
  <c r="G41" i="1"/>
  <c r="E41" i="1"/>
  <c r="E43" i="1" s="1"/>
  <c r="D41" i="1"/>
  <c r="D42" i="1" s="1"/>
  <c r="C40" i="1"/>
  <c r="N39" i="1"/>
  <c r="I39" i="1"/>
  <c r="G39" i="1"/>
  <c r="D39" i="1"/>
  <c r="C39" i="1"/>
  <c r="N38" i="1"/>
  <c r="C38" i="1" s="1"/>
  <c r="I38" i="1"/>
  <c r="G38" i="1"/>
  <c r="N37" i="1"/>
  <c r="I37" i="1"/>
  <c r="G37" i="1"/>
  <c r="C37" i="1"/>
  <c r="N36" i="1"/>
  <c r="C36" i="1" s="1"/>
  <c r="I36" i="1"/>
  <c r="G36" i="1"/>
  <c r="E36" i="1"/>
  <c r="E39" i="1" s="1"/>
  <c r="C35" i="1"/>
  <c r="N34" i="1"/>
  <c r="D34" i="1" s="1"/>
  <c r="I34" i="1"/>
  <c r="G34" i="1"/>
  <c r="N33" i="1"/>
  <c r="C33" i="1" s="1"/>
  <c r="I33" i="1"/>
  <c r="G33" i="1"/>
  <c r="N32" i="1"/>
  <c r="C32" i="1" s="1"/>
  <c r="I32" i="1"/>
  <c r="G32" i="1"/>
  <c r="N31" i="1"/>
  <c r="C31" i="1" s="1"/>
  <c r="I31" i="1"/>
  <c r="G31" i="1"/>
  <c r="E31" i="1"/>
  <c r="E33" i="1" s="1"/>
  <c r="D31" i="1"/>
  <c r="D33" i="1" s="1"/>
  <c r="C30" i="1"/>
  <c r="N29" i="1"/>
  <c r="C29" i="1" s="1"/>
  <c r="I29" i="1"/>
  <c r="G29" i="1"/>
  <c r="N28" i="1"/>
  <c r="I28" i="1"/>
  <c r="G28" i="1"/>
  <c r="C28" i="1"/>
  <c r="N27" i="1"/>
  <c r="C27" i="1" s="1"/>
  <c r="I27" i="1"/>
  <c r="G27" i="1"/>
  <c r="N26" i="1"/>
  <c r="C26" i="1" s="1"/>
  <c r="I26" i="1"/>
  <c r="G26" i="1"/>
  <c r="E26" i="1"/>
  <c r="E28" i="1" s="1"/>
  <c r="D26" i="1"/>
  <c r="D28" i="1" s="1"/>
  <c r="C25" i="1"/>
  <c r="N24" i="1"/>
  <c r="C24" i="1" s="1"/>
  <c r="I24" i="1"/>
  <c r="G24" i="1"/>
  <c r="D24" i="1"/>
  <c r="N23" i="1"/>
  <c r="C23" i="1" s="1"/>
  <c r="I23" i="1"/>
  <c r="G23" i="1"/>
  <c r="N22" i="1"/>
  <c r="I22" i="1"/>
  <c r="G22" i="1"/>
  <c r="C22" i="1"/>
  <c r="N21" i="1"/>
  <c r="I21" i="1"/>
  <c r="G21" i="1"/>
  <c r="E21" i="1"/>
  <c r="E23" i="1" s="1"/>
  <c r="C21" i="1"/>
  <c r="D13" i="1"/>
  <c r="D61" i="1" l="1"/>
  <c r="D62" i="1" s="1"/>
  <c r="E67" i="1"/>
  <c r="E24" i="1"/>
  <c r="E69" i="1"/>
  <c r="E94" i="1"/>
  <c r="E22" i="1"/>
  <c r="C34" i="1"/>
  <c r="E72" i="1"/>
  <c r="C79" i="1"/>
  <c r="E82" i="1"/>
  <c r="D92" i="1"/>
  <c r="D97" i="1"/>
  <c r="D27" i="1"/>
  <c r="D47" i="1"/>
  <c r="E62" i="1"/>
  <c r="D104" i="1"/>
  <c r="E27" i="1"/>
  <c r="E29" i="1"/>
  <c r="D32" i="1"/>
  <c r="E44" i="1"/>
  <c r="E47" i="1"/>
  <c r="E49" i="1"/>
  <c r="D52" i="1"/>
  <c r="D67" i="1"/>
  <c r="D72" i="1"/>
  <c r="D82" i="1"/>
  <c r="N106" i="1"/>
  <c r="E64" i="1"/>
  <c r="E74" i="1"/>
  <c r="D99" i="1"/>
  <c r="D103" i="1"/>
  <c r="D21" i="1"/>
  <c r="E38" i="1"/>
  <c r="D43" i="1"/>
  <c r="E58" i="1"/>
  <c r="D63" i="1"/>
  <c r="E78" i="1"/>
  <c r="E88" i="1"/>
  <c r="E103" i="1"/>
  <c r="D29" i="1"/>
  <c r="D36" i="1"/>
  <c r="E53" i="1"/>
  <c r="D58" i="1"/>
  <c r="D78" i="1"/>
  <c r="D88" i="1"/>
  <c r="E32" i="1"/>
  <c r="E34" i="1"/>
  <c r="E52" i="1"/>
  <c r="D49" i="1"/>
  <c r="D74" i="1"/>
  <c r="E37" i="1"/>
  <c r="E57" i="1"/>
  <c r="E77" i="1"/>
  <c r="E87" i="1"/>
  <c r="E102" i="1"/>
  <c r="D38" i="1" l="1"/>
  <c r="D37" i="1"/>
  <c r="D22" i="1"/>
  <c r="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Liu, Karen</author>
  </authors>
  <commentList>
    <comment ref="D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Liu, Karen:</t>
        </r>
        <r>
          <rPr>
            <sz val="9"/>
            <color indexed="81"/>
            <rFont val="Tahoma"/>
            <family val="2"/>
          </rPr>
          <t xml:space="preserve">
TWP2-&gt;TWV2 (3PPR)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Liu, Karen</author>
  </authors>
  <commentList>
    <comment ref="E13" authorId="0" shapeId="0" xr:uid="{00000000-0006-0000-0100-000001000000}">
      <text>
        <r>
          <rPr>
            <sz val="9"/>
            <color indexed="81"/>
            <rFont val="Tahoma"/>
            <family val="2"/>
          </rPr>
          <t>JOB NUMBER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Liu, Karen</author>
  </authors>
  <commentList>
    <comment ref="D13" authorId="0" shapeId="0" xr:uid="{00000000-0006-0000-0200-000001000000}">
      <text>
        <r>
          <rPr>
            <sz val="9"/>
            <color indexed="81"/>
            <rFont val="Tahoma"/>
            <family val="2"/>
          </rPr>
          <t>JOB NUMBER</t>
        </r>
      </text>
    </comment>
  </commentList>
</comments>
</file>

<file path=xl/sharedStrings.xml><?xml version="1.0" encoding="utf-8"?>
<sst xmlns="http://schemas.openxmlformats.org/spreadsheetml/2006/main" count="221" uniqueCount="52">
  <si>
    <t>Japan Tobacco International Manufacturing Co. Ltd.</t>
  </si>
  <si>
    <t>No.88, Gongye 5th Road,  
Annan District, Tainan City 709, Taiwan 
Tel : +886 6 384 8000</t>
  </si>
  <si>
    <t>Science Park Logistics Freight Invoice Consolidation</t>
  </si>
  <si>
    <t>SPL Shipment Reference:</t>
  </si>
  <si>
    <t>SPL Invoice Reference:</t>
  </si>
  <si>
    <t>EH15917874</t>
  </si>
  <si>
    <t>SPL Invoice Date:</t>
  </si>
  <si>
    <t>SPL Invoice Due Date:</t>
  </si>
  <si>
    <t>Vendor #</t>
  </si>
  <si>
    <t>PO Number</t>
  </si>
  <si>
    <t>Item</t>
  </si>
  <si>
    <t>Quantity</t>
  </si>
  <si>
    <t>UOM</t>
  </si>
  <si>
    <t>CnType</t>
  </si>
  <si>
    <t>Name</t>
  </si>
  <si>
    <t>FRC1</t>
  </si>
  <si>
    <t>Freight - Main (Q)</t>
  </si>
  <si>
    <t>FRC2</t>
  </si>
  <si>
    <t>Freight - Inland (Q)</t>
  </si>
  <si>
    <t>ZOC1</t>
  </si>
  <si>
    <t>Customs Clearing (Q)</t>
  </si>
  <si>
    <t>ZOA1</t>
  </si>
  <si>
    <t>Duty (%)</t>
  </si>
  <si>
    <t>Z4</t>
  </si>
  <si>
    <t>Created By: (JTI TW)</t>
  </si>
  <si>
    <t>Date:</t>
  </si>
  <si>
    <t>SPL</t>
  </si>
  <si>
    <t>Karen Liu</t>
  </si>
  <si>
    <t>FRA2</t>
  </si>
  <si>
    <t>Invoice Reference:</t>
  </si>
  <si>
    <t>Invoice Date:</t>
  </si>
  <si>
    <t xml:space="preserve">Vendor </t>
  </si>
  <si>
    <t>PO NO.</t>
  </si>
  <si>
    <t>Item(Line)</t>
  </si>
  <si>
    <t>Freight Invoice Consolidation</t>
  </si>
  <si>
    <t>BOB</t>
  </si>
  <si>
    <t>Vendor</t>
  </si>
  <si>
    <t>VAT</t>
  </si>
  <si>
    <t>Total amount before VAT</t>
  </si>
  <si>
    <t>Total amount after VAT</t>
  </si>
  <si>
    <t xml:space="preserve"> Shipment Reference:</t>
  </si>
  <si>
    <t>Cn Type</t>
  </si>
  <si>
    <t>Amcout</t>
  </si>
  <si>
    <t>Vendor Name</t>
  </si>
  <si>
    <t>Vendor:</t>
  </si>
  <si>
    <t>Currency</t>
  </si>
  <si>
    <t xml:space="preserve"> Shipment Reference</t>
  </si>
  <si>
    <t>Invoice Reference</t>
  </si>
  <si>
    <t>Invoice Date</t>
  </si>
  <si>
    <t>Vendor Number</t>
  </si>
  <si>
    <t>TWD</t>
  </si>
  <si>
    <t xml:space="preserve">Created By: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</si>
</sst>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??_ ;_ @_ "/>
    <numFmt numFmtId="179" formatCode="#,##0.000"/>
    <numFmt numFmtId="180" formatCode="[$NT$-404]\ #,##0"/>
    <numFmt numFmtId="181" formatCode="[$NT$-404]#,##0.00"/>
    <numFmt numFmtId="182" formatCode="#,##0.00_ ;\-#,##0.00\ "/>
  </numFmts>
  <fonts count="21" x14ac:knownFonts="1">
    <font>
      <sz val="10"/>
      <name val="Arial"/>
    </font>
    <font>
      <b/>
      <sz val="10"/>
      <name val="Arial"/>
      <family val="2"/>
    </font>
    <font>
      <b/>
      <u val="double"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20"/>
      <name val="Georgia"/>
      <family val="1"/>
    </font>
    <font>
      <b/>
      <u/>
      <sz val="1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10"/>
      <color theme="3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</font>
    <font>
      <sz val="10"/>
      <color rgb="FF0000FF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0"/>
      <name val="Arial"/>
      <family val="2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ACFF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8" fontId="0" fillId="0" borderId="0" xfId="1" applyNumberFormat="1" applyFont="1" applyAlignment="1">
      <alignment horizontal="center"/>
    </xf>
    <xf numFmtId="0" fontId="0" fillId="0" borderId="0" xfId="0" applyFill="1" applyAlignment="1">
      <alignment horizontal="center"/>
    </xf>
    <xf numFmtId="177" fontId="0" fillId="0" borderId="0" xfId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178" fontId="0" fillId="0" borderId="2" xfId="1" applyNumberFormat="1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177" fontId="0" fillId="0" borderId="2" xfId="1" applyFont="1" applyBorder="1" applyAlignment="1">
      <alignment horizontal="center"/>
    </xf>
    <xf numFmtId="177" fontId="0" fillId="0" borderId="3" xfId="1" applyFont="1" applyBorder="1" applyAlignment="1">
      <alignment horizontal="center"/>
    </xf>
    <xf numFmtId="0" fontId="0" fillId="0" borderId="0" xfId="0" applyBorder="1" applyAlignment="1">
      <alignment horizontal="center"/>
    </xf>
    <xf numFmtId="178" fontId="0" fillId="0" borderId="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77" fontId="0" fillId="0" borderId="0" xfId="1" applyFont="1" applyBorder="1" applyAlignment="1">
      <alignment horizontal="center"/>
    </xf>
    <xf numFmtId="177" fontId="0" fillId="0" borderId="5" xfId="1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horizontal="center"/>
    </xf>
    <xf numFmtId="178" fontId="8" fillId="0" borderId="0" xfId="1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9" fillId="0" borderId="0" xfId="0" applyFont="1"/>
    <xf numFmtId="0" fontId="9" fillId="6" borderId="4" xfId="0" applyFont="1" applyFill="1" applyBorder="1"/>
    <xf numFmtId="0" fontId="1" fillId="6" borderId="0" xfId="0" applyFont="1" applyFill="1" applyBorder="1" applyAlignment="1">
      <alignment horizontal="center" wrapText="1"/>
    </xf>
    <xf numFmtId="0" fontId="3" fillId="6" borderId="0" xfId="0" applyFont="1" applyFill="1" applyBorder="1"/>
    <xf numFmtId="178" fontId="1" fillId="6" borderId="0" xfId="1" applyNumberFormat="1" applyFont="1" applyFill="1" applyBorder="1" applyAlignment="1">
      <alignment horizontal="center" wrapText="1"/>
    </xf>
    <xf numFmtId="177" fontId="1" fillId="6" borderId="0" xfId="1" applyFont="1" applyFill="1" applyBorder="1" applyAlignment="1">
      <alignment horizontal="center"/>
    </xf>
    <xf numFmtId="177" fontId="1" fillId="6" borderId="5" xfId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4" xfId="0" applyFont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2" fillId="0" borderId="0" xfId="0" applyFont="1" applyBorder="1" applyAlignment="1">
      <alignment horizontal="center"/>
    </xf>
    <xf numFmtId="179" fontId="3" fillId="0" borderId="0" xfId="0" applyNumberFormat="1" applyFont="1" applyFill="1" applyBorder="1" applyAlignment="1">
      <alignment horizontal="center"/>
    </xf>
    <xf numFmtId="179" fontId="0" fillId="4" borderId="0" xfId="0" applyNumberFormat="1" applyFill="1" applyBorder="1" applyAlignment="1">
      <alignment horizontal="center"/>
    </xf>
    <xf numFmtId="179" fontId="3" fillId="0" borderId="0" xfId="0" applyNumberFormat="1" applyFont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80" fontId="13" fillId="0" borderId="0" xfId="2" applyNumberFormat="1" applyFont="1" applyFill="1" applyBorder="1" applyAlignment="1">
      <alignment horizontal="right"/>
    </xf>
    <xf numFmtId="180" fontId="13" fillId="0" borderId="5" xfId="2" applyNumberFormat="1" applyFont="1" applyFill="1" applyBorder="1" applyAlignment="1">
      <alignment horizontal="right"/>
    </xf>
    <xf numFmtId="0" fontId="14" fillId="0" borderId="0" xfId="0" applyFont="1" applyAlignment="1">
      <alignment vertical="center"/>
    </xf>
    <xf numFmtId="0" fontId="15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left" vertical="center"/>
    </xf>
    <xf numFmtId="4" fontId="0" fillId="0" borderId="0" xfId="0" applyNumberFormat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left"/>
    </xf>
    <xf numFmtId="180" fontId="13" fillId="0" borderId="0" xfId="2" applyNumberFormat="1" applyFont="1" applyFill="1" applyBorder="1" applyAlignment="1">
      <alignment horizontal="center"/>
    </xf>
    <xf numFmtId="180" fontId="13" fillId="0" borderId="5" xfId="2" applyNumberFormat="1" applyFont="1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81" fontId="13" fillId="0" borderId="0" xfId="1" applyNumberFormat="1" applyFont="1" applyFill="1" applyBorder="1" applyAlignment="1">
      <alignment horizontal="center"/>
    </xf>
    <xf numFmtId="182" fontId="13" fillId="0" borderId="0" xfId="1" applyNumberFormat="1" applyFont="1" applyFill="1" applyBorder="1" applyAlignment="1">
      <alignment horizontal="center"/>
    </xf>
    <xf numFmtId="182" fontId="13" fillId="0" borderId="5" xfId="1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77" fontId="1" fillId="0" borderId="0" xfId="1" applyFont="1" applyBorder="1" applyAlignment="1">
      <alignment horizontal="center"/>
    </xf>
    <xf numFmtId="177" fontId="1" fillId="0" borderId="5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177" fontId="0" fillId="0" borderId="7" xfId="1" applyFont="1" applyBorder="1" applyAlignment="1">
      <alignment horizontal="center"/>
    </xf>
    <xf numFmtId="177" fontId="1" fillId="0" borderId="7" xfId="1" applyFont="1" applyBorder="1" applyAlignment="1">
      <alignment horizontal="center"/>
    </xf>
    <xf numFmtId="177" fontId="1" fillId="0" borderId="8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77" fontId="1" fillId="0" borderId="0" xfId="1" applyFont="1" applyAlignment="1">
      <alignment horizontal="center"/>
    </xf>
    <xf numFmtId="0" fontId="3" fillId="0" borderId="0" xfId="0" applyFont="1" applyBorder="1" applyAlignment="1">
      <alignment horizontal="center"/>
    </xf>
    <xf numFmtId="177" fontId="3" fillId="0" borderId="0" xfId="1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178" fontId="0" fillId="0" borderId="0" xfId="1" applyNumberFormat="1" applyFont="1" applyFill="1" applyBorder="1"/>
    <xf numFmtId="178" fontId="0" fillId="0" borderId="0" xfId="1" applyNumberFormat="1" applyFont="1" applyFill="1" applyBorder="1" applyAlignment="1">
      <alignment horizontal="center"/>
    </xf>
    <xf numFmtId="178" fontId="1" fillId="6" borderId="0" xfId="1" applyNumberFormat="1" applyFont="1" applyFill="1" applyBorder="1" applyAlignment="1">
      <alignment horizontal="right" wrapText="1"/>
    </xf>
    <xf numFmtId="177" fontId="1" fillId="6" borderId="0" xfId="1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9" fillId="6" borderId="9" xfId="0" applyFont="1" applyFill="1" applyBorder="1"/>
    <xf numFmtId="0" fontId="1" fillId="6" borderId="10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/>
    </xf>
    <xf numFmtId="178" fontId="1" fillId="6" borderId="10" xfId="1" applyNumberFormat="1" applyFont="1" applyFill="1" applyBorder="1" applyAlignment="1">
      <alignment horizontal="right" wrapText="1"/>
    </xf>
    <xf numFmtId="177" fontId="1" fillId="6" borderId="11" xfId="1" applyFont="1" applyFill="1" applyBorder="1" applyAlignment="1">
      <alignment horizontal="center"/>
    </xf>
    <xf numFmtId="0" fontId="0" fillId="0" borderId="12" xfId="0" applyBorder="1"/>
    <xf numFmtId="0" fontId="0" fillId="0" borderId="13" xfId="0" applyFill="1" applyBorder="1"/>
    <xf numFmtId="0" fontId="0" fillId="0" borderId="13" xfId="0" applyFill="1" applyBorder="1" applyAlignment="1">
      <alignment horizontal="center"/>
    </xf>
    <xf numFmtId="178" fontId="3" fillId="0" borderId="13" xfId="1" applyNumberFormat="1" applyFont="1" applyFill="1" applyBorder="1" applyAlignment="1">
      <alignment horizontal="right" wrapText="1"/>
    </xf>
    <xf numFmtId="178" fontId="0" fillId="0" borderId="13" xfId="1" applyNumberFormat="1" applyFont="1" applyFill="1" applyBorder="1"/>
    <xf numFmtId="0" fontId="0" fillId="0" borderId="14" xfId="0" applyBorder="1"/>
    <xf numFmtId="0" fontId="0" fillId="0" borderId="12" xfId="0" applyFill="1" applyBorder="1"/>
    <xf numFmtId="0" fontId="0" fillId="0" borderId="12" xfId="0" applyFill="1" applyBorder="1" applyAlignment="1">
      <alignment horizontal="left"/>
    </xf>
    <xf numFmtId="178" fontId="0" fillId="0" borderId="13" xfId="1" applyNumberFormat="1" applyFont="1" applyFill="1" applyBorder="1" applyAlignment="1">
      <alignment horizontal="center"/>
    </xf>
    <xf numFmtId="180" fontId="13" fillId="0" borderId="14" xfId="2" applyNumberFormat="1" applyFont="1" applyFill="1" applyBorder="1" applyAlignment="1">
      <alignment horizontal="center"/>
    </xf>
    <xf numFmtId="0" fontId="0" fillId="0" borderId="13" xfId="0" applyBorder="1"/>
    <xf numFmtId="181" fontId="13" fillId="0" borderId="13" xfId="1" applyNumberFormat="1" applyFont="1" applyFill="1" applyBorder="1" applyAlignment="1">
      <alignment horizontal="center"/>
    </xf>
    <xf numFmtId="180" fontId="13" fillId="0" borderId="13" xfId="2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178" fontId="1" fillId="0" borderId="0" xfId="1" applyNumberFormat="1" applyFont="1" applyFill="1" applyBorder="1" applyAlignment="1">
      <alignment horizontal="center"/>
    </xf>
    <xf numFmtId="0" fontId="16" fillId="7" borderId="0" xfId="0" applyNumberFormat="1" applyFont="1" applyFill="1" applyBorder="1" applyAlignment="1">
      <alignment horizontal="center" vertical="center" wrapText="1"/>
    </xf>
    <xf numFmtId="14" fontId="16" fillId="7" borderId="0" xfId="0" applyNumberFormat="1" applyFont="1" applyFill="1" applyBorder="1" applyAlignment="1">
      <alignment horizontal="center" vertical="center" wrapText="1"/>
    </xf>
    <xf numFmtId="0" fontId="0" fillId="7" borderId="0" xfId="0" applyNumberForma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14" fontId="1" fillId="3" borderId="0" xfId="0" quotePrefix="1" applyNumberFormat="1" applyFont="1" applyFill="1" applyBorder="1" applyAlignment="1">
      <alignment horizontal="center"/>
    </xf>
    <xf numFmtId="14" fontId="1" fillId="5" borderId="0" xfId="0" applyNumberFormat="1" applyFont="1" applyFill="1" applyBorder="1" applyAlignment="1">
      <alignment horizontal="center"/>
    </xf>
    <xf numFmtId="177" fontId="1" fillId="6" borderId="0" xfId="1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 wrapText="1"/>
    </xf>
  </cellXfs>
  <cellStyles count="3">
    <cellStyle name="一般" xfId="0" builtinId="0"/>
    <cellStyle name="千分位" xfId="1" builtinId="3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333375</xdr:colOff>
      <xdr:row>0</xdr:row>
      <xdr:rowOff>6666</xdr:rowOff>
    </xdr:from>
    <xdr:to>
      <xdr:col>13</xdr:col>
      <xdr:colOff>1042194</xdr:colOff>
      <xdr:row>5</xdr:row>
      <xdr:rowOff>9524</xdr:rowOff>
    </xdr:to>
    <xdr:pic>
      <xdr:nvPicPr>
        <xdr:cNvPr id="2" name="Picture 1" descr="Description: JTI_AL_A4_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6666"/>
          <a:ext cx="708819" cy="850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0</xdr:row>
      <xdr:rowOff>6666</xdr:rowOff>
    </xdr:from>
    <xdr:to>
      <xdr:col>9</xdr:col>
      <xdr:colOff>432594</xdr:colOff>
      <xdr:row>5</xdr:row>
      <xdr:rowOff>47624</xdr:rowOff>
    </xdr:to>
    <xdr:pic>
      <xdr:nvPicPr>
        <xdr:cNvPr id="2" name="Picture 1" descr="Description: JTI_AL_A4_RG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6666"/>
          <a:ext cx="708819" cy="850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85725</xdr:colOff>
      <xdr:row>6</xdr:row>
      <xdr:rowOff>114300</xdr:rowOff>
    </xdr:from>
    <xdr:to>
      <xdr:col>22</xdr:col>
      <xdr:colOff>313458</xdr:colOff>
      <xdr:row>26</xdr:row>
      <xdr:rowOff>56701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1475" y="1190625"/>
          <a:ext cx="6933333" cy="35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333375</xdr:colOff>
      <xdr:row>0</xdr:row>
      <xdr:rowOff>6666</xdr:rowOff>
    </xdr:from>
    <xdr:to>
      <xdr:col>11</xdr:col>
      <xdr:colOff>432594</xdr:colOff>
      <xdr:row>5</xdr:row>
      <xdr:rowOff>47624</xdr:rowOff>
    </xdr:to>
    <xdr:pic>
      <xdr:nvPicPr>
        <xdr:cNvPr id="2" name="Picture 1" descr="Description: JTI_AL_A4_RGB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6666"/>
          <a:ext cx="708819" cy="888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nnliukk/Desktop/Karen%20working%20file/02%20SPL%20payment/SAMPLE/SPL&#30332;&#31080;&#23565;&#24115;&#35336;&#31639;&#27171;&#26412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 "/>
      <sheetName val="Calculate+SAP info"/>
      <sheetName val="final"/>
      <sheetName val="國際運輸報價"/>
      <sheetName val="201612"/>
      <sheetName val="SPL  (2)"/>
      <sheetName val="Calculate (2)"/>
      <sheetName val="SPL  (3)"/>
      <sheetName val="Calculate (3)"/>
      <sheetName val="SAP info"/>
    </sheetNames>
    <sheetDataSet>
      <sheetData sheetId="0"/>
      <sheetData sheetId="1">
        <row r="2">
          <cell r="D2" t="str">
            <v>KU</v>
          </cell>
        </row>
        <row r="7">
          <cell r="O7">
            <v>4502431378</v>
          </cell>
          <cell r="P7">
            <v>10</v>
          </cell>
          <cell r="S7" t="str">
            <v>JTI-A0483</v>
          </cell>
        </row>
        <row r="8">
          <cell r="B8"/>
          <cell r="O8">
            <v>4502431378</v>
          </cell>
          <cell r="P8">
            <v>40</v>
          </cell>
        </row>
        <row r="9">
          <cell r="E9">
            <v>2757.54</v>
          </cell>
          <cell r="I9">
            <v>79377</v>
          </cell>
          <cell r="O9">
            <v>4502448977</v>
          </cell>
          <cell r="P9">
            <v>10</v>
          </cell>
        </row>
        <row r="10">
          <cell r="E10">
            <v>2757.54</v>
          </cell>
          <cell r="I10">
            <v>9512</v>
          </cell>
          <cell r="O10">
            <v>4502448977</v>
          </cell>
          <cell r="P10">
            <v>40</v>
          </cell>
        </row>
        <row r="11">
          <cell r="E11">
            <v>2757.54</v>
          </cell>
          <cell r="I11">
            <v>29858</v>
          </cell>
          <cell r="O11">
            <v>4502450510</v>
          </cell>
          <cell r="P11">
            <v>10</v>
          </cell>
        </row>
        <row r="12">
          <cell r="E12">
            <v>2757.54</v>
          </cell>
          <cell r="I12">
            <v>0</v>
          </cell>
          <cell r="O12">
            <v>4502458977</v>
          </cell>
          <cell r="P12">
            <v>10</v>
          </cell>
        </row>
        <row r="13">
          <cell r="B13"/>
          <cell r="O13">
            <v>4502458977</v>
          </cell>
          <cell r="P13">
            <v>20</v>
          </cell>
        </row>
        <row r="14">
          <cell r="E14">
            <v>1190.7</v>
          </cell>
          <cell r="I14">
            <v>34274</v>
          </cell>
          <cell r="O14">
            <v>4502458977</v>
          </cell>
          <cell r="P14">
            <v>30</v>
          </cell>
        </row>
        <row r="15">
          <cell r="E15">
            <v>1190.7</v>
          </cell>
          <cell r="I15">
            <v>4108</v>
          </cell>
          <cell r="O15"/>
          <cell r="P15"/>
        </row>
        <row r="16">
          <cell r="E16">
            <v>1190.7</v>
          </cell>
          <cell r="I16">
            <v>12892</v>
          </cell>
          <cell r="O16"/>
          <cell r="P16"/>
        </row>
        <row r="17">
          <cell r="E17">
            <v>1190.7</v>
          </cell>
          <cell r="I17">
            <v>0</v>
          </cell>
          <cell r="O17"/>
          <cell r="P17"/>
        </row>
        <row r="18">
          <cell r="B18"/>
          <cell r="O18"/>
          <cell r="P18"/>
        </row>
        <row r="19">
          <cell r="E19">
            <v>40</v>
          </cell>
          <cell r="I19">
            <v>1151</v>
          </cell>
          <cell r="O19"/>
          <cell r="P19"/>
        </row>
        <row r="20">
          <cell r="E20">
            <v>40</v>
          </cell>
          <cell r="I20">
            <v>138</v>
          </cell>
          <cell r="O20"/>
          <cell r="P20"/>
        </row>
        <row r="21">
          <cell r="E21">
            <v>40</v>
          </cell>
          <cell r="I21">
            <v>433</v>
          </cell>
          <cell r="O21"/>
          <cell r="P21"/>
        </row>
        <row r="22">
          <cell r="E22">
            <v>40</v>
          </cell>
          <cell r="I22">
            <v>0</v>
          </cell>
          <cell r="O22"/>
          <cell r="P22"/>
        </row>
        <row r="23">
          <cell r="B23"/>
          <cell r="O23"/>
          <cell r="P23"/>
        </row>
        <row r="24">
          <cell r="E24">
            <v>40</v>
          </cell>
          <cell r="I24">
            <v>1151</v>
          </cell>
        </row>
        <row r="25">
          <cell r="E25">
            <v>40</v>
          </cell>
          <cell r="I25">
            <v>138</v>
          </cell>
        </row>
        <row r="26">
          <cell r="E26">
            <v>40</v>
          </cell>
          <cell r="I26">
            <v>433</v>
          </cell>
        </row>
        <row r="27">
          <cell r="E27">
            <v>40</v>
          </cell>
          <cell r="I27">
            <v>0</v>
          </cell>
        </row>
        <row r="28">
          <cell r="B28"/>
        </row>
        <row r="29">
          <cell r="E29">
            <v>120</v>
          </cell>
          <cell r="I29">
            <v>3454</v>
          </cell>
        </row>
        <row r="30">
          <cell r="E30">
            <v>120</v>
          </cell>
          <cell r="I30">
            <v>414</v>
          </cell>
        </row>
        <row r="31">
          <cell r="E31">
            <v>120</v>
          </cell>
          <cell r="I31">
            <v>1299</v>
          </cell>
        </row>
        <row r="32">
          <cell r="E32">
            <v>120</v>
          </cell>
          <cell r="I32">
            <v>0</v>
          </cell>
        </row>
        <row r="33">
          <cell r="B33"/>
        </row>
        <row r="34">
          <cell r="E34">
            <v>40</v>
          </cell>
          <cell r="I34">
            <v>1151</v>
          </cell>
        </row>
        <row r="35">
          <cell r="E35">
            <v>40</v>
          </cell>
          <cell r="I35">
            <v>138</v>
          </cell>
        </row>
        <row r="36">
          <cell r="E36">
            <v>40</v>
          </cell>
          <cell r="I36">
            <v>433</v>
          </cell>
        </row>
        <row r="37">
          <cell r="E37">
            <v>40</v>
          </cell>
          <cell r="I37">
            <v>0</v>
          </cell>
        </row>
        <row r="38">
          <cell r="B38"/>
        </row>
        <row r="39">
          <cell r="E39">
            <v>120</v>
          </cell>
          <cell r="I39">
            <v>3454</v>
          </cell>
        </row>
        <row r="40">
          <cell r="E40">
            <v>120</v>
          </cell>
          <cell r="I40">
            <v>414</v>
          </cell>
        </row>
        <row r="41">
          <cell r="E41">
            <v>120</v>
          </cell>
          <cell r="I41">
            <v>1299</v>
          </cell>
        </row>
        <row r="42">
          <cell r="E42">
            <v>120</v>
          </cell>
          <cell r="I42">
            <v>0</v>
          </cell>
        </row>
        <row r="43">
          <cell r="B43"/>
        </row>
        <row r="44">
          <cell r="E44">
            <v>40</v>
          </cell>
          <cell r="I44">
            <v>1151</v>
          </cell>
        </row>
        <row r="45">
          <cell r="E45">
            <v>40</v>
          </cell>
          <cell r="I45">
            <v>138</v>
          </cell>
        </row>
        <row r="46">
          <cell r="E46">
            <v>40</v>
          </cell>
          <cell r="I46">
            <v>433</v>
          </cell>
        </row>
        <row r="47">
          <cell r="E47">
            <v>40</v>
          </cell>
          <cell r="I47">
            <v>0</v>
          </cell>
        </row>
        <row r="48">
          <cell r="B48"/>
        </row>
        <row r="49">
          <cell r="E49">
            <v>0</v>
          </cell>
          <cell r="I49">
            <v>0</v>
          </cell>
        </row>
        <row r="50">
          <cell r="E50">
            <v>0</v>
          </cell>
          <cell r="I50">
            <v>0</v>
          </cell>
        </row>
        <row r="51">
          <cell r="E51">
            <v>0</v>
          </cell>
          <cell r="I51">
            <v>0</v>
          </cell>
        </row>
        <row r="52">
          <cell r="E52">
            <v>0</v>
          </cell>
          <cell r="I52">
            <v>0</v>
          </cell>
        </row>
        <row r="53">
          <cell r="B53"/>
        </row>
        <row r="54">
          <cell r="E54">
            <v>0</v>
          </cell>
          <cell r="I54">
            <v>0</v>
          </cell>
        </row>
        <row r="55">
          <cell r="E55">
            <v>0</v>
          </cell>
          <cell r="I55">
            <v>0</v>
          </cell>
        </row>
        <row r="56">
          <cell r="E56">
            <v>0</v>
          </cell>
          <cell r="I56">
            <v>0</v>
          </cell>
        </row>
        <row r="57">
          <cell r="E57">
            <v>0</v>
          </cell>
          <cell r="I57">
            <v>0</v>
          </cell>
        </row>
        <row r="59">
          <cell r="E59">
            <v>0</v>
          </cell>
          <cell r="I59">
            <v>0</v>
          </cell>
        </row>
        <row r="60">
          <cell r="E60">
            <v>0</v>
          </cell>
          <cell r="I60">
            <v>0</v>
          </cell>
        </row>
        <row r="61">
          <cell r="E61">
            <v>0</v>
          </cell>
          <cell r="I61">
            <v>0</v>
          </cell>
        </row>
        <row r="62">
          <cell r="E62">
            <v>0</v>
          </cell>
          <cell r="I62">
            <v>0</v>
          </cell>
        </row>
        <row r="64">
          <cell r="E64">
            <v>0</v>
          </cell>
          <cell r="I64">
            <v>0</v>
          </cell>
        </row>
        <row r="65">
          <cell r="E65">
            <v>0</v>
          </cell>
          <cell r="I65">
            <v>0</v>
          </cell>
        </row>
        <row r="66">
          <cell r="E66">
            <v>0</v>
          </cell>
          <cell r="I66">
            <v>0</v>
          </cell>
        </row>
        <row r="67">
          <cell r="E67">
            <v>0</v>
          </cell>
          <cell r="I67">
            <v>0</v>
          </cell>
        </row>
        <row r="69">
          <cell r="E69">
            <v>0</v>
          </cell>
          <cell r="I69">
            <v>0</v>
          </cell>
        </row>
        <row r="70">
          <cell r="E70">
            <v>0</v>
          </cell>
          <cell r="I70">
            <v>0</v>
          </cell>
        </row>
        <row r="71">
          <cell r="E71">
            <v>0</v>
          </cell>
          <cell r="I71">
            <v>0</v>
          </cell>
        </row>
        <row r="72">
          <cell r="E72">
            <v>0</v>
          </cell>
          <cell r="I72">
            <v>0</v>
          </cell>
        </row>
        <row r="74">
          <cell r="E74">
            <v>0</v>
          </cell>
          <cell r="I74">
            <v>0</v>
          </cell>
        </row>
        <row r="75">
          <cell r="E75">
            <v>0</v>
          </cell>
          <cell r="I75">
            <v>0</v>
          </cell>
        </row>
        <row r="76">
          <cell r="E76">
            <v>0</v>
          </cell>
          <cell r="I76">
            <v>0</v>
          </cell>
        </row>
        <row r="77">
          <cell r="E77">
            <v>0</v>
          </cell>
          <cell r="I77">
            <v>0</v>
          </cell>
        </row>
        <row r="79">
          <cell r="E79">
            <v>0</v>
          </cell>
          <cell r="I79">
            <v>0</v>
          </cell>
        </row>
        <row r="80">
          <cell r="E80">
            <v>0</v>
          </cell>
          <cell r="I80">
            <v>0</v>
          </cell>
        </row>
        <row r="81">
          <cell r="E81">
            <v>0</v>
          </cell>
          <cell r="I81">
            <v>0</v>
          </cell>
        </row>
        <row r="82">
          <cell r="E82">
            <v>0</v>
          </cell>
          <cell r="I82">
            <v>0</v>
          </cell>
        </row>
        <row r="84">
          <cell r="E84">
            <v>0</v>
          </cell>
          <cell r="I84">
            <v>0</v>
          </cell>
        </row>
        <row r="85">
          <cell r="E85">
            <v>0</v>
          </cell>
          <cell r="I85">
            <v>0</v>
          </cell>
        </row>
        <row r="86">
          <cell r="E86">
            <v>0</v>
          </cell>
          <cell r="I86">
            <v>0</v>
          </cell>
        </row>
        <row r="87">
          <cell r="E87">
            <v>0</v>
          </cell>
          <cell r="I87">
            <v>0</v>
          </cell>
        </row>
        <row r="89">
          <cell r="E89">
            <v>0</v>
          </cell>
          <cell r="I89">
            <v>0</v>
          </cell>
        </row>
        <row r="90">
          <cell r="E90">
            <v>0</v>
          </cell>
          <cell r="I90">
            <v>0</v>
          </cell>
        </row>
        <row r="91">
          <cell r="E91">
            <v>0</v>
          </cell>
          <cell r="I91">
            <v>0</v>
          </cell>
        </row>
        <row r="92">
          <cell r="E92">
            <v>0</v>
          </cell>
          <cell r="I9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JTI">
      <a:dk1>
        <a:srgbClr val="122632"/>
      </a:dk1>
      <a:lt1>
        <a:srgbClr val="FFFFFF"/>
      </a:lt1>
      <a:dk2>
        <a:srgbClr val="8F9195"/>
      </a:dk2>
      <a:lt2>
        <a:srgbClr val="00674E"/>
      </a:lt2>
      <a:accent1>
        <a:srgbClr val="6FA478"/>
      </a:accent1>
      <a:accent2>
        <a:srgbClr val="B0D121"/>
      </a:accent2>
      <a:accent3>
        <a:srgbClr val="4D5C65"/>
      </a:accent3>
      <a:accent4>
        <a:srgbClr val="7ECEAA"/>
      </a:accent4>
      <a:accent5>
        <a:srgbClr val="408D7A"/>
      </a:accent5>
      <a:accent6>
        <a:srgbClr val="D7E890"/>
      </a:accent6>
      <a:hlink>
        <a:srgbClr val="00674E"/>
      </a:hlink>
      <a:folHlink>
        <a:srgbClr val="8F91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BC152"/>
  <sheetViews>
    <sheetView showGridLines="0" topLeftCell="A22" zoomScaleNormal="100" workbookViewId="0">
      <selection activeCell="A106" sqref="A106:XFD113"/>
    </sheetView>
  </sheetViews>
  <sheetFormatPr defaultRowHeight="12.5" x14ac:dyDescent="0.25"/>
  <cols>
    <col min="1" max="1" width="3.26953125" customWidth="1"/>
    <col min="2" max="2" width="12.7265625" style="9" customWidth="1"/>
    <col min="3" max="3" width="10.453125" style="2" bestFit="1" customWidth="1"/>
    <col min="4" max="4" width="22" style="2" customWidth="1"/>
    <col min="5" max="5" width="6" style="2" customWidth="1"/>
    <col min="6" max="6" width="2" style="2" customWidth="1"/>
    <col min="7" max="7" width="12.7265625" style="2" bestFit="1" customWidth="1"/>
    <col min="8" max="8" width="2" style="2" customWidth="1"/>
    <col min="9" max="9" width="7.26953125" style="2" customWidth="1"/>
    <col min="10" max="10" width="1.54296875" style="2" customWidth="1"/>
    <col min="11" max="11" width="11.7265625" style="5" customWidth="1"/>
    <col min="12" max="12" width="19.1796875" style="5" bestFit="1" customWidth="1"/>
    <col min="13" max="13" width="1.7265625" style="2" customWidth="1"/>
    <col min="14" max="14" width="16.7265625" style="2" bestFit="1" customWidth="1"/>
    <col min="15" max="15" width="1.54296875" style="2" customWidth="1"/>
    <col min="16" max="16" width="4.7265625" style="2" customWidth="1"/>
    <col min="17" max="20" width="9.1796875" style="2"/>
  </cols>
  <sheetData>
    <row r="1" spans="2:15" ht="15.5" x14ac:dyDescent="0.35">
      <c r="B1" s="1"/>
      <c r="D1" s="3"/>
      <c r="G1" s="4"/>
      <c r="H1" s="4"/>
      <c r="I1" s="4"/>
      <c r="J1" s="4"/>
      <c r="M1" s="6"/>
      <c r="N1" s="6"/>
      <c r="O1" s="6"/>
    </row>
    <row r="2" spans="2:15" ht="12.75" customHeight="1" x14ac:dyDescent="0.25">
      <c r="B2" s="127" t="s">
        <v>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7"/>
    </row>
    <row r="3" spans="2:15" ht="12.75" customHeight="1" x14ac:dyDescent="0.25"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7"/>
    </row>
    <row r="4" spans="2:15" ht="12.75" customHeight="1" x14ac:dyDescent="0.25">
      <c r="B4" s="128" t="s">
        <v>1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8"/>
    </row>
    <row r="5" spans="2:15" ht="12.75" customHeight="1" x14ac:dyDescent="0.25"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8"/>
    </row>
    <row r="6" spans="2:15" ht="12.75" customHeight="1" x14ac:dyDescent="0.25"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8"/>
    </row>
    <row r="7" spans="2:15" x14ac:dyDescent="0.25">
      <c r="G7" s="4"/>
      <c r="H7" s="4"/>
      <c r="I7" s="4"/>
      <c r="J7" s="4"/>
      <c r="M7" s="6"/>
      <c r="N7" s="6"/>
      <c r="O7" s="6"/>
    </row>
    <row r="8" spans="2:15" ht="12.75" customHeight="1" x14ac:dyDescent="0.25">
      <c r="B8" s="129" t="s">
        <v>2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0"/>
    </row>
    <row r="9" spans="2:15" ht="12.75" customHeight="1" x14ac:dyDescent="0.25"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0"/>
    </row>
    <row r="10" spans="2:15" ht="12.75" customHeight="1" x14ac:dyDescent="0.25"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0"/>
    </row>
    <row r="11" spans="2:15" ht="13" thickBot="1" x14ac:dyDescent="0.3">
      <c r="G11" s="4"/>
      <c r="H11" s="4"/>
      <c r="I11" s="4"/>
      <c r="J11" s="4"/>
      <c r="M11" s="6"/>
      <c r="N11" s="6"/>
      <c r="O11" s="6"/>
    </row>
    <row r="12" spans="2:15" x14ac:dyDescent="0.25">
      <c r="B12" s="11"/>
      <c r="C12" s="12"/>
      <c r="D12" s="12"/>
      <c r="E12" s="12"/>
      <c r="F12" s="12"/>
      <c r="G12" s="13"/>
      <c r="H12" s="13"/>
      <c r="I12" s="13"/>
      <c r="J12" s="13"/>
      <c r="K12" s="14"/>
      <c r="L12" s="14"/>
      <c r="M12" s="15"/>
      <c r="N12" s="15"/>
      <c r="O12" s="16"/>
    </row>
    <row r="13" spans="2:15" ht="13" x14ac:dyDescent="0.3">
      <c r="B13" s="130" t="s">
        <v>3</v>
      </c>
      <c r="C13" s="131"/>
      <c r="D13" s="132" t="str">
        <f>'[1]Calculate+SAP info'!S7</f>
        <v>JTI-A0483</v>
      </c>
      <c r="E13" s="132"/>
      <c r="F13" s="17"/>
      <c r="G13" s="18"/>
      <c r="H13" s="18"/>
      <c r="I13" s="18"/>
      <c r="J13" s="18"/>
      <c r="K13" s="19"/>
      <c r="L13" s="19"/>
      <c r="M13" s="20"/>
      <c r="N13" s="20"/>
      <c r="O13" s="21"/>
    </row>
    <row r="14" spans="2:15" ht="13" x14ac:dyDescent="0.3">
      <c r="B14" s="22"/>
      <c r="C14" s="23"/>
      <c r="D14" s="24"/>
      <c r="E14" s="17"/>
      <c r="F14" s="17"/>
      <c r="G14" s="18"/>
      <c r="H14" s="18"/>
      <c r="I14" s="25"/>
      <c r="J14" s="25"/>
      <c r="K14" s="26"/>
      <c r="L14" s="19"/>
      <c r="M14" s="20"/>
      <c r="N14" s="20"/>
      <c r="O14" s="21"/>
    </row>
    <row r="15" spans="2:15" ht="13" x14ac:dyDescent="0.3">
      <c r="B15" s="130" t="s">
        <v>4</v>
      </c>
      <c r="C15" s="131"/>
      <c r="D15" s="132" t="s">
        <v>5</v>
      </c>
      <c r="E15" s="132"/>
      <c r="F15" s="17"/>
      <c r="G15" s="18"/>
      <c r="H15" s="18"/>
      <c r="I15" s="18"/>
      <c r="J15" s="18"/>
      <c r="K15" s="19"/>
      <c r="L15" s="27"/>
      <c r="M15" s="20"/>
      <c r="N15" s="20"/>
      <c r="O15" s="21"/>
    </row>
    <row r="16" spans="2:15" ht="13" x14ac:dyDescent="0.3">
      <c r="B16" s="28"/>
      <c r="C16" s="29"/>
      <c r="D16" s="30"/>
      <c r="E16" s="30"/>
      <c r="F16" s="17"/>
      <c r="G16" s="18"/>
      <c r="H16" s="18"/>
      <c r="I16" s="18"/>
      <c r="J16" s="18"/>
      <c r="K16" s="19"/>
      <c r="L16" s="19"/>
      <c r="M16" s="20"/>
      <c r="N16" s="20"/>
      <c r="O16" s="21"/>
    </row>
    <row r="17" spans="1:55" ht="13" x14ac:dyDescent="0.3">
      <c r="B17" s="130" t="s">
        <v>6</v>
      </c>
      <c r="C17" s="131"/>
      <c r="D17" s="133">
        <v>43315</v>
      </c>
      <c r="E17" s="132"/>
      <c r="F17" s="131" t="s">
        <v>7</v>
      </c>
      <c r="G17" s="131"/>
      <c r="H17" s="131"/>
      <c r="I17" s="131"/>
      <c r="J17" s="134"/>
      <c r="K17" s="134"/>
      <c r="L17" s="19"/>
      <c r="M17" s="17"/>
      <c r="N17" s="20"/>
      <c r="O17" s="21"/>
    </row>
    <row r="18" spans="1:55" ht="13" x14ac:dyDescent="0.3">
      <c r="B18" s="28"/>
      <c r="C18" s="29"/>
      <c r="D18" s="30"/>
      <c r="E18" s="30"/>
      <c r="F18" s="17"/>
      <c r="G18" s="18"/>
      <c r="H18" s="18"/>
      <c r="I18" s="18"/>
      <c r="J18" s="18"/>
      <c r="K18" s="19"/>
      <c r="L18" s="19"/>
      <c r="M18" s="20"/>
      <c r="N18" s="20"/>
      <c r="O18" s="21"/>
    </row>
    <row r="19" spans="1:55" ht="13" x14ac:dyDescent="0.3">
      <c r="B19" s="28"/>
      <c r="C19" s="29"/>
      <c r="D19" s="30"/>
      <c r="E19" s="30"/>
      <c r="F19" s="17"/>
      <c r="G19" s="18"/>
      <c r="H19" s="18"/>
      <c r="I19" s="18"/>
      <c r="J19" s="18"/>
      <c r="K19" s="19"/>
      <c r="L19" s="19"/>
      <c r="M19" s="20"/>
      <c r="N19" s="20"/>
      <c r="O19" s="21"/>
    </row>
    <row r="20" spans="1:55" s="31" customFormat="1" ht="12.75" customHeight="1" x14ac:dyDescent="0.3">
      <c r="B20" s="32"/>
      <c r="C20" s="33" t="s">
        <v>8</v>
      </c>
      <c r="D20" s="33" t="s">
        <v>9</v>
      </c>
      <c r="E20" s="33" t="s">
        <v>10</v>
      </c>
      <c r="F20" s="34"/>
      <c r="G20" s="33" t="s">
        <v>11</v>
      </c>
      <c r="H20" s="35"/>
      <c r="I20" s="33" t="s">
        <v>12</v>
      </c>
      <c r="J20" s="35"/>
      <c r="K20" s="36" t="s">
        <v>13</v>
      </c>
      <c r="L20" s="135" t="s">
        <v>14</v>
      </c>
      <c r="M20" s="135"/>
      <c r="N20" s="36">
        <v>0</v>
      </c>
      <c r="O20" s="37"/>
      <c r="P20" s="38"/>
      <c r="Q20" s="38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</row>
    <row r="21" spans="1:55" s="31" customFormat="1" ht="12.75" customHeight="1" x14ac:dyDescent="0.3">
      <c r="B21" s="40">
        <v>1</v>
      </c>
      <c r="C21" s="41">
        <f>IF(N21=0, "", 235506)</f>
        <v>235506</v>
      </c>
      <c r="D21" s="41">
        <f>IF(N21=0, "", '[1]Calculate+SAP info'!$O$7)</f>
        <v>4502431378</v>
      </c>
      <c r="E21" s="42">
        <f>'[1]Calculate+SAP info'!P7</f>
        <v>10</v>
      </c>
      <c r="F21" s="43"/>
      <c r="G21" s="44">
        <f>'[1]Calculate+SAP info'!E9</f>
        <v>2757.54</v>
      </c>
      <c r="H21" s="45"/>
      <c r="I21" s="46" t="str">
        <f>'[1]Calculate+SAP info'!$D$2</f>
        <v>KU</v>
      </c>
      <c r="J21" s="46"/>
      <c r="K21" s="47" t="s">
        <v>15</v>
      </c>
      <c r="L21" s="126" t="s">
        <v>16</v>
      </c>
      <c r="M21" s="126"/>
      <c r="N21" s="48">
        <f>'[1]Calculate+SAP info'!I9</f>
        <v>79377</v>
      </c>
      <c r="O21" s="49"/>
      <c r="P21" s="38"/>
      <c r="R21" s="50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</row>
    <row r="22" spans="1:55" ht="14.5" x14ac:dyDescent="0.3">
      <c r="B22" s="40"/>
      <c r="C22" s="41">
        <f t="shared" ref="C22:C69" si="0">IF(N22=0, "", 235506)</f>
        <v>235506</v>
      </c>
      <c r="D22" s="41">
        <f>D21</f>
        <v>4502431378</v>
      </c>
      <c r="E22" s="42">
        <f>E21</f>
        <v>10</v>
      </c>
      <c r="F22" s="43"/>
      <c r="G22" s="44">
        <f>'[1]Calculate+SAP info'!E10</f>
        <v>2757.54</v>
      </c>
      <c r="H22" s="45"/>
      <c r="I22" s="46" t="str">
        <f>'[1]Calculate+SAP info'!$D$2</f>
        <v>KU</v>
      </c>
      <c r="J22" s="46"/>
      <c r="K22" s="47" t="s">
        <v>17</v>
      </c>
      <c r="L22" s="126" t="s">
        <v>18</v>
      </c>
      <c r="M22" s="126"/>
      <c r="N22" s="48">
        <f>'[1]Calculate+SAP info'!I10</f>
        <v>9512</v>
      </c>
      <c r="O22" s="49"/>
      <c r="R22" s="50"/>
    </row>
    <row r="23" spans="1:55" ht="13" x14ac:dyDescent="0.3">
      <c r="B23" s="40"/>
      <c r="C23" s="41">
        <f t="shared" si="0"/>
        <v>235506</v>
      </c>
      <c r="D23" s="41">
        <f>D21</f>
        <v>4502431378</v>
      </c>
      <c r="E23" s="42">
        <f>E21</f>
        <v>10</v>
      </c>
      <c r="F23" s="43"/>
      <c r="G23" s="44">
        <f>'[1]Calculate+SAP info'!E11</f>
        <v>2757.54</v>
      </c>
      <c r="H23" s="45"/>
      <c r="I23" s="46" t="str">
        <f>'[1]Calculate+SAP info'!$D$2</f>
        <v>KU</v>
      </c>
      <c r="J23" s="46"/>
      <c r="K23" s="51" t="s">
        <v>19</v>
      </c>
      <c r="L23" s="52" t="s">
        <v>20</v>
      </c>
      <c r="M23" s="52"/>
      <c r="N23" s="48">
        <f>'[1]Calculate+SAP info'!I11</f>
        <v>29858</v>
      </c>
      <c r="O23" s="49"/>
      <c r="Q23" s="53"/>
    </row>
    <row r="24" spans="1:55" ht="13" x14ac:dyDescent="0.3">
      <c r="B24" s="40"/>
      <c r="C24" s="41" t="str">
        <f t="shared" si="0"/>
        <v/>
      </c>
      <c r="D24" s="41" t="str">
        <f>IF(N24=0, "", '[1]Calculate+SAP info'!$B$8)</f>
        <v/>
      </c>
      <c r="E24" s="42">
        <f>E21</f>
        <v>10</v>
      </c>
      <c r="F24" s="43"/>
      <c r="G24" s="44">
        <f>'[1]Calculate+SAP info'!E12</f>
        <v>2757.54</v>
      </c>
      <c r="H24" s="45"/>
      <c r="I24" s="46" t="str">
        <f>'[1]Calculate+SAP info'!$D$2</f>
        <v>KU</v>
      </c>
      <c r="J24" s="46"/>
      <c r="K24" s="47" t="s">
        <v>21</v>
      </c>
      <c r="L24" s="52" t="s">
        <v>22</v>
      </c>
      <c r="M24" s="52"/>
      <c r="N24" s="48">
        <f>'[1]Calculate+SAP info'!I12</f>
        <v>0</v>
      </c>
      <c r="O24" s="49"/>
      <c r="Q24" s="53"/>
    </row>
    <row r="25" spans="1:55" ht="13" x14ac:dyDescent="0.3">
      <c r="B25" s="40"/>
      <c r="C25" s="41" t="str">
        <f t="shared" si="0"/>
        <v/>
      </c>
      <c r="D25" s="41"/>
      <c r="E25" s="42"/>
      <c r="F25" s="43"/>
      <c r="G25" s="44"/>
      <c r="H25" s="45"/>
      <c r="I25" s="46"/>
      <c r="J25" s="46"/>
      <c r="K25" s="47"/>
      <c r="L25" s="52"/>
      <c r="M25" s="52"/>
      <c r="N25" s="48"/>
      <c r="O25" s="49"/>
      <c r="Q25" s="53"/>
    </row>
    <row r="26" spans="1:55" s="2" customFormat="1" ht="13" x14ac:dyDescent="0.3">
      <c r="A26"/>
      <c r="B26" s="40">
        <v>2</v>
      </c>
      <c r="C26" s="41">
        <f t="shared" si="0"/>
        <v>235506</v>
      </c>
      <c r="D26" s="41">
        <f>IF(N26=0, "", '[1]Calculate+SAP info'!$O$8)</f>
        <v>4502431378</v>
      </c>
      <c r="E26" s="42">
        <f>'[1]Calculate+SAP info'!P8</f>
        <v>40</v>
      </c>
      <c r="F26" s="43"/>
      <c r="G26" s="44">
        <f>'[1]Calculate+SAP info'!E14</f>
        <v>1190.7</v>
      </c>
      <c r="H26" s="45"/>
      <c r="I26" s="46" t="str">
        <f>'[1]Calculate+SAP info'!$D$2</f>
        <v>KU</v>
      </c>
      <c r="J26" s="46"/>
      <c r="K26" s="47" t="s">
        <v>15</v>
      </c>
      <c r="L26" s="126" t="s">
        <v>16</v>
      </c>
      <c r="M26" s="126"/>
      <c r="N26" s="48">
        <f>'[1]Calculate+SAP info'!I14</f>
        <v>34274</v>
      </c>
      <c r="O26" s="49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s="2" customFormat="1" ht="13" x14ac:dyDescent="0.3">
      <c r="A27"/>
      <c r="B27" s="40"/>
      <c r="C27" s="41">
        <f t="shared" si="0"/>
        <v>235506</v>
      </c>
      <c r="D27" s="41">
        <f>D26</f>
        <v>4502431378</v>
      </c>
      <c r="E27" s="42">
        <f>E26</f>
        <v>40</v>
      </c>
      <c r="F27" s="43"/>
      <c r="G27" s="44">
        <f>'[1]Calculate+SAP info'!E15</f>
        <v>1190.7</v>
      </c>
      <c r="H27" s="45"/>
      <c r="I27" s="46" t="str">
        <f>'[1]Calculate+SAP info'!$D$2</f>
        <v>KU</v>
      </c>
      <c r="J27" s="46"/>
      <c r="K27" s="47" t="s">
        <v>17</v>
      </c>
      <c r="L27" s="126" t="s">
        <v>18</v>
      </c>
      <c r="M27" s="126"/>
      <c r="N27" s="48">
        <f>'[1]Calculate+SAP info'!I15</f>
        <v>4108</v>
      </c>
      <c r="O27" s="49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s="2" customFormat="1" ht="13" x14ac:dyDescent="0.3">
      <c r="A28"/>
      <c r="B28" s="40"/>
      <c r="C28" s="41">
        <f t="shared" si="0"/>
        <v>235506</v>
      </c>
      <c r="D28" s="41">
        <f>D26</f>
        <v>4502431378</v>
      </c>
      <c r="E28" s="42">
        <f>E26</f>
        <v>40</v>
      </c>
      <c r="F28" s="43"/>
      <c r="G28" s="44">
        <f>'[1]Calculate+SAP info'!E16</f>
        <v>1190.7</v>
      </c>
      <c r="H28" s="45"/>
      <c r="I28" s="46" t="str">
        <f>'[1]Calculate+SAP info'!$D$2</f>
        <v>KU</v>
      </c>
      <c r="J28" s="46"/>
      <c r="K28" s="51" t="s">
        <v>19</v>
      </c>
      <c r="L28" s="52" t="s">
        <v>20</v>
      </c>
      <c r="M28" s="52"/>
      <c r="N28" s="48">
        <f>'[1]Calculate+SAP info'!I16</f>
        <v>12892</v>
      </c>
      <c r="O28" s="49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s="2" customFormat="1" ht="13" x14ac:dyDescent="0.3">
      <c r="A29"/>
      <c r="B29" s="40"/>
      <c r="C29" s="41" t="str">
        <f t="shared" si="0"/>
        <v/>
      </c>
      <c r="D29" s="41" t="str">
        <f>IF(N29=0, "", '[1]Calculate+SAP info'!$B$13)</f>
        <v/>
      </c>
      <c r="E29" s="42">
        <f>E26</f>
        <v>40</v>
      </c>
      <c r="F29" s="43"/>
      <c r="G29" s="44">
        <f>'[1]Calculate+SAP info'!E17</f>
        <v>1190.7</v>
      </c>
      <c r="H29" s="45"/>
      <c r="I29" s="46" t="str">
        <f>'[1]Calculate+SAP info'!$D$2</f>
        <v>KU</v>
      </c>
      <c r="J29" s="46"/>
      <c r="K29" s="47" t="s">
        <v>21</v>
      </c>
      <c r="L29" s="52" t="s">
        <v>22</v>
      </c>
      <c r="M29" s="52"/>
      <c r="N29" s="48">
        <f>'[1]Calculate+SAP info'!I17</f>
        <v>0</v>
      </c>
      <c r="O29" s="4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s="2" customFormat="1" ht="13" x14ac:dyDescent="0.3">
      <c r="A30"/>
      <c r="B30" s="40"/>
      <c r="C30" s="41" t="str">
        <f t="shared" si="0"/>
        <v/>
      </c>
      <c r="D30" s="41"/>
      <c r="E30" s="42"/>
      <c r="F30" s="43"/>
      <c r="G30" s="44"/>
      <c r="H30" s="45"/>
      <c r="I30" s="46"/>
      <c r="J30" s="46"/>
      <c r="K30" s="47"/>
      <c r="L30" s="126"/>
      <c r="M30" s="126"/>
      <c r="N30" s="48"/>
      <c r="O30" s="49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s="2" customFormat="1" ht="13" x14ac:dyDescent="0.3">
      <c r="A31"/>
      <c r="B31" s="40">
        <v>3</v>
      </c>
      <c r="C31" s="41">
        <f t="shared" si="0"/>
        <v>235506</v>
      </c>
      <c r="D31" s="41">
        <f>IF(N31=0, "", '[1]Calculate+SAP info'!$O$9)</f>
        <v>4502448977</v>
      </c>
      <c r="E31" s="42">
        <f>'[1]Calculate+SAP info'!P9</f>
        <v>10</v>
      </c>
      <c r="F31" s="43"/>
      <c r="G31" s="44">
        <f>'[1]Calculate+SAP info'!E19</f>
        <v>40</v>
      </c>
      <c r="H31" s="45"/>
      <c r="I31" s="46" t="str">
        <f>'[1]Calculate+SAP info'!$D$2</f>
        <v>KU</v>
      </c>
      <c r="J31" s="46"/>
      <c r="K31" s="47" t="s">
        <v>15</v>
      </c>
      <c r="L31" s="126" t="s">
        <v>16</v>
      </c>
      <c r="M31" s="126"/>
      <c r="N31" s="48">
        <f>'[1]Calculate+SAP info'!I19</f>
        <v>1151</v>
      </c>
      <c r="O31" s="49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s="2" customFormat="1" ht="13" x14ac:dyDescent="0.3">
      <c r="A32"/>
      <c r="B32" s="40"/>
      <c r="C32" s="41">
        <f t="shared" si="0"/>
        <v>235506</v>
      </c>
      <c r="D32" s="41">
        <f>D31</f>
        <v>4502448977</v>
      </c>
      <c r="E32" s="42">
        <f>E31</f>
        <v>10</v>
      </c>
      <c r="F32" s="43"/>
      <c r="G32" s="44">
        <f>'[1]Calculate+SAP info'!E20</f>
        <v>40</v>
      </c>
      <c r="H32" s="45"/>
      <c r="I32" s="46" t="str">
        <f>'[1]Calculate+SAP info'!$D$2</f>
        <v>KU</v>
      </c>
      <c r="J32" s="46"/>
      <c r="K32" s="47" t="s">
        <v>17</v>
      </c>
      <c r="L32" s="126" t="s">
        <v>18</v>
      </c>
      <c r="M32" s="126"/>
      <c r="N32" s="48">
        <f>'[1]Calculate+SAP info'!I20</f>
        <v>138</v>
      </c>
      <c r="O32" s="49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s="2" customFormat="1" ht="13" x14ac:dyDescent="0.3">
      <c r="A33"/>
      <c r="B33" s="40"/>
      <c r="C33" s="41">
        <f t="shared" si="0"/>
        <v>235506</v>
      </c>
      <c r="D33" s="41">
        <f>D31</f>
        <v>4502448977</v>
      </c>
      <c r="E33" s="42">
        <f>E31</f>
        <v>10</v>
      </c>
      <c r="F33" s="43"/>
      <c r="G33" s="44">
        <f>'[1]Calculate+SAP info'!E21</f>
        <v>40</v>
      </c>
      <c r="H33" s="45"/>
      <c r="I33" s="46" t="str">
        <f>'[1]Calculate+SAP info'!$D$2</f>
        <v>KU</v>
      </c>
      <c r="J33" s="46"/>
      <c r="K33" s="51" t="s">
        <v>19</v>
      </c>
      <c r="L33" s="52" t="s">
        <v>20</v>
      </c>
      <c r="M33" s="52"/>
      <c r="N33" s="48">
        <f>'[1]Calculate+SAP info'!I21</f>
        <v>433</v>
      </c>
      <c r="O33" s="49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s="2" customFormat="1" ht="13" x14ac:dyDescent="0.3">
      <c r="B34" s="40"/>
      <c r="C34" s="41" t="str">
        <f t="shared" si="0"/>
        <v/>
      </c>
      <c r="D34" s="41" t="str">
        <f>IF(N34=0, "", '[1]Calculate+SAP info'!$B$18)</f>
        <v/>
      </c>
      <c r="E34" s="42">
        <f>E31</f>
        <v>10</v>
      </c>
      <c r="F34" s="43"/>
      <c r="G34" s="44">
        <f>'[1]Calculate+SAP info'!E22</f>
        <v>40</v>
      </c>
      <c r="H34" s="45"/>
      <c r="I34" s="46" t="str">
        <f>'[1]Calculate+SAP info'!$D$2</f>
        <v>KU</v>
      </c>
      <c r="J34" s="46"/>
      <c r="K34" s="47" t="s">
        <v>21</v>
      </c>
      <c r="L34" s="52" t="s">
        <v>22</v>
      </c>
      <c r="M34" s="52"/>
      <c r="N34" s="48">
        <f>'[1]Calculate+SAP info'!I22</f>
        <v>0</v>
      </c>
      <c r="O34" s="49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s="2" customFormat="1" ht="13" x14ac:dyDescent="0.3">
      <c r="B35" s="40"/>
      <c r="C35" s="41" t="str">
        <f t="shared" si="0"/>
        <v/>
      </c>
      <c r="D35" s="41"/>
      <c r="E35" s="42"/>
      <c r="F35" s="43"/>
      <c r="G35" s="44"/>
      <c r="H35" s="45"/>
      <c r="I35" s="46"/>
      <c r="J35" s="46"/>
      <c r="K35" s="47"/>
      <c r="L35" s="52"/>
      <c r="M35" s="52"/>
      <c r="N35" s="48"/>
      <c r="O35" s="49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s="2" customFormat="1" ht="14.25" customHeight="1" x14ac:dyDescent="0.3">
      <c r="B36" s="40">
        <v>4</v>
      </c>
      <c r="C36" s="41">
        <f t="shared" si="0"/>
        <v>235506</v>
      </c>
      <c r="D36" s="41">
        <f>IF(N36=0, "", '[1]Calculate+SAP info'!$O$10)</f>
        <v>4502448977</v>
      </c>
      <c r="E36" s="42">
        <f>'[1]Calculate+SAP info'!P10</f>
        <v>40</v>
      </c>
      <c r="F36" s="43"/>
      <c r="G36" s="44">
        <f>'[1]Calculate+SAP info'!E24</f>
        <v>40</v>
      </c>
      <c r="H36" s="45"/>
      <c r="I36" s="46" t="str">
        <f>'[1]Calculate+SAP info'!$D$2</f>
        <v>KU</v>
      </c>
      <c r="J36" s="46"/>
      <c r="K36" s="47" t="s">
        <v>15</v>
      </c>
      <c r="L36" s="126" t="s">
        <v>16</v>
      </c>
      <c r="M36" s="126"/>
      <c r="N36" s="48">
        <f>'[1]Calculate+SAP info'!I24</f>
        <v>1151</v>
      </c>
      <c r="O36" s="49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s="2" customFormat="1" ht="14.25" customHeight="1" x14ac:dyDescent="0.3">
      <c r="B37" s="40"/>
      <c r="C37" s="41">
        <f t="shared" si="0"/>
        <v>235506</v>
      </c>
      <c r="D37" s="41">
        <f>D36</f>
        <v>4502448977</v>
      </c>
      <c r="E37" s="42">
        <f>E36</f>
        <v>40</v>
      </c>
      <c r="F37" s="43"/>
      <c r="G37" s="44">
        <f>'[1]Calculate+SAP info'!E25</f>
        <v>40</v>
      </c>
      <c r="H37" s="45"/>
      <c r="I37" s="46" t="str">
        <f>'[1]Calculate+SAP info'!$D$2</f>
        <v>KU</v>
      </c>
      <c r="J37" s="46"/>
      <c r="K37" s="47" t="s">
        <v>17</v>
      </c>
      <c r="L37" s="126" t="s">
        <v>18</v>
      </c>
      <c r="M37" s="126"/>
      <c r="N37" s="48">
        <f>'[1]Calculate+SAP info'!I25</f>
        <v>138</v>
      </c>
      <c r="O37" s="49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s="2" customFormat="1" ht="14.25" customHeight="1" x14ac:dyDescent="0.3">
      <c r="B38" s="40"/>
      <c r="C38" s="41">
        <f t="shared" si="0"/>
        <v>235506</v>
      </c>
      <c r="D38" s="41">
        <f>D36</f>
        <v>4502448977</v>
      </c>
      <c r="E38" s="42">
        <f>E36</f>
        <v>40</v>
      </c>
      <c r="F38" s="43"/>
      <c r="G38" s="44">
        <f>'[1]Calculate+SAP info'!E26</f>
        <v>40</v>
      </c>
      <c r="H38" s="45"/>
      <c r="I38" s="46" t="str">
        <f>'[1]Calculate+SAP info'!$D$2</f>
        <v>KU</v>
      </c>
      <c r="J38" s="46"/>
      <c r="K38" s="51" t="s">
        <v>19</v>
      </c>
      <c r="L38" s="52" t="s">
        <v>20</v>
      </c>
      <c r="M38" s="52"/>
      <c r="N38" s="48">
        <f>'[1]Calculate+SAP info'!I26</f>
        <v>433</v>
      </c>
      <c r="O38" s="49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s="2" customFormat="1" ht="14.25" customHeight="1" x14ac:dyDescent="0.3">
      <c r="B39" s="40"/>
      <c r="C39" s="41" t="str">
        <f t="shared" si="0"/>
        <v/>
      </c>
      <c r="D39" s="41" t="str">
        <f>IF(N39=0, "", '[1]Calculate+SAP info'!$B$23)</f>
        <v/>
      </c>
      <c r="E39" s="42">
        <f>E36</f>
        <v>40</v>
      </c>
      <c r="F39" s="43"/>
      <c r="G39" s="44">
        <f>'[1]Calculate+SAP info'!E27</f>
        <v>40</v>
      </c>
      <c r="H39" s="45"/>
      <c r="I39" s="46" t="str">
        <f>'[1]Calculate+SAP info'!$D$2</f>
        <v>KU</v>
      </c>
      <c r="J39" s="46"/>
      <c r="K39" s="47" t="s">
        <v>21</v>
      </c>
      <c r="L39" s="52" t="s">
        <v>22</v>
      </c>
      <c r="M39" s="52"/>
      <c r="N39" s="48">
        <f>'[1]Calculate+SAP info'!I27</f>
        <v>0</v>
      </c>
      <c r="O39" s="4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s="2" customFormat="1" ht="14.25" customHeight="1" x14ac:dyDescent="0.3">
      <c r="B40" s="40"/>
      <c r="C40" s="41" t="str">
        <f t="shared" si="0"/>
        <v/>
      </c>
      <c r="D40" s="41"/>
      <c r="E40" s="42"/>
      <c r="F40" s="43"/>
      <c r="G40" s="44"/>
      <c r="H40" s="45"/>
      <c r="I40" s="46"/>
      <c r="J40" s="46"/>
      <c r="K40" s="47"/>
      <c r="L40" s="52"/>
      <c r="M40" s="52"/>
      <c r="N40" s="48"/>
      <c r="O40" s="49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s="2" customFormat="1" ht="14.25" customHeight="1" x14ac:dyDescent="0.3">
      <c r="B41" s="40">
        <v>5</v>
      </c>
      <c r="C41" s="41">
        <f t="shared" si="0"/>
        <v>235506</v>
      </c>
      <c r="D41" s="41">
        <f>IF(N41=0, "", '[1]Calculate+SAP info'!$O$11)</f>
        <v>4502450510</v>
      </c>
      <c r="E41" s="42">
        <f>'[1]Calculate+SAP info'!P11</f>
        <v>10</v>
      </c>
      <c r="F41" s="43"/>
      <c r="G41" s="44">
        <f>'[1]Calculate+SAP info'!E29</f>
        <v>120</v>
      </c>
      <c r="H41" s="45"/>
      <c r="I41" s="46" t="str">
        <f>'[1]Calculate+SAP info'!$D$2</f>
        <v>KU</v>
      </c>
      <c r="J41" s="46"/>
      <c r="K41" s="47" t="s">
        <v>15</v>
      </c>
      <c r="L41" s="126" t="s">
        <v>16</v>
      </c>
      <c r="M41" s="126"/>
      <c r="N41" s="48">
        <f>'[1]Calculate+SAP info'!I29</f>
        <v>3454</v>
      </c>
      <c r="O41" s="49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s="2" customFormat="1" ht="14.25" customHeight="1" x14ac:dyDescent="0.3">
      <c r="B42" s="40"/>
      <c r="C42" s="41">
        <f t="shared" si="0"/>
        <v>235506</v>
      </c>
      <c r="D42" s="41">
        <f>D41</f>
        <v>4502450510</v>
      </c>
      <c r="E42" s="42">
        <f>E41</f>
        <v>10</v>
      </c>
      <c r="F42" s="43"/>
      <c r="G42" s="44">
        <f>'[1]Calculate+SAP info'!E30</f>
        <v>120</v>
      </c>
      <c r="H42" s="45"/>
      <c r="I42" s="46" t="str">
        <f>'[1]Calculate+SAP info'!$D$2</f>
        <v>KU</v>
      </c>
      <c r="J42" s="46"/>
      <c r="K42" s="47" t="s">
        <v>17</v>
      </c>
      <c r="L42" s="126" t="s">
        <v>18</v>
      </c>
      <c r="M42" s="126"/>
      <c r="N42" s="48">
        <f>'[1]Calculate+SAP info'!I30</f>
        <v>414</v>
      </c>
      <c r="O42" s="49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s="2" customFormat="1" ht="14.25" customHeight="1" x14ac:dyDescent="0.3">
      <c r="B43" s="40"/>
      <c r="C43" s="41">
        <f t="shared" si="0"/>
        <v>235506</v>
      </c>
      <c r="D43" s="41">
        <f>D41</f>
        <v>4502450510</v>
      </c>
      <c r="E43" s="42">
        <f>E41</f>
        <v>10</v>
      </c>
      <c r="F43" s="43"/>
      <c r="G43" s="44">
        <f>'[1]Calculate+SAP info'!E31</f>
        <v>120</v>
      </c>
      <c r="H43" s="45"/>
      <c r="I43" s="46" t="str">
        <f>'[1]Calculate+SAP info'!$D$2</f>
        <v>KU</v>
      </c>
      <c r="J43" s="46"/>
      <c r="K43" s="51" t="s">
        <v>19</v>
      </c>
      <c r="L43" s="52" t="s">
        <v>20</v>
      </c>
      <c r="M43" s="52"/>
      <c r="N43" s="48">
        <f>'[1]Calculate+SAP info'!I31</f>
        <v>1299</v>
      </c>
      <c r="O43" s="49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s="2" customFormat="1" ht="14.25" customHeight="1" x14ac:dyDescent="0.3">
      <c r="B44" s="40"/>
      <c r="C44" s="41" t="str">
        <f t="shared" si="0"/>
        <v/>
      </c>
      <c r="D44" s="41" t="str">
        <f>IF(N44=0, "", '[1]Calculate+SAP info'!$B$28)</f>
        <v/>
      </c>
      <c r="E44" s="42">
        <f>E41</f>
        <v>10</v>
      </c>
      <c r="F44" s="43"/>
      <c r="G44" s="44">
        <f>'[1]Calculate+SAP info'!E32</f>
        <v>120</v>
      </c>
      <c r="H44" s="45"/>
      <c r="I44" s="46" t="str">
        <f>'[1]Calculate+SAP info'!$D$2</f>
        <v>KU</v>
      </c>
      <c r="J44" s="46"/>
      <c r="K44" s="47" t="s">
        <v>21</v>
      </c>
      <c r="L44" s="52" t="s">
        <v>22</v>
      </c>
      <c r="M44" s="52"/>
      <c r="N44" s="48">
        <f>'[1]Calculate+SAP info'!I32</f>
        <v>0</v>
      </c>
      <c r="O44" s="49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s="2" customFormat="1" ht="14.25" customHeight="1" x14ac:dyDescent="0.3">
      <c r="B45" s="40"/>
      <c r="C45" s="41" t="str">
        <f t="shared" si="0"/>
        <v/>
      </c>
      <c r="D45" s="41"/>
      <c r="E45" s="42"/>
      <c r="F45" s="43"/>
      <c r="G45" s="44"/>
      <c r="H45" s="45"/>
      <c r="I45" s="46"/>
      <c r="J45" s="46"/>
      <c r="K45" s="47"/>
      <c r="L45" s="52"/>
      <c r="M45" s="52"/>
      <c r="N45" s="48"/>
      <c r="O45" s="49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s="2" customFormat="1" ht="14.25" customHeight="1" x14ac:dyDescent="0.3">
      <c r="B46" s="40">
        <v>6</v>
      </c>
      <c r="C46" s="41">
        <f t="shared" si="0"/>
        <v>235506</v>
      </c>
      <c r="D46" s="41">
        <f>IF(N46=0, "", '[1]Calculate+SAP info'!$O$12)</f>
        <v>4502458977</v>
      </c>
      <c r="E46" s="42">
        <f>'[1]Calculate+SAP info'!P12</f>
        <v>10</v>
      </c>
      <c r="F46" s="43"/>
      <c r="G46" s="44">
        <f>'[1]Calculate+SAP info'!E34</f>
        <v>40</v>
      </c>
      <c r="H46" s="45"/>
      <c r="I46" s="46" t="str">
        <f>'[1]Calculate+SAP info'!$D$2</f>
        <v>KU</v>
      </c>
      <c r="J46" s="46"/>
      <c r="K46" s="47" t="s">
        <v>15</v>
      </c>
      <c r="L46" s="126" t="s">
        <v>16</v>
      </c>
      <c r="M46" s="126"/>
      <c r="N46" s="48">
        <f>'[1]Calculate+SAP info'!I34</f>
        <v>1151</v>
      </c>
      <c r="O46" s="49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3" x14ac:dyDescent="0.3">
      <c r="A47" s="2"/>
      <c r="B47" s="40"/>
      <c r="C47" s="41">
        <f t="shared" si="0"/>
        <v>235506</v>
      </c>
      <c r="D47" s="41">
        <f>D46</f>
        <v>4502458977</v>
      </c>
      <c r="E47" s="42">
        <f>E46</f>
        <v>10</v>
      </c>
      <c r="F47" s="43"/>
      <c r="G47" s="44">
        <f>'[1]Calculate+SAP info'!E35</f>
        <v>40</v>
      </c>
      <c r="H47" s="45"/>
      <c r="I47" s="46" t="str">
        <f>'[1]Calculate+SAP info'!$D$2</f>
        <v>KU</v>
      </c>
      <c r="J47" s="46"/>
      <c r="K47" s="47" t="s">
        <v>17</v>
      </c>
      <c r="L47" s="126" t="s">
        <v>18</v>
      </c>
      <c r="M47" s="126"/>
      <c r="N47" s="48">
        <f>'[1]Calculate+SAP info'!I35</f>
        <v>138</v>
      </c>
      <c r="O47" s="49"/>
    </row>
    <row r="48" spans="1:55" s="2" customFormat="1" ht="12.75" customHeight="1" x14ac:dyDescent="0.3">
      <c r="B48" s="40"/>
      <c r="C48" s="41">
        <f t="shared" si="0"/>
        <v>235506</v>
      </c>
      <c r="D48" s="41">
        <f>D46</f>
        <v>4502458977</v>
      </c>
      <c r="E48" s="42">
        <f>E46</f>
        <v>10</v>
      </c>
      <c r="F48" s="43"/>
      <c r="G48" s="44">
        <f>'[1]Calculate+SAP info'!E36</f>
        <v>40</v>
      </c>
      <c r="H48" s="45"/>
      <c r="I48" s="46" t="str">
        <f>'[1]Calculate+SAP info'!$D$2</f>
        <v>KU</v>
      </c>
      <c r="J48" s="46"/>
      <c r="K48" s="51" t="s">
        <v>19</v>
      </c>
      <c r="L48" s="52" t="s">
        <v>20</v>
      </c>
      <c r="M48" s="52"/>
      <c r="N48" s="48">
        <f>'[1]Calculate+SAP info'!I36</f>
        <v>433</v>
      </c>
      <c r="O48" s="49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5" s="2" customFormat="1" ht="12.75" customHeight="1" x14ac:dyDescent="0.3">
      <c r="B49" s="40"/>
      <c r="C49" s="41" t="str">
        <f t="shared" si="0"/>
        <v/>
      </c>
      <c r="D49" s="41" t="str">
        <f>IF(N49=0, "", '[1]Calculate+SAP info'!$B$33)</f>
        <v/>
      </c>
      <c r="E49" s="42">
        <f>E46</f>
        <v>10</v>
      </c>
      <c r="F49" s="43"/>
      <c r="G49" s="44">
        <f>'[1]Calculate+SAP info'!E37</f>
        <v>40</v>
      </c>
      <c r="H49" s="45"/>
      <c r="I49" s="46" t="str">
        <f>'[1]Calculate+SAP info'!$D$2</f>
        <v>KU</v>
      </c>
      <c r="J49" s="46"/>
      <c r="K49" s="47" t="s">
        <v>21</v>
      </c>
      <c r="L49" s="52" t="s">
        <v>22</v>
      </c>
      <c r="M49" s="52"/>
      <c r="N49" s="48">
        <f>'[1]Calculate+SAP info'!I37</f>
        <v>0</v>
      </c>
      <c r="O49" s="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5" ht="12.75" customHeight="1" x14ac:dyDescent="0.3">
      <c r="A50" s="2"/>
      <c r="B50" s="40"/>
      <c r="C50" s="41" t="str">
        <f t="shared" si="0"/>
        <v/>
      </c>
      <c r="D50" s="41"/>
      <c r="E50" s="42"/>
      <c r="F50" s="43"/>
      <c r="G50" s="44"/>
      <c r="H50" s="45"/>
      <c r="I50" s="46"/>
      <c r="J50" s="46"/>
      <c r="K50" s="47"/>
      <c r="L50" s="126"/>
      <c r="M50" s="126"/>
      <c r="N50" s="48"/>
      <c r="O50" s="49"/>
    </row>
    <row r="51" spans="1:55" s="2" customFormat="1" ht="13" x14ac:dyDescent="0.3">
      <c r="B51" s="40">
        <v>7</v>
      </c>
      <c r="C51" s="41">
        <f t="shared" si="0"/>
        <v>235506</v>
      </c>
      <c r="D51" s="41">
        <f>IF(N51=0, "", '[1]Calculate+SAP info'!$O$13)</f>
        <v>4502458977</v>
      </c>
      <c r="E51" s="42">
        <f>'[1]Calculate+SAP info'!P13</f>
        <v>20</v>
      </c>
      <c r="F51" s="43"/>
      <c r="G51" s="44">
        <f>'[1]Calculate+SAP info'!E39</f>
        <v>120</v>
      </c>
      <c r="H51" s="45"/>
      <c r="I51" s="46" t="str">
        <f>'[1]Calculate+SAP info'!$D$2</f>
        <v>KU</v>
      </c>
      <c r="J51" s="46"/>
      <c r="K51" s="47" t="s">
        <v>15</v>
      </c>
      <c r="L51" s="126" t="s">
        <v>16</v>
      </c>
      <c r="M51" s="126"/>
      <c r="N51" s="48">
        <f>'[1]Calculate+SAP info'!I39</f>
        <v>3454</v>
      </c>
      <c r="O51" s="49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3" x14ac:dyDescent="0.3">
      <c r="A52" s="2"/>
      <c r="B52" s="40"/>
      <c r="C52" s="41">
        <f t="shared" si="0"/>
        <v>235506</v>
      </c>
      <c r="D52" s="41">
        <f>D51</f>
        <v>4502458977</v>
      </c>
      <c r="E52" s="42">
        <f>E51</f>
        <v>20</v>
      </c>
      <c r="F52" s="43"/>
      <c r="G52" s="44">
        <f>'[1]Calculate+SAP info'!E40</f>
        <v>120</v>
      </c>
      <c r="H52" s="45"/>
      <c r="I52" s="46" t="str">
        <f>'[1]Calculate+SAP info'!$D$2</f>
        <v>KU</v>
      </c>
      <c r="J52" s="46"/>
      <c r="K52" s="47" t="s">
        <v>17</v>
      </c>
      <c r="L52" s="126" t="s">
        <v>18</v>
      </c>
      <c r="M52" s="126"/>
      <c r="N52" s="48">
        <f>'[1]Calculate+SAP info'!I40</f>
        <v>414</v>
      </c>
      <c r="O52" s="49"/>
    </row>
    <row r="53" spans="1:55" ht="13" x14ac:dyDescent="0.3">
      <c r="A53" s="2"/>
      <c r="B53" s="40"/>
      <c r="C53" s="41">
        <f t="shared" si="0"/>
        <v>235506</v>
      </c>
      <c r="D53" s="41">
        <f>D51</f>
        <v>4502458977</v>
      </c>
      <c r="E53" s="42">
        <f>E51</f>
        <v>20</v>
      </c>
      <c r="F53" s="43"/>
      <c r="G53" s="44">
        <f>'[1]Calculate+SAP info'!E41</f>
        <v>120</v>
      </c>
      <c r="H53" s="45"/>
      <c r="I53" s="46" t="str">
        <f>'[1]Calculate+SAP info'!$D$2</f>
        <v>KU</v>
      </c>
      <c r="J53" s="46"/>
      <c r="K53" s="51" t="s">
        <v>19</v>
      </c>
      <c r="L53" s="52" t="s">
        <v>20</v>
      </c>
      <c r="M53" s="52"/>
      <c r="N53" s="48">
        <f>'[1]Calculate+SAP info'!I41</f>
        <v>1299</v>
      </c>
      <c r="O53" s="49"/>
    </row>
    <row r="54" spans="1:55" s="2" customFormat="1" ht="13" x14ac:dyDescent="0.3">
      <c r="B54" s="40"/>
      <c r="C54" s="41" t="str">
        <f t="shared" si="0"/>
        <v/>
      </c>
      <c r="D54" s="41" t="str">
        <f>IF(N54=0, "", '[1]Calculate+SAP info'!$B$38)</f>
        <v/>
      </c>
      <c r="E54" s="42">
        <f>E51</f>
        <v>20</v>
      </c>
      <c r="F54" s="43"/>
      <c r="G54" s="44">
        <f>'[1]Calculate+SAP info'!E42</f>
        <v>120</v>
      </c>
      <c r="H54" s="45"/>
      <c r="I54" s="46" t="str">
        <f>'[1]Calculate+SAP info'!$D$2</f>
        <v>KU</v>
      </c>
      <c r="J54" s="46"/>
      <c r="K54" s="47" t="s">
        <v>21</v>
      </c>
      <c r="L54" s="52" t="s">
        <v>22</v>
      </c>
      <c r="M54" s="52"/>
      <c r="N54" s="48">
        <f>'[1]Calculate+SAP info'!I42</f>
        <v>0</v>
      </c>
      <c r="O54" s="49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3" x14ac:dyDescent="0.3">
      <c r="A55" s="2"/>
      <c r="B55" s="40"/>
      <c r="C55" s="41" t="str">
        <f t="shared" si="0"/>
        <v/>
      </c>
      <c r="D55" s="41"/>
      <c r="E55" s="42"/>
      <c r="F55" s="43"/>
      <c r="G55" s="44"/>
      <c r="H55" s="45"/>
      <c r="I55" s="46"/>
      <c r="J55" s="46"/>
      <c r="K55" s="47"/>
      <c r="L55" s="52"/>
      <c r="M55" s="52"/>
      <c r="N55" s="48"/>
      <c r="O55" s="49"/>
    </row>
    <row r="56" spans="1:55" s="2" customFormat="1" ht="13" x14ac:dyDescent="0.3">
      <c r="B56" s="40">
        <v>8</v>
      </c>
      <c r="C56" s="41">
        <f t="shared" si="0"/>
        <v>235506</v>
      </c>
      <c r="D56" s="41">
        <f>IF(N56=0, "", '[1]Calculate+SAP info'!$O$14)</f>
        <v>4502458977</v>
      </c>
      <c r="E56" s="42">
        <f>'[1]Calculate+SAP info'!P14</f>
        <v>30</v>
      </c>
      <c r="F56" s="43"/>
      <c r="G56" s="44">
        <f>'[1]Calculate+SAP info'!E44</f>
        <v>40</v>
      </c>
      <c r="H56" s="45"/>
      <c r="I56" s="46" t="str">
        <f>'[1]Calculate+SAP info'!$D$2</f>
        <v>KU</v>
      </c>
      <c r="J56" s="46"/>
      <c r="K56" s="47" t="s">
        <v>15</v>
      </c>
      <c r="L56" s="126" t="s">
        <v>16</v>
      </c>
      <c r="M56" s="126"/>
      <c r="N56" s="48">
        <f>'[1]Calculate+SAP info'!I44</f>
        <v>1151</v>
      </c>
      <c r="O56" s="49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s="2" customFormat="1" ht="13" x14ac:dyDescent="0.3">
      <c r="B57" s="40"/>
      <c r="C57" s="41">
        <f t="shared" si="0"/>
        <v>235506</v>
      </c>
      <c r="D57" s="41">
        <f>D56</f>
        <v>4502458977</v>
      </c>
      <c r="E57" s="42">
        <f>E56</f>
        <v>30</v>
      </c>
      <c r="F57" s="43"/>
      <c r="G57" s="44">
        <f>'[1]Calculate+SAP info'!E45</f>
        <v>40</v>
      </c>
      <c r="H57" s="45"/>
      <c r="I57" s="46" t="str">
        <f>'[1]Calculate+SAP info'!$D$2</f>
        <v>KU</v>
      </c>
      <c r="J57" s="46"/>
      <c r="K57" s="47" t="s">
        <v>17</v>
      </c>
      <c r="L57" s="126" t="s">
        <v>18</v>
      </c>
      <c r="M57" s="126"/>
      <c r="N57" s="48">
        <f>'[1]Calculate+SAP info'!I45</f>
        <v>138</v>
      </c>
      <c r="O57" s="49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3" x14ac:dyDescent="0.3">
      <c r="A58" s="2"/>
      <c r="B58" s="40"/>
      <c r="C58" s="41">
        <f t="shared" si="0"/>
        <v>235506</v>
      </c>
      <c r="D58" s="41">
        <f>D56</f>
        <v>4502458977</v>
      </c>
      <c r="E58" s="42">
        <f>E56</f>
        <v>30</v>
      </c>
      <c r="F58" s="43"/>
      <c r="G58" s="44">
        <f>'[1]Calculate+SAP info'!E46</f>
        <v>40</v>
      </c>
      <c r="H58" s="45"/>
      <c r="I58" s="46" t="str">
        <f>'[1]Calculate+SAP info'!$D$2</f>
        <v>KU</v>
      </c>
      <c r="J58" s="46"/>
      <c r="K58" s="51" t="s">
        <v>19</v>
      </c>
      <c r="L58" s="52" t="s">
        <v>20</v>
      </c>
      <c r="M58" s="52"/>
      <c r="N58" s="48">
        <f>'[1]Calculate+SAP info'!I46</f>
        <v>433</v>
      </c>
      <c r="O58" s="49"/>
    </row>
    <row r="59" spans="1:55" s="2" customFormat="1" ht="13" x14ac:dyDescent="0.3">
      <c r="B59" s="40"/>
      <c r="C59" s="41" t="str">
        <f t="shared" si="0"/>
        <v/>
      </c>
      <c r="D59" s="41" t="str">
        <f>IF(N59=0, "", '[1]Calculate+SAP info'!$B$43)</f>
        <v/>
      </c>
      <c r="E59" s="42">
        <f>E56</f>
        <v>30</v>
      </c>
      <c r="F59" s="43"/>
      <c r="G59" s="44">
        <f>'[1]Calculate+SAP info'!E47</f>
        <v>40</v>
      </c>
      <c r="H59" s="45"/>
      <c r="I59" s="46" t="str">
        <f>'[1]Calculate+SAP info'!$D$2</f>
        <v>KU</v>
      </c>
      <c r="J59" s="46"/>
      <c r="K59" s="47" t="s">
        <v>21</v>
      </c>
      <c r="L59" s="52" t="s">
        <v>22</v>
      </c>
      <c r="M59" s="52"/>
      <c r="N59" s="48">
        <f>'[1]Calculate+SAP info'!I47</f>
        <v>0</v>
      </c>
      <c r="O59" s="4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3" x14ac:dyDescent="0.3">
      <c r="A60" s="2"/>
      <c r="B60" s="40"/>
      <c r="C60" s="41" t="str">
        <f t="shared" si="0"/>
        <v/>
      </c>
      <c r="D60" s="41"/>
      <c r="E60" s="42"/>
      <c r="F60" s="43"/>
      <c r="G60" s="44"/>
      <c r="H60" s="45"/>
      <c r="I60" s="46"/>
      <c r="J60" s="46"/>
      <c r="K60" s="47"/>
      <c r="L60" s="52"/>
      <c r="M60" s="52"/>
      <c r="N60" s="48"/>
      <c r="O60" s="49"/>
    </row>
    <row r="61" spans="1:55" ht="13" x14ac:dyDescent="0.3">
      <c r="A61" s="2"/>
      <c r="B61" s="40">
        <v>9</v>
      </c>
      <c r="C61" s="41" t="str">
        <f t="shared" si="0"/>
        <v/>
      </c>
      <c r="D61" s="41" t="str">
        <f>IF(N61=0, "", '[1]Calculate+SAP info'!$O$15)</f>
        <v/>
      </c>
      <c r="E61" s="42">
        <f>'[1]Calculate+SAP info'!P15</f>
        <v>0</v>
      </c>
      <c r="F61" s="43"/>
      <c r="G61" s="44">
        <f>'[1]Calculate+SAP info'!E49</f>
        <v>0</v>
      </c>
      <c r="H61" s="45"/>
      <c r="I61" s="46" t="str">
        <f>'[1]Calculate+SAP info'!$D$2</f>
        <v>KU</v>
      </c>
      <c r="J61" s="46"/>
      <c r="K61" s="47" t="s">
        <v>15</v>
      </c>
      <c r="L61" s="126" t="s">
        <v>16</v>
      </c>
      <c r="M61" s="126"/>
      <c r="N61" s="48">
        <f>'[1]Calculate+SAP info'!I49</f>
        <v>0</v>
      </c>
      <c r="O61" s="49"/>
    </row>
    <row r="62" spans="1:55" ht="13" x14ac:dyDescent="0.3">
      <c r="A62" s="2"/>
      <c r="B62" s="40"/>
      <c r="C62" s="41" t="str">
        <f t="shared" si="0"/>
        <v/>
      </c>
      <c r="D62" s="41" t="str">
        <f>D61</f>
        <v/>
      </c>
      <c r="E62" s="42">
        <f>E61</f>
        <v>0</v>
      </c>
      <c r="F62" s="43"/>
      <c r="G62" s="44">
        <f>'[1]Calculate+SAP info'!E50</f>
        <v>0</v>
      </c>
      <c r="H62" s="45"/>
      <c r="I62" s="46" t="str">
        <f>'[1]Calculate+SAP info'!$D$2</f>
        <v>KU</v>
      </c>
      <c r="J62" s="46"/>
      <c r="K62" s="47" t="s">
        <v>17</v>
      </c>
      <c r="L62" s="126" t="s">
        <v>18</v>
      </c>
      <c r="M62" s="126"/>
      <c r="N62" s="48">
        <f>'[1]Calculate+SAP info'!I50</f>
        <v>0</v>
      </c>
      <c r="O62" s="49"/>
    </row>
    <row r="63" spans="1:55" ht="13" x14ac:dyDescent="0.3">
      <c r="A63" s="2"/>
      <c r="B63" s="40"/>
      <c r="C63" s="41" t="str">
        <f t="shared" si="0"/>
        <v/>
      </c>
      <c r="D63" s="41" t="str">
        <f>D61</f>
        <v/>
      </c>
      <c r="E63" s="42">
        <f>E61</f>
        <v>0</v>
      </c>
      <c r="F63" s="43"/>
      <c r="G63" s="44">
        <f>'[1]Calculate+SAP info'!E51</f>
        <v>0</v>
      </c>
      <c r="H63" s="45"/>
      <c r="I63" s="46" t="str">
        <f>'[1]Calculate+SAP info'!$D$2</f>
        <v>KU</v>
      </c>
      <c r="J63" s="46"/>
      <c r="K63" s="51" t="s">
        <v>19</v>
      </c>
      <c r="L63" s="52" t="s">
        <v>20</v>
      </c>
      <c r="M63" s="52"/>
      <c r="N63" s="48">
        <f>'[1]Calculate+SAP info'!I51</f>
        <v>0</v>
      </c>
      <c r="O63" s="49"/>
    </row>
    <row r="64" spans="1:55" ht="13" x14ac:dyDescent="0.3">
      <c r="A64" s="2"/>
      <c r="B64" s="40"/>
      <c r="C64" s="41" t="str">
        <f t="shared" si="0"/>
        <v/>
      </c>
      <c r="D64" s="41" t="str">
        <f>IF(N64=0, "", '[1]Calculate+SAP info'!$B$48)</f>
        <v/>
      </c>
      <c r="E64" s="42">
        <f>E61</f>
        <v>0</v>
      </c>
      <c r="F64" s="43"/>
      <c r="G64" s="44">
        <f>'[1]Calculate+SAP info'!E52</f>
        <v>0</v>
      </c>
      <c r="H64" s="45"/>
      <c r="I64" s="46" t="str">
        <f>'[1]Calculate+SAP info'!$D$2</f>
        <v>KU</v>
      </c>
      <c r="J64" s="46"/>
      <c r="K64" s="47" t="s">
        <v>21</v>
      </c>
      <c r="L64" s="52" t="s">
        <v>22</v>
      </c>
      <c r="M64" s="52"/>
      <c r="N64" s="48">
        <f>'[1]Calculate+SAP info'!I52</f>
        <v>0</v>
      </c>
      <c r="O64" s="49"/>
    </row>
    <row r="65" spans="1:15" ht="13" x14ac:dyDescent="0.3">
      <c r="A65" s="2"/>
      <c r="B65" s="40"/>
      <c r="C65" s="41" t="str">
        <f t="shared" si="0"/>
        <v/>
      </c>
      <c r="D65" s="41"/>
      <c r="E65" s="42"/>
      <c r="F65" s="43"/>
      <c r="G65" s="44"/>
      <c r="H65" s="45"/>
      <c r="I65" s="46"/>
      <c r="J65" s="46"/>
      <c r="K65" s="47"/>
      <c r="L65" s="52"/>
      <c r="M65" s="52"/>
      <c r="N65" s="48"/>
      <c r="O65" s="49"/>
    </row>
    <row r="66" spans="1:15" ht="13" x14ac:dyDescent="0.3">
      <c r="A66" s="2"/>
      <c r="B66" s="40">
        <v>10</v>
      </c>
      <c r="C66" s="41" t="str">
        <f t="shared" si="0"/>
        <v/>
      </c>
      <c r="D66" s="41" t="str">
        <f>IF(N66=0, "", '[1]Calculate+SAP info'!$O$16)</f>
        <v/>
      </c>
      <c r="E66" s="42">
        <f>'[1]Calculate+SAP info'!P16</f>
        <v>0</v>
      </c>
      <c r="F66" s="43"/>
      <c r="G66" s="44">
        <f>'[1]Calculate+SAP info'!E54</f>
        <v>0</v>
      </c>
      <c r="H66" s="45"/>
      <c r="I66" s="46" t="str">
        <f>'[1]Calculate+SAP info'!$D$2</f>
        <v>KU</v>
      </c>
      <c r="J66" s="46"/>
      <c r="K66" s="47" t="s">
        <v>15</v>
      </c>
      <c r="L66" s="126" t="s">
        <v>16</v>
      </c>
      <c r="M66" s="126"/>
      <c r="N66" s="48">
        <f>'[1]Calculate+SAP info'!I54</f>
        <v>0</v>
      </c>
      <c r="O66" s="49"/>
    </row>
    <row r="67" spans="1:15" ht="13" x14ac:dyDescent="0.3">
      <c r="A67" s="2"/>
      <c r="B67" s="40"/>
      <c r="C67" s="41" t="str">
        <f t="shared" si="0"/>
        <v/>
      </c>
      <c r="D67" s="41" t="str">
        <f>D66</f>
        <v/>
      </c>
      <c r="E67" s="42">
        <f>E66</f>
        <v>0</v>
      </c>
      <c r="F67" s="43"/>
      <c r="G67" s="44">
        <f>'[1]Calculate+SAP info'!E55</f>
        <v>0</v>
      </c>
      <c r="H67" s="45"/>
      <c r="I67" s="46" t="str">
        <f>'[1]Calculate+SAP info'!$D$2</f>
        <v>KU</v>
      </c>
      <c r="J67" s="46"/>
      <c r="K67" s="47" t="s">
        <v>17</v>
      </c>
      <c r="L67" s="126" t="s">
        <v>18</v>
      </c>
      <c r="M67" s="126"/>
      <c r="N67" s="48">
        <f>'[1]Calculate+SAP info'!I55</f>
        <v>0</v>
      </c>
      <c r="O67" s="49"/>
    </row>
    <row r="68" spans="1:15" ht="13" x14ac:dyDescent="0.3">
      <c r="A68" s="2"/>
      <c r="B68" s="40"/>
      <c r="C68" s="41" t="str">
        <f t="shared" si="0"/>
        <v/>
      </c>
      <c r="D68" s="41" t="str">
        <f>D66</f>
        <v/>
      </c>
      <c r="E68" s="42">
        <f>E66</f>
        <v>0</v>
      </c>
      <c r="F68" s="43"/>
      <c r="G68" s="44">
        <f>'[1]Calculate+SAP info'!E56</f>
        <v>0</v>
      </c>
      <c r="H68" s="45"/>
      <c r="I68" s="46" t="str">
        <f>'[1]Calculate+SAP info'!$D$2</f>
        <v>KU</v>
      </c>
      <c r="J68" s="46"/>
      <c r="K68" s="51" t="s">
        <v>19</v>
      </c>
      <c r="L68" s="52" t="s">
        <v>20</v>
      </c>
      <c r="M68" s="52"/>
      <c r="N68" s="48">
        <f>'[1]Calculate+SAP info'!I56</f>
        <v>0</v>
      </c>
      <c r="O68" s="49"/>
    </row>
    <row r="69" spans="1:15" ht="13" x14ac:dyDescent="0.3">
      <c r="A69" s="2"/>
      <c r="B69" s="40"/>
      <c r="C69" s="41" t="str">
        <f t="shared" si="0"/>
        <v/>
      </c>
      <c r="D69" s="41" t="str">
        <f>IF(N69=0, "", '[1]Calculate+SAP info'!$B$53)</f>
        <v/>
      </c>
      <c r="E69" s="42">
        <f>E66</f>
        <v>0</v>
      </c>
      <c r="F69" s="43"/>
      <c r="G69" s="44">
        <f>'[1]Calculate+SAP info'!E57</f>
        <v>0</v>
      </c>
      <c r="H69" s="45"/>
      <c r="I69" s="46" t="str">
        <f>'[1]Calculate+SAP info'!$D$2</f>
        <v>KU</v>
      </c>
      <c r="J69" s="46"/>
      <c r="K69" s="47" t="s">
        <v>21</v>
      </c>
      <c r="L69" s="52" t="s">
        <v>22</v>
      </c>
      <c r="M69" s="52"/>
      <c r="N69" s="48">
        <f>'[1]Calculate+SAP info'!I57</f>
        <v>0</v>
      </c>
      <c r="O69" s="49"/>
    </row>
    <row r="70" spans="1:15" ht="13" x14ac:dyDescent="0.3">
      <c r="A70" s="2"/>
      <c r="B70" s="40"/>
      <c r="C70" s="17"/>
      <c r="D70" s="17"/>
      <c r="E70" s="42"/>
      <c r="F70" s="43"/>
      <c r="G70" s="44"/>
      <c r="H70" s="45"/>
      <c r="I70" s="46"/>
      <c r="J70" s="46"/>
      <c r="K70" s="47"/>
      <c r="L70" s="52"/>
      <c r="M70" s="52"/>
      <c r="N70" s="48"/>
      <c r="O70" s="49"/>
    </row>
    <row r="71" spans="1:15" ht="13" hidden="1" x14ac:dyDescent="0.3">
      <c r="A71" s="2"/>
      <c r="B71" s="40">
        <v>11</v>
      </c>
      <c r="C71" s="41" t="str">
        <f t="shared" ref="C71:C104" si="1">IF(N71=0, "", 235506)</f>
        <v/>
      </c>
      <c r="D71" s="41" t="str">
        <f>IF(N71=0, "", '[1]Calculate+SAP info'!$O$17)</f>
        <v/>
      </c>
      <c r="E71" s="42">
        <f>'[1]Calculate+SAP info'!P17</f>
        <v>0</v>
      </c>
      <c r="F71" s="43"/>
      <c r="G71" s="44">
        <f>'[1]Calculate+SAP info'!E59</f>
        <v>0</v>
      </c>
      <c r="H71" s="45"/>
      <c r="I71" s="46" t="str">
        <f>'[1]Calculate+SAP info'!$D$2</f>
        <v>KU</v>
      </c>
      <c r="J71" s="46"/>
      <c r="K71" s="47" t="s">
        <v>15</v>
      </c>
      <c r="L71" s="126" t="s">
        <v>16</v>
      </c>
      <c r="M71" s="126"/>
      <c r="N71" s="48">
        <f>'[1]Calculate+SAP info'!I59</f>
        <v>0</v>
      </c>
      <c r="O71" s="49"/>
    </row>
    <row r="72" spans="1:15" ht="13" hidden="1" x14ac:dyDescent="0.3">
      <c r="A72" s="2"/>
      <c r="B72" s="40"/>
      <c r="C72" s="41" t="str">
        <f t="shared" si="1"/>
        <v/>
      </c>
      <c r="D72" s="41" t="str">
        <f>D71</f>
        <v/>
      </c>
      <c r="E72" s="42">
        <f>E71</f>
        <v>0</v>
      </c>
      <c r="F72" s="43"/>
      <c r="G72" s="44">
        <f>'[1]Calculate+SAP info'!E60</f>
        <v>0</v>
      </c>
      <c r="H72" s="45"/>
      <c r="I72" s="46" t="str">
        <f>'[1]Calculate+SAP info'!$D$2</f>
        <v>KU</v>
      </c>
      <c r="J72" s="46"/>
      <c r="K72" s="47" t="s">
        <v>17</v>
      </c>
      <c r="L72" s="126" t="s">
        <v>18</v>
      </c>
      <c r="M72" s="126"/>
      <c r="N72" s="48">
        <f>'[1]Calculate+SAP info'!I60</f>
        <v>0</v>
      </c>
      <c r="O72" s="49"/>
    </row>
    <row r="73" spans="1:15" ht="13" hidden="1" x14ac:dyDescent="0.3">
      <c r="A73" s="2"/>
      <c r="B73" s="40"/>
      <c r="C73" s="41" t="str">
        <f t="shared" si="1"/>
        <v/>
      </c>
      <c r="D73" s="41" t="str">
        <f>D71</f>
        <v/>
      </c>
      <c r="E73" s="42">
        <f>E71</f>
        <v>0</v>
      </c>
      <c r="F73" s="43"/>
      <c r="G73" s="44">
        <f>'[1]Calculate+SAP info'!E61</f>
        <v>0</v>
      </c>
      <c r="H73" s="45"/>
      <c r="I73" s="46" t="str">
        <f>'[1]Calculate+SAP info'!$D$2</f>
        <v>KU</v>
      </c>
      <c r="J73" s="46"/>
      <c r="K73" s="51" t="s">
        <v>19</v>
      </c>
      <c r="L73" s="52" t="s">
        <v>20</v>
      </c>
      <c r="M73" s="52"/>
      <c r="N73" s="48">
        <f>'[1]Calculate+SAP info'!I61</f>
        <v>0</v>
      </c>
      <c r="O73" s="49"/>
    </row>
    <row r="74" spans="1:15" ht="13" hidden="1" x14ac:dyDescent="0.3">
      <c r="A74" s="2"/>
      <c r="B74" s="40"/>
      <c r="C74" s="41" t="str">
        <f t="shared" si="1"/>
        <v/>
      </c>
      <c r="D74" s="41" t="str">
        <f>IF(N74=0, "", '[1]Calculate+SAP info'!$O$17)</f>
        <v/>
      </c>
      <c r="E74" s="42">
        <f>E71</f>
        <v>0</v>
      </c>
      <c r="F74" s="43"/>
      <c r="G74" s="44">
        <f>'[1]Calculate+SAP info'!E62</f>
        <v>0</v>
      </c>
      <c r="H74" s="45"/>
      <c r="I74" s="46" t="str">
        <f>'[1]Calculate+SAP info'!$D$2</f>
        <v>KU</v>
      </c>
      <c r="J74" s="46"/>
      <c r="K74" s="47" t="s">
        <v>21</v>
      </c>
      <c r="L74" s="52" t="s">
        <v>22</v>
      </c>
      <c r="M74" s="52"/>
      <c r="N74" s="48">
        <f>'[1]Calculate+SAP info'!I62</f>
        <v>0</v>
      </c>
      <c r="O74" s="49"/>
    </row>
    <row r="75" spans="1:15" ht="13" hidden="1" x14ac:dyDescent="0.3">
      <c r="A75" s="2"/>
      <c r="B75" s="40"/>
      <c r="C75" s="41" t="str">
        <f t="shared" si="1"/>
        <v/>
      </c>
      <c r="D75" s="41" t="str">
        <f>IF(N75=0, "", '[1]Calculate+SAP info'!$B$53)</f>
        <v/>
      </c>
      <c r="E75" s="42"/>
      <c r="F75" s="43"/>
      <c r="G75" s="44"/>
      <c r="H75" s="45"/>
      <c r="I75" s="46"/>
      <c r="J75" s="46"/>
      <c r="K75" s="47"/>
      <c r="L75" s="52"/>
      <c r="M75" s="52"/>
      <c r="N75" s="48"/>
      <c r="O75" s="49"/>
    </row>
    <row r="76" spans="1:15" ht="13" hidden="1" x14ac:dyDescent="0.3">
      <c r="A76" s="2"/>
      <c r="B76" s="40">
        <v>12</v>
      </c>
      <c r="C76" s="41" t="str">
        <f t="shared" si="1"/>
        <v/>
      </c>
      <c r="D76" s="41" t="str">
        <f>IF(N76=0, "", '[1]Calculate+SAP info'!$O$18)</f>
        <v/>
      </c>
      <c r="E76" s="42">
        <f>'[1]Calculate+SAP info'!P18</f>
        <v>0</v>
      </c>
      <c r="F76" s="43"/>
      <c r="G76" s="44">
        <f>'[1]Calculate+SAP info'!E64</f>
        <v>0</v>
      </c>
      <c r="H76" s="45"/>
      <c r="I76" s="46" t="str">
        <f>'[1]Calculate+SAP info'!$D$2</f>
        <v>KU</v>
      </c>
      <c r="J76" s="46"/>
      <c r="K76" s="47" t="s">
        <v>15</v>
      </c>
      <c r="L76" s="126" t="s">
        <v>16</v>
      </c>
      <c r="M76" s="126"/>
      <c r="N76" s="48">
        <f>'[1]Calculate+SAP info'!I64</f>
        <v>0</v>
      </c>
      <c r="O76" s="49"/>
    </row>
    <row r="77" spans="1:15" ht="13" hidden="1" x14ac:dyDescent="0.3">
      <c r="A77" s="2"/>
      <c r="B77" s="40"/>
      <c r="C77" s="41" t="str">
        <f t="shared" si="1"/>
        <v/>
      </c>
      <c r="D77" s="41" t="str">
        <f>D76</f>
        <v/>
      </c>
      <c r="E77" s="42">
        <f>E76</f>
        <v>0</v>
      </c>
      <c r="F77" s="43"/>
      <c r="G77" s="44">
        <f>'[1]Calculate+SAP info'!E65</f>
        <v>0</v>
      </c>
      <c r="H77" s="45"/>
      <c r="I77" s="46" t="str">
        <f>'[1]Calculate+SAP info'!$D$2</f>
        <v>KU</v>
      </c>
      <c r="J77" s="46"/>
      <c r="K77" s="47" t="s">
        <v>17</v>
      </c>
      <c r="L77" s="126" t="s">
        <v>18</v>
      </c>
      <c r="M77" s="126"/>
      <c r="N77" s="48">
        <f>'[1]Calculate+SAP info'!I65</f>
        <v>0</v>
      </c>
      <c r="O77" s="49"/>
    </row>
    <row r="78" spans="1:15" ht="13" hidden="1" x14ac:dyDescent="0.3">
      <c r="A78" s="2"/>
      <c r="B78" s="40"/>
      <c r="C78" s="41" t="str">
        <f t="shared" si="1"/>
        <v/>
      </c>
      <c r="D78" s="41" t="str">
        <f>D76</f>
        <v/>
      </c>
      <c r="E78" s="42">
        <f>E76</f>
        <v>0</v>
      </c>
      <c r="F78" s="43"/>
      <c r="G78" s="44">
        <f>'[1]Calculate+SAP info'!E66</f>
        <v>0</v>
      </c>
      <c r="H78" s="45"/>
      <c r="I78" s="46" t="str">
        <f>'[1]Calculate+SAP info'!$D$2</f>
        <v>KU</v>
      </c>
      <c r="J78" s="46"/>
      <c r="K78" s="51" t="s">
        <v>19</v>
      </c>
      <c r="L78" s="52" t="s">
        <v>20</v>
      </c>
      <c r="M78" s="52"/>
      <c r="N78" s="48">
        <f>'[1]Calculate+SAP info'!I66</f>
        <v>0</v>
      </c>
      <c r="O78" s="49"/>
    </row>
    <row r="79" spans="1:15" ht="13" hidden="1" x14ac:dyDescent="0.3">
      <c r="A79" s="2"/>
      <c r="B79" s="40"/>
      <c r="C79" s="41" t="str">
        <f t="shared" si="1"/>
        <v/>
      </c>
      <c r="D79" s="41" t="str">
        <f>IF(N79=0, "", '[1]Calculate+SAP info'!$O$18)</f>
        <v/>
      </c>
      <c r="E79" s="42">
        <f>E76</f>
        <v>0</v>
      </c>
      <c r="F79" s="43"/>
      <c r="G79" s="44">
        <f>'[1]Calculate+SAP info'!E67</f>
        <v>0</v>
      </c>
      <c r="H79" s="45"/>
      <c r="I79" s="46" t="str">
        <f>'[1]Calculate+SAP info'!$D$2</f>
        <v>KU</v>
      </c>
      <c r="J79" s="46"/>
      <c r="K79" s="47" t="s">
        <v>21</v>
      </c>
      <c r="L79" s="52" t="s">
        <v>22</v>
      </c>
      <c r="M79" s="52"/>
      <c r="N79" s="48">
        <f>'[1]Calculate+SAP info'!I67</f>
        <v>0</v>
      </c>
      <c r="O79" s="49"/>
    </row>
    <row r="80" spans="1:15" ht="13" hidden="1" x14ac:dyDescent="0.3">
      <c r="A80" s="2"/>
      <c r="B80" s="40"/>
      <c r="C80" s="41" t="str">
        <f t="shared" si="1"/>
        <v/>
      </c>
      <c r="D80" s="41" t="str">
        <f>IF(N80=0, "", '[1]Calculate+SAP info'!$O$17)</f>
        <v/>
      </c>
      <c r="E80" s="42"/>
      <c r="F80" s="43"/>
      <c r="G80" s="44"/>
      <c r="H80" s="45"/>
      <c r="I80" s="46"/>
      <c r="J80" s="46"/>
      <c r="K80" s="47"/>
      <c r="L80" s="52"/>
      <c r="M80" s="52"/>
      <c r="N80" s="48"/>
      <c r="O80" s="49"/>
    </row>
    <row r="81" spans="1:15" ht="13" hidden="1" x14ac:dyDescent="0.3">
      <c r="A81" s="2"/>
      <c r="B81" s="40">
        <v>13</v>
      </c>
      <c r="C81" s="41" t="str">
        <f t="shared" si="1"/>
        <v/>
      </c>
      <c r="D81" s="41" t="str">
        <f>IF(N81=0, "", '[1]Calculate+SAP info'!$O$19)</f>
        <v/>
      </c>
      <c r="E81" s="42">
        <f>'[1]Calculate+SAP info'!P19</f>
        <v>0</v>
      </c>
      <c r="F81" s="43"/>
      <c r="G81" s="44">
        <f>'[1]Calculate+SAP info'!E69</f>
        <v>0</v>
      </c>
      <c r="H81" s="45"/>
      <c r="I81" s="46" t="str">
        <f>'[1]Calculate+SAP info'!$D$2</f>
        <v>KU</v>
      </c>
      <c r="J81" s="46"/>
      <c r="K81" s="47" t="s">
        <v>15</v>
      </c>
      <c r="L81" s="126" t="s">
        <v>16</v>
      </c>
      <c r="M81" s="126"/>
      <c r="N81" s="48">
        <f>'[1]Calculate+SAP info'!I69</f>
        <v>0</v>
      </c>
      <c r="O81" s="49"/>
    </row>
    <row r="82" spans="1:15" ht="13" hidden="1" x14ac:dyDescent="0.3">
      <c r="A82" s="2"/>
      <c r="B82" s="40"/>
      <c r="C82" s="41" t="str">
        <f t="shared" si="1"/>
        <v/>
      </c>
      <c r="D82" s="41" t="str">
        <f>D81</f>
        <v/>
      </c>
      <c r="E82" s="42">
        <f>E81</f>
        <v>0</v>
      </c>
      <c r="F82" s="43"/>
      <c r="G82" s="44">
        <f>'[1]Calculate+SAP info'!E70</f>
        <v>0</v>
      </c>
      <c r="H82" s="45"/>
      <c r="I82" s="46" t="str">
        <f>'[1]Calculate+SAP info'!$D$2</f>
        <v>KU</v>
      </c>
      <c r="J82" s="46"/>
      <c r="K82" s="47" t="s">
        <v>17</v>
      </c>
      <c r="L82" s="126" t="s">
        <v>18</v>
      </c>
      <c r="M82" s="126"/>
      <c r="N82" s="48">
        <f>'[1]Calculate+SAP info'!I70</f>
        <v>0</v>
      </c>
      <c r="O82" s="49"/>
    </row>
    <row r="83" spans="1:15" ht="13" hidden="1" x14ac:dyDescent="0.3">
      <c r="A83" s="2"/>
      <c r="B83" s="40"/>
      <c r="C83" s="41" t="str">
        <f t="shared" si="1"/>
        <v/>
      </c>
      <c r="D83" s="41" t="str">
        <f>D81</f>
        <v/>
      </c>
      <c r="E83" s="42">
        <f>E81</f>
        <v>0</v>
      </c>
      <c r="F83" s="43"/>
      <c r="G83" s="44">
        <f>'[1]Calculate+SAP info'!E71</f>
        <v>0</v>
      </c>
      <c r="H83" s="45"/>
      <c r="I83" s="46" t="str">
        <f>'[1]Calculate+SAP info'!$D$2</f>
        <v>KU</v>
      </c>
      <c r="J83" s="46"/>
      <c r="K83" s="51" t="s">
        <v>19</v>
      </c>
      <c r="L83" s="52" t="s">
        <v>20</v>
      </c>
      <c r="M83" s="52"/>
      <c r="N83" s="48">
        <f>'[1]Calculate+SAP info'!I71</f>
        <v>0</v>
      </c>
      <c r="O83" s="49"/>
    </row>
    <row r="84" spans="1:15" ht="13" hidden="1" x14ac:dyDescent="0.3">
      <c r="A84" s="2"/>
      <c r="B84" s="40"/>
      <c r="C84" s="41" t="str">
        <f t="shared" si="1"/>
        <v/>
      </c>
      <c r="D84" s="41" t="str">
        <f>IF(N84=0, "", '[1]Calculate+SAP info'!$O$19)</f>
        <v/>
      </c>
      <c r="E84" s="42">
        <f>E81</f>
        <v>0</v>
      </c>
      <c r="F84" s="43"/>
      <c r="G84" s="44">
        <f>'[1]Calculate+SAP info'!E72</f>
        <v>0</v>
      </c>
      <c r="H84" s="45"/>
      <c r="I84" s="46" t="str">
        <f>'[1]Calculate+SAP info'!$D$2</f>
        <v>KU</v>
      </c>
      <c r="J84" s="46"/>
      <c r="K84" s="47" t="s">
        <v>21</v>
      </c>
      <c r="L84" s="52" t="s">
        <v>22</v>
      </c>
      <c r="M84" s="52"/>
      <c r="N84" s="48">
        <f>'[1]Calculate+SAP info'!I72</f>
        <v>0</v>
      </c>
      <c r="O84" s="49"/>
    </row>
    <row r="85" spans="1:15" ht="13" hidden="1" x14ac:dyDescent="0.3">
      <c r="A85" s="2"/>
      <c r="B85" s="40"/>
      <c r="C85" s="41" t="str">
        <f t="shared" si="1"/>
        <v/>
      </c>
      <c r="D85" s="41" t="str">
        <f>IF(N85=0, "", '[1]Calculate+SAP info'!$O$17)</f>
        <v/>
      </c>
      <c r="E85" s="42"/>
      <c r="F85" s="43"/>
      <c r="G85" s="44"/>
      <c r="H85" s="45"/>
      <c r="I85" s="46"/>
      <c r="J85" s="46"/>
      <c r="K85" s="47"/>
      <c r="L85" s="52"/>
      <c r="M85" s="52"/>
      <c r="N85" s="48"/>
      <c r="O85" s="49"/>
    </row>
    <row r="86" spans="1:15" ht="13" hidden="1" x14ac:dyDescent="0.3">
      <c r="A86" s="2"/>
      <c r="B86" s="40">
        <v>14</v>
      </c>
      <c r="C86" s="41" t="str">
        <f t="shared" si="1"/>
        <v/>
      </c>
      <c r="D86" s="41" t="str">
        <f>IF(N86=0, "", '[1]Calculate+SAP info'!$O$20)</f>
        <v/>
      </c>
      <c r="E86" s="54">
        <f>'[1]Calculate+SAP info'!P20</f>
        <v>0</v>
      </c>
      <c r="F86" s="43"/>
      <c r="G86" s="44">
        <f>'[1]Calculate+SAP info'!E74</f>
        <v>0</v>
      </c>
      <c r="H86" s="45"/>
      <c r="I86" s="46" t="str">
        <f>'[1]Calculate+SAP info'!$D$2</f>
        <v>KU</v>
      </c>
      <c r="J86" s="46"/>
      <c r="K86" s="47" t="s">
        <v>15</v>
      </c>
      <c r="L86" s="126" t="s">
        <v>16</v>
      </c>
      <c r="M86" s="126"/>
      <c r="N86" s="48">
        <f>'[1]Calculate+SAP info'!I74</f>
        <v>0</v>
      </c>
      <c r="O86" s="49"/>
    </row>
    <row r="87" spans="1:15" ht="13" hidden="1" x14ac:dyDescent="0.3">
      <c r="A87" s="2"/>
      <c r="B87" s="40"/>
      <c r="C87" s="41" t="str">
        <f t="shared" si="1"/>
        <v/>
      </c>
      <c r="D87" s="41" t="str">
        <f>D86</f>
        <v/>
      </c>
      <c r="E87" s="54">
        <f>E86</f>
        <v>0</v>
      </c>
      <c r="F87" s="43"/>
      <c r="G87" s="44">
        <f>'[1]Calculate+SAP info'!E75</f>
        <v>0</v>
      </c>
      <c r="H87" s="45"/>
      <c r="I87" s="46" t="str">
        <f>'[1]Calculate+SAP info'!$D$2</f>
        <v>KU</v>
      </c>
      <c r="J87" s="46"/>
      <c r="K87" s="47" t="s">
        <v>17</v>
      </c>
      <c r="L87" s="126" t="s">
        <v>18</v>
      </c>
      <c r="M87" s="126"/>
      <c r="N87" s="48">
        <f>'[1]Calculate+SAP info'!I75</f>
        <v>0</v>
      </c>
      <c r="O87" s="49"/>
    </row>
    <row r="88" spans="1:15" ht="13" hidden="1" x14ac:dyDescent="0.3">
      <c r="A88" s="2"/>
      <c r="B88" s="40"/>
      <c r="C88" s="41" t="str">
        <f t="shared" si="1"/>
        <v/>
      </c>
      <c r="D88" s="41" t="str">
        <f>D86</f>
        <v/>
      </c>
      <c r="E88" s="54">
        <f>E86</f>
        <v>0</v>
      </c>
      <c r="F88" s="43"/>
      <c r="G88" s="44">
        <f>'[1]Calculate+SAP info'!E76</f>
        <v>0</v>
      </c>
      <c r="H88" s="45"/>
      <c r="I88" s="46" t="str">
        <f>'[1]Calculate+SAP info'!$D$2</f>
        <v>KU</v>
      </c>
      <c r="J88" s="46"/>
      <c r="K88" s="51" t="s">
        <v>19</v>
      </c>
      <c r="L88" s="52" t="s">
        <v>20</v>
      </c>
      <c r="M88" s="52"/>
      <c r="N88" s="48">
        <f>'[1]Calculate+SAP info'!I76</f>
        <v>0</v>
      </c>
      <c r="O88" s="49"/>
    </row>
    <row r="89" spans="1:15" ht="13" hidden="1" x14ac:dyDescent="0.3">
      <c r="A89" s="2"/>
      <c r="B89" s="40"/>
      <c r="C89" s="41" t="str">
        <f t="shared" si="1"/>
        <v/>
      </c>
      <c r="D89" s="41" t="str">
        <f>IF(N89=0, "", '[1]Calculate+SAP info'!$O$20)</f>
        <v/>
      </c>
      <c r="E89" s="54">
        <f>E86</f>
        <v>0</v>
      </c>
      <c r="F89" s="43"/>
      <c r="G89" s="44">
        <f>'[1]Calculate+SAP info'!E77</f>
        <v>0</v>
      </c>
      <c r="H89" s="45"/>
      <c r="I89" s="46" t="str">
        <f>'[1]Calculate+SAP info'!$D$2</f>
        <v>KU</v>
      </c>
      <c r="J89" s="46"/>
      <c r="K89" s="47" t="s">
        <v>21</v>
      </c>
      <c r="L89" s="52" t="s">
        <v>22</v>
      </c>
      <c r="M89" s="52"/>
      <c r="N89" s="48">
        <f>'[1]Calculate+SAP info'!I77</f>
        <v>0</v>
      </c>
      <c r="O89" s="49"/>
    </row>
    <row r="90" spans="1:15" ht="13" hidden="1" x14ac:dyDescent="0.3">
      <c r="A90" s="2"/>
      <c r="B90" s="40"/>
      <c r="C90" s="41" t="str">
        <f t="shared" si="1"/>
        <v/>
      </c>
      <c r="D90" s="41" t="str">
        <f>IF(N90=0, "", '[1]Calculate+SAP info'!$B$53)</f>
        <v/>
      </c>
      <c r="E90" s="54"/>
      <c r="F90" s="43"/>
      <c r="G90" s="44"/>
      <c r="H90" s="45"/>
      <c r="I90" s="46"/>
      <c r="J90" s="46"/>
      <c r="K90" s="47"/>
      <c r="L90" s="52"/>
      <c r="M90" s="52"/>
      <c r="N90" s="48"/>
      <c r="O90" s="49"/>
    </row>
    <row r="91" spans="1:15" ht="13" hidden="1" x14ac:dyDescent="0.3">
      <c r="A91" s="2"/>
      <c r="B91" s="40">
        <v>15</v>
      </c>
      <c r="C91" s="41" t="str">
        <f t="shared" si="1"/>
        <v/>
      </c>
      <c r="D91" s="41" t="str">
        <f>IF(N91=0, "", '[1]Calculate+SAP info'!$O$21)</f>
        <v/>
      </c>
      <c r="E91" s="54">
        <f>'[1]Calculate+SAP info'!P21</f>
        <v>0</v>
      </c>
      <c r="F91" s="43"/>
      <c r="G91" s="44">
        <f>'[1]Calculate+SAP info'!E79</f>
        <v>0</v>
      </c>
      <c r="H91" s="45"/>
      <c r="I91" s="46" t="str">
        <f>'[1]Calculate+SAP info'!$D$2</f>
        <v>KU</v>
      </c>
      <c r="J91" s="46"/>
      <c r="K91" s="47" t="s">
        <v>15</v>
      </c>
      <c r="L91" s="126" t="s">
        <v>16</v>
      </c>
      <c r="M91" s="126"/>
      <c r="N91" s="48">
        <f>'[1]Calculate+SAP info'!I79</f>
        <v>0</v>
      </c>
      <c r="O91" s="49"/>
    </row>
    <row r="92" spans="1:15" ht="13" hidden="1" x14ac:dyDescent="0.3">
      <c r="A92" s="2"/>
      <c r="B92" s="40"/>
      <c r="C92" s="41" t="str">
        <f t="shared" si="1"/>
        <v/>
      </c>
      <c r="D92" s="41" t="str">
        <f>D91</f>
        <v/>
      </c>
      <c r="E92" s="54">
        <f>E91</f>
        <v>0</v>
      </c>
      <c r="F92" s="43"/>
      <c r="G92" s="44">
        <f>'[1]Calculate+SAP info'!E80</f>
        <v>0</v>
      </c>
      <c r="H92" s="45"/>
      <c r="I92" s="46" t="str">
        <f>'[1]Calculate+SAP info'!$D$2</f>
        <v>KU</v>
      </c>
      <c r="J92" s="46"/>
      <c r="K92" s="47" t="s">
        <v>17</v>
      </c>
      <c r="L92" s="126" t="s">
        <v>18</v>
      </c>
      <c r="M92" s="126"/>
      <c r="N92" s="48">
        <f>'[1]Calculate+SAP info'!I80</f>
        <v>0</v>
      </c>
      <c r="O92" s="49"/>
    </row>
    <row r="93" spans="1:15" ht="13" hidden="1" x14ac:dyDescent="0.3">
      <c r="A93" s="2"/>
      <c r="B93" s="40"/>
      <c r="C93" s="41" t="str">
        <f t="shared" si="1"/>
        <v/>
      </c>
      <c r="D93" s="41" t="str">
        <f>D91</f>
        <v/>
      </c>
      <c r="E93" s="54">
        <f>E91</f>
        <v>0</v>
      </c>
      <c r="F93" s="43"/>
      <c r="G93" s="44">
        <f>'[1]Calculate+SAP info'!E81</f>
        <v>0</v>
      </c>
      <c r="H93" s="45"/>
      <c r="I93" s="46" t="str">
        <f>'[1]Calculate+SAP info'!$D$2</f>
        <v>KU</v>
      </c>
      <c r="J93" s="46"/>
      <c r="K93" s="51" t="s">
        <v>19</v>
      </c>
      <c r="L93" s="52" t="s">
        <v>20</v>
      </c>
      <c r="M93" s="52"/>
      <c r="N93" s="48">
        <f>'[1]Calculate+SAP info'!I81</f>
        <v>0</v>
      </c>
      <c r="O93" s="49"/>
    </row>
    <row r="94" spans="1:15" ht="13" hidden="1" x14ac:dyDescent="0.3">
      <c r="A94" s="2"/>
      <c r="B94" s="40"/>
      <c r="C94" s="41" t="str">
        <f t="shared" si="1"/>
        <v/>
      </c>
      <c r="D94" s="41" t="str">
        <f>IF(N94=0, "", '[1]Calculate+SAP info'!$O$20)</f>
        <v/>
      </c>
      <c r="E94" s="54">
        <f>E91</f>
        <v>0</v>
      </c>
      <c r="F94" s="43"/>
      <c r="G94" s="44">
        <f>'[1]Calculate+SAP info'!E82</f>
        <v>0</v>
      </c>
      <c r="H94" s="45"/>
      <c r="I94" s="46" t="str">
        <f>'[1]Calculate+SAP info'!$D$2</f>
        <v>KU</v>
      </c>
      <c r="J94" s="46"/>
      <c r="K94" s="47" t="s">
        <v>21</v>
      </c>
      <c r="L94" s="52" t="s">
        <v>22</v>
      </c>
      <c r="M94" s="52"/>
      <c r="N94" s="48">
        <f>'[1]Calculate+SAP info'!I82</f>
        <v>0</v>
      </c>
      <c r="O94" s="49"/>
    </row>
    <row r="95" spans="1:15" ht="13" hidden="1" x14ac:dyDescent="0.3">
      <c r="A95" s="2"/>
      <c r="B95" s="40"/>
      <c r="C95" s="41"/>
      <c r="D95" s="41"/>
      <c r="E95" s="42"/>
      <c r="F95" s="43"/>
      <c r="G95" s="44"/>
      <c r="H95" s="45"/>
      <c r="I95" s="46"/>
      <c r="J95" s="46"/>
      <c r="K95" s="47"/>
      <c r="L95" s="52"/>
      <c r="M95" s="52"/>
      <c r="N95" s="48"/>
      <c r="O95" s="49"/>
    </row>
    <row r="96" spans="1:15" ht="13" hidden="1" x14ac:dyDescent="0.3">
      <c r="A96" s="2"/>
      <c r="B96" s="40">
        <v>16</v>
      </c>
      <c r="C96" s="41" t="str">
        <f t="shared" si="1"/>
        <v/>
      </c>
      <c r="D96" s="41" t="str">
        <f>IF(N96=0, "", '[1]Calculate+SAP info'!$O$22)</f>
        <v/>
      </c>
      <c r="E96" s="42">
        <f>'[1]Calculate+SAP info'!P22</f>
        <v>0</v>
      </c>
      <c r="F96" s="43"/>
      <c r="G96" s="44">
        <f>'[1]Calculate+SAP info'!E84</f>
        <v>0</v>
      </c>
      <c r="H96" s="45"/>
      <c r="I96" s="46" t="str">
        <f>'[1]Calculate+SAP info'!$D$2</f>
        <v>KU</v>
      </c>
      <c r="J96" s="46"/>
      <c r="K96" s="47" t="s">
        <v>15</v>
      </c>
      <c r="L96" s="126" t="s">
        <v>16</v>
      </c>
      <c r="M96" s="126"/>
      <c r="N96" s="48">
        <f>'[1]Calculate+SAP info'!I84</f>
        <v>0</v>
      </c>
      <c r="O96" s="49"/>
    </row>
    <row r="97" spans="1:15" ht="13" hidden="1" x14ac:dyDescent="0.3">
      <c r="A97" s="2"/>
      <c r="B97" s="40"/>
      <c r="C97" s="41" t="str">
        <f t="shared" si="1"/>
        <v/>
      </c>
      <c r="D97" s="41" t="str">
        <f>D96</f>
        <v/>
      </c>
      <c r="E97" s="42">
        <f>E96</f>
        <v>0</v>
      </c>
      <c r="F97" s="43"/>
      <c r="G97" s="44">
        <f>'[1]Calculate+SAP info'!E85</f>
        <v>0</v>
      </c>
      <c r="H97" s="45"/>
      <c r="I97" s="46" t="str">
        <f>'[1]Calculate+SAP info'!$D$2</f>
        <v>KU</v>
      </c>
      <c r="J97" s="46"/>
      <c r="K97" s="47" t="s">
        <v>17</v>
      </c>
      <c r="L97" s="126" t="s">
        <v>18</v>
      </c>
      <c r="M97" s="126"/>
      <c r="N97" s="48">
        <f>'[1]Calculate+SAP info'!I85</f>
        <v>0</v>
      </c>
      <c r="O97" s="49"/>
    </row>
    <row r="98" spans="1:15" ht="13" hidden="1" x14ac:dyDescent="0.3">
      <c r="A98" s="2"/>
      <c r="B98" s="40"/>
      <c r="C98" s="41" t="str">
        <f t="shared" si="1"/>
        <v/>
      </c>
      <c r="D98" s="41" t="str">
        <f>D96</f>
        <v/>
      </c>
      <c r="E98" s="42">
        <f>E96</f>
        <v>0</v>
      </c>
      <c r="F98" s="43"/>
      <c r="G98" s="44">
        <f>'[1]Calculate+SAP info'!E86</f>
        <v>0</v>
      </c>
      <c r="H98" s="45"/>
      <c r="I98" s="46" t="str">
        <f>'[1]Calculate+SAP info'!$D$2</f>
        <v>KU</v>
      </c>
      <c r="J98" s="46"/>
      <c r="K98" s="51" t="s">
        <v>19</v>
      </c>
      <c r="L98" s="52" t="s">
        <v>20</v>
      </c>
      <c r="M98" s="52"/>
      <c r="N98" s="48">
        <f>'[1]Calculate+SAP info'!I86</f>
        <v>0</v>
      </c>
      <c r="O98" s="49"/>
    </row>
    <row r="99" spans="1:15" ht="13" hidden="1" x14ac:dyDescent="0.3">
      <c r="A99" s="2"/>
      <c r="B99" s="40"/>
      <c r="C99" s="41" t="str">
        <f t="shared" si="1"/>
        <v/>
      </c>
      <c r="D99" s="41" t="str">
        <f>IF(N99=0, "", '[1]Calculate+SAP info'!$O$20)</f>
        <v/>
      </c>
      <c r="E99" s="42">
        <f>E96</f>
        <v>0</v>
      </c>
      <c r="F99" s="43"/>
      <c r="G99" s="44">
        <f>'[1]Calculate+SAP info'!E87</f>
        <v>0</v>
      </c>
      <c r="H99" s="45"/>
      <c r="I99" s="46" t="str">
        <f>'[1]Calculate+SAP info'!$D$2</f>
        <v>KU</v>
      </c>
      <c r="J99" s="46"/>
      <c r="K99" s="47" t="s">
        <v>21</v>
      </c>
      <c r="L99" s="52" t="s">
        <v>22</v>
      </c>
      <c r="M99" s="52"/>
      <c r="N99" s="48">
        <f>'[1]Calculate+SAP info'!I87</f>
        <v>0</v>
      </c>
      <c r="O99" s="49"/>
    </row>
    <row r="100" spans="1:15" ht="13" hidden="1" x14ac:dyDescent="0.3">
      <c r="A100" s="2"/>
      <c r="B100" s="40"/>
      <c r="C100" s="41" t="str">
        <f t="shared" si="1"/>
        <v/>
      </c>
      <c r="D100" s="41" t="str">
        <f>IF(N100=0, "", '[1]Calculate+SAP info'!$B$53)</f>
        <v/>
      </c>
      <c r="E100" s="42"/>
      <c r="F100" s="43"/>
      <c r="G100" s="44"/>
      <c r="H100" s="45"/>
      <c r="I100" s="46"/>
      <c r="J100" s="46"/>
      <c r="K100" s="47"/>
      <c r="L100" s="52"/>
      <c r="M100" s="52"/>
      <c r="N100" s="48"/>
      <c r="O100" s="49"/>
    </row>
    <row r="101" spans="1:15" ht="13" hidden="1" x14ac:dyDescent="0.3">
      <c r="A101" s="2"/>
      <c r="B101" s="40">
        <v>17</v>
      </c>
      <c r="C101" s="41" t="str">
        <f t="shared" si="1"/>
        <v/>
      </c>
      <c r="D101" s="41" t="str">
        <f>IF(N101=0, "", '[1]Calculate+SAP info'!$O$23)</f>
        <v/>
      </c>
      <c r="E101" s="42">
        <f>'[1]Calculate+SAP info'!P23</f>
        <v>0</v>
      </c>
      <c r="F101" s="43"/>
      <c r="G101" s="44">
        <f>'[1]Calculate+SAP info'!E89</f>
        <v>0</v>
      </c>
      <c r="H101" s="45"/>
      <c r="I101" s="46" t="str">
        <f>'[1]Calculate+SAP info'!$D$2</f>
        <v>KU</v>
      </c>
      <c r="J101" s="46"/>
      <c r="K101" s="47" t="s">
        <v>15</v>
      </c>
      <c r="L101" s="126" t="s">
        <v>16</v>
      </c>
      <c r="M101" s="126"/>
      <c r="N101" s="48">
        <f>'[1]Calculate+SAP info'!I89</f>
        <v>0</v>
      </c>
      <c r="O101" s="49"/>
    </row>
    <row r="102" spans="1:15" ht="13" hidden="1" x14ac:dyDescent="0.3">
      <c r="A102" s="2"/>
      <c r="B102" s="55"/>
      <c r="C102" s="41" t="str">
        <f t="shared" si="1"/>
        <v/>
      </c>
      <c r="D102" s="41" t="str">
        <f>D101</f>
        <v/>
      </c>
      <c r="E102" s="42">
        <f>E101</f>
        <v>0</v>
      </c>
      <c r="F102" s="43"/>
      <c r="G102" s="44">
        <f>'[1]Calculate+SAP info'!E90</f>
        <v>0</v>
      </c>
      <c r="H102" s="45"/>
      <c r="I102" s="46" t="str">
        <f>'[1]Calculate+SAP info'!$D$2</f>
        <v>KU</v>
      </c>
      <c r="J102" s="46"/>
      <c r="K102" s="47" t="s">
        <v>17</v>
      </c>
      <c r="L102" s="126" t="s">
        <v>18</v>
      </c>
      <c r="M102" s="126"/>
      <c r="N102" s="48">
        <f>'[1]Calculate+SAP info'!I90</f>
        <v>0</v>
      </c>
      <c r="O102" s="49"/>
    </row>
    <row r="103" spans="1:15" ht="13" hidden="1" x14ac:dyDescent="0.3">
      <c r="A103" s="2"/>
      <c r="B103" s="55"/>
      <c r="C103" s="41" t="str">
        <f t="shared" si="1"/>
        <v/>
      </c>
      <c r="D103" s="41" t="str">
        <f>D101</f>
        <v/>
      </c>
      <c r="E103" s="42">
        <f>E101</f>
        <v>0</v>
      </c>
      <c r="F103" s="43"/>
      <c r="G103" s="44">
        <f>'[1]Calculate+SAP info'!E91</f>
        <v>0</v>
      </c>
      <c r="H103" s="45"/>
      <c r="I103" s="46" t="str">
        <f>'[1]Calculate+SAP info'!$D$2</f>
        <v>KU</v>
      </c>
      <c r="J103" s="46"/>
      <c r="K103" s="51" t="s">
        <v>19</v>
      </c>
      <c r="L103" s="52" t="s">
        <v>20</v>
      </c>
      <c r="M103" s="52"/>
      <c r="N103" s="48">
        <f>'[1]Calculate+SAP info'!I91</f>
        <v>0</v>
      </c>
      <c r="O103" s="49"/>
    </row>
    <row r="104" spans="1:15" ht="13" hidden="1" x14ac:dyDescent="0.3">
      <c r="A104" s="2"/>
      <c r="B104" s="55"/>
      <c r="C104" s="41" t="str">
        <f t="shared" si="1"/>
        <v/>
      </c>
      <c r="D104" s="41" t="str">
        <f>IF(N104=0, "", '[1]Calculate+SAP info'!$O$20)</f>
        <v/>
      </c>
      <c r="E104" s="42">
        <f>E101</f>
        <v>0</v>
      </c>
      <c r="F104" s="43"/>
      <c r="G104" s="44">
        <f>'[1]Calculate+SAP info'!E92</f>
        <v>0</v>
      </c>
      <c r="H104" s="45"/>
      <c r="I104" s="46" t="str">
        <f>'[1]Calculate+SAP info'!$D$2</f>
        <v>KU</v>
      </c>
      <c r="J104" s="46"/>
      <c r="K104" s="47" t="s">
        <v>21</v>
      </c>
      <c r="L104" s="52" t="s">
        <v>22</v>
      </c>
      <c r="M104" s="52"/>
      <c r="N104" s="48">
        <f>'[1]Calculate+SAP info'!I92</f>
        <v>0</v>
      </c>
      <c r="O104" s="49"/>
    </row>
    <row r="105" spans="1:15" ht="13" x14ac:dyDescent="0.3">
      <c r="A105" s="2"/>
      <c r="B105" s="55"/>
      <c r="C105" s="17"/>
      <c r="D105" s="17"/>
      <c r="E105" s="42"/>
      <c r="F105" s="43"/>
      <c r="G105" s="44"/>
      <c r="H105" s="45"/>
      <c r="I105" s="46"/>
      <c r="J105" s="46"/>
      <c r="K105" s="47"/>
      <c r="L105" s="52"/>
      <c r="M105" s="52"/>
      <c r="N105" s="56"/>
      <c r="O105" s="57"/>
    </row>
    <row r="106" spans="1:15" ht="13" x14ac:dyDescent="0.3">
      <c r="A106" s="2"/>
      <c r="B106" s="55"/>
      <c r="C106" s="58"/>
      <c r="D106" s="59"/>
      <c r="E106" s="59"/>
      <c r="F106" s="59"/>
      <c r="G106" s="59"/>
      <c r="H106" s="59"/>
      <c r="I106" s="59" t="s">
        <v>23</v>
      </c>
      <c r="J106" s="59"/>
      <c r="K106" s="59">
        <v>162517</v>
      </c>
      <c r="L106" s="60">
        <v>0</v>
      </c>
      <c r="M106" s="59"/>
      <c r="N106" s="56">
        <f>SUM(N21:N104)+L106</f>
        <v>187243</v>
      </c>
      <c r="O106" s="57"/>
    </row>
    <row r="107" spans="1:15" ht="13" x14ac:dyDescent="0.3">
      <c r="A107" s="2"/>
      <c r="B107" s="55"/>
      <c r="C107" s="17"/>
      <c r="D107" s="17"/>
      <c r="E107" s="42"/>
      <c r="F107" s="43"/>
      <c r="G107" s="44"/>
      <c r="H107" s="45"/>
      <c r="I107" s="46"/>
      <c r="J107" s="46"/>
      <c r="K107" s="47"/>
      <c r="L107" s="52"/>
      <c r="M107" s="52"/>
      <c r="N107" s="61"/>
      <c r="O107" s="62"/>
    </row>
    <row r="108" spans="1:15" ht="13" x14ac:dyDescent="0.3">
      <c r="A108" s="2"/>
      <c r="B108" s="55"/>
      <c r="C108" s="63" t="s">
        <v>24</v>
      </c>
      <c r="D108" s="17"/>
      <c r="E108" s="17"/>
      <c r="F108" s="17"/>
      <c r="G108" s="64" t="s">
        <v>25</v>
      </c>
      <c r="H108" s="17"/>
      <c r="I108" s="17"/>
      <c r="J108" s="17"/>
      <c r="K108" s="65" t="s">
        <v>26</v>
      </c>
      <c r="L108" s="17"/>
      <c r="M108" s="20"/>
      <c r="N108" s="66"/>
      <c r="O108" s="67"/>
    </row>
    <row r="109" spans="1:15" ht="13" x14ac:dyDescent="0.3">
      <c r="A109" s="2"/>
      <c r="B109" s="55"/>
      <c r="C109" s="123" t="s">
        <v>27</v>
      </c>
      <c r="D109" s="123"/>
      <c r="E109" s="123"/>
      <c r="F109" s="30"/>
      <c r="G109" s="124"/>
      <c r="H109" s="124"/>
      <c r="I109" s="124"/>
      <c r="J109" s="17"/>
      <c r="K109" s="125"/>
      <c r="L109" s="125"/>
      <c r="M109" s="125"/>
      <c r="N109" s="17"/>
      <c r="O109" s="68"/>
    </row>
    <row r="110" spans="1:15" ht="13" x14ac:dyDescent="0.3">
      <c r="A110" s="2"/>
      <c r="B110" s="55"/>
      <c r="C110" s="123"/>
      <c r="D110" s="123"/>
      <c r="E110" s="123"/>
      <c r="F110" s="69"/>
      <c r="G110" s="124"/>
      <c r="H110" s="124"/>
      <c r="I110" s="124"/>
      <c r="J110" s="17"/>
      <c r="K110" s="125"/>
      <c r="L110" s="125"/>
      <c r="M110" s="125"/>
      <c r="N110" s="66"/>
      <c r="O110" s="67"/>
    </row>
    <row r="111" spans="1:15" x14ac:dyDescent="0.25">
      <c r="A111" s="2"/>
      <c r="B111" s="55"/>
      <c r="C111" s="70"/>
      <c r="D111" s="17"/>
      <c r="E111" s="70"/>
      <c r="F111" s="17"/>
      <c r="G111" s="17"/>
      <c r="H111" s="17"/>
      <c r="I111" s="17"/>
      <c r="J111" s="17"/>
      <c r="K111" s="19"/>
      <c r="L111" s="19"/>
      <c r="M111" s="20"/>
      <c r="N111" s="17"/>
      <c r="O111" s="68"/>
    </row>
    <row r="112" spans="1:15" ht="13.5" thickBot="1" x14ac:dyDescent="0.35">
      <c r="A112" s="2"/>
      <c r="B112" s="71"/>
      <c r="C112" s="72"/>
      <c r="D112" s="73"/>
      <c r="E112" s="73"/>
      <c r="F112" s="73"/>
      <c r="G112" s="73"/>
      <c r="H112" s="73"/>
      <c r="I112" s="73"/>
      <c r="J112" s="73"/>
      <c r="K112" s="74"/>
      <c r="L112" s="74"/>
      <c r="M112" s="75"/>
      <c r="N112" s="76"/>
      <c r="O112" s="77"/>
    </row>
    <row r="113" spans="1:15" s="2" customFormat="1" x14ac:dyDescent="0.25">
      <c r="B113" s="9"/>
      <c r="C113" s="78"/>
      <c r="E113" s="5"/>
      <c r="K113" s="5"/>
      <c r="L113" s="5"/>
      <c r="M113" s="6"/>
    </row>
    <row r="114" spans="1:15" ht="13" x14ac:dyDescent="0.3">
      <c r="C114" s="78"/>
      <c r="M114" s="6"/>
      <c r="N114" s="79"/>
      <c r="O114" s="79"/>
    </row>
    <row r="115" spans="1:15" x14ac:dyDescent="0.25">
      <c r="A115" s="2"/>
      <c r="C115" s="78"/>
      <c r="M115" s="6"/>
    </row>
    <row r="116" spans="1:15" ht="13" x14ac:dyDescent="0.3">
      <c r="C116" s="78"/>
      <c r="M116" s="6"/>
      <c r="N116" s="79"/>
      <c r="O116" s="79"/>
    </row>
    <row r="117" spans="1:15" x14ac:dyDescent="0.25">
      <c r="A117" s="2"/>
      <c r="C117" s="78"/>
      <c r="M117" s="6"/>
    </row>
    <row r="118" spans="1:15" ht="13" x14ac:dyDescent="0.3">
      <c r="C118" s="78"/>
      <c r="M118" s="20"/>
      <c r="N118" s="79"/>
      <c r="O118" s="79"/>
    </row>
    <row r="119" spans="1:15" x14ac:dyDescent="0.25">
      <c r="A119" s="2"/>
      <c r="C119" s="78"/>
      <c r="G119" s="80"/>
      <c r="H119" s="80"/>
      <c r="I119" s="80"/>
      <c r="J119" s="80"/>
      <c r="K119" s="19"/>
      <c r="L119" s="19"/>
      <c r="M119" s="81"/>
    </row>
    <row r="120" spans="1:15" ht="13" x14ac:dyDescent="0.3">
      <c r="C120" s="78"/>
      <c r="M120" s="6"/>
      <c r="N120" s="79"/>
      <c r="O120" s="79"/>
    </row>
    <row r="121" spans="1:15" x14ac:dyDescent="0.25">
      <c r="A121" s="2"/>
      <c r="C121" s="78"/>
      <c r="M121" s="6"/>
    </row>
    <row r="122" spans="1:15" x14ac:dyDescent="0.25">
      <c r="C122" s="78"/>
      <c r="M122" s="6"/>
    </row>
    <row r="123" spans="1:15" ht="13" x14ac:dyDescent="0.3">
      <c r="A123" s="2"/>
      <c r="C123" s="78"/>
      <c r="M123" s="6"/>
      <c r="N123" s="79"/>
      <c r="O123" s="79"/>
    </row>
    <row r="124" spans="1:15" x14ac:dyDescent="0.25">
      <c r="C124" s="78"/>
      <c r="M124" s="6"/>
    </row>
    <row r="125" spans="1:15" ht="13" x14ac:dyDescent="0.3">
      <c r="C125" s="78"/>
      <c r="M125" s="6"/>
      <c r="N125" s="79"/>
      <c r="O125" s="79"/>
    </row>
    <row r="126" spans="1:15" x14ac:dyDescent="0.25">
      <c r="C126" s="78"/>
      <c r="M126" s="6"/>
    </row>
    <row r="127" spans="1:15" ht="13" x14ac:dyDescent="0.3">
      <c r="C127" s="78"/>
      <c r="M127" s="6"/>
      <c r="N127" s="79"/>
      <c r="O127" s="79"/>
    </row>
    <row r="129" spans="3:15" ht="13" x14ac:dyDescent="0.3">
      <c r="C129" s="78"/>
      <c r="M129" s="6"/>
      <c r="N129" s="79"/>
      <c r="O129" s="79"/>
    </row>
    <row r="131" spans="3:15" ht="13" x14ac:dyDescent="0.3">
      <c r="C131" s="78"/>
      <c r="M131" s="6"/>
      <c r="N131" s="79"/>
      <c r="O131" s="79"/>
    </row>
    <row r="133" spans="3:15" x14ac:dyDescent="0.25">
      <c r="C133" s="78"/>
      <c r="M133" s="6"/>
    </row>
    <row r="135" spans="3:15" x14ac:dyDescent="0.25">
      <c r="C135" s="78"/>
      <c r="M135" s="6"/>
    </row>
    <row r="137" spans="3:15" x14ac:dyDescent="0.25">
      <c r="C137" s="78"/>
      <c r="M137" s="6"/>
    </row>
    <row r="139" spans="3:15" x14ac:dyDescent="0.25">
      <c r="C139" s="78"/>
      <c r="M139" s="6"/>
    </row>
    <row r="141" spans="3:15" x14ac:dyDescent="0.25">
      <c r="C141" s="78"/>
      <c r="M141" s="6"/>
    </row>
    <row r="144" spans="3:15" x14ac:dyDescent="0.25">
      <c r="C144" s="78"/>
      <c r="M144" s="6"/>
    </row>
    <row r="146" spans="3:13" x14ac:dyDescent="0.25">
      <c r="C146" s="78"/>
      <c r="M146" s="6"/>
    </row>
    <row r="148" spans="3:13" x14ac:dyDescent="0.25">
      <c r="C148" s="78"/>
      <c r="M148" s="6"/>
    </row>
    <row r="150" spans="3:13" x14ac:dyDescent="0.25">
      <c r="C150" s="78"/>
      <c r="M150" s="6"/>
    </row>
    <row r="152" spans="3:13" x14ac:dyDescent="0.25">
      <c r="C152" s="78"/>
      <c r="M152" s="6"/>
    </row>
  </sheetData>
  <mergeCells count="51">
    <mergeCell ref="L21:M21"/>
    <mergeCell ref="B2:N3"/>
    <mergeCell ref="B4:N6"/>
    <mergeCell ref="B8:N10"/>
    <mergeCell ref="B13:C13"/>
    <mergeCell ref="D13:E13"/>
    <mergeCell ref="B15:C15"/>
    <mergeCell ref="D15:E15"/>
    <mergeCell ref="B17:C17"/>
    <mergeCell ref="D17:E17"/>
    <mergeCell ref="F17:I17"/>
    <mergeCell ref="J17:K17"/>
    <mergeCell ref="L20:M20"/>
    <mergeCell ref="L47:M47"/>
    <mergeCell ref="L22:M22"/>
    <mergeCell ref="L26:M26"/>
    <mergeCell ref="L27:M27"/>
    <mergeCell ref="L30:M30"/>
    <mergeCell ref="L31:M31"/>
    <mergeCell ref="L32:M32"/>
    <mergeCell ref="L36:M36"/>
    <mergeCell ref="L37:M37"/>
    <mergeCell ref="L41:M41"/>
    <mergeCell ref="L42:M42"/>
    <mergeCell ref="L46:M46"/>
    <mergeCell ref="L76:M76"/>
    <mergeCell ref="L50:M50"/>
    <mergeCell ref="L51:M51"/>
    <mergeCell ref="L52:M52"/>
    <mergeCell ref="L56:M56"/>
    <mergeCell ref="L57:M57"/>
    <mergeCell ref="L61:M61"/>
    <mergeCell ref="L62:M62"/>
    <mergeCell ref="L66:M66"/>
    <mergeCell ref="L67:M67"/>
    <mergeCell ref="L71:M71"/>
    <mergeCell ref="L72:M72"/>
    <mergeCell ref="C109:E110"/>
    <mergeCell ref="G109:I110"/>
    <mergeCell ref="K109:M110"/>
    <mergeCell ref="L77:M77"/>
    <mergeCell ref="L81:M81"/>
    <mergeCell ref="L82:M82"/>
    <mergeCell ref="L86:M86"/>
    <mergeCell ref="L87:M87"/>
    <mergeCell ref="L91:M91"/>
    <mergeCell ref="L92:M92"/>
    <mergeCell ref="L96:M96"/>
    <mergeCell ref="L97:M97"/>
    <mergeCell ref="L101:M101"/>
    <mergeCell ref="L102:M102"/>
  </mergeCells>
  <phoneticPr fontId="20" type="noConversion"/>
  <pageMargins left="0.25" right="0.25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V48"/>
  <sheetViews>
    <sheetView workbookViewId="0">
      <selection activeCell="O38" sqref="O38"/>
    </sheetView>
  </sheetViews>
  <sheetFormatPr defaultRowHeight="12.5" x14ac:dyDescent="0.25"/>
  <cols>
    <col min="1" max="1" width="5" customWidth="1"/>
    <col min="4" max="4" width="15" customWidth="1"/>
    <col min="5" max="5" width="11.7265625" customWidth="1"/>
    <col min="6" max="6" width="10.26953125" bestFit="1" customWidth="1"/>
    <col min="7" max="7" width="9.26953125" bestFit="1" customWidth="1"/>
    <col min="8" max="8" width="11.26953125" bestFit="1" customWidth="1"/>
  </cols>
  <sheetData>
    <row r="1" spans="2:15" ht="15.5" x14ac:dyDescent="0.35">
      <c r="B1" s="1"/>
      <c r="C1" s="2"/>
      <c r="D1" s="3"/>
      <c r="E1" s="2"/>
      <c r="F1" s="4"/>
      <c r="G1" s="5"/>
      <c r="H1" s="5"/>
      <c r="I1" s="6"/>
      <c r="J1" s="6"/>
      <c r="K1" s="2"/>
      <c r="L1" s="2"/>
      <c r="M1" s="2"/>
      <c r="N1" s="2"/>
      <c r="O1" s="2"/>
    </row>
    <row r="2" spans="2:15" ht="12.75" customHeight="1" x14ac:dyDescent="0.25">
      <c r="B2" s="127" t="s">
        <v>0</v>
      </c>
      <c r="C2" s="127"/>
      <c r="D2" s="127"/>
      <c r="E2" s="127"/>
      <c r="F2" s="127"/>
      <c r="G2" s="127"/>
      <c r="H2" s="127"/>
      <c r="I2" s="127"/>
      <c r="J2" s="7"/>
      <c r="K2" s="2"/>
      <c r="L2" s="2"/>
      <c r="M2" s="2"/>
      <c r="N2" s="2"/>
      <c r="O2" s="2"/>
    </row>
    <row r="3" spans="2:15" ht="12.75" customHeight="1" x14ac:dyDescent="0.25">
      <c r="B3" s="127"/>
      <c r="C3" s="127"/>
      <c r="D3" s="127"/>
      <c r="E3" s="127"/>
      <c r="F3" s="127"/>
      <c r="G3" s="127"/>
      <c r="H3" s="127"/>
      <c r="I3" s="127"/>
      <c r="J3" s="7"/>
      <c r="K3" s="2"/>
      <c r="L3" s="2"/>
      <c r="M3" s="2"/>
      <c r="N3" s="2"/>
      <c r="O3" s="2"/>
    </row>
    <row r="4" spans="2:15" ht="12.75" customHeight="1" x14ac:dyDescent="0.25">
      <c r="B4" s="128" t="s">
        <v>1</v>
      </c>
      <c r="C4" s="128"/>
      <c r="D4" s="128"/>
      <c r="E4" s="128"/>
      <c r="F4" s="128"/>
      <c r="G4" s="128"/>
      <c r="H4" s="128"/>
      <c r="I4" s="128"/>
      <c r="J4" s="8"/>
      <c r="K4" s="2"/>
      <c r="L4" s="2"/>
      <c r="M4" s="2"/>
      <c r="N4" s="2"/>
      <c r="O4" s="2"/>
    </row>
    <row r="5" spans="2:15" ht="12.75" customHeight="1" x14ac:dyDescent="0.25">
      <c r="B5" s="128"/>
      <c r="C5" s="128"/>
      <c r="D5" s="128"/>
      <c r="E5" s="128"/>
      <c r="F5" s="128"/>
      <c r="G5" s="128"/>
      <c r="H5" s="128"/>
      <c r="I5" s="128"/>
      <c r="J5" s="8"/>
      <c r="K5" s="2"/>
      <c r="L5" s="2"/>
      <c r="M5" s="2"/>
      <c r="N5" s="2"/>
      <c r="O5" s="2"/>
    </row>
    <row r="6" spans="2:15" ht="18" customHeight="1" x14ac:dyDescent="0.25">
      <c r="B6" s="128"/>
      <c r="C6" s="128"/>
      <c r="D6" s="128"/>
      <c r="E6" s="128"/>
      <c r="F6" s="128"/>
      <c r="G6" s="128"/>
      <c r="H6" s="128"/>
      <c r="I6" s="128"/>
      <c r="J6" s="8"/>
      <c r="K6" s="2"/>
      <c r="L6" s="2"/>
      <c r="M6" s="2"/>
      <c r="N6" s="2"/>
      <c r="O6" s="2"/>
    </row>
    <row r="7" spans="2:15" x14ac:dyDescent="0.25">
      <c r="B7" s="9"/>
      <c r="C7" s="2"/>
      <c r="D7" s="2"/>
      <c r="E7" s="2"/>
      <c r="F7" s="4"/>
      <c r="G7" s="5"/>
      <c r="H7" s="5"/>
      <c r="I7" s="6"/>
      <c r="J7" s="6"/>
      <c r="K7" s="2"/>
      <c r="L7" s="2"/>
      <c r="M7" s="2"/>
      <c r="N7" s="2"/>
      <c r="O7" s="2"/>
    </row>
    <row r="8" spans="2:15" ht="12.75" customHeight="1" x14ac:dyDescent="0.25">
      <c r="B8" s="129" t="s">
        <v>34</v>
      </c>
      <c r="C8" s="129"/>
      <c r="D8" s="129"/>
      <c r="E8" s="129"/>
      <c r="F8" s="129"/>
      <c r="G8" s="129"/>
      <c r="H8" s="129"/>
      <c r="I8" s="129"/>
      <c r="J8" s="10"/>
      <c r="K8" s="2"/>
      <c r="L8" s="2"/>
      <c r="M8" s="2"/>
      <c r="N8" s="2"/>
      <c r="O8" s="2"/>
    </row>
    <row r="9" spans="2:15" ht="12.75" customHeight="1" x14ac:dyDescent="0.25">
      <c r="B9" s="129"/>
      <c r="C9" s="129"/>
      <c r="D9" s="129"/>
      <c r="E9" s="129"/>
      <c r="F9" s="129"/>
      <c r="G9" s="129"/>
      <c r="H9" s="129"/>
      <c r="I9" s="129"/>
      <c r="J9" s="10"/>
      <c r="K9" s="2"/>
      <c r="L9" s="2"/>
      <c r="M9" s="2"/>
      <c r="N9" s="2"/>
      <c r="O9" s="2"/>
    </row>
    <row r="10" spans="2:15" ht="12.75" customHeight="1" x14ac:dyDescent="0.25">
      <c r="B10" s="129"/>
      <c r="C10" s="129"/>
      <c r="D10" s="129"/>
      <c r="E10" s="129"/>
      <c r="F10" s="129"/>
      <c r="G10" s="129"/>
      <c r="H10" s="129"/>
      <c r="I10" s="129"/>
      <c r="J10" s="10"/>
      <c r="K10" s="2"/>
      <c r="L10" s="2"/>
      <c r="M10" s="2"/>
      <c r="N10" s="2"/>
      <c r="O10" s="2"/>
    </row>
    <row r="11" spans="2:15" ht="13" thickBot="1" x14ac:dyDescent="0.3">
      <c r="B11" s="9"/>
      <c r="C11" s="2"/>
      <c r="D11" s="2"/>
      <c r="E11" s="2"/>
      <c r="F11" s="4"/>
      <c r="G11" s="5"/>
      <c r="H11" s="5"/>
      <c r="I11" s="6"/>
      <c r="J11" s="6"/>
      <c r="K11" s="2"/>
      <c r="L11" s="2"/>
      <c r="M11" s="2"/>
      <c r="N11" s="2"/>
      <c r="O11" s="2"/>
    </row>
    <row r="12" spans="2:15" x14ac:dyDescent="0.25">
      <c r="B12" s="11"/>
      <c r="C12" s="12"/>
      <c r="D12" s="12"/>
      <c r="E12" s="12"/>
      <c r="F12" s="13"/>
      <c r="G12" s="14"/>
      <c r="H12" s="14"/>
      <c r="I12" s="15"/>
      <c r="J12" s="16"/>
      <c r="K12" s="2"/>
      <c r="L12" s="2"/>
      <c r="M12" s="2"/>
      <c r="N12" s="2"/>
      <c r="O12" s="2"/>
    </row>
    <row r="13" spans="2:15" ht="13" x14ac:dyDescent="0.3">
      <c r="B13" s="84"/>
      <c r="C13" s="85"/>
      <c r="D13" s="98" t="s">
        <v>40</v>
      </c>
      <c r="E13" s="96">
        <v>1809140001</v>
      </c>
      <c r="F13" s="18"/>
      <c r="G13" s="19"/>
      <c r="H13" s="19"/>
      <c r="I13" s="20"/>
      <c r="J13" s="21"/>
      <c r="K13" s="2"/>
      <c r="L13" s="2"/>
      <c r="M13" s="2"/>
      <c r="N13" s="2"/>
      <c r="O13" s="2"/>
    </row>
    <row r="14" spans="2:15" ht="13" x14ac:dyDescent="0.3">
      <c r="B14" s="84"/>
      <c r="C14" s="29"/>
      <c r="D14" s="29"/>
      <c r="E14" s="27"/>
      <c r="F14" s="18"/>
      <c r="G14" s="19"/>
      <c r="H14" s="19"/>
      <c r="I14" s="20"/>
      <c r="J14" s="21"/>
      <c r="K14" s="2"/>
      <c r="L14" s="2"/>
      <c r="M14" s="2"/>
      <c r="N14" s="2"/>
      <c r="O14" s="2"/>
    </row>
    <row r="15" spans="2:15" ht="13" x14ac:dyDescent="0.3">
      <c r="B15" s="84"/>
      <c r="C15" s="85"/>
      <c r="D15" s="98" t="s">
        <v>29</v>
      </c>
      <c r="E15" s="27"/>
      <c r="F15" s="85"/>
      <c r="G15" s="85"/>
      <c r="H15" s="97" t="s">
        <v>38</v>
      </c>
      <c r="I15" s="93">
        <v>124115</v>
      </c>
      <c r="J15" s="21"/>
      <c r="K15" s="2"/>
      <c r="L15" s="2"/>
      <c r="M15" s="2"/>
      <c r="N15" s="2"/>
      <c r="O15" s="2"/>
    </row>
    <row r="16" spans="2:15" ht="13" x14ac:dyDescent="0.3">
      <c r="B16" s="84"/>
      <c r="C16" s="85"/>
      <c r="D16" s="98" t="s">
        <v>30</v>
      </c>
      <c r="E16" s="27"/>
      <c r="F16" s="85"/>
      <c r="G16" s="85"/>
      <c r="H16" s="97" t="s">
        <v>37</v>
      </c>
      <c r="I16" s="93">
        <f>I15*5%</f>
        <v>6205.75</v>
      </c>
      <c r="J16" s="21"/>
      <c r="K16" s="2"/>
      <c r="L16" s="2"/>
      <c r="M16" s="2"/>
      <c r="N16" s="2"/>
      <c r="O16" s="2"/>
    </row>
    <row r="17" spans="1:48" ht="13" x14ac:dyDescent="0.3">
      <c r="B17" s="84"/>
      <c r="C17" s="85"/>
      <c r="D17" s="85"/>
      <c r="E17" s="85"/>
      <c r="F17" s="85"/>
      <c r="G17" s="85"/>
      <c r="H17" s="97" t="s">
        <v>39</v>
      </c>
      <c r="I17" s="93">
        <f>I15+I16</f>
        <v>130320.75</v>
      </c>
      <c r="J17" s="21"/>
      <c r="K17" s="2"/>
      <c r="L17" s="2"/>
      <c r="M17" s="2"/>
      <c r="N17" s="2"/>
      <c r="O17" s="2"/>
    </row>
    <row r="18" spans="1:48" x14ac:dyDescent="0.25">
      <c r="B18" s="84"/>
      <c r="C18" s="85"/>
      <c r="D18" s="85"/>
      <c r="E18" s="85"/>
      <c r="F18" s="29"/>
      <c r="G18" s="19"/>
      <c r="H18" s="19"/>
      <c r="I18" s="20"/>
      <c r="J18" s="21"/>
      <c r="K18" s="2"/>
      <c r="L18" s="2"/>
      <c r="M18" s="2"/>
      <c r="N18" s="2"/>
      <c r="O18" s="2"/>
    </row>
    <row r="19" spans="1:48" x14ac:dyDescent="0.25">
      <c r="B19" s="84"/>
      <c r="C19" s="85"/>
      <c r="D19" s="85"/>
      <c r="E19" s="85"/>
      <c r="F19" s="85"/>
      <c r="G19" s="85"/>
      <c r="H19" s="85"/>
      <c r="I19" s="85"/>
      <c r="J19" s="86"/>
    </row>
    <row r="20" spans="1:48" s="31" customFormat="1" ht="12.75" customHeight="1" x14ac:dyDescent="0.3">
      <c r="B20" s="99"/>
      <c r="C20" s="100" t="s">
        <v>31</v>
      </c>
      <c r="D20" s="101" t="s">
        <v>32</v>
      </c>
      <c r="E20" s="100" t="s">
        <v>33</v>
      </c>
      <c r="F20" s="100" t="s">
        <v>11</v>
      </c>
      <c r="G20" s="100" t="s">
        <v>12</v>
      </c>
      <c r="H20" s="102" t="s">
        <v>41</v>
      </c>
      <c r="I20" s="102" t="s">
        <v>42</v>
      </c>
      <c r="J20" s="103"/>
      <c r="K20" s="38"/>
      <c r="L20" s="38"/>
      <c r="M20" s="38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</row>
    <row r="21" spans="1:48" ht="18" customHeight="1" x14ac:dyDescent="0.25">
      <c r="B21" s="104"/>
      <c r="C21" s="106">
        <v>235506</v>
      </c>
      <c r="D21" s="106">
        <v>4502458977</v>
      </c>
      <c r="E21" s="105">
        <v>90</v>
      </c>
      <c r="F21" s="105">
        <v>160</v>
      </c>
      <c r="G21" s="106" t="s">
        <v>35</v>
      </c>
      <c r="H21" s="107" t="s">
        <v>19</v>
      </c>
      <c r="I21" s="108">
        <v>8786</v>
      </c>
      <c r="J21" s="109"/>
    </row>
    <row r="22" spans="1:48" ht="18" customHeight="1" x14ac:dyDescent="0.25">
      <c r="B22" s="104"/>
      <c r="C22" s="106">
        <v>235506</v>
      </c>
      <c r="D22" s="106">
        <v>4502458977</v>
      </c>
      <c r="E22" s="105">
        <v>90</v>
      </c>
      <c r="F22" s="105">
        <v>160</v>
      </c>
      <c r="G22" s="106" t="s">
        <v>35</v>
      </c>
      <c r="H22" s="107" t="s">
        <v>15</v>
      </c>
      <c r="I22" s="108">
        <v>26327</v>
      </c>
      <c r="J22" s="109"/>
    </row>
    <row r="23" spans="1:48" ht="18" customHeight="1" x14ac:dyDescent="0.25">
      <c r="B23" s="104"/>
      <c r="C23" s="106">
        <v>235506</v>
      </c>
      <c r="D23" s="106">
        <v>4502458977</v>
      </c>
      <c r="E23" s="105">
        <v>90</v>
      </c>
      <c r="F23" s="105">
        <v>160</v>
      </c>
      <c r="G23" s="106" t="s">
        <v>35</v>
      </c>
      <c r="H23" s="107" t="s">
        <v>17</v>
      </c>
      <c r="I23" s="108">
        <v>3078</v>
      </c>
      <c r="J23" s="109"/>
    </row>
    <row r="24" spans="1:48" ht="18" customHeight="1" x14ac:dyDescent="0.25">
      <c r="B24" s="104"/>
      <c r="C24" s="106">
        <v>235506</v>
      </c>
      <c r="D24" s="106">
        <v>4502458977</v>
      </c>
      <c r="E24" s="105">
        <v>100</v>
      </c>
      <c r="F24" s="105">
        <v>80</v>
      </c>
      <c r="G24" s="106" t="s">
        <v>35</v>
      </c>
      <c r="H24" s="107" t="s">
        <v>19</v>
      </c>
      <c r="I24" s="108">
        <v>4393</v>
      </c>
      <c r="J24" s="109"/>
    </row>
    <row r="25" spans="1:48" ht="18" customHeight="1" x14ac:dyDescent="0.25">
      <c r="B25" s="104"/>
      <c r="C25" s="106">
        <v>235506</v>
      </c>
      <c r="D25" s="106">
        <v>4502458977</v>
      </c>
      <c r="E25" s="105">
        <v>100</v>
      </c>
      <c r="F25" s="105">
        <v>80</v>
      </c>
      <c r="G25" s="106" t="s">
        <v>35</v>
      </c>
      <c r="H25" s="107" t="s">
        <v>15</v>
      </c>
      <c r="I25" s="108">
        <v>13163</v>
      </c>
      <c r="J25" s="109"/>
    </row>
    <row r="26" spans="1:48" ht="18" customHeight="1" x14ac:dyDescent="0.25">
      <c r="B26" s="104"/>
      <c r="C26" s="106">
        <v>235506</v>
      </c>
      <c r="D26" s="106">
        <v>4502458977</v>
      </c>
      <c r="E26" s="105">
        <v>100</v>
      </c>
      <c r="F26" s="105">
        <v>80</v>
      </c>
      <c r="G26" s="106" t="s">
        <v>35</v>
      </c>
      <c r="H26" s="107" t="s">
        <v>17</v>
      </c>
      <c r="I26" s="108">
        <v>1538</v>
      </c>
      <c r="J26" s="109"/>
    </row>
    <row r="27" spans="1:48" ht="18" customHeight="1" x14ac:dyDescent="0.25">
      <c r="B27" s="110"/>
      <c r="C27" s="106">
        <v>235506</v>
      </c>
      <c r="D27" s="106">
        <v>4502458977</v>
      </c>
      <c r="E27" s="105">
        <v>120</v>
      </c>
      <c r="F27" s="105">
        <v>240</v>
      </c>
      <c r="G27" s="106" t="s">
        <v>35</v>
      </c>
      <c r="H27" s="107" t="s">
        <v>19</v>
      </c>
      <c r="I27" s="108">
        <v>13178</v>
      </c>
      <c r="J27" s="109"/>
    </row>
    <row r="28" spans="1:48" ht="18" customHeight="1" x14ac:dyDescent="0.3">
      <c r="A28" s="2"/>
      <c r="B28" s="111"/>
      <c r="C28" s="106">
        <v>235506</v>
      </c>
      <c r="D28" s="106">
        <v>4502458977</v>
      </c>
      <c r="E28" s="105">
        <v>120</v>
      </c>
      <c r="F28" s="105">
        <v>240</v>
      </c>
      <c r="G28" s="106" t="s">
        <v>35</v>
      </c>
      <c r="H28" s="107" t="s">
        <v>15</v>
      </c>
      <c r="I28" s="112">
        <v>39490</v>
      </c>
      <c r="J28" s="113"/>
      <c r="K28" s="2"/>
      <c r="L28" s="2"/>
      <c r="M28" s="2"/>
      <c r="N28" s="2"/>
      <c r="O28" s="2"/>
    </row>
    <row r="29" spans="1:48" ht="18" customHeight="1" x14ac:dyDescent="0.3">
      <c r="A29" s="2"/>
      <c r="B29" s="111"/>
      <c r="C29" s="106">
        <v>235506</v>
      </c>
      <c r="D29" s="106">
        <v>4502458977</v>
      </c>
      <c r="E29" s="105">
        <v>120</v>
      </c>
      <c r="F29" s="105">
        <v>240</v>
      </c>
      <c r="G29" s="106" t="s">
        <v>35</v>
      </c>
      <c r="H29" s="107" t="s">
        <v>17</v>
      </c>
      <c r="I29" s="112">
        <v>4615</v>
      </c>
      <c r="J29" s="113"/>
      <c r="K29" s="2"/>
      <c r="L29" s="2"/>
      <c r="M29" s="2"/>
      <c r="N29" s="2"/>
      <c r="O29" s="2"/>
    </row>
    <row r="30" spans="1:48" ht="18" customHeight="1" x14ac:dyDescent="0.3">
      <c r="A30" s="2"/>
      <c r="B30" s="111"/>
      <c r="C30" s="106">
        <v>235506</v>
      </c>
      <c r="D30" s="106">
        <v>4502470906</v>
      </c>
      <c r="E30" s="105">
        <v>20</v>
      </c>
      <c r="F30" s="105">
        <v>40</v>
      </c>
      <c r="G30" s="106" t="s">
        <v>35</v>
      </c>
      <c r="H30" s="107" t="s">
        <v>19</v>
      </c>
      <c r="I30" s="112">
        <v>2196</v>
      </c>
      <c r="J30" s="113"/>
      <c r="K30" s="2"/>
      <c r="L30" s="2"/>
      <c r="M30" s="2"/>
      <c r="N30" s="2"/>
      <c r="O30" s="2"/>
    </row>
    <row r="31" spans="1:48" ht="18" customHeight="1" x14ac:dyDescent="0.3">
      <c r="A31" s="2"/>
      <c r="B31" s="111"/>
      <c r="C31" s="106">
        <v>235506</v>
      </c>
      <c r="D31" s="106">
        <v>4502470906</v>
      </c>
      <c r="E31" s="105">
        <v>20</v>
      </c>
      <c r="F31" s="105">
        <v>40</v>
      </c>
      <c r="G31" s="106" t="s">
        <v>35</v>
      </c>
      <c r="H31" s="107" t="s">
        <v>15</v>
      </c>
      <c r="I31" s="112">
        <v>6582</v>
      </c>
      <c r="J31" s="113"/>
      <c r="K31" s="2"/>
      <c r="L31" s="2"/>
      <c r="M31" s="2"/>
      <c r="N31" s="2"/>
      <c r="O31" s="2"/>
    </row>
    <row r="32" spans="1:48" ht="18" customHeight="1" x14ac:dyDescent="0.3">
      <c r="A32" s="2"/>
      <c r="B32" s="111"/>
      <c r="C32" s="106">
        <v>235506</v>
      </c>
      <c r="D32" s="106">
        <v>4502470906</v>
      </c>
      <c r="E32" s="105">
        <v>20</v>
      </c>
      <c r="F32" s="105">
        <v>40</v>
      </c>
      <c r="G32" s="106" t="s">
        <v>35</v>
      </c>
      <c r="H32" s="107" t="s">
        <v>17</v>
      </c>
      <c r="I32" s="112">
        <v>769</v>
      </c>
      <c r="J32" s="113"/>
      <c r="K32" s="2"/>
      <c r="L32" s="2"/>
      <c r="M32" s="2"/>
      <c r="N32" s="2"/>
      <c r="O32" s="2"/>
    </row>
    <row r="33" spans="1:15" ht="18" customHeight="1" x14ac:dyDescent="0.3">
      <c r="A33" s="2"/>
      <c r="B33" s="111"/>
      <c r="C33" s="106"/>
      <c r="D33" s="106"/>
      <c r="E33" s="105"/>
      <c r="F33" s="105"/>
      <c r="G33" s="106"/>
      <c r="H33" s="107"/>
      <c r="I33" s="112"/>
      <c r="J33" s="113"/>
      <c r="K33" s="2"/>
      <c r="L33" s="2"/>
      <c r="M33" s="2"/>
      <c r="N33" s="2"/>
      <c r="O33" s="2"/>
    </row>
    <row r="34" spans="1:15" ht="18" customHeight="1" x14ac:dyDescent="0.3">
      <c r="A34" s="2"/>
      <c r="B34" s="111"/>
      <c r="C34" s="106"/>
      <c r="D34" s="106"/>
      <c r="E34" s="105"/>
      <c r="F34" s="105"/>
      <c r="G34" s="106"/>
      <c r="H34" s="107"/>
      <c r="I34" s="112"/>
      <c r="J34" s="113"/>
      <c r="K34" s="2"/>
      <c r="L34" s="2"/>
      <c r="M34" s="2"/>
      <c r="N34" s="2"/>
      <c r="O34" s="2"/>
    </row>
    <row r="35" spans="1:15" ht="18" customHeight="1" x14ac:dyDescent="0.3">
      <c r="A35" s="2"/>
      <c r="B35" s="111"/>
      <c r="C35" s="106"/>
      <c r="D35" s="106"/>
      <c r="E35" s="105"/>
      <c r="F35" s="105"/>
      <c r="G35" s="106"/>
      <c r="H35" s="107"/>
      <c r="I35" s="112"/>
      <c r="J35" s="113"/>
      <c r="K35" s="2"/>
      <c r="L35" s="2"/>
      <c r="M35" s="2"/>
      <c r="N35" s="2"/>
      <c r="O35" s="2"/>
    </row>
    <row r="36" spans="1:15" ht="18" customHeight="1" x14ac:dyDescent="0.3">
      <c r="A36" s="2"/>
      <c r="B36" s="111"/>
      <c r="C36" s="106"/>
      <c r="D36" s="106"/>
      <c r="E36" s="105"/>
      <c r="F36" s="105"/>
      <c r="G36" s="106"/>
      <c r="H36" s="107"/>
      <c r="I36" s="112"/>
      <c r="J36" s="113"/>
      <c r="K36" s="2"/>
      <c r="L36" s="2"/>
      <c r="M36" s="2"/>
      <c r="N36" s="2"/>
      <c r="O36" s="2"/>
    </row>
    <row r="37" spans="1:15" ht="18" customHeight="1" x14ac:dyDescent="0.3">
      <c r="A37" s="2"/>
      <c r="B37" s="111"/>
      <c r="C37" s="106"/>
      <c r="D37" s="106"/>
      <c r="E37" s="105"/>
      <c r="F37" s="105"/>
      <c r="G37" s="106"/>
      <c r="H37" s="107"/>
      <c r="I37" s="112"/>
      <c r="J37" s="113"/>
      <c r="K37" s="2"/>
      <c r="L37" s="2"/>
      <c r="M37" s="2"/>
      <c r="N37" s="2"/>
      <c r="O37" s="2"/>
    </row>
    <row r="38" spans="1:15" ht="18" customHeight="1" x14ac:dyDescent="0.3">
      <c r="A38" s="2"/>
      <c r="B38" s="111"/>
      <c r="C38" s="106"/>
      <c r="D38" s="106"/>
      <c r="E38" s="105"/>
      <c r="F38" s="105"/>
      <c r="G38" s="106"/>
      <c r="H38" s="107"/>
      <c r="I38" s="112"/>
      <c r="J38" s="113"/>
      <c r="K38" s="2"/>
      <c r="L38" s="2"/>
      <c r="M38" s="2"/>
      <c r="N38" s="2"/>
      <c r="O38" s="2"/>
    </row>
    <row r="39" spans="1:15" ht="18" customHeight="1" x14ac:dyDescent="0.3">
      <c r="A39" s="2"/>
      <c r="B39" s="111"/>
      <c r="C39" s="106"/>
      <c r="D39" s="106"/>
      <c r="E39" s="105"/>
      <c r="F39" s="105"/>
      <c r="G39" s="106"/>
      <c r="H39" s="107"/>
      <c r="I39" s="112"/>
      <c r="J39" s="113"/>
      <c r="K39" s="2"/>
      <c r="L39" s="2"/>
      <c r="M39" s="2"/>
      <c r="N39" s="2"/>
      <c r="O39" s="2"/>
    </row>
    <row r="40" spans="1:15" ht="18" customHeight="1" x14ac:dyDescent="0.3">
      <c r="A40" s="2"/>
      <c r="B40" s="111"/>
      <c r="C40" s="106"/>
      <c r="D40" s="106"/>
      <c r="E40" s="105"/>
      <c r="F40" s="105"/>
      <c r="G40" s="106"/>
      <c r="H40" s="107"/>
      <c r="I40" s="112"/>
      <c r="J40" s="113"/>
      <c r="K40" s="2"/>
      <c r="L40" s="2"/>
      <c r="M40" s="2"/>
      <c r="N40" s="2"/>
      <c r="O40" s="2"/>
    </row>
    <row r="41" spans="1:15" ht="18" customHeight="1" x14ac:dyDescent="0.3">
      <c r="A41" s="2"/>
      <c r="B41" s="111"/>
      <c r="C41" s="106"/>
      <c r="D41" s="106"/>
      <c r="E41" s="105"/>
      <c r="F41" s="105"/>
      <c r="G41" s="106"/>
      <c r="H41" s="107"/>
      <c r="I41" s="112"/>
      <c r="J41" s="113"/>
      <c r="K41" s="2"/>
      <c r="L41" s="2"/>
      <c r="M41" s="2"/>
      <c r="N41" s="2"/>
      <c r="O41" s="2"/>
    </row>
    <row r="42" spans="1:15" ht="13" x14ac:dyDescent="0.3">
      <c r="A42" s="2"/>
      <c r="B42" s="87"/>
      <c r="C42" s="19"/>
      <c r="D42" s="19"/>
      <c r="E42" s="88"/>
      <c r="F42" s="92"/>
      <c r="G42" s="90"/>
      <c r="H42" s="91"/>
      <c r="I42" s="61"/>
      <c r="J42" s="62"/>
      <c r="K42" s="2"/>
      <c r="L42" s="2"/>
      <c r="M42" s="2"/>
      <c r="N42" s="2"/>
      <c r="O42" s="2"/>
    </row>
    <row r="43" spans="1:15" ht="13" x14ac:dyDescent="0.3">
      <c r="A43" s="2"/>
      <c r="B43" s="55"/>
      <c r="C43" s="63" t="s">
        <v>24</v>
      </c>
      <c r="D43" s="17"/>
      <c r="E43" s="17"/>
      <c r="F43" s="92"/>
      <c r="G43" s="65" t="s">
        <v>36</v>
      </c>
      <c r="H43" s="17"/>
      <c r="I43" s="66"/>
      <c r="J43" s="67"/>
      <c r="K43" s="2"/>
      <c r="L43" s="2"/>
      <c r="M43" s="2"/>
      <c r="N43" s="2"/>
      <c r="O43" s="2"/>
    </row>
    <row r="44" spans="1:15" ht="12.75" customHeight="1" x14ac:dyDescent="0.25">
      <c r="A44" s="2"/>
      <c r="B44" s="55"/>
      <c r="C44" s="70"/>
      <c r="D44" s="17"/>
      <c r="E44" s="70"/>
      <c r="F44" s="92"/>
      <c r="G44" s="19"/>
      <c r="H44" s="19"/>
      <c r="I44" s="17"/>
      <c r="J44" s="68"/>
      <c r="K44" s="2"/>
      <c r="L44" s="2"/>
      <c r="M44" s="2"/>
      <c r="N44" s="2"/>
      <c r="O44" s="2"/>
    </row>
    <row r="45" spans="1:15" ht="12.75" customHeight="1" x14ac:dyDescent="0.3">
      <c r="A45" s="2"/>
      <c r="B45" s="55"/>
      <c r="C45" s="70"/>
      <c r="D45" s="17"/>
      <c r="E45" s="70"/>
      <c r="F45" s="92"/>
      <c r="G45" s="19"/>
      <c r="H45" s="19"/>
      <c r="I45" s="66"/>
      <c r="J45" s="67"/>
      <c r="K45" s="2"/>
      <c r="L45" s="2"/>
      <c r="M45" s="2"/>
      <c r="N45" s="2"/>
      <c r="O45" s="2"/>
    </row>
    <row r="46" spans="1:15" x14ac:dyDescent="0.25">
      <c r="A46" s="2"/>
      <c r="B46" s="55"/>
      <c r="C46" s="70"/>
      <c r="D46" s="17"/>
      <c r="E46" s="70"/>
      <c r="F46" s="17"/>
      <c r="G46" s="19"/>
      <c r="H46" s="19"/>
      <c r="I46" s="17"/>
      <c r="J46" s="68"/>
      <c r="K46" s="2"/>
      <c r="L46" s="2"/>
      <c r="M46" s="2"/>
      <c r="N46" s="2"/>
      <c r="O46" s="2"/>
    </row>
    <row r="47" spans="1:15" ht="13.5" thickBot="1" x14ac:dyDescent="0.35">
      <c r="A47" s="2"/>
      <c r="B47" s="71"/>
      <c r="C47" s="72"/>
      <c r="D47" s="73"/>
      <c r="E47" s="73"/>
      <c r="F47" s="73"/>
      <c r="G47" s="74"/>
      <c r="H47" s="74"/>
      <c r="I47" s="76"/>
      <c r="J47" s="77"/>
      <c r="K47" s="2"/>
      <c r="L47" s="2"/>
      <c r="M47" s="2"/>
      <c r="N47" s="2"/>
      <c r="O47" s="2"/>
    </row>
    <row r="48" spans="1:15" s="2" customFormat="1" x14ac:dyDescent="0.25">
      <c r="B48" s="9"/>
      <c r="C48" s="78"/>
      <c r="E48" s="5"/>
      <c r="G48" s="5"/>
      <c r="H48" s="5"/>
    </row>
  </sheetData>
  <mergeCells count="3">
    <mergeCell ref="B2:I3"/>
    <mergeCell ref="B4:I6"/>
    <mergeCell ref="B8:I10"/>
  </mergeCells>
  <phoneticPr fontId="20" type="noConversion"/>
  <printOptions horizontalCentered="1"/>
  <pageMargins left="0.7" right="0.7" top="0.75" bottom="0.75" header="0.3" footer="0.3"/>
  <pageSetup paperSize="9" scale="94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X47"/>
  <sheetViews>
    <sheetView tabSelected="1" topLeftCell="A10" workbookViewId="0">
      <selection activeCell="J22" sqref="J22"/>
    </sheetView>
  </sheetViews>
  <sheetFormatPr defaultRowHeight="12.5" x14ac:dyDescent="0.25"/>
  <cols>
    <col min="1" max="1" width="5" customWidth="1"/>
    <col min="3" max="3" width="15" customWidth="1"/>
    <col min="4" max="4" width="11.7265625" customWidth="1"/>
    <col min="7" max="8" width="10.26953125" bestFit="1" customWidth="1"/>
    <col min="9" max="9" width="9.26953125" bestFit="1" customWidth="1"/>
    <col min="10" max="10" width="11.26953125" bestFit="1" customWidth="1"/>
  </cols>
  <sheetData>
    <row r="1" spans="2:17" ht="15.5" x14ac:dyDescent="0.35">
      <c r="B1" s="1"/>
      <c r="C1" s="3"/>
      <c r="D1" s="2"/>
      <c r="E1" s="2"/>
      <c r="F1" s="4"/>
      <c r="G1" s="4"/>
      <c r="H1" s="4"/>
      <c r="I1" s="5"/>
      <c r="J1" s="5"/>
      <c r="K1" s="6"/>
      <c r="L1" s="6"/>
      <c r="M1" s="2"/>
      <c r="N1" s="2"/>
      <c r="O1" s="2"/>
      <c r="P1" s="2"/>
      <c r="Q1" s="2"/>
    </row>
    <row r="2" spans="2:17" ht="12.75" customHeight="1" x14ac:dyDescent="0.25">
      <c r="B2" s="127" t="s">
        <v>0</v>
      </c>
      <c r="C2" s="127"/>
      <c r="D2" s="127"/>
      <c r="E2" s="127"/>
      <c r="F2" s="127"/>
      <c r="G2" s="127"/>
      <c r="H2" s="127"/>
      <c r="I2" s="127"/>
      <c r="J2" s="127"/>
      <c r="K2" s="127"/>
      <c r="L2" s="7"/>
      <c r="M2" s="2"/>
      <c r="N2" s="2"/>
      <c r="O2" s="2"/>
      <c r="P2" s="2"/>
      <c r="Q2" s="2"/>
    </row>
    <row r="3" spans="2:17" ht="12.75" customHeight="1" x14ac:dyDescent="0.25"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7"/>
      <c r="M3" s="2"/>
      <c r="N3" s="2"/>
      <c r="O3" s="2"/>
      <c r="P3" s="2"/>
      <c r="Q3" s="2"/>
    </row>
    <row r="4" spans="2:17" ht="12.75" customHeight="1" x14ac:dyDescent="0.25">
      <c r="B4" s="128" t="s">
        <v>1</v>
      </c>
      <c r="C4" s="128"/>
      <c r="D4" s="128"/>
      <c r="E4" s="128"/>
      <c r="F4" s="128"/>
      <c r="G4" s="128"/>
      <c r="H4" s="128"/>
      <c r="I4" s="128"/>
      <c r="J4" s="128"/>
      <c r="K4" s="128"/>
      <c r="L4" s="8"/>
      <c r="M4" s="2"/>
      <c r="N4" s="2"/>
      <c r="O4" s="2"/>
      <c r="P4" s="2"/>
      <c r="Q4" s="2"/>
    </row>
    <row r="5" spans="2:17" ht="12.75" customHeight="1" x14ac:dyDescent="0.25"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8"/>
      <c r="M5" s="2"/>
      <c r="N5" s="2"/>
      <c r="O5" s="2"/>
      <c r="P5" s="2"/>
      <c r="Q5" s="2"/>
    </row>
    <row r="6" spans="2:17" ht="18" customHeight="1" x14ac:dyDescent="0.25"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8"/>
      <c r="M6" s="2"/>
      <c r="N6" s="2"/>
      <c r="O6" s="2"/>
      <c r="P6" s="2"/>
      <c r="Q6" s="2"/>
    </row>
    <row r="7" spans="2:17" x14ac:dyDescent="0.25">
      <c r="B7" s="9"/>
      <c r="C7" s="2"/>
      <c r="D7" s="2"/>
      <c r="E7" s="2"/>
      <c r="F7" s="4"/>
      <c r="G7" s="4"/>
      <c r="H7" s="4"/>
      <c r="I7" s="5"/>
      <c r="J7" s="5"/>
      <c r="K7" s="6"/>
      <c r="L7" s="6"/>
      <c r="M7" s="2"/>
      <c r="N7" s="2"/>
      <c r="O7" s="2"/>
      <c r="P7" s="2"/>
      <c r="Q7" s="2"/>
    </row>
    <row r="8" spans="2:17" ht="12.75" customHeight="1" x14ac:dyDescent="0.25">
      <c r="B8" s="136" t="s">
        <v>34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2"/>
      <c r="N8" s="2"/>
      <c r="O8" s="2"/>
      <c r="P8" s="2"/>
      <c r="Q8" s="2"/>
    </row>
    <row r="9" spans="2:17" ht="12.75" customHeight="1" x14ac:dyDescent="0.25"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2"/>
      <c r="N9" s="2"/>
      <c r="O9" s="2"/>
      <c r="P9" s="2"/>
      <c r="Q9" s="2"/>
    </row>
    <row r="10" spans="2:17" ht="12.75" customHeight="1" x14ac:dyDescent="0.25"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2"/>
      <c r="N10" s="2"/>
      <c r="O10" s="2"/>
      <c r="P10" s="2"/>
      <c r="Q10" s="2"/>
    </row>
    <row r="11" spans="2:17" ht="13" thickBot="1" x14ac:dyDescent="0.3">
      <c r="B11" s="9"/>
      <c r="C11" s="2"/>
      <c r="D11" s="2"/>
      <c r="E11" s="2"/>
      <c r="F11" s="4"/>
      <c r="G11" s="4"/>
      <c r="H11" s="4"/>
      <c r="I11" s="5"/>
      <c r="J11" s="5"/>
      <c r="K11" s="6"/>
      <c r="L11" s="6"/>
      <c r="M11" s="2"/>
      <c r="N11" s="2"/>
      <c r="O11" s="2"/>
      <c r="P11" s="2"/>
      <c r="Q11" s="2"/>
    </row>
    <row r="12" spans="2:17" x14ac:dyDescent="0.25">
      <c r="B12" s="11"/>
      <c r="C12" s="12"/>
      <c r="D12" s="12"/>
      <c r="E12" s="12"/>
      <c r="F12" s="13"/>
      <c r="G12" s="13"/>
      <c r="H12" s="13"/>
      <c r="I12" s="14"/>
      <c r="J12" s="14"/>
      <c r="K12" s="15"/>
      <c r="L12" s="16"/>
      <c r="M12" s="2"/>
      <c r="N12" s="2"/>
      <c r="O12" s="2"/>
      <c r="P12" s="2"/>
      <c r="Q12" s="2"/>
    </row>
    <row r="13" spans="2:17" ht="13" x14ac:dyDescent="0.3">
      <c r="B13" s="84"/>
      <c r="C13" s="117" t="s">
        <v>46</v>
      </c>
      <c r="D13" s="96"/>
      <c r="E13" s="17"/>
      <c r="F13" s="18"/>
      <c r="G13" s="18"/>
      <c r="H13" s="18"/>
      <c r="I13" s="19"/>
      <c r="J13" s="19"/>
      <c r="K13" s="20"/>
      <c r="L13" s="21"/>
      <c r="M13" s="2"/>
      <c r="N13" s="2"/>
      <c r="O13" s="2"/>
      <c r="P13" s="2"/>
      <c r="Q13" s="2"/>
    </row>
    <row r="14" spans="2:17" ht="13" x14ac:dyDescent="0.3">
      <c r="B14" s="84"/>
      <c r="C14" s="117"/>
      <c r="D14" s="27"/>
      <c r="E14" s="17"/>
      <c r="F14" s="18"/>
      <c r="G14" s="18"/>
      <c r="H14" s="18"/>
      <c r="I14" s="19"/>
      <c r="J14" s="19"/>
      <c r="K14" s="20"/>
      <c r="L14" s="21"/>
      <c r="M14" s="2"/>
      <c r="N14" s="2"/>
      <c r="O14" s="2"/>
      <c r="P14" s="2"/>
      <c r="Q14" s="2"/>
    </row>
    <row r="15" spans="2:17" ht="14.25" customHeight="1" x14ac:dyDescent="0.3">
      <c r="B15" s="84"/>
      <c r="C15" s="117" t="s">
        <v>47</v>
      </c>
      <c r="D15" s="27"/>
      <c r="E15" s="17"/>
      <c r="F15" s="18"/>
      <c r="G15" s="85"/>
      <c r="H15" s="85"/>
      <c r="I15" s="119" t="s">
        <v>45</v>
      </c>
      <c r="J15" s="121" t="s">
        <v>50</v>
      </c>
      <c r="K15" s="20"/>
      <c r="L15" s="21"/>
      <c r="M15" s="2"/>
      <c r="N15" s="2"/>
      <c r="O15" s="2"/>
      <c r="P15" s="2"/>
      <c r="Q15" s="2"/>
    </row>
    <row r="16" spans="2:17" ht="14.25" customHeight="1" x14ac:dyDescent="0.3">
      <c r="B16" s="84"/>
      <c r="C16" s="117" t="s">
        <v>48</v>
      </c>
      <c r="D16" s="27"/>
      <c r="E16" s="85"/>
      <c r="F16" s="85"/>
      <c r="G16" s="85"/>
      <c r="H16" s="85"/>
      <c r="I16" s="120" t="s">
        <v>38</v>
      </c>
      <c r="J16" s="122">
        <f>SUM(G21:K40)</f>
        <v>0</v>
      </c>
      <c r="K16" s="20"/>
      <c r="L16" s="21"/>
      <c r="M16" s="2"/>
      <c r="N16" s="2"/>
      <c r="O16" s="2"/>
      <c r="P16" s="2"/>
      <c r="Q16" s="2"/>
    </row>
    <row r="17" spans="2:50" ht="14.25" customHeight="1" x14ac:dyDescent="0.3">
      <c r="B17" s="84"/>
      <c r="C17" s="120" t="s">
        <v>49</v>
      </c>
      <c r="D17" s="64"/>
      <c r="E17" s="17"/>
      <c r="F17" s="18"/>
      <c r="G17" s="85"/>
      <c r="H17" s="85"/>
      <c r="I17" s="120" t="s">
        <v>37</v>
      </c>
      <c r="J17" s="122">
        <f>J16*5%</f>
        <v>0</v>
      </c>
      <c r="K17" s="20"/>
      <c r="L17" s="21"/>
      <c r="M17" s="2"/>
      <c r="N17" s="2"/>
      <c r="O17" s="2"/>
      <c r="P17" s="2"/>
      <c r="Q17" s="2"/>
    </row>
    <row r="18" spans="2:50" ht="14.25" customHeight="1" x14ac:dyDescent="0.3">
      <c r="B18" s="84"/>
      <c r="C18" s="120" t="s">
        <v>43</v>
      </c>
      <c r="D18" s="64"/>
      <c r="E18" s="118"/>
      <c r="F18" s="118"/>
      <c r="G18" s="118"/>
      <c r="H18" s="18"/>
      <c r="I18" s="120" t="s">
        <v>39</v>
      </c>
      <c r="J18" s="122">
        <f>J16+J17</f>
        <v>0</v>
      </c>
      <c r="K18" s="20"/>
      <c r="L18" s="21"/>
      <c r="M18" s="2"/>
      <c r="N18" s="2"/>
      <c r="O18" s="2"/>
      <c r="P18" s="2"/>
      <c r="Q18" s="2"/>
    </row>
    <row r="19" spans="2:50" x14ac:dyDescent="0.25">
      <c r="B19" s="84"/>
      <c r="C19" s="85"/>
      <c r="D19" s="85"/>
      <c r="E19" s="85"/>
      <c r="F19" s="85"/>
      <c r="G19" s="85"/>
      <c r="H19" s="85"/>
      <c r="I19" s="85"/>
      <c r="J19" s="85"/>
      <c r="K19" s="85"/>
      <c r="L19" s="86"/>
    </row>
    <row r="20" spans="2:50" s="31" customFormat="1" ht="12.75" customHeight="1" x14ac:dyDescent="0.3">
      <c r="B20" s="32"/>
      <c r="C20" s="82" t="s">
        <v>32</v>
      </c>
      <c r="D20" s="33" t="s">
        <v>33</v>
      </c>
      <c r="E20" s="33" t="s">
        <v>11</v>
      </c>
      <c r="F20" s="33" t="s">
        <v>12</v>
      </c>
      <c r="G20" s="94" t="s">
        <v>19</v>
      </c>
      <c r="H20" s="94" t="s">
        <v>15</v>
      </c>
      <c r="I20" s="94" t="s">
        <v>17</v>
      </c>
      <c r="J20" s="95" t="s">
        <v>28</v>
      </c>
      <c r="K20" s="95"/>
      <c r="L20" s="37"/>
      <c r="M20" s="38"/>
      <c r="N20" s="38"/>
      <c r="O20" s="38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</row>
    <row r="21" spans="2:50" ht="20.25" customHeight="1" x14ac:dyDescent="0.25">
      <c r="B21" s="104"/>
      <c r="C21" s="106"/>
      <c r="D21" s="106"/>
      <c r="E21" s="105"/>
      <c r="F21" s="106"/>
      <c r="G21" s="108"/>
      <c r="H21" s="108"/>
      <c r="I21" s="108"/>
      <c r="J21" s="105"/>
      <c r="K21" s="114"/>
      <c r="L21" s="109"/>
    </row>
    <row r="22" spans="2:50" ht="20.25" customHeight="1" x14ac:dyDescent="0.25">
      <c r="B22" s="104"/>
      <c r="C22" s="106"/>
      <c r="D22" s="106"/>
      <c r="E22" s="105"/>
      <c r="F22" s="106"/>
      <c r="G22" s="108"/>
      <c r="H22" s="108"/>
      <c r="I22" s="108"/>
      <c r="J22" s="105"/>
      <c r="K22" s="114"/>
      <c r="L22" s="109"/>
    </row>
    <row r="23" spans="2:50" ht="20.25" customHeight="1" x14ac:dyDescent="0.25">
      <c r="B23" s="104"/>
      <c r="C23" s="106"/>
      <c r="D23" s="106"/>
      <c r="E23" s="105"/>
      <c r="F23" s="106"/>
      <c r="G23" s="108"/>
      <c r="H23" s="108"/>
      <c r="I23" s="108"/>
      <c r="J23" s="105"/>
      <c r="K23" s="114"/>
      <c r="L23" s="109"/>
    </row>
    <row r="24" spans="2:50" ht="20.25" customHeight="1" x14ac:dyDescent="0.25">
      <c r="B24" s="104"/>
      <c r="C24" s="106"/>
      <c r="D24" s="106"/>
      <c r="E24" s="105"/>
      <c r="F24" s="106"/>
      <c r="G24" s="108"/>
      <c r="H24" s="108"/>
      <c r="I24" s="108"/>
      <c r="J24" s="105"/>
      <c r="K24" s="114"/>
      <c r="L24" s="109"/>
    </row>
    <row r="25" spans="2:50" ht="20.25" customHeight="1" x14ac:dyDescent="0.25">
      <c r="B25" s="104"/>
      <c r="C25" s="114"/>
      <c r="D25" s="114"/>
      <c r="E25" s="114"/>
      <c r="F25" s="114"/>
      <c r="G25" s="114"/>
      <c r="H25" s="114"/>
      <c r="I25" s="114"/>
      <c r="J25" s="105"/>
      <c r="K25" s="114"/>
      <c r="L25" s="109"/>
    </row>
    <row r="26" spans="2:50" ht="20.25" customHeight="1" x14ac:dyDescent="0.25">
      <c r="B26" s="104"/>
      <c r="C26" s="114"/>
      <c r="D26" s="114"/>
      <c r="E26" s="114"/>
      <c r="F26" s="114"/>
      <c r="G26" s="114"/>
      <c r="H26" s="114"/>
      <c r="I26" s="114"/>
      <c r="J26" s="105"/>
      <c r="K26" s="114"/>
      <c r="L26" s="109"/>
    </row>
    <row r="27" spans="2:50" ht="20.25" customHeight="1" x14ac:dyDescent="0.25">
      <c r="B27" s="104"/>
      <c r="C27" s="114"/>
      <c r="D27" s="114"/>
      <c r="E27" s="114"/>
      <c r="F27" s="114"/>
      <c r="G27" s="114"/>
      <c r="H27" s="114"/>
      <c r="I27" s="114"/>
      <c r="J27" s="105"/>
      <c r="K27" s="114"/>
      <c r="L27" s="109"/>
    </row>
    <row r="28" spans="2:50" ht="20.25" customHeight="1" x14ac:dyDescent="0.25">
      <c r="B28" s="104"/>
      <c r="C28" s="114"/>
      <c r="D28" s="114"/>
      <c r="E28" s="114"/>
      <c r="F28" s="114"/>
      <c r="G28" s="114"/>
      <c r="H28" s="114"/>
      <c r="I28" s="114"/>
      <c r="J28" s="105"/>
      <c r="K28" s="114"/>
      <c r="L28" s="109"/>
    </row>
    <row r="29" spans="2:50" ht="20.25" customHeight="1" x14ac:dyDescent="0.25">
      <c r="B29" s="104"/>
      <c r="C29" s="114"/>
      <c r="D29" s="114"/>
      <c r="E29" s="114"/>
      <c r="F29" s="114"/>
      <c r="G29" s="114"/>
      <c r="H29" s="114"/>
      <c r="I29" s="114"/>
      <c r="J29" s="105"/>
      <c r="K29" s="114"/>
      <c r="L29" s="109"/>
    </row>
    <row r="30" spans="2:50" ht="20.25" customHeight="1" x14ac:dyDescent="0.25">
      <c r="B30" s="104"/>
      <c r="C30" s="114"/>
      <c r="D30" s="114"/>
      <c r="E30" s="114"/>
      <c r="F30" s="114"/>
      <c r="G30" s="114"/>
      <c r="H30" s="114"/>
      <c r="I30" s="114"/>
      <c r="J30" s="105"/>
      <c r="K30" s="114"/>
      <c r="L30" s="109"/>
    </row>
    <row r="31" spans="2:50" ht="20.25" customHeight="1" x14ac:dyDescent="0.25">
      <c r="B31" s="104"/>
      <c r="C31" s="105"/>
      <c r="D31" s="105"/>
      <c r="E31" s="105"/>
      <c r="F31" s="106"/>
      <c r="G31" s="108"/>
      <c r="H31" s="108"/>
      <c r="I31" s="108"/>
      <c r="J31" s="105"/>
      <c r="K31" s="114"/>
      <c r="L31" s="109"/>
    </row>
    <row r="32" spans="2:50" ht="20.25" customHeight="1" x14ac:dyDescent="0.25">
      <c r="B32" s="104"/>
      <c r="C32" s="105"/>
      <c r="D32" s="105"/>
      <c r="E32" s="105"/>
      <c r="F32" s="106"/>
      <c r="G32" s="108"/>
      <c r="H32" s="108"/>
      <c r="I32" s="108"/>
      <c r="J32" s="105"/>
      <c r="K32" s="114"/>
      <c r="L32" s="109"/>
    </row>
    <row r="33" spans="1:17" ht="20.25" customHeight="1" x14ac:dyDescent="0.25">
      <c r="B33" s="104"/>
      <c r="C33" s="105"/>
      <c r="D33" s="105"/>
      <c r="E33" s="105"/>
      <c r="F33" s="106"/>
      <c r="G33" s="108"/>
      <c r="H33" s="108"/>
      <c r="I33" s="108"/>
      <c r="J33" s="105"/>
      <c r="K33" s="114"/>
      <c r="L33" s="109"/>
    </row>
    <row r="34" spans="1:17" ht="20.25" customHeight="1" x14ac:dyDescent="0.25">
      <c r="B34" s="104"/>
      <c r="C34" s="105"/>
      <c r="D34" s="105"/>
      <c r="E34" s="105"/>
      <c r="F34" s="106"/>
      <c r="G34" s="108"/>
      <c r="H34" s="108"/>
      <c r="I34" s="108"/>
      <c r="J34" s="105"/>
      <c r="K34" s="114"/>
      <c r="L34" s="109"/>
    </row>
    <row r="35" spans="1:17" ht="20.25" customHeight="1" x14ac:dyDescent="0.25">
      <c r="B35" s="110"/>
      <c r="C35" s="114"/>
      <c r="D35" s="114"/>
      <c r="E35" s="114"/>
      <c r="F35" s="114"/>
      <c r="G35" s="114"/>
      <c r="H35" s="114"/>
      <c r="I35" s="114"/>
      <c r="J35" s="105"/>
      <c r="K35" s="105"/>
      <c r="L35" s="109"/>
    </row>
    <row r="36" spans="1:17" ht="20.25" customHeight="1" x14ac:dyDescent="0.3">
      <c r="A36" s="2"/>
      <c r="B36" s="111"/>
      <c r="C36" s="106"/>
      <c r="D36" s="106"/>
      <c r="E36" s="106"/>
      <c r="F36" s="106"/>
      <c r="G36" s="106"/>
      <c r="H36" s="106"/>
      <c r="I36" s="106"/>
      <c r="J36" s="115"/>
      <c r="K36" s="116"/>
      <c r="L36" s="113"/>
      <c r="M36" s="2"/>
      <c r="N36" s="2"/>
      <c r="O36" s="2"/>
      <c r="P36" s="2"/>
      <c r="Q36" s="2"/>
    </row>
    <row r="37" spans="1:17" ht="20.25" customHeight="1" x14ac:dyDescent="0.3">
      <c r="A37" s="2"/>
      <c r="B37" s="111"/>
      <c r="C37" s="106"/>
      <c r="D37" s="106"/>
      <c r="E37" s="106"/>
      <c r="F37" s="106"/>
      <c r="G37" s="106"/>
      <c r="H37" s="106"/>
      <c r="I37" s="106"/>
      <c r="J37" s="115"/>
      <c r="K37" s="116"/>
      <c r="L37" s="113"/>
      <c r="M37" s="2"/>
      <c r="N37" s="2"/>
      <c r="O37" s="2"/>
      <c r="P37" s="2"/>
      <c r="Q37" s="2"/>
    </row>
    <row r="38" spans="1:17" ht="20.25" customHeight="1" x14ac:dyDescent="0.3">
      <c r="A38" s="2"/>
      <c r="B38" s="111"/>
      <c r="C38" s="114"/>
      <c r="D38" s="114"/>
      <c r="E38" s="106"/>
      <c r="F38" s="106"/>
      <c r="G38" s="106"/>
      <c r="H38" s="106"/>
      <c r="I38" s="106"/>
      <c r="J38" s="115"/>
      <c r="K38" s="116"/>
      <c r="L38" s="113"/>
      <c r="M38" s="2"/>
      <c r="N38" s="2"/>
      <c r="O38" s="2"/>
      <c r="P38" s="2"/>
      <c r="Q38" s="2"/>
    </row>
    <row r="39" spans="1:17" ht="20.25" customHeight="1" x14ac:dyDescent="0.3">
      <c r="A39" s="2"/>
      <c r="B39" s="111"/>
      <c r="C39" s="114"/>
      <c r="D39" s="114"/>
      <c r="E39" s="106"/>
      <c r="F39" s="106"/>
      <c r="G39" s="106"/>
      <c r="H39" s="106"/>
      <c r="I39" s="106"/>
      <c r="J39" s="115"/>
      <c r="K39" s="116"/>
      <c r="L39" s="113"/>
      <c r="M39" s="2"/>
      <c r="N39" s="2"/>
      <c r="O39" s="2"/>
      <c r="P39" s="2"/>
      <c r="Q39" s="2"/>
    </row>
    <row r="40" spans="1:17" ht="20.25" customHeight="1" x14ac:dyDescent="0.3">
      <c r="A40" s="2"/>
      <c r="B40" s="111"/>
      <c r="C40" s="114"/>
      <c r="D40" s="114"/>
      <c r="E40" s="106"/>
      <c r="F40" s="106"/>
      <c r="G40" s="106"/>
      <c r="H40" s="106"/>
      <c r="I40" s="106"/>
      <c r="J40" s="115"/>
      <c r="K40" s="116"/>
      <c r="L40" s="113"/>
      <c r="M40" s="2"/>
      <c r="N40" s="2"/>
      <c r="O40" s="2"/>
      <c r="P40" s="2"/>
      <c r="Q40" s="2"/>
    </row>
    <row r="41" spans="1:17" ht="17.25" customHeight="1" x14ac:dyDescent="0.3">
      <c r="A41" s="2"/>
      <c r="B41" s="87"/>
      <c r="C41" s="19"/>
      <c r="D41" s="88"/>
      <c r="E41" s="89"/>
      <c r="F41" s="44"/>
      <c r="G41" s="44"/>
      <c r="H41" s="44"/>
      <c r="I41" s="90"/>
      <c r="J41" s="91"/>
      <c r="K41" s="61"/>
      <c r="L41" s="62"/>
      <c r="M41" s="2"/>
      <c r="N41" s="2"/>
      <c r="O41" s="2"/>
      <c r="P41" s="2"/>
      <c r="Q41" s="2"/>
    </row>
    <row r="42" spans="1:17" ht="13" x14ac:dyDescent="0.3">
      <c r="A42" s="2"/>
      <c r="B42" s="55"/>
      <c r="C42" s="63" t="s">
        <v>51</v>
      </c>
      <c r="D42" s="17"/>
      <c r="E42" s="19"/>
      <c r="F42" s="65"/>
      <c r="G42" s="19"/>
      <c r="H42" s="65" t="s">
        <v>44</v>
      </c>
      <c r="J42" s="17"/>
      <c r="K42" s="66"/>
      <c r="L42" s="67"/>
      <c r="M42" s="2"/>
      <c r="N42" s="2"/>
      <c r="O42" s="2"/>
      <c r="P42" s="2"/>
      <c r="Q42" s="2"/>
    </row>
    <row r="43" spans="1:17" ht="12.75" customHeight="1" x14ac:dyDescent="0.3">
      <c r="A43" s="2"/>
      <c r="B43" s="55"/>
      <c r="C43" s="17"/>
      <c r="D43" s="70"/>
      <c r="E43" s="27"/>
      <c r="F43" s="83"/>
      <c r="G43" s="83"/>
      <c r="H43" s="17"/>
      <c r="I43" s="19"/>
      <c r="J43" s="19"/>
      <c r="K43" s="17"/>
      <c r="L43" s="68"/>
      <c r="M43" s="2"/>
      <c r="N43" s="2"/>
      <c r="O43" s="2"/>
      <c r="P43" s="2"/>
      <c r="Q43" s="2"/>
    </row>
    <row r="44" spans="1:17" ht="12.75" customHeight="1" x14ac:dyDescent="0.3">
      <c r="A44" s="2"/>
      <c r="B44" s="55"/>
      <c r="C44" s="17"/>
      <c r="D44" s="70"/>
      <c r="E44" s="27"/>
      <c r="F44" s="83"/>
      <c r="G44" s="83"/>
      <c r="H44" s="17"/>
      <c r="I44" s="19"/>
      <c r="J44" s="19"/>
      <c r="K44" s="66"/>
      <c r="L44" s="67"/>
      <c r="M44" s="2"/>
      <c r="N44" s="2"/>
      <c r="O44" s="2"/>
      <c r="P44" s="2"/>
      <c r="Q44" s="2"/>
    </row>
    <row r="45" spans="1:17" x14ac:dyDescent="0.25">
      <c r="A45" s="2"/>
      <c r="B45" s="55"/>
      <c r="C45" s="17"/>
      <c r="D45" s="70"/>
      <c r="E45" s="17"/>
      <c r="F45" s="17"/>
      <c r="G45" s="17"/>
      <c r="H45" s="17"/>
      <c r="I45" s="19"/>
      <c r="J45" s="19"/>
      <c r="K45" s="17"/>
      <c r="L45" s="68"/>
      <c r="M45" s="2"/>
      <c r="N45" s="2"/>
      <c r="O45" s="2"/>
      <c r="P45" s="2"/>
      <c r="Q45" s="2"/>
    </row>
    <row r="46" spans="1:17" ht="13.5" thickBot="1" x14ac:dyDescent="0.35">
      <c r="A46" s="2"/>
      <c r="B46" s="71"/>
      <c r="C46" s="73"/>
      <c r="D46" s="73"/>
      <c r="E46" s="73"/>
      <c r="F46" s="73"/>
      <c r="G46" s="73"/>
      <c r="H46" s="73"/>
      <c r="I46" s="74"/>
      <c r="J46" s="74"/>
      <c r="K46" s="76"/>
      <c r="L46" s="77"/>
      <c r="M46" s="2"/>
      <c r="N46" s="2"/>
      <c r="O46" s="2"/>
      <c r="P46" s="2"/>
      <c r="Q46" s="2"/>
    </row>
    <row r="47" spans="1:17" s="2" customFormat="1" x14ac:dyDescent="0.25">
      <c r="B47" s="9"/>
      <c r="D47" s="5"/>
      <c r="I47" s="5"/>
      <c r="J47" s="5"/>
    </row>
  </sheetData>
  <mergeCells count="3">
    <mergeCell ref="B2:K3"/>
    <mergeCell ref="B4:K6"/>
    <mergeCell ref="B8:L10"/>
  </mergeCells>
  <phoneticPr fontId="20" type="noConversion"/>
  <printOptions horizontalCentered="1"/>
  <pageMargins left="0.7" right="0.7" top="0.75" bottom="0.75" header="0.3" footer="0.3"/>
  <pageSetup paperSize="9" scale="7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SPL </vt:lpstr>
      <vt:lpstr>樣式1</vt:lpstr>
      <vt:lpstr>PO</vt:lpstr>
      <vt:lpstr>PO!Print_Area</vt:lpstr>
      <vt:lpstr>'SPL '!Print_Area</vt:lpstr>
      <vt:lpstr>樣式1!Print_Area</vt:lpstr>
    </vt:vector>
  </TitlesOfParts>
  <Company>JT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Karen</dc:creator>
  <cp:lastModifiedBy>Mini.Shih</cp:lastModifiedBy>
  <cp:lastPrinted>2018-09-18T07:32:03Z</cp:lastPrinted>
  <dcterms:created xsi:type="dcterms:W3CDTF">2018-09-18T03:53:17Z</dcterms:created>
  <dcterms:modified xsi:type="dcterms:W3CDTF">2018-09-27T08:17:51Z</dcterms:modified>
</cp:coreProperties>
</file>