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7955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L5" i="1"/>
  <c r="L4" i="1"/>
  <c r="N5" i="1"/>
  <c r="N4" i="1"/>
  <c r="N6" i="1"/>
  <c r="N7" i="1"/>
  <c r="K2" i="1"/>
  <c r="K4" i="1"/>
  <c r="K3" i="1"/>
  <c r="G24" i="1"/>
  <c r="H24" i="1" s="1"/>
  <c r="K21" i="1"/>
  <c r="G21" i="1"/>
  <c r="H21" i="1"/>
  <c r="G16" i="1"/>
  <c r="F20" i="1"/>
  <c r="G31" i="1"/>
  <c r="H31" i="1" s="1"/>
  <c r="G29" i="1"/>
  <c r="H29" i="1" s="1"/>
  <c r="G26" i="1"/>
  <c r="G18" i="1"/>
  <c r="H18" i="1" s="1"/>
  <c r="F2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6" i="1"/>
  <c r="G12" i="1"/>
  <c r="H12" i="1" s="1"/>
  <c r="H10" i="1"/>
  <c r="H16" i="1"/>
  <c r="H6" i="1"/>
  <c r="L8" i="1" l="1"/>
</calcChain>
</file>

<file path=xl/sharedStrings.xml><?xml version="1.0" encoding="utf-8"?>
<sst xmlns="http://schemas.openxmlformats.org/spreadsheetml/2006/main" count="11" uniqueCount="11">
  <si>
    <t>buy</t>
  </si>
  <si>
    <t>sell</t>
  </si>
  <si>
    <t>taxable qty</t>
  </si>
  <si>
    <t>quantity available for sale from last year</t>
  </si>
  <si>
    <t>net balance</t>
  </si>
  <si>
    <t>feb</t>
  </si>
  <si>
    <t>mar</t>
  </si>
  <si>
    <t>jan</t>
  </si>
  <si>
    <t>qt1</t>
  </si>
  <si>
    <t>qt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</si>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</sst>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7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2"/>
  <sheetViews>
    <sheetView tabSelected="1" workbookViewId="0">
      <selection activeCell="M14" sqref="M14"/>
    </sheetView>
  </sheetViews>
  <sheetFormatPr defaultRowHeight="15" x14ac:dyDescent="0.25"/>
  <cols>
    <col min="7" max="7" width="17.7109375" customWidth="1"/>
    <col min="8" max="8" width="13.7109375" customWidth="1"/>
  </cols>
  <sheetData>
    <row r="1" spans="3:15" ht="57" customHeight="1" x14ac:dyDescent="0.25">
      <c r="D1" t="s">
        <v>0</v>
      </c>
      <c r="E1" t="s">
        <v>1</v>
      </c>
      <c r="F1" t="s">
        <v>4</v>
      </c>
      <c r="G1" s="2" t="s">
        <v>3</v>
      </c>
      <c r="H1" t="s">
        <v>2</v>
      </c>
      <c r="L1" t="s">
        <v>8</v>
      </c>
      <c r="N1" t="s">
        <v>9</v>
      </c>
      <c r="O1" t="s">
        <v>10</v>
      </c>
    </row>
    <row r="2" spans="3:15" x14ac:dyDescent="0.25">
      <c r="C2" s="1">
        <v>39845</v>
      </c>
      <c r="D2">
        <v>900</v>
      </c>
      <c r="F2">
        <f>SUM($D$2:D2)-SUM($E$2:E2)</f>
        <v>900</v>
      </c>
      <c r="K2">
        <f>SUM(D2:D15)</f>
        <v>2890</v>
      </c>
    </row>
    <row r="3" spans="3:15" x14ac:dyDescent="0.25">
      <c r="C3" s="1">
        <v>39873</v>
      </c>
      <c r="D3">
        <v>500</v>
      </c>
      <c r="F3">
        <f>SUM($D$2:D3)-SUM($E$2:E3)</f>
        <v>1400</v>
      </c>
      <c r="K3">
        <f>2700</f>
        <v>2700</v>
      </c>
    </row>
    <row r="4" spans="3:15" x14ac:dyDescent="0.25">
      <c r="C4" s="1">
        <v>39904</v>
      </c>
      <c r="D4">
        <v>100</v>
      </c>
      <c r="F4">
        <f>SUM($D$2:D4)-SUM($E$2:E4)</f>
        <v>1500</v>
      </c>
      <c r="K4">
        <f>K2-K3</f>
        <v>190</v>
      </c>
      <c r="L4">
        <f>D15-K4</f>
        <v>10</v>
      </c>
      <c r="M4" t="s">
        <v>6</v>
      </c>
      <c r="N4">
        <f>H24</f>
        <v>300</v>
      </c>
      <c r="O4">
        <v>200</v>
      </c>
    </row>
    <row r="5" spans="3:15" x14ac:dyDescent="0.25">
      <c r="C5" s="1">
        <v>39934</v>
      </c>
      <c r="D5">
        <v>100</v>
      </c>
      <c r="F5">
        <f>SUM($D$2:D5)-SUM($E$2:E5)</f>
        <v>1600</v>
      </c>
      <c r="L5">
        <f>IF(N5&gt;D14,D14,N5)</f>
        <v>90</v>
      </c>
      <c r="M5" t="s">
        <v>5</v>
      </c>
      <c r="N5">
        <f>N4-L4</f>
        <v>290</v>
      </c>
      <c r="O5">
        <v>100</v>
      </c>
    </row>
    <row r="6" spans="3:15" x14ac:dyDescent="0.25">
      <c r="C6" s="1">
        <v>39965</v>
      </c>
      <c r="E6">
        <v>100</v>
      </c>
      <c r="F6">
        <f>SUM($D$2:D6)-SUM($E$2:E6)</f>
        <v>1500</v>
      </c>
      <c r="G6">
        <v>0</v>
      </c>
      <c r="H6">
        <f>IF(G6&gt;E6,0,E6-G6)</f>
        <v>100</v>
      </c>
      <c r="L6">
        <f>IF(D13&lt;N6,D13,N6)</f>
        <v>200</v>
      </c>
      <c r="M6" t="s">
        <v>7</v>
      </c>
      <c r="N6">
        <f>N5-L5</f>
        <v>200</v>
      </c>
      <c r="O6">
        <v>150</v>
      </c>
    </row>
    <row r="7" spans="3:15" x14ac:dyDescent="0.25">
      <c r="C7" s="1">
        <v>39995</v>
      </c>
      <c r="D7">
        <v>200</v>
      </c>
      <c r="F7">
        <f>SUM($D$2:D7)-SUM($E$2:E7)</f>
        <v>1700</v>
      </c>
      <c r="N7">
        <f>N6-L6</f>
        <v>0</v>
      </c>
    </row>
    <row r="8" spans="3:15" x14ac:dyDescent="0.25">
      <c r="C8" s="1">
        <v>40026</v>
      </c>
      <c r="D8">
        <v>300</v>
      </c>
      <c r="F8">
        <f>SUM($D$2:D8)-SUM($E$2:E8)</f>
        <v>2000</v>
      </c>
      <c r="L8">
        <f>H21-L4-L5</f>
        <v>200</v>
      </c>
    </row>
    <row r="9" spans="3:15" x14ac:dyDescent="0.25">
      <c r="C9" s="1">
        <v>40057</v>
      </c>
      <c r="D9">
        <v>100</v>
      </c>
      <c r="F9">
        <f>SUM($D$2:D9)-SUM($E$2:E9)</f>
        <v>2100</v>
      </c>
    </row>
    <row r="10" spans="3:15" x14ac:dyDescent="0.25">
      <c r="C10" s="1">
        <v>40087</v>
      </c>
      <c r="E10">
        <v>400</v>
      </c>
      <c r="F10">
        <f>SUM($D$2:D10)-SUM($E$2:E10)</f>
        <v>1700</v>
      </c>
      <c r="G10">
        <v>0</v>
      </c>
      <c r="H10">
        <f>IF(G10&gt;E10,0,E10-G10)</f>
        <v>400</v>
      </c>
    </row>
    <row r="11" spans="3:15" x14ac:dyDescent="0.25">
      <c r="C11" s="1">
        <v>40118</v>
      </c>
      <c r="D11">
        <v>200</v>
      </c>
      <c r="F11">
        <f>SUM($D$2:D11)-SUM($E$2:E11)</f>
        <v>1900</v>
      </c>
    </row>
    <row r="12" spans="3:15" x14ac:dyDescent="0.25">
      <c r="C12" s="1">
        <v>40148</v>
      </c>
      <c r="E12">
        <v>100</v>
      </c>
      <c r="F12">
        <f>SUM($D$2:D12)-SUM($E$2:E12)</f>
        <v>1800</v>
      </c>
      <c r="G12">
        <f>IF(0&lt;=0,0,(SUM(#REF!)-SUM($E$2:E11)))</f>
        <v>0</v>
      </c>
      <c r="H12">
        <f>IF(G12&gt;E12,0,E12-G12)</f>
        <v>100</v>
      </c>
    </row>
    <row r="13" spans="3:15" x14ac:dyDescent="0.25">
      <c r="C13" s="1">
        <v>40179</v>
      </c>
      <c r="D13">
        <v>200</v>
      </c>
      <c r="F13">
        <f>SUM($D$2:D13)-SUM($E$2:E13)</f>
        <v>2000</v>
      </c>
    </row>
    <row r="14" spans="3:15" x14ac:dyDescent="0.25">
      <c r="C14" s="1">
        <v>40210</v>
      </c>
      <c r="D14">
        <v>90</v>
      </c>
      <c r="F14">
        <f>SUM($D$2:D14)-SUM($E$2:E14)</f>
        <v>2090</v>
      </c>
    </row>
    <row r="15" spans="3:15" x14ac:dyDescent="0.25">
      <c r="C15" s="1">
        <v>40238</v>
      </c>
      <c r="D15">
        <v>200</v>
      </c>
      <c r="F15">
        <f>SUM($D$2:D15)-SUM($E$2:E15)</f>
        <v>2290</v>
      </c>
    </row>
    <row r="16" spans="3:15" x14ac:dyDescent="0.25">
      <c r="C16" s="1">
        <v>40269</v>
      </c>
      <c r="E16">
        <v>900</v>
      </c>
      <c r="F16">
        <f>SUM($D$2:D16)-SUM($E$2:E16)</f>
        <v>1390</v>
      </c>
      <c r="G16">
        <f>IF((SUM($D$2:D3)-SUM($E$2:E15))&lt;=0,0,(SUM($D$2:D3)-SUM($E$2:E15)))</f>
        <v>800</v>
      </c>
      <c r="H16">
        <f>IF(G16&gt;E16,0,E16-G16)</f>
        <v>100</v>
      </c>
    </row>
    <row r="17" spans="3:11" x14ac:dyDescent="0.25">
      <c r="C17" s="1">
        <v>40299</v>
      </c>
      <c r="D17">
        <v>200</v>
      </c>
      <c r="F17">
        <f>SUM($D$2:D17)-SUM($E$2:E17)</f>
        <v>1590</v>
      </c>
    </row>
    <row r="18" spans="3:11" x14ac:dyDescent="0.25">
      <c r="C18" s="1">
        <v>40330</v>
      </c>
      <c r="E18">
        <v>200</v>
      </c>
      <c r="F18">
        <f>SUM($D$2:D18)-SUM($E$2:E18)</f>
        <v>1390</v>
      </c>
      <c r="G18">
        <f>IF((SUM($D$2:D5)-SUM($E$2:E17))&lt;=0,0,(SUM($D$2:D5)-SUM($E$2:E17)))</f>
        <v>100</v>
      </c>
      <c r="H18">
        <f>IF(G18&gt;E18,0,E18-G18)</f>
        <v>100</v>
      </c>
    </row>
    <row r="19" spans="3:11" x14ac:dyDescent="0.25">
      <c r="C19" s="1">
        <v>40360</v>
      </c>
      <c r="D19">
        <v>100</v>
      </c>
      <c r="F19">
        <f>SUM($D$2:D19)-SUM($E$2:E19)</f>
        <v>1490</v>
      </c>
    </row>
    <row r="20" spans="3:11" x14ac:dyDescent="0.25">
      <c r="C20" s="1">
        <v>40391</v>
      </c>
      <c r="D20">
        <v>100</v>
      </c>
      <c r="F20">
        <f>SUM($D$2:D20)-SUM($E$2:E20)</f>
        <v>1590</v>
      </c>
    </row>
    <row r="21" spans="3:11" x14ac:dyDescent="0.25">
      <c r="C21" s="3">
        <v>40422</v>
      </c>
      <c r="D21" s="4"/>
      <c r="E21" s="4">
        <v>700</v>
      </c>
      <c r="F21" s="4">
        <f>SUM($D$2:D21)-SUM($E$2:E21)</f>
        <v>890</v>
      </c>
      <c r="G21" s="4">
        <f>IF((SUM($D$2:D8)-SUM($E$2:E20))&lt;=0,0,(SUM($D$2:D8)-SUM($E$2:E20)))</f>
        <v>400</v>
      </c>
      <c r="H21" s="4">
        <f>IF(G21&gt;E21,0,E21-G21)</f>
        <v>300</v>
      </c>
      <c r="I21" s="4"/>
      <c r="K21">
        <f>E21-D11</f>
        <v>500</v>
      </c>
    </row>
    <row r="22" spans="3:11" x14ac:dyDescent="0.25">
      <c r="C22" s="1">
        <v>40452</v>
      </c>
      <c r="D22">
        <v>100</v>
      </c>
      <c r="F22">
        <f>SUM($D$2:D22)-SUM($E$2:E22)</f>
        <v>990</v>
      </c>
    </row>
    <row r="23" spans="3:11" x14ac:dyDescent="0.25">
      <c r="C23" s="1">
        <v>40483</v>
      </c>
      <c r="D23">
        <v>200</v>
      </c>
      <c r="F23">
        <f>SUM($D$2:D23)-SUM($E$2:E23)</f>
        <v>1190</v>
      </c>
    </row>
    <row r="24" spans="3:11" x14ac:dyDescent="0.25">
      <c r="C24" s="3">
        <v>40513</v>
      </c>
      <c r="D24" s="4"/>
      <c r="E24" s="4">
        <v>300</v>
      </c>
      <c r="F24" s="4">
        <f>SUM($D$2:D24)-SUM($E$2:E24)</f>
        <v>890</v>
      </c>
      <c r="G24" s="4">
        <f>IF((SUM($D$2:D11)-SUM($E$2:E23))&lt;=0,0,(SUM($D$2:D11)-SUM($E$2:E23)))</f>
        <v>0</v>
      </c>
      <c r="H24" s="4">
        <f>IF(G24&gt;E24,0,E24-G24)</f>
        <v>300</v>
      </c>
      <c r="I24" s="4"/>
    </row>
    <row r="25" spans="3:11" x14ac:dyDescent="0.25">
      <c r="C25" s="1">
        <v>40544</v>
      </c>
      <c r="D25">
        <v>300</v>
      </c>
      <c r="F25">
        <f>SUM($D$2:D25)-SUM($E$2:E25)</f>
        <v>1190</v>
      </c>
    </row>
    <row r="26" spans="3:11" x14ac:dyDescent="0.25">
      <c r="C26" s="1">
        <v>40575</v>
      </c>
      <c r="E26">
        <v>400</v>
      </c>
      <c r="F26">
        <f>SUM($D$2:D26)-SUM($E$2:E26)</f>
        <v>790</v>
      </c>
      <c r="G26">
        <f>IF((SUM($D$2:D13)-SUM($E$2:E25))&lt;=0,0,(SUM($D$2:D13)-SUM($E$2:E25)))</f>
        <v>0</v>
      </c>
      <c r="H26">
        <f>IF(G26&gt;E26,0,E26-G26)</f>
        <v>400</v>
      </c>
    </row>
    <row r="27" spans="3:11" x14ac:dyDescent="0.25">
      <c r="C27" s="1">
        <v>40603</v>
      </c>
      <c r="D27">
        <v>100</v>
      </c>
      <c r="F27">
        <f>SUM($D$2:D27)-SUM($E$2:E27)</f>
        <v>890</v>
      </c>
    </row>
    <row r="28" spans="3:11" x14ac:dyDescent="0.25">
      <c r="C28" s="1">
        <v>40634</v>
      </c>
      <c r="D28">
        <v>100</v>
      </c>
      <c r="F28">
        <f>SUM($D$2:D28)-SUM($E$2:E28)</f>
        <v>990</v>
      </c>
    </row>
    <row r="29" spans="3:11" x14ac:dyDescent="0.25">
      <c r="C29" s="1">
        <v>40664</v>
      </c>
      <c r="E29">
        <v>500</v>
      </c>
      <c r="F29">
        <f>SUM($D$2:D29)-SUM($E$2:E29)</f>
        <v>490</v>
      </c>
      <c r="G29">
        <f>IF((SUM($D$2:D16)-SUM($E$2:E28))&lt;=0,0,(SUM($D$2:D16)-SUM($E$2:E28)))</f>
        <v>0</v>
      </c>
      <c r="H29">
        <f>IF(G29&gt;E29,0,E29-G29)</f>
        <v>500</v>
      </c>
    </row>
    <row r="30" spans="3:11" x14ac:dyDescent="0.25">
      <c r="C30" s="1">
        <v>40695</v>
      </c>
      <c r="D30">
        <v>400</v>
      </c>
      <c r="F30">
        <f>SUM($D$2:D30)-SUM($E$2:E30)</f>
        <v>890</v>
      </c>
    </row>
    <row r="31" spans="3:11" x14ac:dyDescent="0.25">
      <c r="C31" s="1">
        <v>40725</v>
      </c>
      <c r="E31">
        <v>500</v>
      </c>
      <c r="F31">
        <f>SUM($D$2:D31)-SUM($E$2:E31)</f>
        <v>390</v>
      </c>
      <c r="G31">
        <f>IF((SUM($D$2:D18)-SUM($E$2:E30))&lt;=0,0,(SUM($D$2:D18)-SUM($E$2:E30)))</f>
        <v>0</v>
      </c>
      <c r="H31">
        <f>IF(G31&gt;E31,0,E31-G31)</f>
        <v>500</v>
      </c>
    </row>
    <row r="32" spans="3:11" x14ac:dyDescent="0.25">
      <c r="C32" s="1">
        <v>40756</v>
      </c>
      <c r="F32">
        <f>SUM($D$2:D32)-SUM($E$2:E32)</f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B.</dc:creator>
  <cp:lastModifiedBy>Pradeep B.</cp:lastModifiedBy>
  <dcterms:created xsi:type="dcterms:W3CDTF">2011-07-13T06:25:19Z</dcterms:created>
  <dcterms:modified xsi:type="dcterms:W3CDTF">2011-07-14T16:45:36Z</dcterms:modified>
</cp:coreProperties>
</file>