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llonnecg\Github\ThreeME\results\"/>
    </mc:Choice>
  </mc:AlternateContent>
  <bookViews>
    <workbookView xWindow="0" yWindow="0" windowWidth="23040" windowHeight="9780" activeTab="1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" l="1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J17" i="2"/>
  <c r="I17" i="2"/>
  <c r="H17" i="2"/>
  <c r="G17" i="1" l="1"/>
  <c r="F17" i="1"/>
  <c r="F14" i="1" l="1"/>
  <c r="G14" i="1"/>
  <c r="F15" i="1"/>
  <c r="G15" i="1"/>
  <c r="F16" i="1"/>
  <c r="G16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G13" i="1"/>
  <c r="F13" i="1"/>
</calcChain>
</file>

<file path=xl/sharedStrings.xml><?xml version="1.0" encoding="utf-8"?>
<sst xmlns="http://schemas.openxmlformats.org/spreadsheetml/2006/main" count="20" uniqueCount="20">
  <si>
    <t>Emissions CO2 en Mt</t>
  </si>
  <si>
    <t>Empreinte carbone en MtCO2</t>
  </si>
  <si>
    <t>EMS_TOT_2</t>
  </si>
  <si>
    <t>EMS_TOT_0</t>
  </si>
  <si>
    <t>CARBON_FOOT_2</t>
  </si>
  <si>
    <t>CARBON_FOOT_0</t>
  </si>
  <si>
    <t>Empreinte carbone sans  relance</t>
  </si>
  <si>
    <t>Empreinte carbone avec relance</t>
  </si>
  <si>
    <t>Emissions en MtCO2 avec relance</t>
  </si>
  <si>
    <t>Emissions en MtCO2 sans relance</t>
  </si>
  <si>
    <t>EMS_TOT_0/1000000</t>
  </si>
  <si>
    <t>EMS_M_0</t>
  </si>
  <si>
    <t>EMS_X_0</t>
  </si>
  <si>
    <t>EMS_TOT_2/1000000</t>
  </si>
  <si>
    <t>EMS_M_2</t>
  </si>
  <si>
    <t>EMS_X_2</t>
  </si>
  <si>
    <t>Emissions domestiques</t>
  </si>
  <si>
    <t>émissions importées</t>
  </si>
  <si>
    <t>émissions exportées</t>
  </si>
  <si>
    <t xml:space="preserve">empreinte carbone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</si>
</sst>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baseline="0">
                <a:effectLst/>
              </a:rPr>
              <a:t>Emissions et empreinte carbone avec et sans hausse de taxe carbone</a:t>
            </a:r>
          </a:p>
          <a:p>
            <a:pPr>
              <a:defRPr/>
            </a:pPr>
            <a:r>
              <a:rPr lang="fr-FR" sz="1200" b="0" i="0" baseline="0">
                <a:effectLst/>
              </a:rPr>
              <a:t>en niveau </a:t>
            </a:r>
            <a:endParaRPr lang="fr-F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Emissions en MtCO2 avec relance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Feuil1!$B$3:$B$47</c:f>
              <c:numCache>
                <c:formatCode>General</c:formatCode>
                <c:ptCount val="31"/>
                <c:pt idx="0">
                  <c:v>332305187.10000002</c:v>
                </c:pt>
                <c:pt idx="1">
                  <c:v>322656300.39999998</c:v>
                </c:pt>
                <c:pt idx="2">
                  <c:v>314083789.80000001</c:v>
                </c:pt>
                <c:pt idx="3">
                  <c:v>306630078.69999999</c:v>
                </c:pt>
                <c:pt idx="4">
                  <c:v>300151083.60000002</c:v>
                </c:pt>
                <c:pt idx="5">
                  <c:v>294124034.30000001</c:v>
                </c:pt>
                <c:pt idx="6">
                  <c:v>288880742.39999998</c:v>
                </c:pt>
                <c:pt idx="7">
                  <c:v>283952159.19999999</c:v>
                </c:pt>
                <c:pt idx="8">
                  <c:v>279215834.30000001</c:v>
                </c:pt>
                <c:pt idx="9">
                  <c:v>274820609.69999999</c:v>
                </c:pt>
                <c:pt idx="10">
                  <c:v>270633242.30000001</c:v>
                </c:pt>
                <c:pt idx="11">
                  <c:v>262666141.09999999</c:v>
                </c:pt>
                <c:pt idx="12">
                  <c:v>254768589</c:v>
                </c:pt>
                <c:pt idx="13">
                  <c:v>246770862</c:v>
                </c:pt>
                <c:pt idx="14">
                  <c:v>238521803.5</c:v>
                </c:pt>
                <c:pt idx="15">
                  <c:v>229939060</c:v>
                </c:pt>
                <c:pt idx="16">
                  <c:v>220989677.90000001</c:v>
                </c:pt>
                <c:pt idx="17">
                  <c:v>211677674.69999999</c:v>
                </c:pt>
                <c:pt idx="18">
                  <c:v>202036891.80000001</c:v>
                </c:pt>
                <c:pt idx="19">
                  <c:v>192125920.59999999</c:v>
                </c:pt>
                <c:pt idx="20">
                  <c:v>182024834.80000001</c:v>
                </c:pt>
                <c:pt idx="21">
                  <c:v>171831650.19999999</c:v>
                </c:pt>
                <c:pt idx="22">
                  <c:v>161658167.09999999</c:v>
                </c:pt>
                <c:pt idx="23">
                  <c:v>151624708.80000001</c:v>
                </c:pt>
                <c:pt idx="24">
                  <c:v>141872111.09999999</c:v>
                </c:pt>
                <c:pt idx="25">
                  <c:v>132506565.5</c:v>
                </c:pt>
                <c:pt idx="26">
                  <c:v>123638697.8</c:v>
                </c:pt>
                <c:pt idx="27">
                  <c:v>115352621.40000001</c:v>
                </c:pt>
                <c:pt idx="28">
                  <c:v>107712476.8</c:v>
                </c:pt>
                <c:pt idx="29">
                  <c:v>100760180.90000001</c:v>
                </c:pt>
                <c:pt idx="30">
                  <c:v>94515159.290000007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6-48E0-96ED-C8FA42C62032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Emissions en MtCO2 sans relance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Feuil1!$C$3:$C$47</c:f>
              <c:numCache>
                <c:formatCode>General</c:formatCode>
                <c:ptCount val="31"/>
                <c:pt idx="0">
                  <c:v>333494645.10000002</c:v>
                </c:pt>
                <c:pt idx="1">
                  <c:v>328694876.60000002</c:v>
                </c:pt>
                <c:pt idx="2">
                  <c:v>324775609.5</c:v>
                </c:pt>
                <c:pt idx="3">
                  <c:v>321442301.10000002</c:v>
                </c:pt>
                <c:pt idx="4">
                  <c:v>318637381.19999999</c:v>
                </c:pt>
                <c:pt idx="5">
                  <c:v>316214203.89999998</c:v>
                </c:pt>
                <c:pt idx="6">
                  <c:v>314082517.10000002</c:v>
                </c:pt>
                <c:pt idx="7">
                  <c:v>312195814.19999999</c:v>
                </c:pt>
                <c:pt idx="8">
                  <c:v>310473372.39999998</c:v>
                </c:pt>
                <c:pt idx="9">
                  <c:v>308860614.69999999</c:v>
                </c:pt>
                <c:pt idx="10">
                  <c:v>307312584.80000001</c:v>
                </c:pt>
                <c:pt idx="11">
                  <c:v>306838529.89999998</c:v>
                </c:pt>
                <c:pt idx="12">
                  <c:v>306717654.60000002</c:v>
                </c:pt>
                <c:pt idx="13">
                  <c:v>306803317</c:v>
                </c:pt>
                <c:pt idx="14">
                  <c:v>306976712.89999998</c:v>
                </c:pt>
                <c:pt idx="15">
                  <c:v>307157828.60000002</c:v>
                </c:pt>
                <c:pt idx="16">
                  <c:v>307294099.30000001</c:v>
                </c:pt>
                <c:pt idx="17">
                  <c:v>307352740.60000002</c:v>
                </c:pt>
                <c:pt idx="18">
                  <c:v>307315467.30000001</c:v>
                </c:pt>
                <c:pt idx="19">
                  <c:v>307173907.69999999</c:v>
                </c:pt>
                <c:pt idx="20">
                  <c:v>306926357.80000001</c:v>
                </c:pt>
                <c:pt idx="21">
                  <c:v>306575375.30000001</c:v>
                </c:pt>
                <c:pt idx="22">
                  <c:v>306126064</c:v>
                </c:pt>
                <c:pt idx="23">
                  <c:v>305584944.69999999</c:v>
                </c:pt>
                <c:pt idx="24">
                  <c:v>304959241.60000002</c:v>
                </c:pt>
                <c:pt idx="25">
                  <c:v>304256487.60000002</c:v>
                </c:pt>
                <c:pt idx="26">
                  <c:v>303510416.5</c:v>
                </c:pt>
                <c:pt idx="27">
                  <c:v>302724701.30000001</c:v>
                </c:pt>
                <c:pt idx="28">
                  <c:v>301901463.89999998</c:v>
                </c:pt>
                <c:pt idx="29">
                  <c:v>301044507.39999998</c:v>
                </c:pt>
                <c:pt idx="30">
                  <c:v>300158957.60000002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6-48E0-96ED-C8FA42C62032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Empreinte carbone avec relance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Feuil1!$D$3:$D$47</c:f>
              <c:numCache>
                <c:formatCode>General</c:formatCode>
                <c:ptCount val="31"/>
                <c:pt idx="0">
                  <c:v>725.51958219999995</c:v>
                </c:pt>
                <c:pt idx="1">
                  <c:v>723.58543159999999</c:v>
                </c:pt>
                <c:pt idx="2">
                  <c:v>722.97465060000002</c:v>
                </c:pt>
                <c:pt idx="3">
                  <c:v>723.93969279999999</c:v>
                </c:pt>
                <c:pt idx="4">
                  <c:v>727.69240909999996</c:v>
                </c:pt>
                <c:pt idx="5">
                  <c:v>732.12638800000002</c:v>
                </c:pt>
                <c:pt idx="6">
                  <c:v>737.28997240000001</c:v>
                </c:pt>
                <c:pt idx="7">
                  <c:v>743.26128159999996</c:v>
                </c:pt>
                <c:pt idx="8">
                  <c:v>749.72756549999997</c:v>
                </c:pt>
                <c:pt idx="9">
                  <c:v>756.8763209</c:v>
                </c:pt>
                <c:pt idx="10">
                  <c:v>764.48159269999996</c:v>
                </c:pt>
                <c:pt idx="11">
                  <c:v>768.70071629999995</c:v>
                </c:pt>
                <c:pt idx="12">
                  <c:v>773.05177100000003</c:v>
                </c:pt>
                <c:pt idx="13">
                  <c:v>777.31356459999995</c:v>
                </c:pt>
                <c:pt idx="14">
                  <c:v>781.32514830000002</c:v>
                </c:pt>
                <c:pt idx="15">
                  <c:v>784.98872449999999</c:v>
                </c:pt>
                <c:pt idx="16">
                  <c:v>788.27037199999995</c:v>
                </c:pt>
                <c:pt idx="17">
                  <c:v>791.17771019999998</c:v>
                </c:pt>
                <c:pt idx="18">
                  <c:v>793.75334239999995</c:v>
                </c:pt>
                <c:pt idx="19">
                  <c:v>796.06636849999995</c:v>
                </c:pt>
                <c:pt idx="20">
                  <c:v>798.20991819999995</c:v>
                </c:pt>
                <c:pt idx="21">
                  <c:v>800.29505840000002</c:v>
                </c:pt>
                <c:pt idx="22">
                  <c:v>802.44505249999997</c:v>
                </c:pt>
                <c:pt idx="23">
                  <c:v>804.7889113</c:v>
                </c:pt>
                <c:pt idx="24">
                  <c:v>807.55376760000001</c:v>
                </c:pt>
                <c:pt idx="25">
                  <c:v>810.80817360000003</c:v>
                </c:pt>
                <c:pt idx="26">
                  <c:v>814.76741960000004</c:v>
                </c:pt>
                <c:pt idx="27">
                  <c:v>819.485274</c:v>
                </c:pt>
                <c:pt idx="28">
                  <c:v>825.01350309999998</c:v>
                </c:pt>
                <c:pt idx="29">
                  <c:v>831.38284410000006</c:v>
                </c:pt>
                <c:pt idx="30">
                  <c:v>838.60150280000005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6-48E0-96ED-C8FA42C62032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Empreinte carbone sans  relance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Feuil1!$E$3:$E$47</c:f>
              <c:numCache>
                <c:formatCode>General</c:formatCode>
                <c:ptCount val="31"/>
                <c:pt idx="0">
                  <c:v>726.69140400000003</c:v>
                </c:pt>
                <c:pt idx="1">
                  <c:v>728.77108780000003</c:v>
                </c:pt>
                <c:pt idx="2">
                  <c:v>731.75523550000003</c:v>
                </c:pt>
                <c:pt idx="3">
                  <c:v>735.22332300000005</c:v>
                </c:pt>
                <c:pt idx="4">
                  <c:v>739.54502400000001</c:v>
                </c:pt>
                <c:pt idx="5">
                  <c:v>744.50050669999996</c:v>
                </c:pt>
                <c:pt idx="6">
                  <c:v>749.7171879</c:v>
                </c:pt>
                <c:pt idx="7">
                  <c:v>755.67863780000005</c:v>
                </c:pt>
                <c:pt idx="8">
                  <c:v>762.04230529999995</c:v>
                </c:pt>
                <c:pt idx="9">
                  <c:v>768.72385299999996</c:v>
                </c:pt>
                <c:pt idx="10">
                  <c:v>775.65252810000004</c:v>
                </c:pt>
                <c:pt idx="11">
                  <c:v>784.07671779999998</c:v>
                </c:pt>
                <c:pt idx="12">
                  <c:v>792.69130929999994</c:v>
                </c:pt>
                <c:pt idx="13">
                  <c:v>801.54191170000001</c:v>
                </c:pt>
                <c:pt idx="14">
                  <c:v>810.51133219999997</c:v>
                </c:pt>
                <c:pt idx="15">
                  <c:v>819.51601149999999</c:v>
                </c:pt>
                <c:pt idx="16">
                  <c:v>828.51339870000004</c:v>
                </c:pt>
                <c:pt idx="17">
                  <c:v>837.48728719999997</c:v>
                </c:pt>
                <c:pt idx="18">
                  <c:v>846.44033999999999</c:v>
                </c:pt>
                <c:pt idx="19">
                  <c:v>855.3874409</c:v>
                </c:pt>
                <c:pt idx="20">
                  <c:v>864.35044159999995</c:v>
                </c:pt>
                <c:pt idx="21">
                  <c:v>873.35397399999999</c:v>
                </c:pt>
                <c:pt idx="22">
                  <c:v>882.42236260000004</c:v>
                </c:pt>
                <c:pt idx="23">
                  <c:v>891.57761089999997</c:v>
                </c:pt>
                <c:pt idx="24">
                  <c:v>900.83831180000004</c:v>
                </c:pt>
                <c:pt idx="25">
                  <c:v>910.21931410000002</c:v>
                </c:pt>
                <c:pt idx="26">
                  <c:v>919.872837</c:v>
                </c:pt>
                <c:pt idx="27">
                  <c:v>929.78446859999997</c:v>
                </c:pt>
                <c:pt idx="28">
                  <c:v>939.94600720000005</c:v>
                </c:pt>
                <c:pt idx="29">
                  <c:v>950.35274070000003</c:v>
                </c:pt>
                <c:pt idx="30">
                  <c:v>961.00200329999996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36-48E0-96ED-C8FA42C62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530888"/>
        <c:axId val="280531216"/>
      </c:lineChart>
      <c:catAx>
        <c:axId val="28053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531216"/>
        <c:crosses val="autoZero"/>
        <c:auto val="1"/>
        <c:lblAlgn val="ctr"/>
        <c:lblOffset val="100"/>
        <c:noMultiLvlLbl val="0"/>
      </c:catAx>
      <c:valAx>
        <c:axId val="2805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53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baseline="0">
                <a:effectLst/>
              </a:rPr>
              <a:t>Empreinte carbone en MtCO2</a:t>
            </a:r>
            <a:endParaRPr lang="fr-FR" sz="1200">
              <a:effectLst/>
            </a:endParaRPr>
          </a:p>
          <a:p>
            <a:pPr>
              <a:defRPr/>
            </a:pPr>
            <a:r>
              <a:rPr lang="fr-FR" sz="1200" b="0" i="0" baseline="0">
                <a:effectLst/>
              </a:rPr>
              <a:t>en écart au scénario sans relance</a:t>
            </a:r>
            <a:endParaRPr lang="fr-F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Feuil1!$G$1</c:f>
              <c:strCache>
                <c:ptCount val="1"/>
                <c:pt idx="0">
                  <c:v>Empreinte carbone en MtCO2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Feuil1!$A$3:$A$27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Feuil1!$G$3:$G$27</c:f>
              <c:numCache>
                <c:formatCode>General</c:formatCode>
                <c:ptCount val="11"/>
                <c:pt idx="0">
                  <c:v>-1.1718218000000888</c:v>
                </c:pt>
                <c:pt idx="1">
                  <c:v>-5.1856562000000395</c:v>
                </c:pt>
                <c:pt idx="2">
                  <c:v>-8.780584900000008</c:v>
                </c:pt>
                <c:pt idx="3">
                  <c:v>-11.283630200000061</c:v>
                </c:pt>
                <c:pt idx="4">
                  <c:v>-11.852614900000049</c:v>
                </c:pt>
                <c:pt idx="5">
                  <c:v>-12.37411869999994</c:v>
                </c:pt>
                <c:pt idx="6">
                  <c:v>-12.427215499999988</c:v>
                </c:pt>
                <c:pt idx="7">
                  <c:v>-12.417356200000086</c:v>
                </c:pt>
                <c:pt idx="8">
                  <c:v>-12.314739799999984</c:v>
                </c:pt>
                <c:pt idx="9">
                  <c:v>-11.847532099999967</c:v>
                </c:pt>
                <c:pt idx="10">
                  <c:v>-11.170935400000076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3-4013-BAAB-F2DEE107E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444000"/>
        <c:axId val="284444328"/>
      </c:lineChart>
      <c:catAx>
        <c:axId val="2844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444328"/>
        <c:crosses val="autoZero"/>
        <c:auto val="1"/>
        <c:lblAlgn val="ctr"/>
        <c:lblOffset val="100"/>
        <c:noMultiLvlLbl val="0"/>
      </c:catAx>
      <c:valAx>
        <c:axId val="28444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4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Feuil1!$D$1:$D$2</c:f>
              <c:strCache>
                <c:ptCount val="2"/>
                <c:pt idx="0">
                  <c:v>Empreinte carbone avec relance</c:v>
                </c:pt>
                <c:pt idx="1">
                  <c:v>CARBON_FOOT_2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Feuil1!$D$3:$D$47</c:f>
              <c:numCache>
                <c:formatCode>General</c:formatCode>
                <c:ptCount val="31"/>
                <c:pt idx="0">
                  <c:v>725.51958219999995</c:v>
                </c:pt>
                <c:pt idx="1">
                  <c:v>723.58543159999999</c:v>
                </c:pt>
                <c:pt idx="2">
                  <c:v>722.97465060000002</c:v>
                </c:pt>
                <c:pt idx="3">
                  <c:v>723.93969279999999</c:v>
                </c:pt>
                <c:pt idx="4">
                  <c:v>727.69240909999996</c:v>
                </c:pt>
                <c:pt idx="5">
                  <c:v>732.12638800000002</c:v>
                </c:pt>
                <c:pt idx="6">
                  <c:v>737.28997240000001</c:v>
                </c:pt>
                <c:pt idx="7">
                  <c:v>743.26128159999996</c:v>
                </c:pt>
                <c:pt idx="8">
                  <c:v>749.72756549999997</c:v>
                </c:pt>
                <c:pt idx="9">
                  <c:v>756.8763209</c:v>
                </c:pt>
                <c:pt idx="10">
                  <c:v>764.48159269999996</c:v>
                </c:pt>
                <c:pt idx="11">
                  <c:v>768.70071629999995</c:v>
                </c:pt>
                <c:pt idx="12">
                  <c:v>773.05177100000003</c:v>
                </c:pt>
                <c:pt idx="13">
                  <c:v>777.31356459999995</c:v>
                </c:pt>
                <c:pt idx="14">
                  <c:v>781.32514830000002</c:v>
                </c:pt>
                <c:pt idx="15">
                  <c:v>784.98872449999999</c:v>
                </c:pt>
                <c:pt idx="16">
                  <c:v>788.27037199999995</c:v>
                </c:pt>
                <c:pt idx="17">
                  <c:v>791.17771019999998</c:v>
                </c:pt>
                <c:pt idx="18">
                  <c:v>793.75334239999995</c:v>
                </c:pt>
                <c:pt idx="19">
                  <c:v>796.06636849999995</c:v>
                </c:pt>
                <c:pt idx="20">
                  <c:v>798.20991819999995</c:v>
                </c:pt>
                <c:pt idx="21">
                  <c:v>800.29505840000002</c:v>
                </c:pt>
                <c:pt idx="22">
                  <c:v>802.44505249999997</c:v>
                </c:pt>
                <c:pt idx="23">
                  <c:v>804.7889113</c:v>
                </c:pt>
                <c:pt idx="24">
                  <c:v>807.55376760000001</c:v>
                </c:pt>
                <c:pt idx="25">
                  <c:v>810.80817360000003</c:v>
                </c:pt>
                <c:pt idx="26">
                  <c:v>814.76741960000004</c:v>
                </c:pt>
                <c:pt idx="27">
                  <c:v>819.485274</c:v>
                </c:pt>
                <c:pt idx="28">
                  <c:v>825.01350309999998</c:v>
                </c:pt>
                <c:pt idx="29">
                  <c:v>831.38284410000006</c:v>
                </c:pt>
                <c:pt idx="30">
                  <c:v>838.60150280000005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C-489D-B6BD-E56A9280630F}"/>
            </c:ext>
          </c:extLst>
        </c:ser>
        <c:ser>
          <c:idx val="1"/>
          <c:order val="1"/>
          <c:tx>
            <c:strRef>
              <c:f>Feuil1!$E$1:$E$2</c:f>
              <c:strCache>
                <c:ptCount val="2"/>
                <c:pt idx="0">
                  <c:v>Empreinte carbone sans  relance</c:v>
                </c:pt>
                <c:pt idx="1">
                  <c:v>CARBON_FOOT_0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Feuil1!$E$3:$E$47</c:f>
              <c:numCache>
                <c:formatCode>General</c:formatCode>
                <c:ptCount val="31"/>
                <c:pt idx="0">
                  <c:v>726.69140400000003</c:v>
                </c:pt>
                <c:pt idx="1">
                  <c:v>728.77108780000003</c:v>
                </c:pt>
                <c:pt idx="2">
                  <c:v>731.75523550000003</c:v>
                </c:pt>
                <c:pt idx="3">
                  <c:v>735.22332300000005</c:v>
                </c:pt>
                <c:pt idx="4">
                  <c:v>739.54502400000001</c:v>
                </c:pt>
                <c:pt idx="5">
                  <c:v>744.50050669999996</c:v>
                </c:pt>
                <c:pt idx="6">
                  <c:v>749.7171879</c:v>
                </c:pt>
                <c:pt idx="7">
                  <c:v>755.67863780000005</c:v>
                </c:pt>
                <c:pt idx="8">
                  <c:v>762.04230529999995</c:v>
                </c:pt>
                <c:pt idx="9">
                  <c:v>768.72385299999996</c:v>
                </c:pt>
                <c:pt idx="10">
                  <c:v>775.65252810000004</c:v>
                </c:pt>
                <c:pt idx="11">
                  <c:v>784.07671779999998</c:v>
                </c:pt>
                <c:pt idx="12">
                  <c:v>792.69130929999994</c:v>
                </c:pt>
                <c:pt idx="13">
                  <c:v>801.54191170000001</c:v>
                </c:pt>
                <c:pt idx="14">
                  <c:v>810.51133219999997</c:v>
                </c:pt>
                <c:pt idx="15">
                  <c:v>819.51601149999999</c:v>
                </c:pt>
                <c:pt idx="16">
                  <c:v>828.51339870000004</c:v>
                </c:pt>
                <c:pt idx="17">
                  <c:v>837.48728719999997</c:v>
                </c:pt>
                <c:pt idx="18">
                  <c:v>846.44033999999999</c:v>
                </c:pt>
                <c:pt idx="19">
                  <c:v>855.3874409</c:v>
                </c:pt>
                <c:pt idx="20">
                  <c:v>864.35044159999995</c:v>
                </c:pt>
                <c:pt idx="21">
                  <c:v>873.35397399999999</c:v>
                </c:pt>
                <c:pt idx="22">
                  <c:v>882.42236260000004</c:v>
                </c:pt>
                <c:pt idx="23">
                  <c:v>891.57761089999997</c:v>
                </c:pt>
                <c:pt idx="24">
                  <c:v>900.83831180000004</c:v>
                </c:pt>
                <c:pt idx="25">
                  <c:v>910.21931410000002</c:v>
                </c:pt>
                <c:pt idx="26">
                  <c:v>919.872837</c:v>
                </c:pt>
                <c:pt idx="27">
                  <c:v>929.78446859999997</c:v>
                </c:pt>
                <c:pt idx="28">
                  <c:v>939.94600720000005</c:v>
                </c:pt>
                <c:pt idx="29">
                  <c:v>950.35274070000003</c:v>
                </c:pt>
                <c:pt idx="30">
                  <c:v>961.00200329999996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C-489D-B6BD-E56A9280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55000"/>
        <c:axId val="719952376"/>
      </c:lineChart>
      <c:catAx>
        <c:axId val="71995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9952376"/>
        <c:crosses val="autoZero"/>
        <c:auto val="1"/>
        <c:lblAlgn val="ctr"/>
        <c:lblOffset val="100"/>
        <c:noMultiLvlLbl val="0"/>
      </c:catAx>
      <c:valAx>
        <c:axId val="7199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995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Feuil2!$B$2</c:f>
              <c:strCache>
                <c:ptCount val="1"/>
                <c:pt idx="0">
                  <c:v>EMS_TOT_0/1000000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Feuil2!$A$3:$A$47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Feuil2!$B$3:$B$47</c:f>
            </c:numRef>
          </c:val>
          <c:extLst>
            <c:ext xmlns:c16="http://schemas.microsoft.com/office/drawing/2014/chart" uri="{C3380CC4-5D6E-409C-BE32-E72D297353CC}">
              <c16:uniqueId val="{00000000-8A61-4437-ADC7-9FD9F065A32D}"/>
            </c:ext>
          </c:extLst>
        </c:ser>
        <c:ser>
          <c:idx val="1"/>
          <c:order val="1"/>
          <c:tx>
            <c:strRef>
              <c:f>Feuil2!$C$2</c:f>
              <c:strCache>
                <c:ptCount val="1"/>
                <c:pt idx="0">
                  <c:v>EMS_M_0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Feuil2!$A$3:$A$47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Feuil2!$C$3:$C$47</c:f>
            </c:numRef>
          </c:val>
          <c:extLst>
            <c:ext xmlns:c16="http://schemas.microsoft.com/office/drawing/2014/chart" uri="{C3380CC4-5D6E-409C-BE32-E72D297353CC}">
              <c16:uniqueId val="{00000001-8A61-4437-ADC7-9FD9F065A32D}"/>
            </c:ext>
          </c:extLst>
        </c:ser>
        <c:ser>
          <c:idx val="2"/>
          <c:order val="2"/>
          <c:tx>
            <c:strRef>
              <c:f>Feuil2!$D$2</c:f>
              <c:strCache>
                <c:ptCount val="1"/>
                <c:pt idx="0">
                  <c:v>EMS_X_0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Feuil2!$A$3:$A$47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Feuil2!$D$3:$D$47</c:f>
            </c:numRef>
          </c:val>
          <c:extLst>
            <c:ext xmlns:c16="http://schemas.microsoft.com/office/drawing/2014/chart" uri="{C3380CC4-5D6E-409C-BE32-E72D297353CC}">
              <c16:uniqueId val="{00000002-8A61-4437-ADC7-9FD9F065A32D}"/>
            </c:ext>
          </c:extLst>
        </c:ser>
        <c:ser>
          <c:idx val="3"/>
          <c:order val="3"/>
          <c:tx>
            <c:strRef>
              <c:f>Feuil2!$E$2</c:f>
              <c:strCache>
                <c:ptCount val="1"/>
                <c:pt idx="0">
                  <c:v>EMS_TOT_2/1000000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Feuil2!$A$3:$A$47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Feuil2!$E$3:$E$47</c:f>
            </c:numRef>
          </c:val>
          <c:extLst>
            <c:ext xmlns:c16="http://schemas.microsoft.com/office/drawing/2014/chart" uri="{C3380CC4-5D6E-409C-BE32-E72D297353CC}">
              <c16:uniqueId val="{00000003-8A61-4437-ADC7-9FD9F065A32D}"/>
            </c:ext>
          </c:extLst>
        </c:ser>
        <c:ser>
          <c:idx val="4"/>
          <c:order val="4"/>
          <c:tx>
            <c:strRef>
              <c:f>Feuil2!$F$2</c:f>
              <c:strCache>
                <c:ptCount val="1"/>
                <c:pt idx="0">
                  <c:v>EMS_M_2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Feuil2!$A$3:$A$47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Feuil2!$F$3:$F$47</c:f>
            </c:numRef>
          </c:val>
          <c:extLst>
            <c:ext xmlns:c16="http://schemas.microsoft.com/office/drawing/2014/chart" uri="{C3380CC4-5D6E-409C-BE32-E72D297353CC}">
              <c16:uniqueId val="{00000004-8A61-4437-ADC7-9FD9F065A32D}"/>
            </c:ext>
          </c:extLst>
        </c:ser>
        <c:ser>
          <c:idx val="5"/>
          <c:order val="5"/>
          <c:tx>
            <c:strRef>
              <c:f>Feuil2!$G$2</c:f>
              <c:strCache>
                <c:ptCount val="1"/>
                <c:pt idx="0">
                  <c:v>EMS_X_2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Feuil2!$A$3:$A$47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Feuil2!$G$3:$G$47</c:f>
            </c:numRef>
          </c:val>
          <c:extLst>
            <c:ext xmlns:c16="http://schemas.microsoft.com/office/drawing/2014/chart" uri="{C3380CC4-5D6E-409C-BE32-E72D297353CC}">
              <c16:uniqueId val="{00000005-8A61-4437-ADC7-9FD9F065A32D}"/>
            </c:ext>
          </c:extLst>
        </c:ser>
        <c:ser>
          <c:idx val="6"/>
          <c:order val="6"/>
          <c:tx>
            <c:strRef>
              <c:f>Feuil2!$H$2</c:f>
              <c:strCache>
                <c:ptCount val="1"/>
                <c:pt idx="0">
                  <c:v>Emissions domestiques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Feuil2!$A$3:$A$47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Feuil2!$H$3:$H$47</c:f>
              <c:numCache>
                <c:formatCode>0.0</c:formatCode>
                <c:ptCount val="31"/>
                <c:pt idx="0">
                  <c:v>-0.16198413707945847</c:v>
                </c:pt>
                <c:pt idx="1">
                  <c:v>-0.82995028222907807</c:v>
                </c:pt>
                <c:pt idx="2">
                  <c:v>-1.464981428205983</c:v>
                </c:pt>
                <c:pt idx="3">
                  <c:v>-2.0192610103039415</c:v>
                </c:pt>
                <c:pt idx="4">
                  <c:v>-2.5030374350811644</c:v>
                </c:pt>
                <c:pt idx="5">
                  <c:v>-2.9690447758025664</c:v>
                </c:pt>
                <c:pt idx="6">
                  <c:v>-3.3625555351896983</c:v>
                </c:pt>
                <c:pt idx="7">
                  <c:v>-3.7381236000317162</c:v>
                </c:pt>
                <c:pt idx="8">
                  <c:v>-4.1022600953490658</c:v>
                </c:pt>
                <c:pt idx="9">
                  <c:v>-4.4287218572883313</c:v>
                </c:pt>
                <c:pt idx="10">
                  <c:v>-4.7299042897298538</c:v>
                </c:pt>
                <c:pt idx="11">
                  <c:v>-5.6352344224650812</c:v>
                </c:pt>
                <c:pt idx="12">
                  <c:v>-6.5558018348770135</c:v>
                </c:pt>
                <c:pt idx="13">
                  <c:v>-7.4928225615329325</c:v>
                </c:pt>
                <c:pt idx="14">
                  <c:v>-8.4499670490850232</c:v>
                </c:pt>
                <c:pt idx="15">
                  <c:v>-9.4273568198612345</c:v>
                </c:pt>
                <c:pt idx="16">
                  <c:v>-10.422322950418206</c:v>
                </c:pt>
                <c:pt idx="17">
                  <c:v>-11.430109013361033</c:v>
                </c:pt>
                <c:pt idx="18">
                  <c:v>-12.444173182955813</c:v>
                </c:pt>
                <c:pt idx="19">
                  <c:v>-13.456333504136207</c:v>
                </c:pt>
                <c:pt idx="20">
                  <c:v>-14.456866762130661</c:v>
                </c:pt>
                <c:pt idx="21">
                  <c:v>-15.43474345031148</c:v>
                </c:pt>
                <c:pt idx="22">
                  <c:v>-16.378013548316208</c:v>
                </c:pt>
                <c:pt idx="23">
                  <c:v>-17.274367146179312</c:v>
                </c:pt>
                <c:pt idx="24">
                  <c:v>-18.109901750739461</c:v>
                </c:pt>
                <c:pt idx="25">
                  <c:v>-18.874870829331265</c:v>
                </c:pt>
                <c:pt idx="26">
                  <c:v>-19.559591082914</c:v>
                </c:pt>
                <c:pt idx="27">
                  <c:v>-20.157633487060377</c:v>
                </c:pt>
                <c:pt idx="28">
                  <c:v>-20.664834842866703</c:v>
                </c:pt>
                <c:pt idx="29">
                  <c:v>-21.079802427090527</c:v>
                </c:pt>
                <c:pt idx="30">
                  <c:v>-21.403785008113939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61-4437-ADC7-9FD9F065A32D}"/>
            </c:ext>
          </c:extLst>
        </c:ser>
        <c:ser>
          <c:idx val="7"/>
          <c:order val="7"/>
          <c:tx>
            <c:strRef>
              <c:f>Feuil2!$I$2</c:f>
              <c:strCache>
                <c:ptCount val="1"/>
                <c:pt idx="0">
                  <c:v>émissions importées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Feuil2!$A$3:$A$47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Feuil2!$I$3:$I$47</c:f>
              <c:numCache>
                <c:formatCode>0.0</c:formatCode>
                <c:ptCount val="31"/>
                <c:pt idx="0">
                  <c:v>-5.5825209678683459E-3</c:v>
                </c:pt>
                <c:pt idx="1">
                  <c:v>4.7939689958710646E-2</c:v>
                </c:pt>
                <c:pt idx="2">
                  <c:v>0.12424811684180169</c:v>
                </c:pt>
                <c:pt idx="3">
                  <c:v>0.26216019537236895</c:v>
                </c:pt>
                <c:pt idx="4">
                  <c:v>0.59386169299680047</c:v>
                </c:pt>
                <c:pt idx="5">
                  <c:v>0.9239116344579883</c:v>
                </c:pt>
                <c:pt idx="6">
                  <c:v>1.2572742298202875</c:v>
                </c:pt>
                <c:pt idx="7">
                  <c:v>1.5867466671955208</c:v>
                </c:pt>
                <c:pt idx="8">
                  <c:v>1.919715467009522</c:v>
                </c:pt>
                <c:pt idx="9">
                  <c:v>2.2651060367187541</c:v>
                </c:pt>
                <c:pt idx="10">
                  <c:v>2.6127779986281738</c:v>
                </c:pt>
                <c:pt idx="11">
                  <c:v>2.8594822535872009</c:v>
                </c:pt>
                <c:pt idx="12">
                  <c:v>3.1197995499456908</c:v>
                </c:pt>
                <c:pt idx="13">
                  <c:v>3.3621800440656822</c:v>
                </c:pt>
                <c:pt idx="14">
                  <c:v>3.5855588744351965</c:v>
                </c:pt>
                <c:pt idx="15">
                  <c:v>3.789838424651701</c:v>
                </c:pt>
                <c:pt idx="16">
                  <c:v>3.9747805710411197</c:v>
                </c:pt>
                <c:pt idx="17">
                  <c:v>4.1400399659702467</c:v>
                </c:pt>
                <c:pt idx="18">
                  <c:v>4.2854740595184744</c:v>
                </c:pt>
                <c:pt idx="19">
                  <c:v>4.4110087424595452</c:v>
                </c:pt>
                <c:pt idx="20">
                  <c:v>4.5170142480320568</c:v>
                </c:pt>
                <c:pt idx="21">
                  <c:v>4.6042635972479165</c:v>
                </c:pt>
                <c:pt idx="22">
                  <c:v>4.6739182106035999</c:v>
                </c:pt>
                <c:pt idx="23">
                  <c:v>4.7274618927961658</c:v>
                </c:pt>
                <c:pt idx="24">
                  <c:v>4.7750811368189421</c:v>
                </c:pt>
                <c:pt idx="25">
                  <c:v>4.8147706845061755</c:v>
                </c:pt>
                <c:pt idx="26">
                  <c:v>4.8462913792942084</c:v>
                </c:pt>
                <c:pt idx="27">
                  <c:v>4.87041398617745</c:v>
                </c:pt>
                <c:pt idx="28">
                  <c:v>4.8887328152905907</c:v>
                </c:pt>
                <c:pt idx="29">
                  <c:v>4.9023834840191398</c:v>
                </c:pt>
                <c:pt idx="30">
                  <c:v>4.9119887511060814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61-4437-ADC7-9FD9F065A32D}"/>
            </c:ext>
          </c:extLst>
        </c:ser>
        <c:ser>
          <c:idx val="8"/>
          <c:order val="8"/>
          <c:tx>
            <c:strRef>
              <c:f>Feuil2!$J$2</c:f>
              <c:strCache>
                <c:ptCount val="1"/>
                <c:pt idx="0">
                  <c:v>émissions exportées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Feuil2!$A$3:$A$47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Feuil2!$J$3:$J$47</c:f>
              <c:numCache>
                <c:formatCode>0.0</c:formatCode>
                <c:ptCount val="31"/>
                <c:pt idx="0">
                  <c:v>-1.3246949044687735E-2</c:v>
                </c:pt>
                <c:pt idx="1">
                  <c:v>-6.7902642995053414E-2</c:v>
                </c:pt>
                <c:pt idx="2">
                  <c:v>-0.12493294556004521</c:v>
                </c:pt>
                <c:pt idx="3">
                  <c:v>-0.18349484405570271</c:v>
                </c:pt>
                <c:pt idx="4">
                  <c:v>-0.24354583312023007</c:v>
                </c:pt>
                <c:pt idx="5">
                  <c:v>-0.30300153051594891</c:v>
                </c:pt>
                <c:pt idx="6">
                  <c:v>-0.35861132749681723</c:v>
                </c:pt>
                <c:pt idx="7">
                  <c:v>-0.41364227909103357</c:v>
                </c:pt>
                <c:pt idx="8">
                  <c:v>-0.46889735059962473</c:v>
                </c:pt>
                <c:pt idx="9">
                  <c:v>-0.52313085827974171</c:v>
                </c:pt>
                <c:pt idx="10">
                  <c:v>-0.57648465878828659</c:v>
                </c:pt>
                <c:pt idx="11">
                  <c:v>-0.71407767287233215</c:v>
                </c:pt>
                <c:pt idx="12">
                  <c:v>-0.85736487334540767</c:v>
                </c:pt>
                <c:pt idx="13">
                  <c:v>-1.006333932419369</c:v>
                </c:pt>
                <c:pt idx="14">
                  <c:v>-1.1615662996895484</c:v>
                </c:pt>
                <c:pt idx="15">
                  <c:v>-1.3230541927001758</c:v>
                </c:pt>
                <c:pt idx="16">
                  <c:v>-1.4904093173840423</c:v>
                </c:pt>
                <c:pt idx="17">
                  <c:v>-1.6629857972607087</c:v>
                </c:pt>
                <c:pt idx="18">
                  <c:v>-1.8399081345768566</c:v>
                </c:pt>
                <c:pt idx="19">
                  <c:v>-2.0200588065472957</c:v>
                </c:pt>
                <c:pt idx="20">
                  <c:v>-2.2020591283284423</c:v>
                </c:pt>
                <c:pt idx="21">
                  <c:v>-2.3842609457227937</c:v>
                </c:pt>
                <c:pt idx="22">
                  <c:v>-2.5647698833601615</c:v>
                </c:pt>
                <c:pt idx="23">
                  <c:v>-2.7415075122093331</c:v>
                </c:pt>
                <c:pt idx="24">
                  <c:v>-2.9123410479265539</c:v>
                </c:pt>
                <c:pt idx="25">
                  <c:v>-3.075110124165624</c:v>
                </c:pt>
                <c:pt idx="26">
                  <c:v>-3.2273180689647871</c:v>
                </c:pt>
                <c:pt idx="27">
                  <c:v>-3.3673466085256134</c:v>
                </c:pt>
                <c:pt idx="28">
                  <c:v>-3.4939126533267113</c:v>
                </c:pt>
                <c:pt idx="29">
                  <c:v>-3.6061553149998717</c:v>
                </c:pt>
                <c:pt idx="30">
                  <c:v>-3.7036692168984997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61-4437-ADC7-9FD9F065A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5743400"/>
        <c:axId val="785749632"/>
      </c:barChart>
      <c:dateAx>
        <c:axId val="78574340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749632"/>
        <c:crosses val="autoZero"/>
        <c:auto val="0"/>
        <c:lblOffset val="100"/>
        <c:baseTimeUnit val="days"/>
      </c:dateAx>
      <c:valAx>
        <c:axId val="7857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74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6"/>
          <c:order val="6"/>
          <c:tx>
            <c:strRef>
              <c:f>Feuil2!$H$2</c:f>
              <c:strCache>
                <c:ptCount val="1"/>
                <c:pt idx="0">
                  <c:v>Emissions domestiques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Feuil2!$A$3:$A$47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Feuil2!$H$3:$H$47</c:f>
              <c:numCache>
                <c:formatCode>0.0</c:formatCode>
                <c:ptCount val="31"/>
                <c:pt idx="0">
                  <c:v>-0.16198413707945847</c:v>
                </c:pt>
                <c:pt idx="1">
                  <c:v>-0.82995028222907807</c:v>
                </c:pt>
                <c:pt idx="2">
                  <c:v>-1.464981428205983</c:v>
                </c:pt>
                <c:pt idx="3">
                  <c:v>-2.0192610103039415</c:v>
                </c:pt>
                <c:pt idx="4">
                  <c:v>-2.5030374350811644</c:v>
                </c:pt>
                <c:pt idx="5">
                  <c:v>-2.9690447758025664</c:v>
                </c:pt>
                <c:pt idx="6">
                  <c:v>-3.3625555351896983</c:v>
                </c:pt>
                <c:pt idx="7">
                  <c:v>-3.7381236000317162</c:v>
                </c:pt>
                <c:pt idx="8">
                  <c:v>-4.1022600953490658</c:v>
                </c:pt>
                <c:pt idx="9">
                  <c:v>-4.4287218572883313</c:v>
                </c:pt>
                <c:pt idx="10">
                  <c:v>-4.7299042897298538</c:v>
                </c:pt>
                <c:pt idx="11">
                  <c:v>-5.6352344224650812</c:v>
                </c:pt>
                <c:pt idx="12">
                  <c:v>-6.5558018348770135</c:v>
                </c:pt>
                <c:pt idx="13">
                  <c:v>-7.4928225615329325</c:v>
                </c:pt>
                <c:pt idx="14">
                  <c:v>-8.4499670490850232</c:v>
                </c:pt>
                <c:pt idx="15">
                  <c:v>-9.4273568198612345</c:v>
                </c:pt>
                <c:pt idx="16">
                  <c:v>-10.422322950418206</c:v>
                </c:pt>
                <c:pt idx="17">
                  <c:v>-11.430109013361033</c:v>
                </c:pt>
                <c:pt idx="18">
                  <c:v>-12.444173182955813</c:v>
                </c:pt>
                <c:pt idx="19">
                  <c:v>-13.456333504136207</c:v>
                </c:pt>
                <c:pt idx="20">
                  <c:v>-14.456866762130661</c:v>
                </c:pt>
                <c:pt idx="21">
                  <c:v>-15.43474345031148</c:v>
                </c:pt>
                <c:pt idx="22">
                  <c:v>-16.378013548316208</c:v>
                </c:pt>
                <c:pt idx="23">
                  <c:v>-17.274367146179312</c:v>
                </c:pt>
                <c:pt idx="24">
                  <c:v>-18.109901750739461</c:v>
                </c:pt>
                <c:pt idx="25">
                  <c:v>-18.874870829331265</c:v>
                </c:pt>
                <c:pt idx="26">
                  <c:v>-19.559591082914</c:v>
                </c:pt>
                <c:pt idx="27">
                  <c:v>-20.157633487060377</c:v>
                </c:pt>
                <c:pt idx="28">
                  <c:v>-20.664834842866703</c:v>
                </c:pt>
                <c:pt idx="29">
                  <c:v>-21.079802427090527</c:v>
                </c:pt>
                <c:pt idx="30">
                  <c:v>-21.403785008113939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5A-4C33-9792-B57C2F733B31}"/>
            </c:ext>
          </c:extLst>
        </c:ser>
        <c:ser>
          <c:idx val="7"/>
          <c:order val="7"/>
          <c:tx>
            <c:strRef>
              <c:f>Feuil2!$I$2</c:f>
              <c:strCache>
                <c:ptCount val="1"/>
                <c:pt idx="0">
                  <c:v>émissions importées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Feuil2!$A$3:$A$47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Feuil2!$I$3:$I$47</c:f>
              <c:numCache>
                <c:formatCode>0.0</c:formatCode>
                <c:ptCount val="31"/>
                <c:pt idx="0">
                  <c:v>-5.5825209678683459E-3</c:v>
                </c:pt>
                <c:pt idx="1">
                  <c:v>4.7939689958710646E-2</c:v>
                </c:pt>
                <c:pt idx="2">
                  <c:v>0.12424811684180169</c:v>
                </c:pt>
                <c:pt idx="3">
                  <c:v>0.26216019537236895</c:v>
                </c:pt>
                <c:pt idx="4">
                  <c:v>0.59386169299680047</c:v>
                </c:pt>
                <c:pt idx="5">
                  <c:v>0.9239116344579883</c:v>
                </c:pt>
                <c:pt idx="6">
                  <c:v>1.2572742298202875</c:v>
                </c:pt>
                <c:pt idx="7">
                  <c:v>1.5867466671955208</c:v>
                </c:pt>
                <c:pt idx="8">
                  <c:v>1.919715467009522</c:v>
                </c:pt>
                <c:pt idx="9">
                  <c:v>2.2651060367187541</c:v>
                </c:pt>
                <c:pt idx="10">
                  <c:v>2.6127779986281738</c:v>
                </c:pt>
                <c:pt idx="11">
                  <c:v>2.8594822535872009</c:v>
                </c:pt>
                <c:pt idx="12">
                  <c:v>3.1197995499456908</c:v>
                </c:pt>
                <c:pt idx="13">
                  <c:v>3.3621800440656822</c:v>
                </c:pt>
                <c:pt idx="14">
                  <c:v>3.5855588744351965</c:v>
                </c:pt>
                <c:pt idx="15">
                  <c:v>3.789838424651701</c:v>
                </c:pt>
                <c:pt idx="16">
                  <c:v>3.9747805710411197</c:v>
                </c:pt>
                <c:pt idx="17">
                  <c:v>4.1400399659702467</c:v>
                </c:pt>
                <c:pt idx="18">
                  <c:v>4.2854740595184744</c:v>
                </c:pt>
                <c:pt idx="19">
                  <c:v>4.4110087424595452</c:v>
                </c:pt>
                <c:pt idx="20">
                  <c:v>4.5170142480320568</c:v>
                </c:pt>
                <c:pt idx="21">
                  <c:v>4.6042635972479165</c:v>
                </c:pt>
                <c:pt idx="22">
                  <c:v>4.6739182106035999</c:v>
                </c:pt>
                <c:pt idx="23">
                  <c:v>4.7274618927961658</c:v>
                </c:pt>
                <c:pt idx="24">
                  <c:v>4.7750811368189421</c:v>
                </c:pt>
                <c:pt idx="25">
                  <c:v>4.8147706845061755</c:v>
                </c:pt>
                <c:pt idx="26">
                  <c:v>4.8462913792942084</c:v>
                </c:pt>
                <c:pt idx="27">
                  <c:v>4.87041398617745</c:v>
                </c:pt>
                <c:pt idx="28">
                  <c:v>4.8887328152905907</c:v>
                </c:pt>
                <c:pt idx="29">
                  <c:v>4.9023834840191398</c:v>
                </c:pt>
                <c:pt idx="30">
                  <c:v>4.9119887511060814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5A-4C33-9792-B57C2F733B31}"/>
            </c:ext>
          </c:extLst>
        </c:ser>
        <c:ser>
          <c:idx val="8"/>
          <c:order val="8"/>
          <c:tx>
            <c:strRef>
              <c:f>Feuil2!$J$2</c:f>
              <c:strCache>
                <c:ptCount val="1"/>
                <c:pt idx="0">
                  <c:v>émissions exportées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Feuil2!$A$3:$A$47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Feuil2!$J$3:$J$47</c:f>
              <c:numCache>
                <c:formatCode>0.0</c:formatCode>
                <c:ptCount val="31"/>
                <c:pt idx="0">
                  <c:v>-1.3246949044687735E-2</c:v>
                </c:pt>
                <c:pt idx="1">
                  <c:v>-6.7902642995053414E-2</c:v>
                </c:pt>
                <c:pt idx="2">
                  <c:v>-0.12493294556004521</c:v>
                </c:pt>
                <c:pt idx="3">
                  <c:v>-0.18349484405570271</c:v>
                </c:pt>
                <c:pt idx="4">
                  <c:v>-0.24354583312023007</c:v>
                </c:pt>
                <c:pt idx="5">
                  <c:v>-0.30300153051594891</c:v>
                </c:pt>
                <c:pt idx="6">
                  <c:v>-0.35861132749681723</c:v>
                </c:pt>
                <c:pt idx="7">
                  <c:v>-0.41364227909103357</c:v>
                </c:pt>
                <c:pt idx="8">
                  <c:v>-0.46889735059962473</c:v>
                </c:pt>
                <c:pt idx="9">
                  <c:v>-0.52313085827974171</c:v>
                </c:pt>
                <c:pt idx="10">
                  <c:v>-0.57648465878828659</c:v>
                </c:pt>
                <c:pt idx="11">
                  <c:v>-0.71407767287233215</c:v>
                </c:pt>
                <c:pt idx="12">
                  <c:v>-0.85736487334540767</c:v>
                </c:pt>
                <c:pt idx="13">
                  <c:v>-1.006333932419369</c:v>
                </c:pt>
                <c:pt idx="14">
                  <c:v>-1.1615662996895484</c:v>
                </c:pt>
                <c:pt idx="15">
                  <c:v>-1.3230541927001758</c:v>
                </c:pt>
                <c:pt idx="16">
                  <c:v>-1.4904093173840423</c:v>
                </c:pt>
                <c:pt idx="17">
                  <c:v>-1.6629857972607087</c:v>
                </c:pt>
                <c:pt idx="18">
                  <c:v>-1.8399081345768566</c:v>
                </c:pt>
                <c:pt idx="19">
                  <c:v>-2.0200588065472957</c:v>
                </c:pt>
                <c:pt idx="20">
                  <c:v>-2.2020591283284423</c:v>
                </c:pt>
                <c:pt idx="21">
                  <c:v>-2.3842609457227937</c:v>
                </c:pt>
                <c:pt idx="22">
                  <c:v>-2.5647698833601615</c:v>
                </c:pt>
                <c:pt idx="23">
                  <c:v>-2.7415075122093331</c:v>
                </c:pt>
                <c:pt idx="24">
                  <c:v>-2.9123410479265539</c:v>
                </c:pt>
                <c:pt idx="25">
                  <c:v>-3.075110124165624</c:v>
                </c:pt>
                <c:pt idx="26">
                  <c:v>-3.2273180689647871</c:v>
                </c:pt>
                <c:pt idx="27">
                  <c:v>-3.3673466085256134</c:v>
                </c:pt>
                <c:pt idx="28">
                  <c:v>-3.4939126533267113</c:v>
                </c:pt>
                <c:pt idx="29">
                  <c:v>-3.6061553149998717</c:v>
                </c:pt>
                <c:pt idx="30">
                  <c:v>-3.7036692168984997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5A-4C33-9792-B57C2F733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5769312"/>
        <c:axId val="785771608"/>
      </c:barChart>
      <c:barChart>
        <c:barDir val="col"/>
        <c:grouping val="clustered"/>
        <c:varyColors val="0"/>
        <c:ser>
          <c:idx val="0"/>
          <c:order val="0"/>
          <c:tx>
            <c:strRef>
              <c:f>Feuil2!$B$2</c:f>
              <c:strCache>
                <c:ptCount val="1"/>
                <c:pt idx="0">
                  <c:v>EMS_TOT_0/1000000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Feuil2!$A$3:$A$47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Feuil2!$B$3:$B$47</c:f>
            </c:numRef>
          </c:val>
          <c:extLst>
            <c:ext xmlns:c16="http://schemas.microsoft.com/office/drawing/2014/chart" uri="{C3380CC4-5D6E-409C-BE32-E72D297353CC}">
              <c16:uniqueId val="{00000000-6A5A-4C33-9792-B57C2F733B31}"/>
            </c:ext>
          </c:extLst>
        </c:ser>
        <c:ser>
          <c:idx val="1"/>
          <c:order val="1"/>
          <c:tx>
            <c:strRef>
              <c:f>Feuil2!$C$2</c:f>
              <c:strCache>
                <c:ptCount val="1"/>
                <c:pt idx="0">
                  <c:v>EMS_M_0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Feuil2!$A$3:$A$47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Feuil2!$C$3:$C$47</c:f>
            </c:numRef>
          </c:val>
          <c:extLst>
            <c:ext xmlns:c16="http://schemas.microsoft.com/office/drawing/2014/chart" uri="{C3380CC4-5D6E-409C-BE32-E72D297353CC}">
              <c16:uniqueId val="{00000001-6A5A-4C33-9792-B57C2F733B31}"/>
            </c:ext>
          </c:extLst>
        </c:ser>
        <c:ser>
          <c:idx val="2"/>
          <c:order val="2"/>
          <c:tx>
            <c:strRef>
              <c:f>Feuil2!$D$2</c:f>
              <c:strCache>
                <c:ptCount val="1"/>
                <c:pt idx="0">
                  <c:v>EMS_X_0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Feuil2!$A$3:$A$47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Feuil2!$D$3:$D$47</c:f>
            </c:numRef>
          </c:val>
          <c:extLst>
            <c:ext xmlns:c16="http://schemas.microsoft.com/office/drawing/2014/chart" uri="{C3380CC4-5D6E-409C-BE32-E72D297353CC}">
              <c16:uniqueId val="{00000002-6A5A-4C33-9792-B57C2F733B31}"/>
            </c:ext>
          </c:extLst>
        </c:ser>
        <c:ser>
          <c:idx val="3"/>
          <c:order val="3"/>
          <c:tx>
            <c:strRef>
              <c:f>Feuil2!$E$2</c:f>
              <c:strCache>
                <c:ptCount val="1"/>
                <c:pt idx="0">
                  <c:v>EMS_TOT_2/1000000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Feuil2!$A$3:$A$47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Feuil2!$E$3:$E$47</c:f>
            </c:numRef>
          </c:val>
          <c:extLst>
            <c:ext xmlns:c16="http://schemas.microsoft.com/office/drawing/2014/chart" uri="{C3380CC4-5D6E-409C-BE32-E72D297353CC}">
              <c16:uniqueId val="{00000003-6A5A-4C33-9792-B57C2F733B31}"/>
            </c:ext>
          </c:extLst>
        </c:ser>
        <c:ser>
          <c:idx val="4"/>
          <c:order val="4"/>
          <c:tx>
            <c:strRef>
              <c:f>Feuil2!$F$2</c:f>
              <c:strCache>
                <c:ptCount val="1"/>
                <c:pt idx="0">
                  <c:v>EMS_M_2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Feuil2!$A$3:$A$47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Feuil2!$F$3:$F$47</c:f>
            </c:numRef>
          </c:val>
          <c:extLst>
            <c:ext xmlns:c16="http://schemas.microsoft.com/office/drawing/2014/chart" uri="{C3380CC4-5D6E-409C-BE32-E72D297353CC}">
              <c16:uniqueId val="{00000004-6A5A-4C33-9792-B57C2F733B31}"/>
            </c:ext>
          </c:extLst>
        </c:ser>
        <c:ser>
          <c:idx val="5"/>
          <c:order val="5"/>
          <c:tx>
            <c:strRef>
              <c:f>Feuil2!$G$2</c:f>
              <c:strCache>
                <c:ptCount val="1"/>
                <c:pt idx="0">
                  <c:v>EMS_X_2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Feuil2!$A$3:$A$47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Feuil2!$G$3:$G$47</c:f>
            </c:numRef>
          </c:val>
          <c:extLst>
            <c:ext xmlns:c16="http://schemas.microsoft.com/office/drawing/2014/chart" uri="{C3380CC4-5D6E-409C-BE32-E72D297353CC}">
              <c16:uniqueId val="{00000005-6A5A-4C33-9792-B57C2F733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5769312"/>
        <c:axId val="785771608"/>
      </c:barChart>
      <c:lineChart>
        <c:grouping val="standard"/>
        <c:varyColors val="0"/>
        <c:ser>
          <c:idx val="9"/>
          <c:order val="9"/>
          <c:tx>
            <c:strRef>
              <c:f>Feuil2!$K$2</c:f>
              <c:strCache>
                <c:ptCount val="1"/>
                <c:pt idx="0">
                  <c:v>empreinte carbone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Feuil2!$A$3:$A$47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Feuil2!$K$3:$K$47</c:f>
              <c:numCache>
                <c:formatCode>0.00</c:formatCode>
                <c:ptCount val="31"/>
                <c:pt idx="0">
                  <c:v>-0.16125439127941954</c:v>
                </c:pt>
                <c:pt idx="1">
                  <c:v>-0.7115617354764181</c:v>
                </c:pt>
                <c:pt idx="2">
                  <c:v>-1.1999346877238692</c:v>
                </c:pt>
                <c:pt idx="3">
                  <c:v>-1.5347214712882584</c:v>
                </c:pt>
                <c:pt idx="4">
                  <c:v>-1.6026901020701145</c:v>
                </c:pt>
                <c:pt idx="5">
                  <c:v>-1.6620698829136082</c:v>
                </c:pt>
                <c:pt idx="6">
                  <c:v>-1.6575871142569532</c:v>
                </c:pt>
                <c:pt idx="7">
                  <c:v>-1.6432059315783509</c:v>
                </c:pt>
                <c:pt idx="8">
                  <c:v>-1.6160178659834323</c:v>
                </c:pt>
                <c:pt idx="9">
                  <c:v>-1.5411948066609504</c:v>
                </c:pt>
                <c:pt idx="10">
                  <c:v>-1.4401984129883361</c:v>
                </c:pt>
                <c:pt idx="11">
                  <c:v>-1.9610327855599019</c:v>
                </c:pt>
                <c:pt idx="12">
                  <c:v>-2.4775770933256447</c:v>
                </c:pt>
                <c:pt idx="13">
                  <c:v>-3.0227174332797979</c:v>
                </c:pt>
                <c:pt idx="14">
                  <c:v>-3.6009593870549361</c:v>
                </c:pt>
                <c:pt idx="15">
                  <c:v>-4.2131314721725825</c:v>
                </c:pt>
                <c:pt idx="16">
                  <c:v>-4.8572571986336577</c:v>
                </c:pt>
                <c:pt idx="17">
                  <c:v>-5.5295856674825945</c:v>
                </c:pt>
                <c:pt idx="18">
                  <c:v>-6.2245376443187954</c:v>
                </c:pt>
                <c:pt idx="19">
                  <c:v>-6.9349945490882021</c:v>
                </c:pt>
                <c:pt idx="20">
                  <c:v>-7.6520494716896597</c:v>
                </c:pt>
                <c:pt idx="21">
                  <c:v>-8.365326977947662</c:v>
                </c:pt>
                <c:pt idx="22">
                  <c:v>-9.0633820593975187</c:v>
                </c:pt>
                <c:pt idx="23">
                  <c:v>-9.7342843224148989</c:v>
                </c:pt>
                <c:pt idx="24">
                  <c:v>-10.355303829563434</c:v>
                </c:pt>
                <c:pt idx="25">
                  <c:v>-10.921668982413868</c:v>
                </c:pt>
                <c:pt idx="26">
                  <c:v>-11.426081211701222</c:v>
                </c:pt>
                <c:pt idx="27">
                  <c:v>-11.862877723272824</c:v>
                </c:pt>
                <c:pt idx="28">
                  <c:v>-12.227564479195131</c:v>
                </c:pt>
                <c:pt idx="29">
                  <c:v>-12.518498816804636</c:v>
                </c:pt>
                <c:pt idx="30">
                  <c:v>-12.736758100366796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5A-4C33-9792-B57C2F733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769312"/>
        <c:axId val="785771608"/>
      </c:lineChart>
      <c:dateAx>
        <c:axId val="78576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771608"/>
        <c:crosses val="autoZero"/>
        <c:auto val="0"/>
        <c:lblOffset val="100"/>
        <c:baseTimeUnit val="days"/>
      </c:dateAx>
      <c:valAx>
        <c:axId val="78577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76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624840</xdr:colOff>
      <xdr:row>13</xdr:row>
      <xdr:rowOff>0</xdr:rowOff>
    </xdr:from>
    <xdr:to>
      <xdr:col>13</xdr:col>
      <xdr:colOff>441960</xdr:colOff>
      <xdr:row>28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453390</xdr:colOff>
      <xdr:row>1</xdr:row>
      <xdr:rowOff>182880</xdr:rowOff>
    </xdr:from>
    <xdr:to>
      <xdr:col>17</xdr:col>
      <xdr:colOff>300990</xdr:colOff>
      <xdr:row>30</xdr:row>
      <xdr:rowOff>182880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180975</xdr:colOff>
      <xdr:row>19</xdr:row>
      <xdr:rowOff>104775</xdr:rowOff>
    </xdr:from>
    <xdr:to>
      <xdr:col>16</xdr:col>
      <xdr:colOff>180975</xdr:colOff>
      <xdr:row>34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663575</xdr:colOff>
      <xdr:row>18</xdr:row>
      <xdr:rowOff>22225</xdr:rowOff>
    </xdr:from>
    <xdr:to>
      <xdr:col>16</xdr:col>
      <xdr:colOff>663575</xdr:colOff>
      <xdr:row>33</xdr:row>
      <xdr:rowOff>3175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21</xdr:row>
      <xdr:rowOff>180975</xdr:rowOff>
    </xdr:from>
    <xdr:to>
      <xdr:col>13</xdr:col>
      <xdr:colOff>676275</xdr:colOff>
      <xdr:row>36</xdr:row>
      <xdr:rowOff>161925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B19" sqref="B19"/>
    </sheetView>
  </sheetViews>
  <sheetFormatPr baseColWidth="10" defaultRowHeight="14.5" x14ac:dyDescent="0.35"/>
  <sheetData>
    <row r="1" spans="1:7" x14ac:dyDescent="0.35">
      <c r="B1" t="s">
        <v>8</v>
      </c>
      <c r="C1" t="s">
        <v>9</v>
      </c>
      <c r="D1" t="s">
        <v>7</v>
      </c>
      <c r="E1" t="s">
        <v>6</v>
      </c>
      <c r="F1" t="s">
        <v>0</v>
      </c>
      <c r="G1" t="s">
        <v>1</v>
      </c>
    </row>
    <row r="2" spans="1:7" x14ac:dyDescent="0.35">
      <c r="B2" t="s">
        <v>2</v>
      </c>
      <c r="C2" t="s">
        <v>3</v>
      </c>
      <c r="D2" t="s">
        <v>4</v>
      </c>
      <c r="E2" t="s">
        <v>5</v>
      </c>
    </row>
    <row r="3" spans="1:7" hidden="1" x14ac:dyDescent="0.35">
      <c r="A3">
        <v>2006</v>
      </c>
      <c r="B3">
        <v>239108535.5</v>
      </c>
      <c r="C3">
        <v>239108535.5</v>
      </c>
      <c r="D3">
        <v>563.07023089999996</v>
      </c>
      <c r="E3">
        <v>563.07023089999996</v>
      </c>
    </row>
    <row r="4" spans="1:7" hidden="1" x14ac:dyDescent="0.35">
      <c r="A4">
        <v>2007</v>
      </c>
      <c r="B4">
        <v>443254500.30000001</v>
      </c>
      <c r="C4">
        <v>443254500.30000001</v>
      </c>
      <c r="D4">
        <v>727.19076270000005</v>
      </c>
      <c r="E4">
        <v>727.19076270000005</v>
      </c>
    </row>
    <row r="5" spans="1:7" hidden="1" x14ac:dyDescent="0.35">
      <c r="A5">
        <v>2008</v>
      </c>
      <c r="B5">
        <v>424764645.19999999</v>
      </c>
      <c r="C5">
        <v>424764645.19999999</v>
      </c>
      <c r="D5">
        <v>713.51313289999996</v>
      </c>
      <c r="E5">
        <v>713.51313289999996</v>
      </c>
    </row>
    <row r="6" spans="1:7" hidden="1" x14ac:dyDescent="0.35">
      <c r="A6">
        <v>2009</v>
      </c>
      <c r="B6">
        <v>402883505.69999999</v>
      </c>
      <c r="C6">
        <v>402883505.69999999</v>
      </c>
      <c r="D6">
        <v>670.40043079999998</v>
      </c>
      <c r="E6">
        <v>670.40043079999998</v>
      </c>
    </row>
    <row r="7" spans="1:7" hidden="1" x14ac:dyDescent="0.35">
      <c r="A7">
        <v>2010</v>
      </c>
      <c r="B7">
        <v>399308210.19999999</v>
      </c>
      <c r="C7">
        <v>399308210.19999999</v>
      </c>
      <c r="D7">
        <v>684.96741829999996</v>
      </c>
      <c r="E7">
        <v>684.96741829999996</v>
      </c>
    </row>
    <row r="8" spans="1:7" hidden="1" x14ac:dyDescent="0.35">
      <c r="A8">
        <v>2011</v>
      </c>
      <c r="B8">
        <v>387447737.80000001</v>
      </c>
      <c r="C8">
        <v>387447737.80000001</v>
      </c>
      <c r="D8">
        <v>692.34826959999998</v>
      </c>
      <c r="E8">
        <v>692.34826959999998</v>
      </c>
    </row>
    <row r="9" spans="1:7" hidden="1" x14ac:dyDescent="0.35">
      <c r="A9">
        <v>2012</v>
      </c>
      <c r="B9">
        <v>370606637.30000001</v>
      </c>
      <c r="C9">
        <v>370606637.30000001</v>
      </c>
      <c r="D9">
        <v>679.56459419999999</v>
      </c>
      <c r="E9">
        <v>679.56459419999999</v>
      </c>
    </row>
    <row r="10" spans="1:7" hidden="1" x14ac:dyDescent="0.35">
      <c r="A10">
        <v>2013</v>
      </c>
      <c r="B10">
        <v>358921367</v>
      </c>
      <c r="C10">
        <v>358921367</v>
      </c>
      <c r="D10">
        <v>676.56168930000001</v>
      </c>
      <c r="E10">
        <v>676.56168930000001</v>
      </c>
    </row>
    <row r="11" spans="1:7" hidden="1" x14ac:dyDescent="0.35">
      <c r="A11">
        <v>2014</v>
      </c>
      <c r="B11">
        <v>352661600.60000002</v>
      </c>
      <c r="C11">
        <v>352661600.60000002</v>
      </c>
      <c r="D11">
        <v>687.32914070000004</v>
      </c>
      <c r="E11">
        <v>687.32914070000004</v>
      </c>
    </row>
    <row r="12" spans="1:7" hidden="1" x14ac:dyDescent="0.35">
      <c r="A12">
        <v>2015</v>
      </c>
      <c r="B12">
        <v>349758205.80000001</v>
      </c>
      <c r="C12">
        <v>349758205.80000001</v>
      </c>
      <c r="D12">
        <v>706.56338740000001</v>
      </c>
      <c r="E12">
        <v>706.56338740000001</v>
      </c>
    </row>
    <row r="13" spans="1:7" hidden="1" x14ac:dyDescent="0.35">
      <c r="A13">
        <v>2016</v>
      </c>
      <c r="B13">
        <v>354290914.39999998</v>
      </c>
      <c r="C13">
        <v>354290914.39999998</v>
      </c>
      <c r="D13">
        <v>719.84946660000003</v>
      </c>
      <c r="E13">
        <v>719.84946660000003</v>
      </c>
      <c r="F13">
        <f>B13-C13</f>
        <v>0</v>
      </c>
      <c r="G13">
        <f>D13-E13</f>
        <v>0</v>
      </c>
    </row>
    <row r="14" spans="1:7" hidden="1" x14ac:dyDescent="0.35">
      <c r="A14">
        <v>2017</v>
      </c>
      <c r="B14">
        <v>352450010.30000001</v>
      </c>
      <c r="C14">
        <v>352450010.30000001</v>
      </c>
      <c r="D14">
        <v>725.27096830000005</v>
      </c>
      <c r="E14">
        <v>725.27096830000005</v>
      </c>
      <c r="F14">
        <f t="shared" ref="F14:F47" si="0">B14-C14</f>
        <v>0</v>
      </c>
      <c r="G14">
        <f t="shared" ref="G14:G47" si="1">D14-E14</f>
        <v>0</v>
      </c>
    </row>
    <row r="15" spans="1:7" hidden="1" x14ac:dyDescent="0.35">
      <c r="A15">
        <v>2018</v>
      </c>
      <c r="B15">
        <v>347509306.19999999</v>
      </c>
      <c r="C15">
        <v>347509528.60000002</v>
      </c>
      <c r="D15">
        <v>726.82839109999998</v>
      </c>
      <c r="E15">
        <v>726.83087509999996</v>
      </c>
      <c r="F15">
        <f t="shared" si="0"/>
        <v>-222.40000003576279</v>
      </c>
      <c r="G15">
        <f t="shared" si="1"/>
        <v>-2.483999999981279E-3</v>
      </c>
    </row>
    <row r="16" spans="1:7" hidden="1" x14ac:dyDescent="0.35">
      <c r="A16">
        <v>2019</v>
      </c>
      <c r="B16">
        <v>341989630</v>
      </c>
      <c r="C16">
        <v>341092176</v>
      </c>
      <c r="D16">
        <v>728.05474389999995</v>
      </c>
      <c r="E16">
        <v>727.15714620000006</v>
      </c>
      <c r="F16">
        <f t="shared" si="0"/>
        <v>897454</v>
      </c>
      <c r="G16">
        <f t="shared" si="1"/>
        <v>0.89759769999989203</v>
      </c>
    </row>
    <row r="17" spans="1:7" x14ac:dyDescent="0.35">
      <c r="A17">
        <v>2020</v>
      </c>
      <c r="B17">
        <v>332305187.10000002</v>
      </c>
      <c r="C17">
        <v>333494645.10000002</v>
      </c>
      <c r="D17">
        <v>725.51958219999995</v>
      </c>
      <c r="E17">
        <v>726.69140400000003</v>
      </c>
      <c r="F17">
        <f>B17-C17</f>
        <v>-1189458</v>
      </c>
      <c r="G17">
        <f>D17-E17</f>
        <v>-1.1718218000000888</v>
      </c>
    </row>
    <row r="18" spans="1:7" x14ac:dyDescent="0.35">
      <c r="A18">
        <v>2021</v>
      </c>
      <c r="B18">
        <v>322656300.39999998</v>
      </c>
      <c r="C18">
        <v>328694876.60000002</v>
      </c>
      <c r="D18">
        <v>723.58543159999999</v>
      </c>
      <c r="E18">
        <v>728.77108780000003</v>
      </c>
      <c r="F18">
        <f t="shared" si="0"/>
        <v>-6038576.2000000477</v>
      </c>
      <c r="G18">
        <f t="shared" si="1"/>
        <v>-5.1856562000000395</v>
      </c>
    </row>
    <row r="19" spans="1:7" x14ac:dyDescent="0.35">
      <c r="A19">
        <v>2022</v>
      </c>
      <c r="B19">
        <v>314083789.80000001</v>
      </c>
      <c r="C19">
        <v>324775609.5</v>
      </c>
      <c r="D19">
        <v>722.97465060000002</v>
      </c>
      <c r="E19">
        <v>731.75523550000003</v>
      </c>
      <c r="F19">
        <f t="shared" si="0"/>
        <v>-10691819.699999988</v>
      </c>
      <c r="G19">
        <f t="shared" si="1"/>
        <v>-8.780584900000008</v>
      </c>
    </row>
    <row r="20" spans="1:7" x14ac:dyDescent="0.35">
      <c r="A20">
        <v>2023</v>
      </c>
      <c r="B20">
        <v>306630078.69999999</v>
      </c>
      <c r="C20">
        <v>321442301.10000002</v>
      </c>
      <c r="D20">
        <v>723.93969279999999</v>
      </c>
      <c r="E20">
        <v>735.22332300000005</v>
      </c>
      <c r="F20">
        <f t="shared" si="0"/>
        <v>-14812222.400000036</v>
      </c>
      <c r="G20">
        <f t="shared" si="1"/>
        <v>-11.283630200000061</v>
      </c>
    </row>
    <row r="21" spans="1:7" x14ac:dyDescent="0.35">
      <c r="A21">
        <v>2024</v>
      </c>
      <c r="B21">
        <v>300151083.60000002</v>
      </c>
      <c r="C21">
        <v>318637381.19999999</v>
      </c>
      <c r="D21">
        <v>727.69240909999996</v>
      </c>
      <c r="E21">
        <v>739.54502400000001</v>
      </c>
      <c r="F21">
        <f t="shared" si="0"/>
        <v>-18486297.599999964</v>
      </c>
      <c r="G21">
        <f t="shared" si="1"/>
        <v>-11.852614900000049</v>
      </c>
    </row>
    <row r="22" spans="1:7" x14ac:dyDescent="0.35">
      <c r="A22">
        <v>2025</v>
      </c>
      <c r="B22">
        <v>294124034.30000001</v>
      </c>
      <c r="C22">
        <v>316214203.89999998</v>
      </c>
      <c r="D22">
        <v>732.12638800000002</v>
      </c>
      <c r="E22">
        <v>744.50050669999996</v>
      </c>
      <c r="F22">
        <f t="shared" si="0"/>
        <v>-22090169.599999964</v>
      </c>
      <c r="G22">
        <f t="shared" si="1"/>
        <v>-12.37411869999994</v>
      </c>
    </row>
    <row r="23" spans="1:7" x14ac:dyDescent="0.35">
      <c r="A23">
        <v>2026</v>
      </c>
      <c r="B23">
        <v>288880742.39999998</v>
      </c>
      <c r="C23">
        <v>314082517.10000002</v>
      </c>
      <c r="D23">
        <v>737.28997240000001</v>
      </c>
      <c r="E23">
        <v>749.7171879</v>
      </c>
      <c r="F23">
        <f t="shared" si="0"/>
        <v>-25201774.700000048</v>
      </c>
      <c r="G23">
        <f t="shared" si="1"/>
        <v>-12.427215499999988</v>
      </c>
    </row>
    <row r="24" spans="1:7" x14ac:dyDescent="0.35">
      <c r="A24">
        <v>2027</v>
      </c>
      <c r="B24">
        <v>283952159.19999999</v>
      </c>
      <c r="C24">
        <v>312195814.19999999</v>
      </c>
      <c r="D24">
        <v>743.26128159999996</v>
      </c>
      <c r="E24">
        <v>755.67863780000005</v>
      </c>
      <c r="F24">
        <f t="shared" si="0"/>
        <v>-28243655</v>
      </c>
      <c r="G24">
        <f t="shared" si="1"/>
        <v>-12.417356200000086</v>
      </c>
    </row>
    <row r="25" spans="1:7" x14ac:dyDescent="0.35">
      <c r="A25">
        <v>2028</v>
      </c>
      <c r="B25">
        <v>279215834.30000001</v>
      </c>
      <c r="C25">
        <v>310473372.39999998</v>
      </c>
      <c r="D25">
        <v>749.72756549999997</v>
      </c>
      <c r="E25">
        <v>762.04230529999995</v>
      </c>
      <c r="F25">
        <f t="shared" si="0"/>
        <v>-31257538.099999964</v>
      </c>
      <c r="G25">
        <f t="shared" si="1"/>
        <v>-12.314739799999984</v>
      </c>
    </row>
    <row r="26" spans="1:7" x14ac:dyDescent="0.35">
      <c r="A26">
        <v>2029</v>
      </c>
      <c r="B26">
        <v>274820609.69999999</v>
      </c>
      <c r="C26">
        <v>308860614.69999999</v>
      </c>
      <c r="D26">
        <v>756.8763209</v>
      </c>
      <c r="E26">
        <v>768.72385299999996</v>
      </c>
      <c r="F26">
        <f t="shared" si="0"/>
        <v>-34040005</v>
      </c>
      <c r="G26">
        <f t="shared" si="1"/>
        <v>-11.847532099999967</v>
      </c>
    </row>
    <row r="27" spans="1:7" x14ac:dyDescent="0.35">
      <c r="A27">
        <v>2030</v>
      </c>
      <c r="B27">
        <v>270633242.30000001</v>
      </c>
      <c r="C27">
        <v>307312584.80000001</v>
      </c>
      <c r="D27">
        <v>764.48159269999996</v>
      </c>
      <c r="E27">
        <v>775.65252810000004</v>
      </c>
      <c r="F27">
        <f t="shared" si="0"/>
        <v>-36679342.5</v>
      </c>
      <c r="G27">
        <f t="shared" si="1"/>
        <v>-11.170935400000076</v>
      </c>
    </row>
    <row r="28" spans="1:7" x14ac:dyDescent="0.35">
      <c r="A28">
        <v>2031</v>
      </c>
      <c r="B28">
        <v>262666141.09999999</v>
      </c>
      <c r="C28">
        <v>306838529.89999998</v>
      </c>
      <c r="D28">
        <v>768.70071629999995</v>
      </c>
      <c r="E28">
        <v>784.07671779999998</v>
      </c>
      <c r="F28">
        <f t="shared" si="0"/>
        <v>-44172388.799999982</v>
      </c>
      <c r="G28">
        <f t="shared" si="1"/>
        <v>-15.376001500000029</v>
      </c>
    </row>
    <row r="29" spans="1:7" x14ac:dyDescent="0.35">
      <c r="A29">
        <v>2032</v>
      </c>
      <c r="B29">
        <v>254768589</v>
      </c>
      <c r="C29">
        <v>306717654.60000002</v>
      </c>
      <c r="D29">
        <v>773.05177100000003</v>
      </c>
      <c r="E29">
        <v>792.69130929999994</v>
      </c>
      <c r="F29">
        <f t="shared" si="0"/>
        <v>-51949065.600000024</v>
      </c>
      <c r="G29">
        <f t="shared" si="1"/>
        <v>-19.639538299999913</v>
      </c>
    </row>
    <row r="30" spans="1:7" x14ac:dyDescent="0.35">
      <c r="A30">
        <v>2033</v>
      </c>
      <c r="B30">
        <v>246770862</v>
      </c>
      <c r="C30">
        <v>306803317</v>
      </c>
      <c r="D30">
        <v>777.31356459999995</v>
      </c>
      <c r="E30">
        <v>801.54191170000001</v>
      </c>
      <c r="F30">
        <f t="shared" si="0"/>
        <v>-60032455</v>
      </c>
      <c r="G30">
        <f t="shared" si="1"/>
        <v>-24.228347100000065</v>
      </c>
    </row>
    <row r="31" spans="1:7" x14ac:dyDescent="0.35">
      <c r="A31">
        <v>2034</v>
      </c>
      <c r="B31">
        <v>238521803.5</v>
      </c>
      <c r="C31">
        <v>306976712.89999998</v>
      </c>
      <c r="D31">
        <v>781.32514830000002</v>
      </c>
      <c r="E31">
        <v>810.51133219999997</v>
      </c>
      <c r="F31">
        <f t="shared" si="0"/>
        <v>-68454909.399999976</v>
      </c>
      <c r="G31">
        <f t="shared" si="1"/>
        <v>-29.186183899999946</v>
      </c>
    </row>
    <row r="32" spans="1:7" x14ac:dyDescent="0.35">
      <c r="A32">
        <v>2035</v>
      </c>
      <c r="B32">
        <v>229939060</v>
      </c>
      <c r="C32">
        <v>307157828.60000002</v>
      </c>
      <c r="D32">
        <v>784.98872449999999</v>
      </c>
      <c r="E32">
        <v>819.51601149999999</v>
      </c>
      <c r="F32">
        <f t="shared" si="0"/>
        <v>-77218768.600000024</v>
      </c>
      <c r="G32">
        <f t="shared" si="1"/>
        <v>-34.527287000000001</v>
      </c>
    </row>
    <row r="33" spans="1:7" x14ac:dyDescent="0.35">
      <c r="A33">
        <v>2036</v>
      </c>
      <c r="B33">
        <v>220989677.90000001</v>
      </c>
      <c r="C33">
        <v>307294099.30000001</v>
      </c>
      <c r="D33">
        <v>788.27037199999995</v>
      </c>
      <c r="E33">
        <v>828.51339870000004</v>
      </c>
      <c r="F33">
        <f t="shared" si="0"/>
        <v>-86304421.400000006</v>
      </c>
      <c r="G33">
        <f t="shared" si="1"/>
        <v>-40.243026700000087</v>
      </c>
    </row>
    <row r="34" spans="1:7" x14ac:dyDescent="0.35">
      <c r="A34">
        <v>2037</v>
      </c>
      <c r="B34">
        <v>211677674.69999999</v>
      </c>
      <c r="C34">
        <v>307352740.60000002</v>
      </c>
      <c r="D34">
        <v>791.17771019999998</v>
      </c>
      <c r="E34">
        <v>837.48728719999997</v>
      </c>
      <c r="F34">
        <f t="shared" si="0"/>
        <v>-95675065.900000036</v>
      </c>
      <c r="G34">
        <f t="shared" si="1"/>
        <v>-46.30957699999999</v>
      </c>
    </row>
    <row r="35" spans="1:7" x14ac:dyDescent="0.35">
      <c r="A35">
        <v>2038</v>
      </c>
      <c r="B35">
        <v>202036891.80000001</v>
      </c>
      <c r="C35">
        <v>307315467.30000001</v>
      </c>
      <c r="D35">
        <v>793.75334239999995</v>
      </c>
      <c r="E35">
        <v>846.44033999999999</v>
      </c>
      <c r="F35">
        <f t="shared" si="0"/>
        <v>-105278575.5</v>
      </c>
      <c r="G35">
        <f t="shared" si="1"/>
        <v>-52.686997600000041</v>
      </c>
    </row>
    <row r="36" spans="1:7" x14ac:dyDescent="0.35">
      <c r="A36">
        <v>2039</v>
      </c>
      <c r="B36">
        <v>192125920.59999999</v>
      </c>
      <c r="C36">
        <v>307173907.69999999</v>
      </c>
      <c r="D36">
        <v>796.06636849999995</v>
      </c>
      <c r="E36">
        <v>855.3874409</v>
      </c>
      <c r="F36">
        <f t="shared" si="0"/>
        <v>-115047987.09999999</v>
      </c>
      <c r="G36">
        <f t="shared" si="1"/>
        <v>-59.321072400000048</v>
      </c>
    </row>
    <row r="37" spans="1:7" x14ac:dyDescent="0.35">
      <c r="A37">
        <v>2040</v>
      </c>
      <c r="B37">
        <v>182024834.80000001</v>
      </c>
      <c r="C37">
        <v>306926357.80000001</v>
      </c>
      <c r="D37">
        <v>798.20991819999995</v>
      </c>
      <c r="E37">
        <v>864.35044159999995</v>
      </c>
      <c r="F37">
        <f t="shared" si="0"/>
        <v>-124901523</v>
      </c>
      <c r="G37">
        <f t="shared" si="1"/>
        <v>-66.140523400000006</v>
      </c>
    </row>
    <row r="38" spans="1:7" x14ac:dyDescent="0.35">
      <c r="A38">
        <v>2041</v>
      </c>
      <c r="B38">
        <v>171831650.19999999</v>
      </c>
      <c r="C38">
        <v>306575375.30000001</v>
      </c>
      <c r="D38">
        <v>800.29505840000002</v>
      </c>
      <c r="E38">
        <v>873.35397399999999</v>
      </c>
      <c r="F38">
        <f t="shared" si="0"/>
        <v>-134743725.10000002</v>
      </c>
      <c r="G38">
        <f t="shared" si="1"/>
        <v>-73.058915599999978</v>
      </c>
    </row>
    <row r="39" spans="1:7" x14ac:dyDescent="0.35">
      <c r="A39">
        <v>2042</v>
      </c>
      <c r="B39">
        <v>161658167.09999999</v>
      </c>
      <c r="C39">
        <v>306126064</v>
      </c>
      <c r="D39">
        <v>802.44505249999997</v>
      </c>
      <c r="E39">
        <v>882.42236260000004</v>
      </c>
      <c r="F39">
        <f t="shared" si="0"/>
        <v>-144467896.90000001</v>
      </c>
      <c r="G39">
        <f t="shared" si="1"/>
        <v>-79.977310100000068</v>
      </c>
    </row>
    <row r="40" spans="1:7" x14ac:dyDescent="0.35">
      <c r="A40">
        <v>2043</v>
      </c>
      <c r="B40">
        <v>151624708.80000001</v>
      </c>
      <c r="C40">
        <v>305584944.69999999</v>
      </c>
      <c r="D40">
        <v>804.7889113</v>
      </c>
      <c r="E40">
        <v>891.57761089999997</v>
      </c>
      <c r="F40">
        <f t="shared" si="0"/>
        <v>-153960235.89999998</v>
      </c>
      <c r="G40">
        <f t="shared" si="1"/>
        <v>-86.788699599999973</v>
      </c>
    </row>
    <row r="41" spans="1:7" x14ac:dyDescent="0.35">
      <c r="A41">
        <v>2044</v>
      </c>
      <c r="B41">
        <v>141872111.09999999</v>
      </c>
      <c r="C41">
        <v>304959241.60000002</v>
      </c>
      <c r="D41">
        <v>807.55376760000001</v>
      </c>
      <c r="E41">
        <v>900.83831180000004</v>
      </c>
      <c r="F41">
        <f t="shared" si="0"/>
        <v>-163087130.50000003</v>
      </c>
      <c r="G41">
        <f t="shared" si="1"/>
        <v>-93.284544200000028</v>
      </c>
    </row>
    <row r="42" spans="1:7" x14ac:dyDescent="0.35">
      <c r="A42">
        <v>2045</v>
      </c>
      <c r="B42">
        <v>132506565.5</v>
      </c>
      <c r="C42">
        <v>304256487.60000002</v>
      </c>
      <c r="D42">
        <v>810.80817360000003</v>
      </c>
      <c r="E42">
        <v>910.21931410000002</v>
      </c>
      <c r="F42">
        <f t="shared" si="0"/>
        <v>-171749922.10000002</v>
      </c>
      <c r="G42">
        <f t="shared" si="1"/>
        <v>-99.411140499999988</v>
      </c>
    </row>
    <row r="43" spans="1:7" x14ac:dyDescent="0.35">
      <c r="A43">
        <v>2046</v>
      </c>
      <c r="B43">
        <v>123638697.8</v>
      </c>
      <c r="C43">
        <v>303510416.5</v>
      </c>
      <c r="D43">
        <v>814.76741960000004</v>
      </c>
      <c r="E43">
        <v>919.872837</v>
      </c>
      <c r="F43">
        <f t="shared" si="0"/>
        <v>-179871718.69999999</v>
      </c>
      <c r="G43">
        <f t="shared" si="1"/>
        <v>-105.10541739999996</v>
      </c>
    </row>
    <row r="44" spans="1:7" x14ac:dyDescent="0.35">
      <c r="A44">
        <v>2047</v>
      </c>
      <c r="B44">
        <v>115352621.40000001</v>
      </c>
      <c r="C44">
        <v>302724701.30000001</v>
      </c>
      <c r="D44">
        <v>819.485274</v>
      </c>
      <c r="E44">
        <v>929.78446859999997</v>
      </c>
      <c r="F44">
        <f t="shared" si="0"/>
        <v>-187372079.90000001</v>
      </c>
      <c r="G44">
        <f t="shared" si="1"/>
        <v>-110.29919459999996</v>
      </c>
    </row>
    <row r="45" spans="1:7" x14ac:dyDescent="0.35">
      <c r="A45">
        <v>2048</v>
      </c>
      <c r="B45">
        <v>107712476.8</v>
      </c>
      <c r="C45">
        <v>301901463.89999998</v>
      </c>
      <c r="D45">
        <v>825.01350309999998</v>
      </c>
      <c r="E45">
        <v>939.94600720000005</v>
      </c>
      <c r="F45">
        <f t="shared" si="0"/>
        <v>-194188987.09999996</v>
      </c>
      <c r="G45">
        <f t="shared" si="1"/>
        <v>-114.93250410000007</v>
      </c>
    </row>
    <row r="46" spans="1:7" x14ac:dyDescent="0.35">
      <c r="A46">
        <v>2049</v>
      </c>
      <c r="B46">
        <v>100760180.90000001</v>
      </c>
      <c r="C46">
        <v>301044507.39999998</v>
      </c>
      <c r="D46">
        <v>831.38284410000006</v>
      </c>
      <c r="E46">
        <v>950.35274070000003</v>
      </c>
      <c r="F46">
        <f t="shared" si="0"/>
        <v>-200284326.49999997</v>
      </c>
      <c r="G46">
        <f t="shared" si="1"/>
        <v>-118.96989659999997</v>
      </c>
    </row>
    <row r="47" spans="1:7" x14ac:dyDescent="0.35">
      <c r="A47">
        <v>2050</v>
      </c>
      <c r="B47">
        <v>94515159.290000007</v>
      </c>
      <c r="C47">
        <v>300158957.60000002</v>
      </c>
      <c r="D47">
        <v>838.60150280000005</v>
      </c>
      <c r="E47">
        <v>961.00200329999996</v>
      </c>
      <c r="F47">
        <f t="shared" si="0"/>
        <v>-205643798.31</v>
      </c>
      <c r="G47">
        <f t="shared" si="1"/>
        <v>-122.40050049999991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7"/>
  <sheetViews>
    <sheetView tabSelected="1" workbookViewId="0">
      <selection activeCell="A2" sqref="A2:XFD17"/>
    </sheetView>
  </sheetViews>
  <sheetFormatPr baseColWidth="10" defaultRowHeight="14.5" x14ac:dyDescent="0.35"/>
  <cols>
    <col min="2" max="7" width="0" hidden="1" customWidth="1"/>
  </cols>
  <sheetData>
    <row r="2" spans="1:11" x14ac:dyDescent="0.3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1" hidden="1" x14ac:dyDescent="0.35">
      <c r="A3">
        <v>2006</v>
      </c>
      <c r="B3">
        <v>239.10853549999999</v>
      </c>
      <c r="C3">
        <v>331.0060727</v>
      </c>
      <c r="D3">
        <v>7.0443775789999998</v>
      </c>
      <c r="E3">
        <v>239.10853549999999</v>
      </c>
      <c r="F3">
        <v>331.0060727</v>
      </c>
      <c r="G3">
        <v>7.0443775789999998</v>
      </c>
    </row>
    <row r="4" spans="1:11" hidden="1" x14ac:dyDescent="0.35">
      <c r="A4">
        <v>2007</v>
      </c>
      <c r="B4">
        <v>443.25461419999999</v>
      </c>
      <c r="C4">
        <v>348.08254970000002</v>
      </c>
      <c r="D4">
        <v>64.146247540000005</v>
      </c>
      <c r="E4">
        <v>443.25509920000002</v>
      </c>
      <c r="F4">
        <v>348.08284309999999</v>
      </c>
      <c r="G4">
        <v>64.146370899999994</v>
      </c>
    </row>
    <row r="5" spans="1:11" hidden="1" x14ac:dyDescent="0.35">
      <c r="A5">
        <v>2008</v>
      </c>
      <c r="B5">
        <v>424.76514909999997</v>
      </c>
      <c r="C5">
        <v>349.71969289999998</v>
      </c>
      <c r="D5">
        <v>60.971072929999998</v>
      </c>
      <c r="E5">
        <v>424.76782530000003</v>
      </c>
      <c r="F5">
        <v>349.72081150000002</v>
      </c>
      <c r="G5">
        <v>60.971513340000001</v>
      </c>
    </row>
    <row r="6" spans="1:11" hidden="1" x14ac:dyDescent="0.35">
      <c r="A6">
        <v>2009</v>
      </c>
      <c r="B6">
        <v>402.88405269999998</v>
      </c>
      <c r="C6">
        <v>320.0086708</v>
      </c>
      <c r="D6">
        <v>52.49162123</v>
      </c>
      <c r="E6">
        <v>402.88867320000003</v>
      </c>
      <c r="F6">
        <v>320.01090970000001</v>
      </c>
      <c r="G6">
        <v>52.492395639999998</v>
      </c>
    </row>
    <row r="7" spans="1:11" hidden="1" x14ac:dyDescent="0.35">
      <c r="A7">
        <v>2010</v>
      </c>
      <c r="B7">
        <v>399.30974070000002</v>
      </c>
      <c r="C7">
        <v>341.9720226</v>
      </c>
      <c r="D7">
        <v>56.312471270000003</v>
      </c>
      <c r="E7">
        <v>399.31816170000002</v>
      </c>
      <c r="F7">
        <v>341.97618</v>
      </c>
      <c r="G7">
        <v>56.313993429999996</v>
      </c>
    </row>
    <row r="8" spans="1:11" hidden="1" x14ac:dyDescent="0.35">
      <c r="A8">
        <v>2011</v>
      </c>
      <c r="B8">
        <v>387.45040499999999</v>
      </c>
      <c r="C8">
        <v>361.18589909999997</v>
      </c>
      <c r="D8">
        <v>56.284681970000001</v>
      </c>
      <c r="E8">
        <v>387.46328799999998</v>
      </c>
      <c r="F8">
        <v>361.19284920000001</v>
      </c>
      <c r="G8">
        <v>56.287239620000001</v>
      </c>
    </row>
    <row r="9" spans="1:11" hidden="1" x14ac:dyDescent="0.35">
      <c r="A9">
        <v>2012</v>
      </c>
      <c r="B9">
        <v>370.6103526</v>
      </c>
      <c r="C9">
        <v>363.80950239999999</v>
      </c>
      <c r="D9">
        <v>54.850542279999999</v>
      </c>
      <c r="E9">
        <v>370.6284296</v>
      </c>
      <c r="F9">
        <v>363.81931709999998</v>
      </c>
      <c r="G9">
        <v>54.854253669999999</v>
      </c>
    </row>
    <row r="10" spans="1:11" hidden="1" x14ac:dyDescent="0.35">
      <c r="A10">
        <v>2013</v>
      </c>
      <c r="B10">
        <v>358.92608150000001</v>
      </c>
      <c r="C10">
        <v>371.94150100000002</v>
      </c>
      <c r="D10">
        <v>54.299761850000003</v>
      </c>
      <c r="E10">
        <v>358.94888780000002</v>
      </c>
      <c r="F10">
        <v>371.95471800000001</v>
      </c>
      <c r="G10">
        <v>54.304834300000003</v>
      </c>
    </row>
    <row r="11" spans="1:11" hidden="1" x14ac:dyDescent="0.35">
      <c r="A11">
        <v>2014</v>
      </c>
      <c r="B11">
        <v>352.66740449999998</v>
      </c>
      <c r="C11">
        <v>390.14477920000002</v>
      </c>
      <c r="D11">
        <v>55.475332559999998</v>
      </c>
      <c r="E11">
        <v>352.69544139999999</v>
      </c>
      <c r="F11">
        <v>390.16201160000003</v>
      </c>
      <c r="G11">
        <v>55.482054830000003</v>
      </c>
    </row>
    <row r="12" spans="1:11" hidden="1" x14ac:dyDescent="0.35">
      <c r="A12">
        <v>2015</v>
      </c>
      <c r="B12">
        <v>349.76480800000002</v>
      </c>
      <c r="C12">
        <v>414.11459619999999</v>
      </c>
      <c r="D12">
        <v>57.3068758</v>
      </c>
      <c r="E12">
        <v>349.7972772</v>
      </c>
      <c r="F12">
        <v>414.13699600000001</v>
      </c>
      <c r="G12">
        <v>57.315418350000002</v>
      </c>
    </row>
    <row r="13" spans="1:11" hidden="1" x14ac:dyDescent="0.35">
      <c r="A13">
        <v>2016</v>
      </c>
      <c r="B13">
        <v>354.29752239999999</v>
      </c>
      <c r="C13">
        <v>423.00237850000002</v>
      </c>
      <c r="D13">
        <v>57.440082910000001</v>
      </c>
      <c r="E13">
        <v>354.33187170000002</v>
      </c>
      <c r="F13">
        <v>423.03601880000002</v>
      </c>
      <c r="G13">
        <v>57.447873319999999</v>
      </c>
    </row>
    <row r="14" spans="1:11" hidden="1" x14ac:dyDescent="0.35">
      <c r="A14">
        <v>2017</v>
      </c>
      <c r="B14">
        <v>352.45669939999999</v>
      </c>
      <c r="C14">
        <v>429.86928130000001</v>
      </c>
      <c r="D14">
        <v>57.045992439999999</v>
      </c>
      <c r="E14">
        <v>352.49147809999999</v>
      </c>
      <c r="F14">
        <v>429.909739</v>
      </c>
      <c r="G14">
        <v>57.053279089999997</v>
      </c>
    </row>
    <row r="15" spans="1:11" hidden="1" x14ac:dyDescent="0.35">
      <c r="A15">
        <v>2018</v>
      </c>
      <c r="B15">
        <v>347.51705420000002</v>
      </c>
      <c r="C15">
        <v>435.42251229999999</v>
      </c>
      <c r="D15">
        <v>56.098832129999998</v>
      </c>
      <c r="E15">
        <v>347.55081300000001</v>
      </c>
      <c r="F15">
        <v>435.46303990000001</v>
      </c>
      <c r="G15">
        <v>56.10578658</v>
      </c>
    </row>
    <row r="16" spans="1:11" ht="16" hidden="1" customHeight="1" x14ac:dyDescent="0.35">
      <c r="A16">
        <v>2019</v>
      </c>
      <c r="B16">
        <v>341.10125429999999</v>
      </c>
      <c r="C16">
        <v>441.15732359999998</v>
      </c>
      <c r="D16">
        <v>55.087151749999997</v>
      </c>
      <c r="E16">
        <v>342.03108479999997</v>
      </c>
      <c r="F16">
        <v>441.31488389999998</v>
      </c>
      <c r="G16">
        <v>55.208954050000003</v>
      </c>
    </row>
    <row r="17" spans="1:11" x14ac:dyDescent="0.35">
      <c r="A17">
        <v>2020</v>
      </c>
      <c r="B17">
        <v>333.50559070000003</v>
      </c>
      <c r="C17">
        <v>447.09104450000001</v>
      </c>
      <c r="D17">
        <v>53.883486400000002</v>
      </c>
      <c r="E17">
        <v>332.32846590000003</v>
      </c>
      <c r="F17">
        <v>447.05047680000001</v>
      </c>
      <c r="G17">
        <v>53.787221959999997</v>
      </c>
      <c r="H17" s="2">
        <f>(E17-B17)*100/Feuil1!$E17</f>
        <v>-0.16198413707945847</v>
      </c>
      <c r="I17" s="2">
        <f>(F17-C17)*100/Feuil1!$E17</f>
        <v>-5.5825209678683459E-3</v>
      </c>
      <c r="J17" s="2">
        <f>(G17-D17)*100/Feuil1!$E17</f>
        <v>-1.3246949044687735E-2</v>
      </c>
      <c r="K17" s="1">
        <f>(Feuil1!D17/Feuil1!E17-1)*100</f>
        <v>-0.16125439127941954</v>
      </c>
    </row>
    <row r="18" spans="1:11" x14ac:dyDescent="0.35">
      <c r="A18">
        <v>2021</v>
      </c>
      <c r="B18">
        <v>328.7075122</v>
      </c>
      <c r="C18">
        <v>453.36971749999998</v>
      </c>
      <c r="D18">
        <v>53.27533545</v>
      </c>
      <c r="E18">
        <v>322.65907449999997</v>
      </c>
      <c r="F18">
        <v>453.71908810000002</v>
      </c>
      <c r="G18">
        <v>52.780480619999999</v>
      </c>
      <c r="H18" s="2">
        <f>(E18-B18)*100/Feuil1!$E18</f>
        <v>-0.82995028222907807</v>
      </c>
      <c r="I18" s="2">
        <f>(F18-C18)*100/Feuil1!$E18</f>
        <v>4.7939689958710646E-2</v>
      </c>
      <c r="J18" s="2">
        <f>(G18-D18)*100/Feuil1!$E18</f>
        <v>-6.7902642995053414E-2</v>
      </c>
      <c r="K18" s="1">
        <f>(Feuil1!D18/Feuil1!E18-1)*100</f>
        <v>-0.7115617354764181</v>
      </c>
    </row>
    <row r="19" spans="1:11" x14ac:dyDescent="0.35">
      <c r="A19">
        <v>2022</v>
      </c>
      <c r="B19">
        <v>324.78942089999998</v>
      </c>
      <c r="C19">
        <v>459.88330689999998</v>
      </c>
      <c r="D19">
        <v>52.877946129999998</v>
      </c>
      <c r="E19">
        <v>314.06934260000003</v>
      </c>
      <c r="F19">
        <v>460.79249900000002</v>
      </c>
      <c r="G19">
        <v>51.963742760000002</v>
      </c>
      <c r="H19" s="2">
        <f>(E19-B19)*100/Feuil1!$E19</f>
        <v>-1.464981428205983</v>
      </c>
      <c r="I19" s="2">
        <f>(F19-C19)*100/Feuil1!$E19</f>
        <v>0.12424811684180169</v>
      </c>
      <c r="J19" s="2">
        <f>(G19-D19)*100/Feuil1!$E19</f>
        <v>-0.12493294556004521</v>
      </c>
      <c r="K19" s="1">
        <f>(Feuil1!D19/Feuil1!E19-1)*100</f>
        <v>-1.1999346877238692</v>
      </c>
    </row>
    <row r="20" spans="1:11" x14ac:dyDescent="0.35">
      <c r="A20">
        <v>2023</v>
      </c>
      <c r="B20">
        <v>321.45675440000002</v>
      </c>
      <c r="C20">
        <v>466.44658099999998</v>
      </c>
      <c r="D20">
        <v>52.632776640000003</v>
      </c>
      <c r="E20">
        <v>306.61067650000001</v>
      </c>
      <c r="F20">
        <v>468.3740439</v>
      </c>
      <c r="G20">
        <v>51.283679749999997</v>
      </c>
      <c r="H20" s="2">
        <f>(E20-B20)*100/Feuil1!$E20</f>
        <v>-2.0192610103039415</v>
      </c>
      <c r="I20" s="2">
        <f>(F20-C20)*100/Feuil1!$E20</f>
        <v>0.26216019537236895</v>
      </c>
      <c r="J20" s="2">
        <f>(G20-D20)*100/Feuil1!$E20</f>
        <v>-0.18349484405570271</v>
      </c>
      <c r="K20" s="1">
        <f>(Feuil1!D20/Feuil1!E20-1)*100</f>
        <v>-1.5347214712882584</v>
      </c>
    </row>
    <row r="21" spans="1:11" x14ac:dyDescent="0.35">
      <c r="A21">
        <v>2024</v>
      </c>
      <c r="B21">
        <v>318.65188799999999</v>
      </c>
      <c r="C21">
        <v>473.4217137</v>
      </c>
      <c r="D21">
        <v>52.475628710000002</v>
      </c>
      <c r="E21">
        <v>300.1407992</v>
      </c>
      <c r="F21">
        <v>477.81358829999999</v>
      </c>
      <c r="G21">
        <v>50.674497619999997</v>
      </c>
      <c r="H21" s="2">
        <f>(E21-B21)*100/Feuil1!$E21</f>
        <v>-2.5030374350811644</v>
      </c>
      <c r="I21" s="2">
        <f>(F21-C21)*100/Feuil1!$E21</f>
        <v>0.59386169299680047</v>
      </c>
      <c r="J21" s="2">
        <f>(G21-D21)*100/Feuil1!$E21</f>
        <v>-0.24354583312023007</v>
      </c>
      <c r="K21" s="1">
        <f>(Feuil1!D21/Feuil1!E21-1)*100</f>
        <v>-1.6026901020701145</v>
      </c>
    </row>
    <row r="22" spans="1:11" x14ac:dyDescent="0.35">
      <c r="A22">
        <v>2025</v>
      </c>
      <c r="B22">
        <v>316.22827969999997</v>
      </c>
      <c r="C22">
        <v>480.71349550000002</v>
      </c>
      <c r="D22">
        <v>52.384906979999997</v>
      </c>
      <c r="E22">
        <v>294.12372629999999</v>
      </c>
      <c r="F22">
        <v>487.5920223</v>
      </c>
      <c r="G22">
        <v>50.129059050000002</v>
      </c>
      <c r="H22" s="2">
        <f>(E22-B22)*100/Feuil1!$E22</f>
        <v>-2.9690447758025664</v>
      </c>
      <c r="I22" s="2">
        <f>(F22-C22)*100/Feuil1!$E22</f>
        <v>0.9239116344579883</v>
      </c>
      <c r="J22" s="2">
        <f>(G22-D22)*100/Feuil1!$E22</f>
        <v>-0.30300153051594891</v>
      </c>
      <c r="K22" s="1">
        <f>(Feuil1!D22/Feuil1!E22-1)*100</f>
        <v>-1.6620698829136082</v>
      </c>
    </row>
    <row r="23" spans="1:11" x14ac:dyDescent="0.35">
      <c r="A23">
        <v>2026</v>
      </c>
      <c r="B23">
        <v>314.09585939999999</v>
      </c>
      <c r="C23">
        <v>487.98528549999997</v>
      </c>
      <c r="D23">
        <v>52.306161119999999</v>
      </c>
      <c r="E23">
        <v>288.88620259999999</v>
      </c>
      <c r="F23">
        <v>497.41128650000002</v>
      </c>
      <c r="G23">
        <v>49.617590360000001</v>
      </c>
      <c r="H23" s="2">
        <f>(E23-B23)*100/Feuil1!$E23</f>
        <v>-3.3625555351896983</v>
      </c>
      <c r="I23" s="2">
        <f>(F23-C23)*100/Feuil1!$E23</f>
        <v>1.2572742298202875</v>
      </c>
      <c r="J23" s="2">
        <f>(G23-D23)*100/Feuil1!$E23</f>
        <v>-0.35861132749681723</v>
      </c>
      <c r="K23" s="1">
        <f>(Feuil1!D23/Feuil1!E23-1)*100</f>
        <v>-1.6575871142569532</v>
      </c>
    </row>
    <row r="24" spans="1:11" x14ac:dyDescent="0.35">
      <c r="A24">
        <v>2027</v>
      </c>
      <c r="B24">
        <v>312.2081953</v>
      </c>
      <c r="C24">
        <v>495.78104999999999</v>
      </c>
      <c r="D24">
        <v>52.253146119999997</v>
      </c>
      <c r="E24">
        <v>283.95999380000001</v>
      </c>
      <c r="F24">
        <v>507.77175560000001</v>
      </c>
      <c r="G24">
        <v>49.12733978</v>
      </c>
      <c r="H24" s="2">
        <f>(E24-B24)*100/Feuil1!$E24</f>
        <v>-3.7381236000317162</v>
      </c>
      <c r="I24" s="2">
        <f>(F24-C24)*100/Feuil1!$E24</f>
        <v>1.5867466671955208</v>
      </c>
      <c r="J24" s="2">
        <f>(G24-D24)*100/Feuil1!$E24</f>
        <v>-0.41364227909103357</v>
      </c>
      <c r="K24" s="1">
        <f>(Feuil1!D24/Feuil1!E24-1)*100</f>
        <v>-1.6432059315783509</v>
      </c>
    </row>
    <row r="25" spans="1:11" x14ac:dyDescent="0.35">
      <c r="A25">
        <v>2028</v>
      </c>
      <c r="B25">
        <v>310.48467599999998</v>
      </c>
      <c r="C25">
        <v>503.83555109999998</v>
      </c>
      <c r="D25">
        <v>52.22216023</v>
      </c>
      <c r="E25">
        <v>279.22371859999998</v>
      </c>
      <c r="F25">
        <v>518.4645951</v>
      </c>
      <c r="G25">
        <v>48.648964049999996</v>
      </c>
      <c r="H25" s="2">
        <f>(E25-B25)*100/Feuil1!$E25</f>
        <v>-4.1022600953490658</v>
      </c>
      <c r="I25" s="2">
        <f>(F25-C25)*100/Feuil1!$E25</f>
        <v>1.919715467009522</v>
      </c>
      <c r="J25" s="2">
        <f>(G25-D25)*100/Feuil1!$E25</f>
        <v>-0.46889735059962473</v>
      </c>
      <c r="K25" s="1">
        <f>(Feuil1!D25/Feuil1!E25-1)*100</f>
        <v>-1.6160178659834323</v>
      </c>
    </row>
    <row r="26" spans="1:11" x14ac:dyDescent="0.35">
      <c r="A26">
        <v>2029</v>
      </c>
      <c r="B26">
        <v>308.87081130000001</v>
      </c>
      <c r="C26">
        <v>512.10929009999995</v>
      </c>
      <c r="D26">
        <v>52.203170030000003</v>
      </c>
      <c r="E26">
        <v>274.82616999999999</v>
      </c>
      <c r="F26">
        <v>529.52170049999995</v>
      </c>
      <c r="G26">
        <v>48.181738340000003</v>
      </c>
      <c r="H26" s="2">
        <f>(E26-B26)*100/Feuil1!$E26</f>
        <v>-4.4287218572883313</v>
      </c>
      <c r="I26" s="2">
        <f>(F26-C26)*100/Feuil1!$E26</f>
        <v>2.2651060367187541</v>
      </c>
      <c r="J26" s="2">
        <f>(G26-D26)*100/Feuil1!$E26</f>
        <v>-0.52313085827974171</v>
      </c>
      <c r="K26" s="1">
        <f>(Feuil1!D26/Feuil1!E26-1)*100</f>
        <v>-1.5411948066609504</v>
      </c>
    </row>
    <row r="27" spans="1:11" x14ac:dyDescent="0.35">
      <c r="A27">
        <v>2030</v>
      </c>
      <c r="B27">
        <v>307.32172229999998</v>
      </c>
      <c r="C27">
        <v>520.56837250000001</v>
      </c>
      <c r="D27">
        <v>52.187799820000002</v>
      </c>
      <c r="E27">
        <v>270.63410010000001</v>
      </c>
      <c r="F27">
        <v>540.83445110000002</v>
      </c>
      <c r="G27">
        <v>47.716281989999999</v>
      </c>
      <c r="H27" s="2">
        <f>(E27-B27)*100/Feuil1!$E27</f>
        <v>-4.7299042897298538</v>
      </c>
      <c r="I27" s="2">
        <f>(F27-C27)*100/Feuil1!$E27</f>
        <v>2.6127779986281738</v>
      </c>
      <c r="J27" s="2">
        <f>(G27-D27)*100/Feuil1!$E27</f>
        <v>-0.57648465878828659</v>
      </c>
      <c r="K27" s="1">
        <f>(Feuil1!D27/Feuil1!E27-1)*100</f>
        <v>-1.4401984129883361</v>
      </c>
    </row>
    <row r="28" spans="1:11" x14ac:dyDescent="0.35">
      <c r="A28">
        <v>2031</v>
      </c>
      <c r="B28">
        <v>306.84666670000001</v>
      </c>
      <c r="C28">
        <v>529.5230765</v>
      </c>
      <c r="D28">
        <v>52.246944560000003</v>
      </c>
      <c r="E28">
        <v>262.66210560000002</v>
      </c>
      <c r="F28">
        <v>551.9436111</v>
      </c>
      <c r="G28">
        <v>46.64802778</v>
      </c>
      <c r="H28" s="2">
        <f>(E28-B28)*100/Feuil1!$E28</f>
        <v>-5.6352344224650812</v>
      </c>
      <c r="I28" s="2">
        <f>(F28-C28)*100/Feuil1!$E28</f>
        <v>2.8594822535872009</v>
      </c>
      <c r="J28" s="2">
        <f>(G28-D28)*100/Feuil1!$E28</f>
        <v>-0.71407767287233215</v>
      </c>
      <c r="K28" s="1">
        <f>(Feuil1!D28/Feuil1!E28-1)*100</f>
        <v>-1.9610327855599019</v>
      </c>
    </row>
    <row r="29" spans="1:11" x14ac:dyDescent="0.35">
      <c r="A29">
        <v>2032</v>
      </c>
      <c r="B29">
        <v>306.72490970000001</v>
      </c>
      <c r="C29">
        <v>538.41941850000001</v>
      </c>
      <c r="D29">
        <v>52.41075378</v>
      </c>
      <c r="E29">
        <v>254.7576383</v>
      </c>
      <c r="F29">
        <v>563.14979840000001</v>
      </c>
      <c r="G29">
        <v>45.614496940000002</v>
      </c>
      <c r="H29" s="2">
        <f>(E29-B29)*100/Feuil1!$E29</f>
        <v>-6.5558018348770135</v>
      </c>
      <c r="I29" s="2">
        <f>(F29-C29)*100/Feuil1!$E29</f>
        <v>3.1197995499456908</v>
      </c>
      <c r="J29" s="2">
        <f>(G29-D29)*100/Feuil1!$E29</f>
        <v>-0.85736487334540767</v>
      </c>
      <c r="K29" s="1">
        <f>(Feuil1!D29/Feuil1!E29-1)*100</f>
        <v>-2.4775770933256447</v>
      </c>
    </row>
    <row r="30" spans="1:11" x14ac:dyDescent="0.35">
      <c r="A30">
        <v>2033</v>
      </c>
      <c r="B30">
        <v>306.80988259999998</v>
      </c>
      <c r="C30">
        <v>547.40311210000004</v>
      </c>
      <c r="D30">
        <v>52.632289389999997</v>
      </c>
      <c r="E30">
        <v>246.7517694</v>
      </c>
      <c r="F30">
        <v>574.35239430000001</v>
      </c>
      <c r="G30">
        <v>44.566101150000001</v>
      </c>
      <c r="H30" s="2">
        <f>(E30-B30)*100/Feuil1!$E30</f>
        <v>-7.4928225615329325</v>
      </c>
      <c r="I30" s="2">
        <f>(F30-C30)*100/Feuil1!$E30</f>
        <v>3.3621800440656822</v>
      </c>
      <c r="J30" s="2">
        <f>(G30-D30)*100/Feuil1!$E30</f>
        <v>-1.006333932419369</v>
      </c>
      <c r="K30" s="1">
        <f>(Feuil1!D30/Feuil1!E30-1)*100</f>
        <v>-3.0227174332797979</v>
      </c>
    </row>
    <row r="31" spans="1:11" x14ac:dyDescent="0.35">
      <c r="A31">
        <v>2034</v>
      </c>
      <c r="B31">
        <v>306.98287370000003</v>
      </c>
      <c r="C31">
        <v>556.44764120000002</v>
      </c>
      <c r="D31">
        <v>52.882961020000003</v>
      </c>
      <c r="E31">
        <v>238.49493319999999</v>
      </c>
      <c r="F31">
        <v>585.50900220000005</v>
      </c>
      <c r="G31">
        <v>43.46833453</v>
      </c>
      <c r="H31" s="2">
        <f>(E31-B31)*100/Feuil1!$E31</f>
        <v>-8.4499670490850232</v>
      </c>
      <c r="I31" s="2">
        <f>(F31-C31)*100/Feuil1!$E31</f>
        <v>3.5855588744351965</v>
      </c>
      <c r="J31" s="2">
        <f>(G31-D31)*100/Feuil1!$E31</f>
        <v>-1.1615662996895484</v>
      </c>
      <c r="K31" s="1">
        <f>(Feuil1!D31/Feuil1!E31-1)*100</f>
        <v>-3.6009593870549361</v>
      </c>
    </row>
    <row r="32" spans="1:11" x14ac:dyDescent="0.35">
      <c r="A32">
        <v>2035</v>
      </c>
      <c r="B32">
        <v>307.16382140000002</v>
      </c>
      <c r="C32">
        <v>565.53298629999995</v>
      </c>
      <c r="D32">
        <v>53.146096970000002</v>
      </c>
      <c r="E32">
        <v>229.90512279999999</v>
      </c>
      <c r="F32">
        <v>596.591319</v>
      </c>
      <c r="G32">
        <v>42.303456019999999</v>
      </c>
      <c r="H32" s="2">
        <f>(E32-B32)*100/Feuil1!$E32</f>
        <v>-9.4273568198612345</v>
      </c>
      <c r="I32" s="2">
        <f>(F32-C32)*100/Feuil1!$E32</f>
        <v>3.789838424651701</v>
      </c>
      <c r="J32" s="2">
        <f>(G32-D32)*100/Feuil1!$E32</f>
        <v>-1.3230541927001758</v>
      </c>
      <c r="K32" s="1">
        <f>(Feuil1!D32/Feuil1!E32-1)*100</f>
        <v>-4.2131314721725825</v>
      </c>
    </row>
    <row r="33" spans="1:11" x14ac:dyDescent="0.35">
      <c r="A33">
        <v>2036</v>
      </c>
      <c r="B33">
        <v>307.30007660000001</v>
      </c>
      <c r="C33">
        <v>574.65908109999998</v>
      </c>
      <c r="D33">
        <v>53.411817360000001</v>
      </c>
      <c r="E33">
        <v>220.94973450000001</v>
      </c>
      <c r="F33">
        <v>607.59067070000003</v>
      </c>
      <c r="G33">
        <v>41.063576470000001</v>
      </c>
      <c r="H33" s="2">
        <f>(E33-B33)*100/Feuil1!$E33</f>
        <v>-10.422322950418206</v>
      </c>
      <c r="I33" s="2">
        <f>(F33-C33)*100/Feuil1!$E33</f>
        <v>3.9747805710411197</v>
      </c>
      <c r="J33" s="2">
        <f>(G33-D33)*100/Feuil1!$E33</f>
        <v>-1.4904093173840423</v>
      </c>
      <c r="K33" s="1">
        <f>(Feuil1!D33/Feuil1!E33-1)*100</f>
        <v>-4.8572571986336577</v>
      </c>
    </row>
    <row r="34" spans="1:11" x14ac:dyDescent="0.35">
      <c r="A34">
        <v>2037</v>
      </c>
      <c r="B34">
        <v>307.3588044</v>
      </c>
      <c r="C34">
        <v>583.83685509999998</v>
      </c>
      <c r="D34">
        <v>53.674641289999997</v>
      </c>
      <c r="E34">
        <v>211.6330945</v>
      </c>
      <c r="F34">
        <v>618.5091635</v>
      </c>
      <c r="G34">
        <v>39.747346649999997</v>
      </c>
      <c r="H34" s="2">
        <f>(E34-B34)*100/Feuil1!$E34</f>
        <v>-11.430109013361033</v>
      </c>
      <c r="I34" s="2">
        <f>(F34-C34)*100/Feuil1!$E34</f>
        <v>4.1400399659702467</v>
      </c>
      <c r="J34" s="2">
        <f>(G34-D34)*100/Feuil1!$E34</f>
        <v>-1.6629857972607087</v>
      </c>
      <c r="K34" s="1">
        <f>(Feuil1!D34/Feuil1!E34-1)*100</f>
        <v>-5.5295856674825945</v>
      </c>
    </row>
    <row r="35" spans="1:11" x14ac:dyDescent="0.35">
      <c r="A35">
        <v>2038</v>
      </c>
      <c r="B35">
        <v>307.32168660000002</v>
      </c>
      <c r="C35">
        <v>593.08446579999998</v>
      </c>
      <c r="D35">
        <v>53.931891360000002</v>
      </c>
      <c r="E35">
        <v>201.9891848</v>
      </c>
      <c r="F35">
        <v>629.35844699999996</v>
      </c>
      <c r="G35">
        <v>38.358166689999997</v>
      </c>
      <c r="H35" s="2">
        <f>(E35-B35)*100/Feuil1!$E35</f>
        <v>-12.444173182955813</v>
      </c>
      <c r="I35" s="2">
        <f>(F35-C35)*100/Feuil1!$E35</f>
        <v>4.2854740595184744</v>
      </c>
      <c r="J35" s="2">
        <f>(G35-D35)*100/Feuil1!$E35</f>
        <v>-1.8399081345768566</v>
      </c>
      <c r="K35" s="1">
        <f>(Feuil1!D35/Feuil1!E35-1)*100</f>
        <v>-6.2245376443187954</v>
      </c>
    </row>
    <row r="36" spans="1:11" x14ac:dyDescent="0.35">
      <c r="A36">
        <v>2039</v>
      </c>
      <c r="B36">
        <v>307.18032840000001</v>
      </c>
      <c r="C36">
        <v>602.4241432</v>
      </c>
      <c r="D36">
        <v>54.182621419999997</v>
      </c>
      <c r="E36">
        <v>192.07654160000001</v>
      </c>
      <c r="F36">
        <v>640.15535799999998</v>
      </c>
      <c r="G36">
        <v>36.903292090000001</v>
      </c>
      <c r="H36" s="2">
        <f>(E36-B36)*100/Feuil1!$E36</f>
        <v>-13.456333504136207</v>
      </c>
      <c r="I36" s="2">
        <f>(F36-C36)*100/Feuil1!$E36</f>
        <v>4.4110087424595452</v>
      </c>
      <c r="J36" s="2">
        <f>(G36-D36)*100/Feuil1!$E36</f>
        <v>-2.0200588065472957</v>
      </c>
      <c r="K36" s="1">
        <f>(Feuil1!D36/Feuil1!E36-1)*100</f>
        <v>-6.9349945490882021</v>
      </c>
    </row>
    <row r="37" spans="1:11" x14ac:dyDescent="0.35">
      <c r="A37">
        <v>2040</v>
      </c>
      <c r="B37">
        <v>306.93300729999999</v>
      </c>
      <c r="C37">
        <v>611.87943829999995</v>
      </c>
      <c r="D37">
        <v>54.426890100000001</v>
      </c>
      <c r="E37">
        <v>181.97501560000001</v>
      </c>
      <c r="F37">
        <v>650.92227089999994</v>
      </c>
      <c r="G37">
        <v>35.393382299999999</v>
      </c>
      <c r="H37" s="2">
        <f>(E37-B37)*100/Feuil1!$E37</f>
        <v>-14.456866762130661</v>
      </c>
      <c r="I37" s="2">
        <f>(F37-C37)*100/Feuil1!$E37</f>
        <v>4.5170142480320568</v>
      </c>
      <c r="J37" s="2">
        <f>(G37-D37)*100/Feuil1!$E37</f>
        <v>-2.2020591283284423</v>
      </c>
      <c r="K37" s="1">
        <f>(Feuil1!D37/Feuil1!E37-1)*100</f>
        <v>-7.6520494716896597</v>
      </c>
    </row>
    <row r="38" spans="1:11" x14ac:dyDescent="0.35">
      <c r="A38">
        <v>2041</v>
      </c>
      <c r="B38">
        <v>306.58226550000001</v>
      </c>
      <c r="C38">
        <v>621.47295250000002</v>
      </c>
      <c r="D38">
        <v>54.66527885</v>
      </c>
      <c r="E38">
        <v>171.78232019999999</v>
      </c>
      <c r="F38">
        <v>661.68447160000005</v>
      </c>
      <c r="G38">
        <v>33.842241129999998</v>
      </c>
      <c r="H38" s="2">
        <f>(E38-B38)*100/Feuil1!$E38</f>
        <v>-15.43474345031148</v>
      </c>
      <c r="I38" s="2">
        <f>(F38-C38)*100/Feuil1!$E38</f>
        <v>4.6042635972479165</v>
      </c>
      <c r="J38" s="2">
        <f>(G38-D38)*100/Feuil1!$E38</f>
        <v>-2.3842609457227937</v>
      </c>
      <c r="K38" s="1">
        <f>(Feuil1!D38/Feuil1!E38-1)*100</f>
        <v>-8.365326977947662</v>
      </c>
    </row>
    <row r="39" spans="1:11" x14ac:dyDescent="0.35">
      <c r="A39">
        <v>2042</v>
      </c>
      <c r="B39">
        <v>306.13319480000001</v>
      </c>
      <c r="C39">
        <v>631.22465720000002</v>
      </c>
      <c r="D39">
        <v>54.898583430000002</v>
      </c>
      <c r="E39">
        <v>161.60994070000001</v>
      </c>
      <c r="F39">
        <v>672.46835669999996</v>
      </c>
      <c r="G39">
        <v>32.266480430000001</v>
      </c>
      <c r="H39" s="2">
        <f>(E39-B39)*100/Feuil1!$E39</f>
        <v>-16.378013548316208</v>
      </c>
      <c r="I39" s="2">
        <f>(F39-C39)*100/Feuil1!$E39</f>
        <v>4.6739182106035999</v>
      </c>
      <c r="J39" s="2">
        <f>(G39-D39)*100/Feuil1!$E39</f>
        <v>-2.5647698833601615</v>
      </c>
      <c r="K39" s="1">
        <f>(Feuil1!D39/Feuil1!E39-1)*100</f>
        <v>-9.0633820593975187</v>
      </c>
    </row>
    <row r="40" spans="1:11" x14ac:dyDescent="0.35">
      <c r="A40">
        <v>2043</v>
      </c>
      <c r="B40">
        <v>305.59230769999999</v>
      </c>
      <c r="C40">
        <v>641.15083179999999</v>
      </c>
      <c r="D40">
        <v>55.127638310000002</v>
      </c>
      <c r="E40">
        <v>151.57791779999999</v>
      </c>
      <c r="F40">
        <v>683.29982359999997</v>
      </c>
      <c r="G40">
        <v>30.684971130000001</v>
      </c>
      <c r="H40" s="2">
        <f>(E40-B40)*100/Feuil1!$E40</f>
        <v>-17.274367146179312</v>
      </c>
      <c r="I40" s="2">
        <f>(F40-C40)*100/Feuil1!$E40</f>
        <v>4.7274618927961658</v>
      </c>
      <c r="J40" s="2">
        <f>(G40-D40)*100/Feuil1!$E40</f>
        <v>-2.7415075122093331</v>
      </c>
      <c r="K40" s="1">
        <f>(Feuil1!D40/Feuil1!E40-1)*100</f>
        <v>-9.7342843224148989</v>
      </c>
    </row>
    <row r="41" spans="1:11" x14ac:dyDescent="0.35">
      <c r="A41">
        <v>2044</v>
      </c>
      <c r="B41">
        <v>304.9668231</v>
      </c>
      <c r="C41">
        <v>651.26359430000002</v>
      </c>
      <c r="D41">
        <v>55.35322094</v>
      </c>
      <c r="E41">
        <v>141.82588989999999</v>
      </c>
      <c r="F41">
        <v>694.27935460000003</v>
      </c>
      <c r="G41">
        <v>29.117737009999999</v>
      </c>
      <c r="H41" s="2">
        <f>(E41-B41)*100/Feuil1!$E41</f>
        <v>-18.109901750739461</v>
      </c>
      <c r="I41" s="2">
        <f>(F41-C41)*100/Feuil1!$E41</f>
        <v>4.7750811368189421</v>
      </c>
      <c r="J41" s="2">
        <f>(G41-D41)*100/Feuil1!$E41</f>
        <v>-2.9123410479265539</v>
      </c>
      <c r="K41" s="1">
        <f>(Feuil1!D41/Feuil1!E41-1)*100</f>
        <v>-10.355303829563434</v>
      </c>
    </row>
    <row r="42" spans="1:11" x14ac:dyDescent="0.35">
      <c r="A42">
        <v>2045</v>
      </c>
      <c r="B42">
        <v>304.26427169999999</v>
      </c>
      <c r="C42">
        <v>661.57092020000005</v>
      </c>
      <c r="D42">
        <v>55.57601193</v>
      </c>
      <c r="E42">
        <v>132.46155189999999</v>
      </c>
      <c r="F42">
        <v>705.39589290000004</v>
      </c>
      <c r="G42">
        <v>27.585765649999999</v>
      </c>
      <c r="H42" s="2">
        <f>(E42-B42)*100/Feuil1!$E42</f>
        <v>-18.874870829331265</v>
      </c>
      <c r="I42" s="2">
        <f>(F42-C42)*100/Feuil1!$E42</f>
        <v>4.8147706845061755</v>
      </c>
      <c r="J42" s="2">
        <f>(G42-D42)*100/Feuil1!$E42</f>
        <v>-3.075110124165624</v>
      </c>
      <c r="K42" s="1">
        <f>(Feuil1!D42/Feuil1!E42-1)*100</f>
        <v>-10.921668982413868</v>
      </c>
    </row>
    <row r="43" spans="1:11" x14ac:dyDescent="0.35">
      <c r="A43">
        <v>2046</v>
      </c>
      <c r="B43">
        <v>303.51838190000001</v>
      </c>
      <c r="C43">
        <v>672.19107229999997</v>
      </c>
      <c r="D43">
        <v>55.795811200000003</v>
      </c>
      <c r="E43">
        <v>123.5950165</v>
      </c>
      <c r="F43">
        <v>716.77079030000004</v>
      </c>
      <c r="G43">
        <v>26.108588919999999</v>
      </c>
      <c r="H43" s="2">
        <f>(E43-B43)*100/Feuil1!$E43</f>
        <v>-19.559591082914</v>
      </c>
      <c r="I43" s="2">
        <f>(F43-C43)*100/Feuil1!$E43</f>
        <v>4.8462913792942084</v>
      </c>
      <c r="J43" s="2">
        <f>(G43-D43)*100/Feuil1!$E43</f>
        <v>-3.2273180689647871</v>
      </c>
      <c r="K43" s="1">
        <f>(Feuil1!D43/Feuil1!E43-1)*100</f>
        <v>-11.426081211701222</v>
      </c>
    </row>
    <row r="44" spans="1:11" x14ac:dyDescent="0.35">
      <c r="A44">
        <v>2047</v>
      </c>
      <c r="B44">
        <v>302.73283179999999</v>
      </c>
      <c r="C44">
        <v>683.10677639999994</v>
      </c>
      <c r="D44">
        <v>56.013430579999998</v>
      </c>
      <c r="E44">
        <v>115.3102864</v>
      </c>
      <c r="F44">
        <v>728.39112920000002</v>
      </c>
      <c r="G44">
        <v>24.704364810000001</v>
      </c>
      <c r="H44" s="2">
        <f>(E44-B44)*100/Feuil1!$E44</f>
        <v>-20.157633487060377</v>
      </c>
      <c r="I44" s="2">
        <f>(F44-C44)*100/Feuil1!$E44</f>
        <v>4.87041398617745</v>
      </c>
      <c r="J44" s="2">
        <f>(G44-D44)*100/Feuil1!$E44</f>
        <v>-3.3673466085256134</v>
      </c>
      <c r="K44" s="1">
        <f>(Feuil1!D44/Feuil1!E44-1)*100</f>
        <v>-11.862877723272824</v>
      </c>
    </row>
    <row r="45" spans="1:11" x14ac:dyDescent="0.35">
      <c r="A45">
        <v>2048</v>
      </c>
      <c r="B45">
        <v>301.90974469999998</v>
      </c>
      <c r="C45">
        <v>694.30789709999999</v>
      </c>
      <c r="D45">
        <v>56.229059769999999</v>
      </c>
      <c r="E45">
        <v>107.6714547</v>
      </c>
      <c r="F45">
        <v>740.25934600000005</v>
      </c>
      <c r="G45">
        <v>23.388167289999998</v>
      </c>
      <c r="H45" s="2">
        <f>(E45-B45)*100/Feuil1!$E45</f>
        <v>-20.664834842866703</v>
      </c>
      <c r="I45" s="2">
        <f>(F45-C45)*100/Feuil1!$E45</f>
        <v>4.8887328152905907</v>
      </c>
      <c r="J45" s="2">
        <f>(G45-D45)*100/Feuil1!$E45</f>
        <v>-3.4939126533267113</v>
      </c>
      <c r="K45" s="1">
        <f>(Feuil1!D45/Feuil1!E45-1)*100</f>
        <v>-12.227564479195131</v>
      </c>
    </row>
    <row r="46" spans="1:11" x14ac:dyDescent="0.35">
      <c r="A46">
        <v>2049</v>
      </c>
      <c r="B46">
        <v>301.05292859999997</v>
      </c>
      <c r="C46">
        <v>705.78603459999999</v>
      </c>
      <c r="D46">
        <v>56.442793829999999</v>
      </c>
      <c r="E46">
        <v>100.7204485</v>
      </c>
      <c r="F46">
        <v>752.37597040000003</v>
      </c>
      <c r="G46">
        <v>22.17159796</v>
      </c>
      <c r="H46" s="2">
        <f>(E46-B46)*100/Feuil1!$E46</f>
        <v>-21.079802427090527</v>
      </c>
      <c r="I46" s="2">
        <f>(F46-C46)*100/Feuil1!$E46</f>
        <v>4.9023834840191398</v>
      </c>
      <c r="J46" s="2">
        <f>(G46-D46)*100/Feuil1!$E46</f>
        <v>-3.6061553149998717</v>
      </c>
      <c r="K46" s="1">
        <f>(Feuil1!D46/Feuil1!E46-1)*100</f>
        <v>-12.518498816804636</v>
      </c>
    </row>
    <row r="47" spans="1:11" x14ac:dyDescent="0.35">
      <c r="A47">
        <v>2050</v>
      </c>
      <c r="B47">
        <v>300.16750810000002</v>
      </c>
      <c r="C47">
        <v>717.53356299999996</v>
      </c>
      <c r="D47">
        <v>56.654798229999997</v>
      </c>
      <c r="E47">
        <v>94.476705390000006</v>
      </c>
      <c r="F47">
        <v>764.73787330000005</v>
      </c>
      <c r="G47">
        <v>21.06246286</v>
      </c>
      <c r="H47" s="2">
        <f>(E47-B47)*100/Feuil1!$E47</f>
        <v>-21.403785008113939</v>
      </c>
      <c r="I47" s="2">
        <f>(F47-C47)*100/Feuil1!$E47</f>
        <v>4.9119887511060814</v>
      </c>
      <c r="J47" s="2">
        <f>(G47-D47)*100/Feuil1!$E47</f>
        <v>-3.7036692168984997</v>
      </c>
      <c r="K47" s="1">
        <f>(Feuil1!D47/Feuil1!E47-1)*100</f>
        <v>-12.736758100366796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2019-06-28T15:37:24Z</dcterms:created>
  <dcterms:modified xsi:type="dcterms:W3CDTF">2020-05-27T23:00:38Z</dcterms:modified>
</cp:coreProperties>
</file>