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mackown/Documents/work/opg-data-casrec-migration-mappings/mapping_spreadsheet/"/>
    </mc:Choice>
  </mc:AlternateContent>
  <xr:revisionPtr revIDLastSave="0" documentId="13_ncr:1_{B5A63272-B250-3C46-BFE4-9426E84515E5}" xr6:coauthVersionLast="46" xr6:coauthVersionMax="46" xr10:uidLastSave="{00000000-0000-0000-0000-000000000000}"/>
  <bookViews>
    <workbookView xWindow="34400" yWindow="460" windowWidth="34400" windowHeight="28340" tabRatio="500" firstSheet="2" activeTab="7" xr2:uid="{00000000-000D-0000-FFFF-FFFF00000000}"/>
  </bookViews>
  <sheets>
    <sheet name="notify_lookup" sheetId="1" r:id="rId1"/>
    <sheet name="termby_lookup" sheetId="2" r:id="rId2"/>
    <sheet name="notified_lookup" sheetId="3" r:id="rId3"/>
    <sheet name="proof_lookup" sheetId="4" r:id="rId4"/>
    <sheet name="letter_sent_death_lookup" sheetId="5" r:id="rId5"/>
    <sheet name="client_death_notifications" sheetId="6" r:id="rId6"/>
    <sheet name="date_of_death_lookup" sheetId="7" r:id="rId7"/>
    <sheet name="deputy_death_notifications" sheetId="8" r:id="rId8"/>
    <sheet name="deputy_date_of_death_lookup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1" i="8" l="1"/>
  <c r="E10" i="8"/>
  <c r="E9" i="8"/>
  <c r="E8" i="8"/>
  <c r="E7" i="8"/>
  <c r="E6" i="8"/>
  <c r="E5" i="8"/>
  <c r="M4" i="8"/>
  <c r="E4" i="8"/>
  <c r="E3" i="8"/>
  <c r="E2" i="8"/>
  <c r="E11" i="6"/>
  <c r="E10" i="6"/>
  <c r="E9" i="6"/>
  <c r="E8" i="6"/>
  <c r="E7" i="6"/>
  <c r="E6" i="6"/>
  <c r="E5" i="6"/>
  <c r="M4" i="6"/>
  <c r="E4" i="6"/>
  <c r="E3" i="6"/>
  <c r="E2" i="6"/>
</calcChain>
</file>

<file path=xl/sharedStrings.xml><?xml version="1.0" encoding="utf-8"?>
<sst xmlns="http://schemas.openxmlformats.org/spreadsheetml/2006/main" count="226" uniqueCount="63">
  <si>
    <t>casrec_code</t>
  </si>
  <si>
    <t>entity</t>
  </si>
  <si>
    <t>Casrec Desc</t>
  </si>
  <si>
    <t>sirius_mapping</t>
  </si>
  <si>
    <t>D</t>
  </si>
  <si>
    <t>Death of client</t>
  </si>
  <si>
    <t>Notify</t>
  </si>
  <si>
    <t>Term by</t>
  </si>
  <si>
    <t>Notified</t>
  </si>
  <si>
    <t>Proof</t>
  </si>
  <si>
    <t>Letter Sent</t>
  </si>
  <si>
    <t>table_name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</si>
  <si>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</si>
  <si>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</si>
  <si>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</si>
  <si>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</si>
  <si>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</si>
  <si>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</si>
  <si>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</si>
  <si>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</si>
  <si>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</si>
  <si>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</si>
  <si>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</si>
  <si>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</si>
  <si>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</si>
  <si>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</si>
  <si>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</si>
  <si>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death_notifications</t>
  </si>
  <si>
    <t>death_notification</t>
  </si>
  <si>
    <t>id</t>
  </si>
  <si>
    <t>int</t>
  </si>
  <si>
    <t>not mapped</t>
  </si>
  <si>
    <t>person_id</t>
  </si>
  <si>
    <t>persons:id</t>
  </si>
  <si>
    <t>proofofdeathreceived</t>
  </si>
  <si>
    <t>bool</t>
  </si>
  <si>
    <t>YES</t>
  </si>
  <si>
    <t>datelettersentout</t>
  </si>
  <si>
    <t>date</t>
  </si>
  <si>
    <t>PAT</t>
  </si>
  <si>
    <t>conditional_lookup</t>
  </si>
  <si>
    <t>letter_sent_death_lookup</t>
  </si>
  <si>
    <t>Term Type</t>
  </si>
  <si>
    <t>datedeathcertificatereceived</t>
  </si>
  <si>
    <t>datenotified</t>
  </si>
  <si>
    <t>notified_lookup</t>
  </si>
  <si>
    <t>notifiedby</t>
  </si>
  <si>
    <t>str</t>
  </si>
  <si>
    <t>termby_lookup</t>
  </si>
  <si>
    <t>notifiedbyother</t>
  </si>
  <si>
    <t>notificationmethod</t>
  </si>
  <si>
    <t>notify_lookup</t>
  </si>
  <si>
    <t>notes</t>
  </si>
  <si>
    <t>Migrated</t>
  </si>
  <si>
    <t>Term Date</t>
  </si>
  <si>
    <t>Deputy</t>
  </si>
  <si>
    <t>deputy_date_of_death_lookup</t>
  </si>
  <si>
    <t>Stat</t>
  </si>
  <si>
    <t>OTHER</t>
  </si>
  <si>
    <t>Migration</t>
  </si>
  <si>
    <t>EMAIL</t>
  </si>
  <si>
    <t>DECEASED</t>
  </si>
  <si>
    <t>Disch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</si>
</sst>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6">
    <font>
      <sz val="10"/>
      <color rgb="FF000000"/>
      <name val="Arial"/>
      <charset val="1"/>
    </font>
    <font>
      <sz val="11"/>
      <color rgb="FF000000"/>
      <name val="Arial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222222"/>
      <name val="Arial"/>
      <charset val="1"/>
    </font>
    <font>
      <sz val="11"/>
      <color rgb="FF222222"/>
      <name val="&quot;Google Sans&quot;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164" fontId="2" fillId="0" borderId="0" xfId="0" applyNumberFormat="1" applyFont="1"/>
    <xf numFmtId="0" fontId="1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3" borderId="0" xfId="0" applyFont="1" applyFill="1" applyAlignment="1">
      <alignment horizontal="left"/>
    </xf>
    <xf numFmtId="0" fontId="2" fillId="0" borderId="0" xfId="0" applyFont="1" applyBorder="1" applyAlignment="1"/>
    <xf numFmtId="0" fontId="4" fillId="2" borderId="0" xfId="0" applyFont="1" applyFill="1" applyAlignment="1"/>
    <xf numFmtId="0" fontId="5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8576"/>
  <sheetViews>
    <sheetView zoomScaleNormal="100" workbookViewId="0">
      <selection activeCell="B8" sqref="B8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48576"/>
  <sheetViews>
    <sheetView zoomScaleNormal="100" workbookViewId="0">
      <selection activeCell="C10" sqref="C10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48576"/>
  <sheetViews>
    <sheetView zoomScaleNormal="100" workbookViewId="0">
      <selection activeCell="B11" sqref="B11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48576"/>
  <sheetViews>
    <sheetView zoomScaleNormal="100" workbookViewId="0">
      <selection activeCell="C10" sqref="C10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48576"/>
  <sheetViews>
    <sheetView zoomScaleNormal="100" workbookViewId="0">
      <selection activeCell="A2" sqref="A2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6" t="s">
        <v>10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48576"/>
  <sheetViews>
    <sheetView zoomScaleNormal="100" workbookViewId="0">
      <pane ySplit="1" topLeftCell="A2" activePane="bottomLeft" state="frozen"/>
      <selection pane="bottomLeft" activeCell="P6" sqref="P6"/>
    </sheetView>
  </sheetViews>
  <sheetFormatPr baseColWidth="10" defaultColWidth="8.83203125" defaultRowHeight="13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5" customWidth="1"/>
    <col min="10" max="10" width="20" customWidth="1"/>
    <col min="11" max="11" width="22.5" customWidth="1"/>
    <col min="12" max="12" width="20.5" customWidth="1"/>
    <col min="13" max="13" width="13" customWidth="1"/>
    <col min="14" max="14" width="11.3320312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5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5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5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/>
      <c r="J4" s="5"/>
      <c r="K4" s="5"/>
      <c r="L4" s="12"/>
      <c r="M4" s="5" t="b">
        <f>TRUE()</f>
        <v>1</v>
      </c>
      <c r="N4" s="5"/>
      <c r="O4" s="5"/>
      <c r="P4" s="6" t="s">
        <v>36</v>
      </c>
    </row>
    <row r="5" spans="1:17" ht="15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39</v>
      </c>
      <c r="J5" s="6" t="s">
        <v>10</v>
      </c>
      <c r="K5" s="5" t="s">
        <v>40</v>
      </c>
      <c r="L5" s="12" t="s">
        <v>41</v>
      </c>
      <c r="M5" s="5"/>
      <c r="N5" s="5"/>
      <c r="O5" s="5" t="s">
        <v>42</v>
      </c>
      <c r="P5" s="6" t="s">
        <v>36</v>
      </c>
    </row>
    <row r="6" spans="1:17" ht="15">
      <c r="A6" s="4" t="s">
        <v>27</v>
      </c>
      <c r="B6" s="11" t="s">
        <v>28</v>
      </c>
      <c r="C6" s="4" t="s">
        <v>43</v>
      </c>
      <c r="D6" s="4" t="s">
        <v>38</v>
      </c>
      <c r="E6" s="4" t="b">
        <f>FALSE()</f>
        <v>0</v>
      </c>
      <c r="H6" s="5"/>
      <c r="J6" s="5"/>
      <c r="K6" s="5"/>
      <c r="L6" s="12"/>
      <c r="M6" s="5"/>
      <c r="N6" s="5"/>
      <c r="O6" s="5"/>
      <c r="P6" s="6"/>
    </row>
    <row r="7" spans="1:17" ht="15">
      <c r="A7" s="4" t="s">
        <v>27</v>
      </c>
      <c r="B7" s="11" t="s">
        <v>28</v>
      </c>
      <c r="C7" s="4" t="s">
        <v>44</v>
      </c>
      <c r="D7" s="4" t="s">
        <v>38</v>
      </c>
      <c r="E7" s="4" t="b">
        <f>FALSE()</f>
        <v>0</v>
      </c>
      <c r="H7" s="5" t="s">
        <v>39</v>
      </c>
      <c r="J7" s="5" t="s">
        <v>8</v>
      </c>
      <c r="K7" s="5" t="s">
        <v>40</v>
      </c>
      <c r="L7" s="12" t="s">
        <v>45</v>
      </c>
      <c r="M7" s="5"/>
      <c r="N7" s="5"/>
      <c r="O7" s="5" t="s">
        <v>42</v>
      </c>
      <c r="P7" s="6" t="s">
        <v>36</v>
      </c>
    </row>
    <row r="8" spans="1:17" ht="15">
      <c r="A8" s="4" t="s">
        <v>27</v>
      </c>
      <c r="B8" s="11" t="s">
        <v>28</v>
      </c>
      <c r="C8" s="4" t="s">
        <v>46</v>
      </c>
      <c r="D8" s="4" t="s">
        <v>47</v>
      </c>
      <c r="E8" s="4" t="b">
        <f>FALSE()</f>
        <v>0</v>
      </c>
      <c r="H8" s="5" t="s">
        <v>39</v>
      </c>
      <c r="J8" s="5" t="s">
        <v>7</v>
      </c>
      <c r="K8" s="5" t="s">
        <v>40</v>
      </c>
      <c r="L8" s="12" t="s">
        <v>48</v>
      </c>
      <c r="M8" s="5"/>
      <c r="N8" s="5"/>
      <c r="O8" s="5" t="s">
        <v>42</v>
      </c>
      <c r="P8" s="6" t="s">
        <v>36</v>
      </c>
    </row>
    <row r="9" spans="1:17" ht="15">
      <c r="A9" s="4" t="s">
        <v>27</v>
      </c>
      <c r="B9" s="11" t="s">
        <v>28</v>
      </c>
      <c r="C9" s="4" t="s">
        <v>49</v>
      </c>
      <c r="D9" s="4" t="s">
        <v>47</v>
      </c>
      <c r="E9" s="4" t="b">
        <f>FALSE()</f>
        <v>0</v>
      </c>
      <c r="H9" s="5"/>
      <c r="J9" s="5"/>
      <c r="K9" s="5"/>
      <c r="L9" s="12"/>
      <c r="M9" s="5"/>
      <c r="N9" s="5"/>
      <c r="O9" s="5"/>
      <c r="P9" s="4" t="s">
        <v>31</v>
      </c>
    </row>
    <row r="10" spans="1:17" ht="15">
      <c r="A10" s="4" t="s">
        <v>27</v>
      </c>
      <c r="B10" s="11" t="s">
        <v>28</v>
      </c>
      <c r="C10" s="4" t="s">
        <v>50</v>
      </c>
      <c r="D10" s="4" t="s">
        <v>47</v>
      </c>
      <c r="E10" s="4" t="b">
        <f>FALSE()</f>
        <v>0</v>
      </c>
      <c r="H10" s="5" t="s">
        <v>39</v>
      </c>
      <c r="J10" s="5" t="s">
        <v>6</v>
      </c>
      <c r="K10" s="5" t="s">
        <v>40</v>
      </c>
      <c r="L10" s="12" t="s">
        <v>51</v>
      </c>
      <c r="M10" s="5"/>
      <c r="N10" s="5"/>
      <c r="O10" s="5" t="s">
        <v>42</v>
      </c>
      <c r="P10" s="6" t="s">
        <v>36</v>
      </c>
    </row>
    <row r="11" spans="1:17" ht="15">
      <c r="A11" s="4" t="s">
        <v>27</v>
      </c>
      <c r="B11" s="11" t="s">
        <v>28</v>
      </c>
      <c r="C11" s="4" t="s">
        <v>52</v>
      </c>
      <c r="D11" s="4" t="s">
        <v>47</v>
      </c>
      <c r="E11" s="4" t="b">
        <f>FALSE()</f>
        <v>0</v>
      </c>
      <c r="H11" s="5" t="s">
        <v>39</v>
      </c>
      <c r="J11" s="5"/>
      <c r="K11" s="5"/>
      <c r="L11" s="12"/>
      <c r="M11" s="5" t="s">
        <v>53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48576"/>
  <sheetViews>
    <sheetView zoomScaleNormal="100" workbookViewId="0">
      <selection activeCell="D16" sqref="D16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4" t="s">
        <v>54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048576"/>
  <sheetViews>
    <sheetView tabSelected="1" zoomScaleNormal="100" workbookViewId="0">
      <pane ySplit="1" topLeftCell="A2" activePane="bottomLeft" state="frozen"/>
      <selection activeCell="E1" sqref="E1"/>
      <selection pane="bottomLeft" activeCell="J7" sqref="J7"/>
    </sheetView>
  </sheetViews>
  <sheetFormatPr baseColWidth="10" defaultColWidth="8.83203125" defaultRowHeight="13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83203125" customWidth="1"/>
    <col min="10" max="10" width="20" customWidth="1"/>
    <col min="11" max="11" width="22.5" customWidth="1"/>
    <col min="12" max="12" width="20.5" customWidth="1"/>
    <col min="13" max="13" width="17.5" customWidth="1"/>
    <col min="14" max="14" width="20.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5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5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5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/>
      <c r="J4" s="5"/>
      <c r="K4" s="5"/>
      <c r="L4" s="12"/>
      <c r="M4" s="5" t="b">
        <f>TRUE()</f>
        <v>1</v>
      </c>
      <c r="N4" s="5"/>
      <c r="O4" s="5"/>
      <c r="P4" s="6" t="s">
        <v>36</v>
      </c>
    </row>
    <row r="5" spans="1:17" ht="15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55</v>
      </c>
      <c r="J5" s="6" t="s">
        <v>62</v>
      </c>
      <c r="K5" s="5" t="s">
        <v>40</v>
      </c>
      <c r="L5" s="13" t="s">
        <v>56</v>
      </c>
      <c r="M5" s="5"/>
      <c r="N5" s="5"/>
      <c r="O5" s="5" t="s">
        <v>57</v>
      </c>
      <c r="P5" s="6" t="s">
        <v>36</v>
      </c>
    </row>
    <row r="6" spans="1:17" ht="15">
      <c r="A6" s="4" t="s">
        <v>27</v>
      </c>
      <c r="B6" s="11" t="s">
        <v>28</v>
      </c>
      <c r="C6" s="4" t="s">
        <v>43</v>
      </c>
      <c r="D6" s="4" t="s">
        <v>38</v>
      </c>
      <c r="E6" s="4" t="b">
        <f>FALSE()</f>
        <v>0</v>
      </c>
      <c r="H6" s="5" t="s">
        <v>55</v>
      </c>
      <c r="J6" s="6" t="s">
        <v>62</v>
      </c>
      <c r="K6" s="5" t="s">
        <v>40</v>
      </c>
      <c r="L6" s="14" t="s">
        <v>56</v>
      </c>
      <c r="M6" s="5"/>
      <c r="N6" s="5"/>
      <c r="O6" s="5" t="s">
        <v>57</v>
      </c>
      <c r="P6" s="6" t="s">
        <v>36</v>
      </c>
    </row>
    <row r="7" spans="1:17" ht="15">
      <c r="A7" s="4" t="s">
        <v>27</v>
      </c>
      <c r="B7" s="11" t="s">
        <v>28</v>
      </c>
      <c r="C7" s="4" t="s">
        <v>44</v>
      </c>
      <c r="D7" s="4" t="s">
        <v>38</v>
      </c>
      <c r="E7" s="4" t="b">
        <f>FALSE()</f>
        <v>0</v>
      </c>
      <c r="H7" s="5" t="s">
        <v>55</v>
      </c>
      <c r="J7" s="6" t="s">
        <v>62</v>
      </c>
      <c r="K7" s="5" t="s">
        <v>40</v>
      </c>
      <c r="L7" s="14" t="s">
        <v>56</v>
      </c>
      <c r="M7" s="5"/>
      <c r="N7" s="5"/>
      <c r="O7" s="5" t="s">
        <v>57</v>
      </c>
      <c r="P7" s="6" t="s">
        <v>36</v>
      </c>
    </row>
    <row r="8" spans="1:17" ht="15">
      <c r="A8" s="4" t="s">
        <v>27</v>
      </c>
      <c r="B8" s="11" t="s">
        <v>28</v>
      </c>
      <c r="C8" s="4" t="s">
        <v>46</v>
      </c>
      <c r="D8" s="4" t="s">
        <v>47</v>
      </c>
      <c r="E8" s="4" t="b">
        <f>FALSE()</f>
        <v>0</v>
      </c>
      <c r="H8" s="5"/>
      <c r="J8" s="5"/>
      <c r="K8" s="5"/>
      <c r="L8" s="14"/>
      <c r="M8" s="5" t="s">
        <v>58</v>
      </c>
      <c r="N8" s="5"/>
      <c r="O8" s="5" t="s">
        <v>57</v>
      </c>
      <c r="P8" s="6" t="s">
        <v>36</v>
      </c>
    </row>
    <row r="9" spans="1:17" ht="15">
      <c r="A9" s="4" t="s">
        <v>27</v>
      </c>
      <c r="B9" s="11" t="s">
        <v>28</v>
      </c>
      <c r="C9" s="4" t="s">
        <v>49</v>
      </c>
      <c r="D9" s="4" t="s">
        <v>47</v>
      </c>
      <c r="E9" s="4" t="b">
        <f>FALSE()</f>
        <v>0</v>
      </c>
      <c r="H9" s="5"/>
      <c r="J9" s="5"/>
      <c r="K9" s="5"/>
      <c r="L9" s="12"/>
      <c r="M9" s="5" t="s">
        <v>59</v>
      </c>
      <c r="N9" s="5"/>
      <c r="O9" s="5"/>
      <c r="P9" s="4" t="s">
        <v>31</v>
      </c>
    </row>
    <row r="10" spans="1:17" ht="15">
      <c r="A10" s="4" t="s">
        <v>27</v>
      </c>
      <c r="B10" s="11" t="s">
        <v>28</v>
      </c>
      <c r="C10" s="4" t="s">
        <v>50</v>
      </c>
      <c r="D10" s="4" t="s">
        <v>47</v>
      </c>
      <c r="E10" s="4" t="b">
        <f>FALSE()</f>
        <v>0</v>
      </c>
      <c r="H10" s="5"/>
      <c r="J10" s="5"/>
      <c r="K10" s="5"/>
      <c r="L10" s="14"/>
      <c r="M10" s="5" t="s">
        <v>60</v>
      </c>
      <c r="N10" s="5"/>
      <c r="O10" s="5" t="s">
        <v>42</v>
      </c>
      <c r="P10" s="6" t="s">
        <v>36</v>
      </c>
    </row>
    <row r="11" spans="1:17" ht="15">
      <c r="A11" s="4" t="s">
        <v>27</v>
      </c>
      <c r="B11" s="11" t="s">
        <v>28</v>
      </c>
      <c r="C11" s="4" t="s">
        <v>52</v>
      </c>
      <c r="D11" s="4" t="s">
        <v>47</v>
      </c>
      <c r="E11" s="4" t="b">
        <f>FALSE()</f>
        <v>0</v>
      </c>
      <c r="H11" s="5"/>
      <c r="J11" s="5"/>
      <c r="K11" s="5"/>
      <c r="L11" s="12"/>
      <c r="M11" s="5" t="s">
        <v>53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048576"/>
  <sheetViews>
    <sheetView zoomScaleNormal="100" workbookViewId="0"/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2">
        <v>99</v>
      </c>
      <c r="B2" s="2"/>
      <c r="C2" s="2" t="s">
        <v>61</v>
      </c>
      <c r="D2" s="5" t="s">
        <v>62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notify_lookup</vt:lpstr>
      <vt:lpstr>termby_lookup</vt:lpstr>
      <vt:lpstr>notified_lookup</vt:lpstr>
      <vt:lpstr>proof_lookup</vt:lpstr>
      <vt:lpstr>letter_sent_death_lookup</vt:lpstr>
      <vt:lpstr>client_death_notifications</vt:lpstr>
      <vt:lpstr>date_of_death_lookup</vt:lpstr>
      <vt:lpstr>deputy_death_notifications</vt:lpstr>
      <vt:lpstr>deputy_date_of_death_lookup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Jennifer Mackown</cp:lastModifiedBy>
  <cp:revision>1</cp:revision>
  <dcterms:modified xsi:type="dcterms:W3CDTF">2021-05-11T15:41:08Z</dcterms:modified>
  <dc:language>en-US</dc:language>
</cp:coreProperties>
</file>