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.smith/projects/opg-data-casrec-migration/migration_steps/shared/mapping_spreadsheet/"/>
    </mc:Choice>
  </mc:AlternateContent>
  <xr:revisionPtr revIDLastSave="0" documentId="13_ncr:1_{33867B24-9AA7-F34D-A90A-576B16A286FC}" xr6:coauthVersionLast="47" xr6:coauthVersionMax="47" xr10:uidLastSave="{00000000-0000-0000-0000-000000000000}"/>
  <bookViews>
    <workbookView xWindow="0" yWindow="500" windowWidth="38400" windowHeight="19900" tabRatio="500" activeTab="1" xr2:uid="{00000000-000D-0000-FFFF-FFFF00000000}"/>
  </bookViews>
  <sheets>
    <sheet name="table_definitions" sheetId="9" r:id="rId1"/>
    <sheet name="client_violent_warnings" sheetId="1" r:id="rId2"/>
    <sheet name="p1_client_remarks_warnings" sheetId="10" r:id="rId3"/>
    <sheet name="deputy_violent_warnings" sheetId="2" r:id="rId4"/>
    <sheet name="warning_violent_lookup" sheetId="3" r:id="rId5"/>
    <sheet name="client_special_warnings" sheetId="4" r:id="rId6"/>
    <sheet name="deputy_special_warnings" sheetId="5" r:id="rId7"/>
    <sheet name="client_saarcheck_warnings" sheetId="6" r:id="rId8"/>
    <sheet name="client_nodebtchase_warnings" sheetId="7" r:id="rId9"/>
    <sheet name="person_warning" sheetId="8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0" l="1"/>
  <c r="E8" i="10"/>
  <c r="E7" i="10"/>
  <c r="E6" i="10"/>
  <c r="E5" i="10"/>
  <c r="E4" i="10"/>
  <c r="E3" i="10"/>
  <c r="E2" i="10"/>
  <c r="E3" i="8"/>
  <c r="E2" i="8"/>
  <c r="M9" i="7"/>
  <c r="E9" i="7"/>
  <c r="E8" i="7"/>
  <c r="E7" i="7"/>
  <c r="E6" i="7"/>
  <c r="E5" i="7"/>
  <c r="E4" i="7"/>
  <c r="E3" i="7"/>
  <c r="E2" i="7"/>
  <c r="M9" i="6"/>
  <c r="E9" i="6"/>
  <c r="E8" i="6"/>
  <c r="E7" i="6"/>
  <c r="E6" i="6"/>
  <c r="E5" i="6"/>
  <c r="E4" i="6"/>
  <c r="E3" i="6"/>
  <c r="E2" i="6"/>
  <c r="M9" i="5"/>
  <c r="E9" i="5"/>
  <c r="E8" i="5"/>
  <c r="E7" i="5"/>
  <c r="E6" i="5"/>
  <c r="E5" i="5"/>
  <c r="E4" i="5"/>
  <c r="E3" i="5"/>
  <c r="E2" i="5"/>
  <c r="M9" i="4"/>
  <c r="E9" i="4"/>
  <c r="E8" i="4"/>
  <c r="E7" i="4"/>
  <c r="E6" i="4"/>
  <c r="E5" i="4"/>
  <c r="E4" i="4"/>
  <c r="E3" i="4"/>
  <c r="E2" i="4"/>
  <c r="M9" i="2"/>
  <c r="E9" i="2"/>
  <c r="E8" i="2"/>
  <c r="E7" i="2"/>
  <c r="E6" i="2"/>
  <c r="E5" i="2"/>
  <c r="E4" i="2"/>
  <c r="E3" i="2"/>
  <c r="E2" i="2"/>
  <c r="M9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<sst xmlns="http://schemas.openxmlformats.org/spreadsheetml/2006/main" count="562" uniqueCount="94">
  <si>
    <t>table_name</t>
  </si>
  <si>
    <t>entity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</si>
  <si>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</si>
  <si>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</si>
  <si>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</si>
  <si>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</si>
  <si>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</si>
  <si>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</si>
  <si>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</si>
  <si>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</si>
  <si>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</si>
  <si>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</si>
  <si>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</si>
  <si>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</si>
  <si>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</si>
  <si>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</si>
  <si>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</si>
  <si>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warnings</t>
  </si>
  <si>
    <t>id</t>
  </si>
  <si>
    <t>int</t>
  </si>
  <si>
    <t>caseitem_warning:warning_id,events:source_warning_id,person_warning:warning_id</t>
  </si>
  <si>
    <t>not mapped</t>
  </si>
  <si>
    <t>added_by</t>
  </si>
  <si>
    <t>assignees:id</t>
  </si>
  <si>
    <t>closed_by</t>
  </si>
  <si>
    <t>warningtype</t>
  </si>
  <si>
    <t>str</t>
  </si>
  <si>
    <t>This needs to have the default value if its true, DB value needs to be checked</t>
  </si>
  <si>
    <t>warningtext</t>
  </si>
  <si>
    <t>dateadded</t>
  </si>
  <si>
    <t>datetime</t>
  </si>
  <si>
    <t>current_date</t>
  </si>
  <si>
    <t>This needs to have the calculated value if its true, DB value needs to be checked</t>
  </si>
  <si>
    <t>dateclosed</t>
  </si>
  <si>
    <t>systemstatus</t>
  </si>
  <si>
    <t>bool</t>
  </si>
  <si>
    <t>casrec_code</t>
  </si>
  <si>
    <t>Casrec Desc</t>
  </si>
  <si>
    <t>sirius_mapping</t>
  </si>
  <si>
    <t>There is an marker</t>
  </si>
  <si>
    <t>Marker</t>
  </si>
  <si>
    <t>There is a special interest marker</t>
  </si>
  <si>
    <t>Special</t>
  </si>
  <si>
    <t>Y</t>
  </si>
  <si>
    <t>There is a SAAR Check</t>
  </si>
  <si>
    <t>SAAR</t>
  </si>
  <si>
    <t>There is a No Debt Chase Marker</t>
  </si>
  <si>
    <t>No Debt</t>
  </si>
  <si>
    <t>person_warning</t>
  </si>
  <si>
    <t>warning</t>
  </si>
  <si>
    <t>person_id</t>
  </si>
  <si>
    <t>persons:id</t>
  </si>
  <si>
    <t>warning_id</t>
  </si>
  <si>
    <t>warnings:id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</si>
  <si>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</si>
  <si>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</si>
  <si>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</si>
  <si>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</si>
  <si>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</si>
  <si>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</si>
  <si>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</si>
  <si>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</si>
  <si>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client_nodebtchase_warnings</t>
  </si>
  <si>
    <t>data</t>
  </si>
  <si>
    <t>pat</t>
  </si>
  <si>
    <t>Debt chase = not null</t>
  </si>
  <si>
    <t>Case</t>
  </si>
  <si>
    <t>client_saarcheck_warnings</t>
  </si>
  <si>
    <t>SAAR Check = not null</t>
  </si>
  <si>
    <t>client_special_warnings</t>
  </si>
  <si>
    <t>SIM = not null</t>
  </si>
  <si>
    <t>client_violent_warnings</t>
  </si>
  <si>
    <t>VWM = not null</t>
  </si>
  <si>
    <t>join</t>
  </si>
  <si>
    <t>deputy_special_warnings</t>
  </si>
  <si>
    <t>deputy</t>
  </si>
  <si>
    <t>Deputy No</t>
  </si>
  <si>
    <t>deputy_violent_warnings</t>
  </si>
  <si>
    <t>REM - Violence Warnings</t>
  </si>
  <si>
    <t>Casrec Migration - Violent Warning</t>
  </si>
  <si>
    <t>REM - Special Interest Markers</t>
  </si>
  <si>
    <t>Casrec Migration - Special Interest Warning</t>
  </si>
  <si>
    <t>Casrec Migration - SAAR Check Warning</t>
  </si>
  <si>
    <t>Other</t>
  </si>
  <si>
    <t>Casrec Migration - No Debt to be chased</t>
  </si>
  <si>
    <t>REMARKS</t>
  </si>
  <si>
    <t>Remarks</t>
  </si>
  <si>
    <t>Logdate</t>
  </si>
  <si>
    <t>remarks</t>
  </si>
  <si>
    <t>p1_client_remarks_warnings</t>
  </si>
  <si>
    <t>Pri = 1</t>
  </si>
  <si>
    <t>yes</t>
  </si>
  <si>
    <t>Pri, Case</t>
  </si>
  <si>
    <t>Set to migration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</si>
</sst>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1">
    <font>
      <sz val="10"/>
      <color rgb="FF000000"/>
      <name val="Arial"/>
      <charset val="1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22222"/>
      <name val="&quot;Google Sans&quot;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33333"/>
      <name val="Helvetica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3" fillId="0" borderId="1" xfId="0" applyFont="1" applyBorder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3" fillId="2" borderId="1" xfId="0" applyFont="1" applyFill="1" applyBorder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2251-14B4-1F49-81A1-F886FE8AA11B}">
  <dimension ref="A1:H9"/>
  <sheetViews>
    <sheetView zoomScale="200" zoomScaleNormal="200" workbookViewId="0">
      <selection activeCell="A9" sqref="A9:XFD9"/>
    </sheetView>
  </sheetViews>
  <sheetFormatPr baseColWidth="10" defaultRowHeight="13"/>
  <cols>
    <col min="1" max="1" width="24.83203125" customWidth="1"/>
    <col min="4" max="4" width="18.5" customWidth="1"/>
    <col min="6" max="6" width="16.6640625" bestFit="1" customWidth="1"/>
    <col min="7" max="7" width="19" bestFit="1" customWidth="1"/>
    <col min="8" max="8" width="27.5" bestFit="1" customWidth="1"/>
  </cols>
  <sheetData>
    <row r="1" spans="1:8">
      <c r="A1" s="17" t="s">
        <v>54</v>
      </c>
      <c r="B1" s="17" t="s">
        <v>55</v>
      </c>
      <c r="C1" s="17" t="s">
        <v>56</v>
      </c>
      <c r="D1" s="17" t="s">
        <v>57</v>
      </c>
      <c r="E1" s="17" t="s">
        <v>58</v>
      </c>
      <c r="F1" s="17" t="s">
        <v>59</v>
      </c>
      <c r="G1" s="17" t="s">
        <v>60</v>
      </c>
      <c r="H1" s="17" t="s">
        <v>61</v>
      </c>
    </row>
    <row r="2" spans="1:8">
      <c r="A2" s="18" t="s">
        <v>62</v>
      </c>
      <c r="B2" s="18" t="s">
        <v>17</v>
      </c>
      <c r="D2" s="18" t="s">
        <v>17</v>
      </c>
      <c r="E2" s="18" t="s">
        <v>63</v>
      </c>
      <c r="F2" s="18" t="s">
        <v>64</v>
      </c>
      <c r="G2" s="18" t="s">
        <v>65</v>
      </c>
      <c r="H2" s="18" t="s">
        <v>66</v>
      </c>
    </row>
    <row r="3" spans="1:8">
      <c r="A3" s="18" t="s">
        <v>67</v>
      </c>
      <c r="B3" s="18" t="s">
        <v>17</v>
      </c>
      <c r="D3" s="18" t="s">
        <v>17</v>
      </c>
      <c r="E3" s="18" t="s">
        <v>63</v>
      </c>
      <c r="F3" s="18" t="s">
        <v>64</v>
      </c>
      <c r="G3" s="18" t="s">
        <v>68</v>
      </c>
      <c r="H3" s="18" t="s">
        <v>66</v>
      </c>
    </row>
    <row r="4" spans="1:8">
      <c r="A4" s="18" t="s">
        <v>69</v>
      </c>
      <c r="B4" s="18" t="s">
        <v>17</v>
      </c>
      <c r="D4" s="18" t="s">
        <v>17</v>
      </c>
      <c r="E4" s="18" t="s">
        <v>63</v>
      </c>
      <c r="F4" s="18" t="s">
        <v>64</v>
      </c>
      <c r="G4" s="18" t="s">
        <v>70</v>
      </c>
      <c r="H4" s="18" t="s">
        <v>66</v>
      </c>
    </row>
    <row r="5" spans="1:8">
      <c r="A5" s="18" t="s">
        <v>71</v>
      </c>
      <c r="B5" s="18" t="s">
        <v>17</v>
      </c>
      <c r="D5" s="18" t="s">
        <v>17</v>
      </c>
      <c r="E5" s="18" t="s">
        <v>63</v>
      </c>
      <c r="F5" s="18" t="s">
        <v>64</v>
      </c>
      <c r="G5" s="18" t="s">
        <v>72</v>
      </c>
      <c r="H5" s="18" t="s">
        <v>66</v>
      </c>
    </row>
    <row r="6" spans="1:8">
      <c r="A6" s="18" t="s">
        <v>74</v>
      </c>
      <c r="B6" s="18" t="s">
        <v>17</v>
      </c>
      <c r="D6" s="18" t="s">
        <v>17</v>
      </c>
      <c r="E6" s="18" t="s">
        <v>63</v>
      </c>
      <c r="F6" s="18" t="s">
        <v>75</v>
      </c>
      <c r="G6" s="18" t="s">
        <v>70</v>
      </c>
      <c r="H6" s="18" t="s">
        <v>76</v>
      </c>
    </row>
    <row r="7" spans="1:8">
      <c r="A7" s="18" t="s">
        <v>77</v>
      </c>
      <c r="B7" s="18" t="s">
        <v>17</v>
      </c>
      <c r="D7" s="18" t="s">
        <v>17</v>
      </c>
      <c r="E7" s="18" t="s">
        <v>63</v>
      </c>
      <c r="F7" s="18" t="s">
        <v>75</v>
      </c>
      <c r="G7" s="18" t="s">
        <v>72</v>
      </c>
      <c r="H7" s="18" t="s">
        <v>76</v>
      </c>
    </row>
    <row r="8" spans="1:8">
      <c r="A8" s="18" t="s">
        <v>89</v>
      </c>
      <c r="B8" s="18" t="s">
        <v>17</v>
      </c>
      <c r="D8" s="18" t="s">
        <v>17</v>
      </c>
      <c r="E8" s="18" t="s">
        <v>63</v>
      </c>
      <c r="F8" s="18" t="s">
        <v>88</v>
      </c>
      <c r="G8" s="18" t="s">
        <v>90</v>
      </c>
      <c r="H8" s="18" t="s">
        <v>92</v>
      </c>
    </row>
    <row r="9" spans="1:8">
      <c r="A9" s="18" t="s">
        <v>48</v>
      </c>
      <c r="B9" s="18" t="s">
        <v>17</v>
      </c>
      <c r="D9" s="18" t="s">
        <v>48</v>
      </c>
      <c r="E9" s="18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3"/>
  <cols>
    <col min="1" max="1" width="13.33203125" bestFit="1" customWidth="1"/>
    <col min="2" max="2" width="7.33203125" bestFit="1" customWidth="1"/>
    <col min="3" max="3" width="12.1640625" bestFit="1" customWidth="1"/>
    <col min="4" max="4" width="8.83203125" bestFit="1" customWidth="1"/>
    <col min="5" max="5" width="5" bestFit="1" customWidth="1"/>
    <col min="6" max="6" width="9.83203125" bestFit="1" customWidth="1"/>
    <col min="7" max="7" width="10" bestFit="1" customWidth="1"/>
    <col min="8" max="14" width="8.6640625" customWidth="1"/>
    <col min="15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48</v>
      </c>
      <c r="B2" s="5" t="s">
        <v>49</v>
      </c>
      <c r="C2" s="5" t="s">
        <v>50</v>
      </c>
      <c r="D2" s="5" t="s">
        <v>19</v>
      </c>
      <c r="E2" s="5" t="b">
        <f>TRUE()</f>
        <v>1</v>
      </c>
      <c r="G2" s="5" t="s">
        <v>51</v>
      </c>
    </row>
    <row r="3" spans="1:26" ht="15">
      <c r="A3" s="5" t="s">
        <v>48</v>
      </c>
      <c r="B3" s="5" t="s">
        <v>49</v>
      </c>
      <c r="C3" s="5" t="s">
        <v>52</v>
      </c>
      <c r="D3" s="5" t="s">
        <v>19</v>
      </c>
      <c r="E3" s="5" t="b">
        <f>TRUE()</f>
        <v>1</v>
      </c>
      <c r="G3" s="5" t="s">
        <v>53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zoomScaleNormal="100" workbookViewId="0">
      <pane ySplit="1" topLeftCell="A2" activePane="bottomLeft" state="frozen"/>
      <selection activeCell="G1" sqref="G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6.83203125" customWidth="1"/>
    <col min="14" max="14" width="14.33203125" customWidth="1"/>
    <col min="15" max="15" width="18.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91</v>
      </c>
      <c r="Q3" s="6" t="s">
        <v>93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J5" s="7"/>
      <c r="K5" s="4"/>
      <c r="L5" s="8"/>
      <c r="M5" s="4" t="s">
        <v>78</v>
      </c>
      <c r="N5" s="4"/>
      <c r="O5" s="4"/>
      <c r="P5" s="6" t="s">
        <v>91</v>
      </c>
      <c r="Q5" s="9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J6" s="7"/>
      <c r="K6" s="4"/>
      <c r="L6" s="8"/>
      <c r="M6" s="4" t="s">
        <v>79</v>
      </c>
      <c r="N6" s="4"/>
      <c r="O6" s="4"/>
      <c r="P6" s="6" t="s">
        <v>91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J7" s="7"/>
      <c r="K7" s="4"/>
      <c r="L7" s="8"/>
      <c r="M7" s="4"/>
      <c r="N7" s="5" t="s">
        <v>31</v>
      </c>
      <c r="O7" s="4"/>
      <c r="P7" s="6" t="s">
        <v>91</v>
      </c>
      <c r="Q7" s="9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91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CE53-3D87-3240-84FD-6CFC5D7D9F94}">
  <dimension ref="A1:Q9"/>
  <sheetViews>
    <sheetView workbookViewId="0">
      <selection activeCell="Q3" sqref="Q3"/>
    </sheetView>
  </sheetViews>
  <sheetFormatPr baseColWidth="10" defaultRowHeight="13"/>
  <cols>
    <col min="6" max="6" width="74.1640625" customWidth="1"/>
    <col min="9" max="9" width="17.83203125" bestFit="1" customWidth="1"/>
    <col min="10" max="10" width="18" bestFit="1" customWidth="1"/>
  </cols>
  <sheetData>
    <row r="1" spans="1:17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</row>
    <row r="2" spans="1:17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20" t="s">
        <v>21</v>
      </c>
    </row>
    <row r="3" spans="1:17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19" t="s">
        <v>91</v>
      </c>
      <c r="Q3" s="18" t="s">
        <v>93</v>
      </c>
    </row>
    <row r="4" spans="1:17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M4" s="6"/>
      <c r="P4" s="20" t="s">
        <v>21</v>
      </c>
      <c r="Q4" s="18"/>
    </row>
    <row r="5" spans="1:17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J5" s="7"/>
      <c r="K5" s="4"/>
      <c r="M5" s="5" t="s">
        <v>83</v>
      </c>
      <c r="N5" s="4"/>
      <c r="O5" s="4"/>
      <c r="P5" s="19" t="s">
        <v>91</v>
      </c>
      <c r="Q5" s="9"/>
    </row>
    <row r="6" spans="1:17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 t="s">
        <v>85</v>
      </c>
      <c r="J6" s="7" t="s">
        <v>86</v>
      </c>
      <c r="K6" s="4"/>
      <c r="M6" s="4"/>
      <c r="N6" s="4"/>
      <c r="O6" s="4"/>
      <c r="P6" s="19" t="s">
        <v>91</v>
      </c>
      <c r="Q6" s="6"/>
    </row>
    <row r="7" spans="1:17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 t="s">
        <v>85</v>
      </c>
      <c r="J7" s="7" t="s">
        <v>87</v>
      </c>
      <c r="K7" s="4"/>
      <c r="M7" s="4"/>
      <c r="N7" s="5"/>
      <c r="O7" s="4"/>
      <c r="P7" s="19" t="s">
        <v>91</v>
      </c>
      <c r="Q7" s="9"/>
    </row>
    <row r="8" spans="1:17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20" t="s">
        <v>21</v>
      </c>
    </row>
    <row r="9" spans="1:17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s="18" t="b">
        <v>1</v>
      </c>
      <c r="P9" s="20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zoomScaleNormal="100" workbookViewId="0">
      <pane ySplit="1" topLeftCell="A2" activePane="bottomLeft" state="frozen"/>
      <selection activeCell="M1" sqref="M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0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91</v>
      </c>
      <c r="Q3" s="6" t="s">
        <v>93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78</v>
      </c>
      <c r="N5" s="4"/>
      <c r="O5" s="4"/>
      <c r="P5" s="6" t="s">
        <v>91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K6" s="4"/>
      <c r="L6" s="8"/>
      <c r="M6" s="4" t="s">
        <v>79</v>
      </c>
      <c r="N6" s="4"/>
      <c r="O6" s="4"/>
      <c r="P6" s="6" t="s">
        <v>91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91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91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Normal="100" workbookViewId="0">
      <selection activeCell="A2" sqref="A2"/>
    </sheetView>
  </sheetViews>
  <sheetFormatPr baseColWidth="10" defaultColWidth="8.83203125" defaultRowHeight="13"/>
  <cols>
    <col min="1" max="2" width="14.5" customWidth="1"/>
    <col min="3" max="3" width="34.83203125" customWidth="1"/>
    <col min="4" max="1025" width="14.5" customWidth="1"/>
  </cols>
  <sheetData>
    <row r="1" spans="1:26" ht="15">
      <c r="A1" s="11" t="s">
        <v>36</v>
      </c>
      <c r="B1" s="11" t="s">
        <v>1</v>
      </c>
      <c r="C1" s="12" t="s">
        <v>37</v>
      </c>
      <c r="D1" s="12" t="s">
        <v>38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4"/>
      <c r="Z1" s="4"/>
    </row>
    <row r="2" spans="1:26" ht="15">
      <c r="A2" s="14">
        <v>4</v>
      </c>
      <c r="B2" s="4"/>
      <c r="C2" s="14" t="s">
        <v>39</v>
      </c>
      <c r="D2" s="14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4"/>
      <c r="Z2" s="4"/>
    </row>
    <row r="3" spans="1:26" ht="15">
      <c r="A3" s="14">
        <v>3</v>
      </c>
      <c r="B3" s="4"/>
      <c r="C3" s="14" t="s">
        <v>41</v>
      </c>
      <c r="D3" s="14" t="s">
        <v>42</v>
      </c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4"/>
      <c r="Z3" s="4"/>
    </row>
    <row r="4" spans="1:26" ht="15">
      <c r="A4" s="14" t="s">
        <v>43</v>
      </c>
      <c r="B4" s="4"/>
      <c r="C4" s="14" t="s">
        <v>44</v>
      </c>
      <c r="D4" s="4" t="s">
        <v>45</v>
      </c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4"/>
      <c r="Z4" s="4"/>
    </row>
    <row r="5" spans="1:26" ht="15">
      <c r="A5" s="14">
        <v>1</v>
      </c>
      <c r="B5" s="4"/>
      <c r="C5" s="14" t="s">
        <v>46</v>
      </c>
      <c r="D5" s="4" t="s">
        <v>47</v>
      </c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4"/>
      <c r="Z5" s="4"/>
    </row>
    <row r="6" spans="1:26" ht="15">
      <c r="A6" s="14">
        <v>0</v>
      </c>
      <c r="B6" s="4"/>
      <c r="C6" s="14"/>
      <c r="D6" s="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4"/>
      <c r="Z6" s="4"/>
    </row>
    <row r="7" spans="1:26" ht="15">
      <c r="A7" s="14"/>
      <c r="B7" s="4"/>
      <c r="C7" s="14"/>
      <c r="D7" s="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4"/>
      <c r="Z7" s="4"/>
    </row>
    <row r="8" spans="1:26" ht="15">
      <c r="A8" s="4"/>
      <c r="B8" s="4"/>
      <c r="C8" s="4"/>
      <c r="D8" s="4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4"/>
      <c r="Z8" s="4"/>
    </row>
    <row r="9" spans="1:26" ht="15">
      <c r="A9" s="13"/>
      <c r="B9" s="13"/>
      <c r="C9" s="13"/>
      <c r="D9" s="12"/>
      <c r="E9" s="16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4"/>
      <c r="Z9" s="4"/>
    </row>
    <row r="1048576" ht="15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zoomScaleNormal="100" workbookViewId="0">
      <pane ySplit="1" topLeftCell="A2" activePane="bottomLeft" state="frozen"/>
      <selection activeCell="K1" sqref="K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32.8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91</v>
      </c>
      <c r="Q3" s="6" t="s">
        <v>93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80</v>
      </c>
      <c r="N5" s="4"/>
      <c r="O5" s="4"/>
      <c r="P5" s="6" t="s">
        <v>91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81</v>
      </c>
      <c r="N6" s="4"/>
      <c r="O6" s="4"/>
      <c r="P6" s="6" t="s">
        <v>91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91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91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"/>
  <sheetViews>
    <sheetView zoomScaleNormal="100" workbookViewId="0">
      <pane ySplit="1" topLeftCell="A2" activePane="bottomLeft" state="frozen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4.66406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91</v>
      </c>
      <c r="Q3" s="6" t="s">
        <v>93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80</v>
      </c>
      <c r="N5" s="4"/>
      <c r="O5" s="4"/>
      <c r="P5" s="6" t="s">
        <v>91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81</v>
      </c>
      <c r="N6" s="4"/>
      <c r="O6" s="4"/>
      <c r="P6" s="6" t="s">
        <v>91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91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91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"/>
  <sheetViews>
    <sheetView zoomScaleNormal="100" workbookViewId="0">
      <pane ySplit="1" topLeftCell="A2" activePane="bottomLeft" state="frozen"/>
      <selection activeCell="P1" sqref="P1"/>
      <selection pane="bottomLeft" activeCell="P8" sqref="P8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91</v>
      </c>
      <c r="Q3" s="6" t="s">
        <v>93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7"/>
      <c r="J5" s="4"/>
      <c r="K5" s="4"/>
      <c r="L5" s="8"/>
      <c r="M5" s="4" t="s">
        <v>83</v>
      </c>
      <c r="N5" s="4"/>
      <c r="O5" s="4"/>
      <c r="P5" s="6" t="s">
        <v>91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82</v>
      </c>
      <c r="N6" s="4"/>
      <c r="O6" s="4"/>
      <c r="P6" s="6" t="s">
        <v>91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91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91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"/>
  <sheetViews>
    <sheetView zoomScaleNormal="100" workbookViewId="0">
      <pane ySplit="1" topLeftCell="A2" activePane="bottomLeft" state="frozen"/>
      <selection activeCell="N1" sqref="N1"/>
      <selection pane="bottomLeft" activeCell="P9" sqref="P9"/>
    </sheetView>
  </sheetViews>
  <sheetFormatPr baseColWidth="10" defaultColWidth="8.83203125" defaultRowHeight="13"/>
  <cols>
    <col min="1" max="1" width="11.5"/>
    <col min="2" max="2" width="8.83203125" customWidth="1"/>
    <col min="3" max="3" width="13.5" customWidth="1"/>
    <col min="4" max="4" width="10" customWidth="1"/>
    <col min="5" max="5" width="6" customWidth="1"/>
    <col min="6" max="6" width="74" customWidth="1"/>
    <col min="7" max="7" width="11.5"/>
    <col min="8" max="8" width="12" customWidth="1"/>
    <col min="9" max="9" width="19.83203125" customWidth="1"/>
    <col min="10" max="10" width="20" customWidth="1"/>
    <col min="11" max="11" width="22.5" customWidth="1"/>
    <col min="12" max="12" width="23.33203125" customWidth="1"/>
    <col min="13" max="13" width="14.83203125" customWidth="1"/>
    <col min="14" max="14" width="12.33203125" customWidth="1"/>
    <col min="15" max="15" width="18.33203125" customWidth="1"/>
    <col min="16" max="16" width="11.6640625" customWidth="1"/>
    <col min="17" max="17" width="73.5" customWidth="1"/>
    <col min="18" max="1025" width="14.5" customWidth="1"/>
  </cols>
  <sheetData>
    <row r="1" spans="1:26" ht="15">
      <c r="A1" s="1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 t="s">
        <v>17</v>
      </c>
      <c r="B2" s="5" t="s">
        <v>17</v>
      </c>
      <c r="C2" s="5" t="s">
        <v>18</v>
      </c>
      <c r="D2" s="5" t="s">
        <v>19</v>
      </c>
      <c r="E2" s="5" t="b">
        <f>TRUE()</f>
        <v>1</v>
      </c>
      <c r="F2" s="5" t="s">
        <v>20</v>
      </c>
      <c r="P2" s="6" t="s">
        <v>21</v>
      </c>
    </row>
    <row r="3" spans="1:26" ht="15">
      <c r="A3" s="5" t="s">
        <v>17</v>
      </c>
      <c r="B3" s="5" t="s">
        <v>17</v>
      </c>
      <c r="C3" s="5" t="s">
        <v>22</v>
      </c>
      <c r="D3" s="5" t="s">
        <v>19</v>
      </c>
      <c r="E3" s="5" t="b">
        <f>FALSE()</f>
        <v>0</v>
      </c>
      <c r="G3" s="5" t="s">
        <v>23</v>
      </c>
      <c r="M3" s="6">
        <v>2657</v>
      </c>
      <c r="P3" s="6" t="s">
        <v>91</v>
      </c>
      <c r="Q3" s="6" t="s">
        <v>93</v>
      </c>
    </row>
    <row r="4" spans="1:26" ht="15">
      <c r="A4" s="5" t="s">
        <v>17</v>
      </c>
      <c r="B4" s="5" t="s">
        <v>17</v>
      </c>
      <c r="C4" s="5" t="s">
        <v>24</v>
      </c>
      <c r="D4" s="5" t="s">
        <v>19</v>
      </c>
      <c r="E4" s="5" t="b">
        <f>FALSE()</f>
        <v>0</v>
      </c>
      <c r="G4" s="5"/>
      <c r="P4" s="6" t="s">
        <v>21</v>
      </c>
    </row>
    <row r="5" spans="1:26" ht="15">
      <c r="A5" s="5" t="s">
        <v>17</v>
      </c>
      <c r="B5" s="5" t="s">
        <v>17</v>
      </c>
      <c r="C5" s="5" t="s">
        <v>25</v>
      </c>
      <c r="D5" s="5" t="s">
        <v>26</v>
      </c>
      <c r="E5" s="5" t="b">
        <f>FALSE()</f>
        <v>0</v>
      </c>
      <c r="H5" s="4"/>
      <c r="I5" s="4"/>
      <c r="J5" s="4"/>
      <c r="K5" s="4"/>
      <c r="L5" s="8"/>
      <c r="M5" s="4" t="s">
        <v>83</v>
      </c>
      <c r="N5" s="4"/>
      <c r="O5" s="4"/>
      <c r="P5" s="6" t="s">
        <v>91</v>
      </c>
      <c r="Q5" s="6" t="s">
        <v>27</v>
      </c>
    </row>
    <row r="6" spans="1:26" ht="15">
      <c r="A6" s="5" t="s">
        <v>17</v>
      </c>
      <c r="B6" s="5" t="s">
        <v>17</v>
      </c>
      <c r="C6" s="5" t="s">
        <v>28</v>
      </c>
      <c r="D6" s="5" t="s">
        <v>26</v>
      </c>
      <c r="E6" s="5" t="b">
        <f>FALSE()</f>
        <v>0</v>
      </c>
      <c r="H6" s="4"/>
      <c r="I6" s="7"/>
      <c r="J6" s="4"/>
      <c r="K6" s="4"/>
      <c r="L6" s="8"/>
      <c r="M6" s="4" t="s">
        <v>84</v>
      </c>
      <c r="N6" s="4"/>
      <c r="O6" s="4"/>
      <c r="P6" s="6" t="s">
        <v>91</v>
      </c>
      <c r="Q6" s="6" t="s">
        <v>27</v>
      </c>
    </row>
    <row r="7" spans="1:26" ht="15">
      <c r="A7" s="5" t="s">
        <v>17</v>
      </c>
      <c r="B7" s="5" t="s">
        <v>17</v>
      </c>
      <c r="C7" s="5" t="s">
        <v>29</v>
      </c>
      <c r="D7" s="5" t="s">
        <v>30</v>
      </c>
      <c r="E7" s="5" t="b">
        <f>FALSE()</f>
        <v>0</v>
      </c>
      <c r="H7" s="4"/>
      <c r="I7" s="7"/>
      <c r="J7" s="4"/>
      <c r="K7" s="4"/>
      <c r="L7" s="8"/>
      <c r="M7" s="4"/>
      <c r="N7" s="5" t="s">
        <v>31</v>
      </c>
      <c r="O7" s="4"/>
      <c r="P7" s="6" t="s">
        <v>91</v>
      </c>
      <c r="Q7" s="6" t="s">
        <v>32</v>
      </c>
    </row>
    <row r="8" spans="1:26" ht="15">
      <c r="A8" s="5" t="s">
        <v>17</v>
      </c>
      <c r="B8" s="5" t="s">
        <v>17</v>
      </c>
      <c r="C8" s="5" t="s">
        <v>33</v>
      </c>
      <c r="D8" s="5" t="s">
        <v>30</v>
      </c>
      <c r="E8" s="5" t="b">
        <f>FALSE()</f>
        <v>0</v>
      </c>
      <c r="P8" s="6" t="s">
        <v>21</v>
      </c>
    </row>
    <row r="9" spans="1:26" ht="15">
      <c r="A9" s="5" t="s">
        <v>17</v>
      </c>
      <c r="B9" s="5" t="s">
        <v>17</v>
      </c>
      <c r="C9" s="5" t="s">
        <v>34</v>
      </c>
      <c r="D9" s="5" t="s">
        <v>35</v>
      </c>
      <c r="E9" s="5" t="b">
        <f>FALSE()</f>
        <v>0</v>
      </c>
      <c r="M9" t="b">
        <f>TRUE()</f>
        <v>1</v>
      </c>
      <c r="P9" s="6" t="s">
        <v>91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table_definitions</vt:lpstr>
      <vt:lpstr>client_violent_warnings</vt:lpstr>
      <vt:lpstr>p1_client_remarks_warnings</vt:lpstr>
      <vt:lpstr>deputy_violent_warnings</vt:lpstr>
      <vt:lpstr>warning_violent_lookup</vt:lpstr>
      <vt:lpstr>client_special_warnings</vt:lpstr>
      <vt:lpstr>deputy_special_warnings</vt:lpstr>
      <vt:lpstr>client_saarcheck_warnings</vt:lpstr>
      <vt:lpstr>client_nodebtchase_warnings</vt:lpstr>
      <vt:lpstr>person_warning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Elliot Smith</cp:lastModifiedBy>
  <cp:revision>4</cp:revision>
  <dcterms:modified xsi:type="dcterms:W3CDTF">2021-12-14T17:24:14Z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