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bert.buczek/Downloads/"/>
    </mc:Choice>
  </mc:AlternateContent>
  <xr:revisionPtr revIDLastSave="0" documentId="13_ncr:1_{D81EF26D-72B7-034E-BC7A-6613B7E888AC}" xr6:coauthVersionLast="47" xr6:coauthVersionMax="47" xr10:uidLastSave="{00000000-0000-0000-0000-000000000000}"/>
  <bookViews>
    <workbookView xWindow="7200" yWindow="2320" windowWidth="29040" windowHeight="15840" tabRatio="842" xr2:uid="{00000000-000D-0000-FFFF-FFFF00000000}"/>
  </bookViews>
  <sheets>
    <sheet name="MAIN" sheetId="4" r:id="rId1"/>
    <sheet name="Adjusted Expenditure" sheetId="7" r:id="rId2"/>
    <sheet name="DATA" sheetId="6" r:id="rId3"/>
  </sheets>
  <definedNames>
    <definedName name="_xlnm._FilterDatabase" localSheetId="2" hidden="1">DATA!$A$1:$G$1</definedName>
    <definedName name="_xlnm._FilterDatabase" localSheetId="0" hidden="1">MAIN!#REF!</definedName>
    <definedName name="_xlnm.Print_Area" localSheetId="0">MAIN!$C$5:$E$7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4" l="1"/>
  <c r="B30" i="4" l="1"/>
  <c r="B17" i="4" l="1"/>
  <c r="B24" i="4" l="1"/>
  <c r="F18" i="4"/>
  <c r="E18" i="4"/>
  <c r="D18" i="4"/>
  <c r="B18" i="4"/>
  <c r="F24" i="4"/>
  <c r="E24" i="4"/>
  <c r="D24" i="4"/>
  <c r="F17" i="4"/>
  <c r="E17" i="4"/>
  <c r="D17" i="4"/>
  <c r="F16" i="4"/>
  <c r="E16" i="4"/>
  <c r="D16" i="4"/>
  <c r="F11" i="4"/>
  <c r="E11" i="4"/>
  <c r="D11" i="4"/>
  <c r="F10" i="4"/>
  <c r="E10" i="4"/>
  <c r="D10" i="4"/>
  <c r="B16" i="4"/>
  <c r="B11" i="4"/>
  <c r="B10" i="4"/>
  <c r="F20" i="4" l="1"/>
  <c r="E20" i="4"/>
  <c r="E13" i="4"/>
  <c r="B13" i="4"/>
  <c r="B20" i="4"/>
  <c r="D13" i="4"/>
  <c r="F13" i="4"/>
  <c r="D20" i="4"/>
  <c r="F22" i="4" l="1"/>
  <c r="D22" i="4"/>
  <c r="E22" i="4"/>
  <c r="B22" i="4"/>
  <c r="B26" i="4" s="1"/>
  <c r="B28" i="4" s="1"/>
  <c r="E26" i="4" l="1"/>
  <c r="D26" i="4"/>
  <c r="F26" i="4"/>
  <c r="F28" i="4" l="1"/>
  <c r="E28" i="4"/>
</calcChain>
</file>

<file path=xl/sharedStrings.xml><?xml version="1.0" encoding="utf-8"?>
<sst xmlns="http://schemas.openxmlformats.org/spreadsheetml/2006/main" count="42" uniqueCount="40">
  <si>
    <t>Legal Help Current Account</t>
  </si>
  <si>
    <t>Claims</t>
  </si>
  <si>
    <t>All suppliers</t>
  </si>
  <si>
    <t>Balanced suppliers</t>
  </si>
  <si>
    <t>Over paid suppliers</t>
  </si>
  <si>
    <t>Under paid</t>
  </si>
  <si>
    <t>Older than 12 months</t>
  </si>
  <si>
    <t>In last 12 months</t>
  </si>
  <si>
    <t>A) Total claims</t>
  </si>
  <si>
    <t>Contract payments and expenditure</t>
  </si>
  <si>
    <t>Adjustment due to missing payments</t>
  </si>
  <si>
    <t>B) Total expenditure</t>
  </si>
  <si>
    <t>C) Balance of claims and payments (A - B)</t>
  </si>
  <si>
    <t>D) Total contract adjustments</t>
  </si>
  <si>
    <t>E) Contract balance (C + D)</t>
  </si>
  <si>
    <t>Checksum</t>
  </si>
  <si>
    <t>N/A</t>
  </si>
  <si>
    <t>Payments in year</t>
  </si>
  <si>
    <t>In year contract payments (Bank report)</t>
  </si>
  <si>
    <t>SIMPLE CHECK</t>
  </si>
  <si>
    <t>PARTY_SITE_NAME</t>
  </si>
  <si>
    <t>PARTY_SITE_ID</t>
  </si>
  <si>
    <t>INVOICE_NUM</t>
  </si>
  <si>
    <t>PAY_DATE</t>
  </si>
  <si>
    <t>SUB_SCHEME</t>
  </si>
  <si>
    <t>PAID_TOTAL</t>
  </si>
  <si>
    <t>OFFICE_CODE</t>
  </si>
  <si>
    <t>OLD_CLAIMS</t>
  </si>
  <si>
    <t>NEW_CLAIMS</t>
  </si>
  <si>
    <t>TOTAL_CLAIMS</t>
  </si>
  <si>
    <t>OLD_EXPEND</t>
  </si>
  <si>
    <t>NEW_EXPEND</t>
  </si>
  <si>
    <t>TOTAL_EXPEND</t>
  </si>
  <si>
    <t>BAL_OF_CLAIMS_N_PAYS</t>
  </si>
  <si>
    <t>CONTRACT_ADJUSTMENTS</t>
  </si>
  <si>
    <t>CONTRACT_BALANCE</t>
  </si>
  <si>
    <t>IN_YEAR_CLAIMS</t>
  </si>
  <si>
    <t>IN_YEAR_PAYMENTS</t>
  </si>
  <si>
    <t>PAYMENT_RUN_ADJUSTMENT</t>
  </si>
  <si>
    <t>FINAL_CONTRACT_BALANCE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</si>
</sst>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_);[Red]\(&quot;£&quot;#,##0.00\)"/>
    <numFmt numFmtId="44" formatCode="_(&quot;£&quot;* #,##0.00_);_(&quot;£&quot;* \(#,##0.00\);_(&quot;£&quot;* &quot;-&quot;??_);_(@_)"/>
    <numFmt numFmtId="164" formatCode="[$-809]dd\ mmmm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/>
    <xf numFmtId="8" fontId="0" fillId="0" borderId="0" xfId="0" applyNumberFormat="1"/>
    <xf numFmtId="14" fontId="0" fillId="0" borderId="0" xfId="0" applyNumberFormat="1"/>
    <xf numFmtId="0" fontId="14" fillId="33" borderId="0" xfId="0" applyFont="1" applyFill="1"/>
    <xf numFmtId="8" fontId="0" fillId="0" borderId="0" xfId="0" applyNumberFormat="1" applyAlignment="1">
      <alignment horizontal="left"/>
    </xf>
    <xf numFmtId="0" fontId="0" fillId="33" borderId="12" xfId="0" applyFill="1" applyBorder="1"/>
    <xf numFmtId="8" fontId="0" fillId="33" borderId="13" xfId="0" applyNumberFormat="1" applyFill="1" applyBorder="1" applyAlignment="1">
      <alignment horizontal="left"/>
    </xf>
    <xf numFmtId="0" fontId="0" fillId="33" borderId="14" xfId="0" applyFill="1" applyBorder="1"/>
    <xf numFmtId="8" fontId="0" fillId="33" borderId="15" xfId="0" applyNumberFormat="1" applyFill="1" applyBorder="1" applyAlignment="1">
      <alignment horizontal="left"/>
    </xf>
    <xf numFmtId="0" fontId="0" fillId="33" borderId="15" xfId="0" applyFill="1" applyBorder="1" applyAlignment="1">
      <alignment horizontal="left"/>
    </xf>
    <xf numFmtId="0" fontId="0" fillId="33" borderId="16" xfId="0" applyFill="1" applyBorder="1"/>
    <xf numFmtId="14" fontId="0" fillId="33" borderId="10" xfId="0" applyNumberFormat="1" applyFill="1" applyBorder="1"/>
    <xf numFmtId="164" fontId="0" fillId="33" borderId="17" xfId="0" applyNumberFormat="1" applyFill="1" applyBorder="1" applyAlignment="1">
      <alignment horizontal="left"/>
    </xf>
    <xf numFmtId="0" fontId="18" fillId="33" borderId="11" xfId="0" applyFont="1" applyFill="1" applyBorder="1"/>
    <xf numFmtId="49" fontId="0" fillId="33" borderId="0" xfId="0" applyNumberFormat="1" applyFill="1"/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right"/>
    </xf>
    <xf numFmtId="0" fontId="18" fillId="33" borderId="12" xfId="0" applyFont="1" applyFill="1" applyBorder="1"/>
    <xf numFmtId="0" fontId="0" fillId="33" borderId="0" xfId="0" applyFill="1"/>
    <xf numFmtId="0" fontId="0" fillId="33" borderId="10" xfId="0" applyFill="1" applyBorder="1"/>
    <xf numFmtId="8" fontId="1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6" fillId="0" borderId="18" xfId="0" applyFont="1" applyBorder="1"/>
    <xf numFmtId="8" fontId="16" fillId="0" borderId="18" xfId="0" applyNumberFormat="1" applyFont="1" applyBorder="1"/>
    <xf numFmtId="0" fontId="16" fillId="0" borderId="19" xfId="0" applyFont="1" applyBorder="1"/>
    <xf numFmtId="8" fontId="16" fillId="0" borderId="19" xfId="0" applyNumberFormat="1" applyFont="1" applyBorder="1"/>
    <xf numFmtId="8" fontId="0" fillId="0" borderId="0" xfId="0" applyNumberFormat="1" applyAlignment="1">
      <alignment horizontal="right"/>
    </xf>
    <xf numFmtId="8" fontId="16" fillId="0" borderId="0" xfId="0" applyNumberFormat="1" applyFont="1" applyAlignment="1">
      <alignment horizontal="left"/>
    </xf>
    <xf numFmtId="44" fontId="0" fillId="0" borderId="0" xfId="42" applyFont="1"/>
    <xf numFmtId="0" fontId="16" fillId="33" borderId="0" xfId="0" applyFont="1" applyFill="1" applyBorder="1"/>
    <xf numFmtId="0" fontId="14" fillId="33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2"/>
  <sheetViews>
    <sheetView tabSelected="1" zoomScaleNormal="100" workbookViewId="0">
      <selection activeCell="B32" sqref="B32"/>
    </sheetView>
  </sheetViews>
  <sheetFormatPr baseColWidth="10" defaultColWidth="8.83203125" defaultRowHeight="15" customHeight="1" x14ac:dyDescent="0.2"/>
  <cols>
    <col min="1" max="1" width="41.6640625" customWidth="1"/>
    <col min="2" max="2" width="40.6640625" customWidth="1"/>
    <col min="3" max="3" width="6.83203125" customWidth="1"/>
    <col min="4" max="4" width="17.83203125" style="5" bestFit="1" customWidth="1"/>
    <col min="5" max="5" width="18.5" bestFit="1" customWidth="1"/>
    <col min="6" max="6" width="17.33203125" bestFit="1" customWidth="1"/>
    <col min="7" max="7" width="12.33203125" bestFit="1" customWidth="1"/>
    <col min="8" max="8" width="18" bestFit="1" customWidth="1"/>
    <col min="9" max="9" width="13.83203125" bestFit="1" customWidth="1"/>
    <col min="10" max="10" width="17" style="2" bestFit="1" customWidth="1"/>
    <col min="14" max="14" width="14.83203125" style="2" bestFit="1" customWidth="1"/>
  </cols>
  <sheetData>
    <row r="1" spans="1:14" ht="21" x14ac:dyDescent="0.25">
      <c r="A1" s="14" t="s">
        <v>0</v>
      </c>
      <c r="B1" s="18"/>
      <c r="C1" s="6"/>
      <c r="D1" s="7"/>
      <c r="E1" s="2"/>
      <c r="F1" s="2"/>
    </row>
    <row r="2" spans="1:14" ht="15" customHeight="1" x14ac:dyDescent="0.2">
      <c r="A2" s="8"/>
      <c r="B2" s="19"/>
      <c r="C2" s="4"/>
      <c r="D2" s="9"/>
    </row>
    <row r="3" spans="1:14" ht="15" customHeight="1" x14ac:dyDescent="0.2">
      <c r="A3" s="30"/>
      <c r="B3" s="30"/>
      <c r="C3" s="31"/>
      <c r="D3" s="9"/>
      <c r="E3" s="1"/>
      <c r="F3" s="17"/>
    </row>
    <row r="4" spans="1:14" ht="15" customHeight="1" x14ac:dyDescent="0.2">
      <c r="A4" s="8"/>
      <c r="B4" s="19"/>
      <c r="C4" s="4"/>
      <c r="D4" s="9"/>
      <c r="F4" s="2"/>
    </row>
    <row r="5" spans="1:14" ht="15" customHeight="1" x14ac:dyDescent="0.2">
      <c r="A5" s="19"/>
      <c r="B5" s="19"/>
      <c r="C5" s="15"/>
      <c r="D5" s="10"/>
      <c r="F5" s="2"/>
      <c r="J5"/>
      <c r="N5"/>
    </row>
    <row r="6" spans="1:14" ht="15" customHeight="1" x14ac:dyDescent="0.2">
      <c r="A6" s="19"/>
      <c r="B6" s="19"/>
      <c r="C6" s="15"/>
      <c r="D6" s="10"/>
      <c r="F6" s="2"/>
      <c r="J6"/>
      <c r="N6"/>
    </row>
    <row r="7" spans="1:14" ht="39" customHeight="1" x14ac:dyDescent="0.2">
      <c r="A7" s="11"/>
      <c r="B7" s="20"/>
      <c r="C7" s="12"/>
      <c r="D7" s="13"/>
    </row>
    <row r="8" spans="1:14" ht="15" customHeight="1" x14ac:dyDescent="0.2">
      <c r="D8" s="2"/>
    </row>
    <row r="9" spans="1:14" ht="15" customHeight="1" x14ac:dyDescent="0.2">
      <c r="A9" s="1" t="s">
        <v>1</v>
      </c>
      <c r="B9" s="17" t="s">
        <v>2</v>
      </c>
      <c r="C9" s="22"/>
      <c r="D9" s="21" t="s">
        <v>3</v>
      </c>
      <c r="E9" s="17" t="s">
        <v>4</v>
      </c>
      <c r="F9" s="17" t="s">
        <v>5</v>
      </c>
    </row>
    <row r="10" spans="1:14" ht="15" customHeight="1" x14ac:dyDescent="0.2">
      <c r="A10" t="s">
        <v>6</v>
      </c>
      <c r="B10" s="2">
        <f>SUM(DATA!B:B)</f>
        <v>0</v>
      </c>
      <c r="D10" s="2">
        <f>SUMIF(DATA!$N:$N,0,DATA!$B:$B)</f>
        <v>0</v>
      </c>
      <c r="E10" s="2">
        <f>SUMIF(DATA!$N:$N,"&lt;0",DATA!$B:$B)</f>
        <v>0</v>
      </c>
      <c r="F10" s="2">
        <f>SUMIF(DATA!$N:$N,"&gt;0",DATA!$B:$B)</f>
        <v>0</v>
      </c>
    </row>
    <row r="11" spans="1:14" ht="15" customHeight="1" x14ac:dyDescent="0.2">
      <c r="A11" t="s">
        <v>7</v>
      </c>
      <c r="B11" s="2">
        <f>SUM(DATA!C:C)</f>
        <v>0</v>
      </c>
      <c r="D11" s="2">
        <f>SUMIF(DATA!$N:$N,0,DATA!$C:$C)</f>
        <v>0</v>
      </c>
      <c r="E11" s="2">
        <f>SUMIF(DATA!$N:$N,"&lt;0",DATA!$C:$C)</f>
        <v>0</v>
      </c>
      <c r="F11" s="2">
        <f>SUMIF(DATA!$N:$N,"&gt;0",DATA!$C:$C)</f>
        <v>0</v>
      </c>
    </row>
    <row r="12" spans="1:14" ht="15" customHeight="1" x14ac:dyDescent="0.2">
      <c r="D12" s="2"/>
      <c r="E12" s="2"/>
      <c r="F12" s="2"/>
    </row>
    <row r="13" spans="1:14" ht="15" customHeight="1" x14ac:dyDescent="0.2">
      <c r="A13" s="1" t="s">
        <v>8</v>
      </c>
      <c r="B13" s="2">
        <f>B10+B11</f>
        <v>0</v>
      </c>
      <c r="D13" s="2">
        <f>SUM(D10:D12)</f>
        <v>0</v>
      </c>
      <c r="E13" s="2">
        <f>SUM(E10:E12)</f>
        <v>0</v>
      </c>
      <c r="F13" s="2">
        <f>SUM(F10:F12)</f>
        <v>0</v>
      </c>
      <c r="H13" s="29"/>
    </row>
    <row r="14" spans="1:14" ht="15" customHeight="1" x14ac:dyDescent="0.2">
      <c r="B14" s="2"/>
      <c r="D14" s="2"/>
      <c r="E14" s="2"/>
      <c r="F14" s="2"/>
      <c r="H14" s="29"/>
    </row>
    <row r="15" spans="1:14" ht="15" customHeight="1" x14ac:dyDescent="0.2">
      <c r="A15" s="1" t="s">
        <v>9</v>
      </c>
      <c r="D15" s="2"/>
      <c r="E15" s="2"/>
      <c r="F15" s="2"/>
      <c r="H15" s="29"/>
    </row>
    <row r="16" spans="1:14" ht="15" customHeight="1" x14ac:dyDescent="0.2">
      <c r="A16" t="s">
        <v>6</v>
      </c>
      <c r="B16" s="2">
        <f>SUM(DATA!E:E)</f>
        <v>0</v>
      </c>
      <c r="D16" s="2">
        <f>SUMIF(DATA!$N:$N,0,DATA!$E:$E)</f>
        <v>0</v>
      </c>
      <c r="E16" s="2">
        <f>SUMIF(DATA!$N:$N,"&lt;0",DATA!$E:$E)</f>
        <v>0</v>
      </c>
      <c r="F16" s="2">
        <f>SUMIF(DATA!$N:$N,"&gt;0",DATA!$E:$E)</f>
        <v>0</v>
      </c>
      <c r="H16" s="29"/>
    </row>
    <row r="17" spans="1:8" ht="15" customHeight="1" x14ac:dyDescent="0.2">
      <c r="A17" t="s">
        <v>7</v>
      </c>
      <c r="B17" s="2">
        <f>SUM(DATA!F:F)</f>
        <v>0</v>
      </c>
      <c r="D17" s="2">
        <f>SUMIF(DATA!$N:$N,0,DATA!$F:$F)</f>
        <v>0</v>
      </c>
      <c r="E17" s="2">
        <f>SUMIF(DATA!$N:$N,"&lt;0",DATA!$F:$F)</f>
        <v>0</v>
      </c>
      <c r="F17" s="2">
        <f>SUMIF(DATA!$N:$N,"&gt;0",DATA!$F:$F)</f>
        <v>0</v>
      </c>
      <c r="H17" s="29"/>
    </row>
    <row r="18" spans="1:8" ht="15" customHeight="1" x14ac:dyDescent="0.2">
      <c r="A18" t="s">
        <v>10</v>
      </c>
      <c r="B18" s="2">
        <f>SUM(DATA!M:M)</f>
        <v>0</v>
      </c>
      <c r="D18" s="2">
        <f>SUMIF(DATA!$N:$N,0,DATA!$M:$M)</f>
        <v>0</v>
      </c>
      <c r="E18" s="2">
        <f>SUMIF(DATA!$N:$N,"&lt;0",DATA!$M:$M)</f>
        <v>0</v>
      </c>
      <c r="F18" s="2">
        <f>SUMIF(DATA!$N:$N,"&gt;0",DATA!$M:$M)</f>
        <v>0</v>
      </c>
      <c r="H18" s="29"/>
    </row>
    <row r="19" spans="1:8" ht="15" customHeight="1" x14ac:dyDescent="0.2">
      <c r="B19" s="2"/>
      <c r="D19" s="2"/>
      <c r="E19" s="2"/>
      <c r="F19" s="2"/>
      <c r="H19" s="29"/>
    </row>
    <row r="20" spans="1:8" ht="15" customHeight="1" x14ac:dyDescent="0.2">
      <c r="A20" s="1" t="s">
        <v>11</v>
      </c>
      <c r="B20" s="2">
        <f>B16+B17+B18</f>
        <v>0</v>
      </c>
      <c r="D20" s="2">
        <f>D16+D17+D18</f>
        <v>0</v>
      </c>
      <c r="E20" s="2">
        <f>E16+E17+E18</f>
        <v>0</v>
      </c>
      <c r="F20" s="2">
        <f>F16+F17+F18</f>
        <v>0</v>
      </c>
      <c r="H20" s="29"/>
    </row>
    <row r="21" spans="1:8" ht="15" customHeight="1" x14ac:dyDescent="0.2">
      <c r="B21" s="2"/>
      <c r="D21" s="2"/>
      <c r="E21" s="2"/>
      <c r="F21" s="2"/>
      <c r="H21" s="29"/>
    </row>
    <row r="22" spans="1:8" ht="15" customHeight="1" x14ac:dyDescent="0.2">
      <c r="A22" s="23" t="s">
        <v>12</v>
      </c>
      <c r="B22" s="24">
        <f>B13-B20</f>
        <v>0</v>
      </c>
      <c r="C22" s="1"/>
      <c r="D22" s="24">
        <f>D13-D20</f>
        <v>0</v>
      </c>
      <c r="E22" s="24">
        <f>E13-E20</f>
        <v>0</v>
      </c>
      <c r="F22" s="24">
        <f>F13-F20</f>
        <v>0</v>
      </c>
      <c r="H22" s="29"/>
    </row>
    <row r="23" spans="1:8" ht="15" customHeight="1" x14ac:dyDescent="0.2">
      <c r="D23" s="2"/>
      <c r="E23" s="2"/>
      <c r="F23" s="2"/>
      <c r="H23" s="29"/>
    </row>
    <row r="24" spans="1:8" ht="15" customHeight="1" x14ac:dyDescent="0.2">
      <c r="A24" s="1" t="s">
        <v>13</v>
      </c>
      <c r="B24" s="2">
        <f>SUM(DATA!I:I)</f>
        <v>0</v>
      </c>
      <c r="D24" s="2">
        <f>SUMIF(DATA!$N:$N,0,DATA!$I:$I)</f>
        <v>0</v>
      </c>
      <c r="E24" s="2">
        <f>SUMIF(DATA!$N:$N,"&lt;0",DATA!$I:$I)</f>
        <v>0</v>
      </c>
      <c r="F24" s="2">
        <f>SUMIF(DATA!$N:$N,"&gt;0",DATA!$I:$I)</f>
        <v>0</v>
      </c>
      <c r="H24" s="29"/>
    </row>
    <row r="25" spans="1:8" ht="15" customHeight="1" x14ac:dyDescent="0.2">
      <c r="D25" s="2"/>
      <c r="E25" s="2"/>
      <c r="F25" s="2"/>
      <c r="H25" s="29"/>
    </row>
    <row r="26" spans="1:8" ht="15" customHeight="1" thickBot="1" x14ac:dyDescent="0.25">
      <c r="A26" s="25" t="s">
        <v>14</v>
      </c>
      <c r="B26" s="26">
        <f>B22+B24</f>
        <v>0</v>
      </c>
      <c r="C26" s="1"/>
      <c r="D26" s="26">
        <f>D22+D24</f>
        <v>0</v>
      </c>
      <c r="E26" s="26">
        <f>E22+E24</f>
        <v>0</v>
      </c>
      <c r="F26" s="26">
        <f>F22+F24</f>
        <v>0</v>
      </c>
      <c r="H26" s="29"/>
    </row>
    <row r="27" spans="1:8" ht="15" customHeight="1" thickTop="1" x14ac:dyDescent="0.2">
      <c r="D27"/>
      <c r="H27" s="29"/>
    </row>
    <row r="28" spans="1:8" ht="15" customHeight="1" x14ac:dyDescent="0.2">
      <c r="A28" s="1" t="s">
        <v>15</v>
      </c>
      <c r="B28" s="2">
        <f>SUM(DATA!N:N)-B26</f>
        <v>0</v>
      </c>
      <c r="D28" s="22" t="s">
        <v>16</v>
      </c>
      <c r="E28" s="2">
        <f>SUMIF(DATA!N:N,"&lt;0",DATA!N:N)-E26</f>
        <v>0</v>
      </c>
      <c r="F28" s="2">
        <f>SUMIF(DATA!N:N,"&gt;0",DATA!N:N)-F26</f>
        <v>0</v>
      </c>
      <c r="H28" s="29"/>
    </row>
    <row r="29" spans="1:8" ht="15" customHeight="1" x14ac:dyDescent="0.2">
      <c r="D29"/>
      <c r="H29" s="29"/>
    </row>
    <row r="30" spans="1:8" ht="15" customHeight="1" x14ac:dyDescent="0.2">
      <c r="A30" s="1" t="s">
        <v>17</v>
      </c>
      <c r="B30" s="27">
        <f>SUM(DATA!L:L)+SUM(DATA!M:M)</f>
        <v>0</v>
      </c>
      <c r="C30" s="2"/>
      <c r="D30" s="28"/>
      <c r="E30" s="17"/>
      <c r="F30" s="17"/>
      <c r="H30" s="29"/>
    </row>
    <row r="31" spans="1:8" ht="15" customHeight="1" x14ac:dyDescent="0.2">
      <c r="A31" s="1" t="s">
        <v>18</v>
      </c>
      <c r="B31" s="2"/>
      <c r="C31" s="3"/>
      <c r="D31" s="2"/>
      <c r="E31" s="2"/>
      <c r="F31" s="2"/>
      <c r="H31" s="29"/>
    </row>
    <row r="32" spans="1:8" ht="15" customHeight="1" x14ac:dyDescent="0.2">
      <c r="A32" s="1" t="s">
        <v>19</v>
      </c>
      <c r="B32" s="2">
        <f>8500000*9</f>
        <v>76500000</v>
      </c>
      <c r="C32" s="3"/>
      <c r="D32" s="16"/>
    </row>
  </sheetData>
  <sortState xmlns:xlrd2="http://schemas.microsoft.com/office/spreadsheetml/2017/richdata2" ref="A10:J1565">
    <sortCondition descending="1" ref="J10:J1565"/>
  </sortState>
  <pageMargins left="0.70866141732283472" right="0.70866141732283472" top="0.74803149606299213" bottom="0.15748031496062992" header="0.31496062992125984" footer="0.31496062992125984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"/>
  <sheetViews>
    <sheetView workbookViewId="0">
      <selection activeCell="A2" sqref="A2:XFD2417"/>
    </sheetView>
  </sheetViews>
  <sheetFormatPr baseColWidth="10" defaultColWidth="8.83203125" defaultRowHeight="15" x14ac:dyDescent="0.2"/>
  <cols>
    <col min="1" max="1" width="18.1640625" bestFit="1" customWidth="1"/>
    <col min="2" max="2" width="14.33203125" bestFit="1" customWidth="1"/>
    <col min="3" max="3" width="43.6640625" bestFit="1" customWidth="1"/>
    <col min="4" max="4" width="10.1640625" bestFit="1" customWidth="1"/>
    <col min="5" max="5" width="19.33203125" bestFit="1" customWidth="1"/>
    <col min="6" max="6" width="11.83203125" bestFit="1" customWidth="1"/>
  </cols>
  <sheetData>
    <row r="1" spans="1:6" s="1" customFormat="1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N1"/>
  <sheetViews>
    <sheetView topLeftCell="B1" workbookViewId="0">
      <selection activeCell="B2" sqref="A2:XFD7036"/>
    </sheetView>
  </sheetViews>
  <sheetFormatPr baseColWidth="10" defaultColWidth="8.83203125" defaultRowHeight="15" x14ac:dyDescent="0.2"/>
  <cols>
    <col min="1" max="1" width="13.1640625" bestFit="1" customWidth="1"/>
    <col min="2" max="2" width="12.33203125" bestFit="1" customWidth="1"/>
    <col min="3" max="3" width="13.33203125" bestFit="1" customWidth="1"/>
    <col min="4" max="4" width="14.5" bestFit="1" customWidth="1"/>
    <col min="5" max="5" width="12.5" bestFit="1" customWidth="1"/>
    <col min="6" max="6" width="13.5" bestFit="1" customWidth="1"/>
    <col min="7" max="7" width="14.6640625" bestFit="1" customWidth="1"/>
    <col min="8" max="8" width="23.83203125" bestFit="1" customWidth="1"/>
    <col min="9" max="9" width="25" bestFit="1" customWidth="1"/>
    <col min="10" max="10" width="20" bestFit="1" customWidth="1"/>
    <col min="11" max="11" width="16.5" bestFit="1" customWidth="1"/>
    <col min="12" max="12" width="19.6640625" bestFit="1" customWidth="1"/>
    <col min="13" max="13" width="28.5" bestFit="1" customWidth="1"/>
    <col min="14" max="14" width="26.5" bestFit="1" customWidth="1"/>
  </cols>
  <sheetData>
    <row r="1" spans="1:14" s="1" customFormat="1" x14ac:dyDescent="0.2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</row>
  </sheetData>
  <sortState xmlns:xlrd2="http://schemas.microsoft.com/office/spreadsheetml/2017/richdata2" ref="A2:AD11230">
    <sortCondition ref="L2:L11230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5" ma:contentTypeDescription="Create a new document." ma:contentTypeScope="" ma:versionID="9421acb804312c1b065d0c1a5991c2c4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c9f3f06cae21d30e6d12a7f8728d5ee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Props1.xml><?xml version="1.0" encoding="utf-8"?>
<ds:datastoreItem xmlns:ds="http://schemas.openxmlformats.org/officeDocument/2006/customXml" ds:itemID="{014AC49A-0212-4D40-8E8D-DB8EFF4D7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749933-251D-45BD-A86C-60ACE791E6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85366F-8075-4C4A-ACF2-2165DB782EF6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Adjusted Expenditure</vt:lpstr>
      <vt:lpstr>DATA</vt:lpstr>
      <vt:lpstr>MAIN!Print_Area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Buczek, Robert</cp:lastModifiedBy>
  <cp:revision/>
  <dcterms:created xsi:type="dcterms:W3CDTF">2011-07-26T10:15:04Z</dcterms:created>
  <dcterms:modified xsi:type="dcterms:W3CDTF">2025-05-16T10:14:41Z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  <property fmtid="{D5CDD505-2E9C-101B-9397-08002B2CF9AE}" pid="3" name="MediaServiceImageTags">
    <vt:lpwstr/>
  </property>
</Properties>
</file>