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ristopher.cook/Downloads/xml/"/>
    </mc:Choice>
  </mc:AlternateContent>
  <xr:revisionPtr revIDLastSave="0" documentId="13_ncr:1_{CD0588A9-98E6-3748-B768-9B968B088BA8}" xr6:coauthVersionLast="47" xr6:coauthVersionMax="47" xr10:uidLastSave="{00000000-0000-0000-0000-000000000000}"/>
  <bookViews>
    <workbookView xWindow="0" yWindow="680" windowWidth="29920" windowHeight="17080" xr2:uid="{00000000-000D-0000-FFFF-FFFF00000000}"/>
  </bookViews>
  <sheets>
    <sheet name="MAIN" sheetId="1" r:id="rId1"/>
  </sheets>
  <calcPr calcId="191029"/>
  <pivotCaches>
    <pivotCache cacheId="221" r:id="rId2"/>
    <pivotCache cacheId="2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C47" i="1" s="1"/>
  <c r="B40" i="1"/>
  <c r="B47" i="1" s="1"/>
  <c r="C12" i="1"/>
  <c r="B12" i="1"/>
  <c r="C11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<sst xmlns="http://schemas.openxmlformats.org/spreadsheetml/2006/main" count="33" uniqueCount="31">
  <si>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</si>
  <si>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</si>
  <si>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</si>
  <si>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</si>
  <si>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</si>
  <si>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</si>
  <si>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</si>
  <si>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</si>
  <si>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</si>
  <si>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</si>
  <si>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</si>
  <si>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</si>
  <si>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>CIS transaction</t>
  </si>
  <si>
    <t>AGFS scheme</t>
  </si>
  <si>
    <t>LGFS scheme</t>
  </si>
  <si>
    <t>CWA Crime Lower Contract</t>
  </si>
  <si>
    <t>eForms</t>
  </si>
  <si>
    <t>Day of week</t>
  </si>
  <si>
    <t>CIS Value</t>
  </si>
  <si>
    <t>CCMS Value</t>
  </si>
  <si>
    <t>Grand Total</t>
  </si>
  <si>
    <t>Exceptions by System</t>
  </si>
  <si>
    <t>IT System</t>
  </si>
  <si>
    <t>Volume of Invoices missing from CCMS</t>
  </si>
  <si>
    <t>Value of Invoices missing from CCMS</t>
  </si>
  <si>
    <t>CWA Legal Help Contract</t>
  </si>
  <si>
    <t>Total</t>
  </si>
  <si>
    <t>Exceptions by provider office</t>
  </si>
  <si>
    <t>Office code</t>
  </si>
  <si>
    <t>(blank)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</si>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</sst>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 x16r2 xr">
  <numFmts count="4">
    <numFmt numFmtId="165" formatCode="&quot;£&quot;#,##0.00;[Red]\-&quot;£&quot;#,##0.00"/>
    <numFmt numFmtId="166" formatCode="_-* #,##0_-;\-* #,##0_-;_-* &quot;-&quot;??_-;_-@_-"/>
    <numFmt numFmtId="167" formatCode="&quot;£&quot;#,##0;[Red]\-&quot;£&quot;#,##0"/>
    <numFmt numFmtId="168" formatCode="dd/mm/yyyy\ dddd"/>
  </numFmts>
  <fonts count="25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2" fillId="2" borderId="0" xfId="0" applyFont="1" applyFill="1"/>
    <xf numFmtId="165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165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3" fillId="2" borderId="0" xfId="0" applyNumberFormat="1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7" fillId="0" borderId="0" xfId="0" applyFont="1" applyAlignment="1">
      <alignment vertical="top" wrapText="1"/>
    </xf>
    <xf numFmtId="166" fontId="18" fillId="0" borderId="0" xfId="0" applyNumberFormat="1" applyFont="1"/>
    <xf numFmtId="165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wrapText="1"/>
    </xf>
    <xf numFmtId="0" fontId="22" fillId="0" borderId="0" xfId="0" applyFont="1" applyAlignment="1">
      <alignment horizontal="left"/>
    </xf>
    <xf numFmtId="167" fontId="23" fillId="0" borderId="0" xfId="0" applyNumberFormat="1" applyFont="1"/>
    <xf numFmtId="0" fontId="24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8" fontId="0" fillId="0" borderId="0" xfId="0" pivotButton="1" applyNumberFormat="1"/>
  </cellXfs>
  <cellStyles count="1">
    <cellStyle name="Normal" xfId="0" builtinId="0"/>
  </cellStyles>
  <dxfs count="8">
    <dxf>
      <numFmt numFmtId="168" formatCode="dddd\ dd/mm/yyyy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624572916669" createdVersion="7" refreshedVersion="8" minRefreshableVersion="3" recordCount="1" xr:uid="{00000000-000A-0000-FFFF-FFFF95000000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17T00:00:00" count="2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numFmtId="0">
      <sharedItems containsNonDate="0" containsBlank="1" count="7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624573032408" createdVersion="3" refreshedVersion="8" minRefreshableVersion="3" recordCount="1" xr:uid="{00000000-000A-0000-FFFF-FFFF90000000}">
  <cacheSource type="worksheet">
    <worksheetSource ref="A1:L7992" sheet="CIS to CCMS import exceptions"/>
  </cacheSource>
  <cacheFields count="12">
    <cacheField name="ACC_CODE" numFmtId="0">
      <sharedItems containsNonDate="0" containsDate="1" containsBlank="1" containsMixedTypes="1" minDate="2023-01-02T00:00:00" maxDate="2023-01-03T00:00:00" count="494">
        <m/>
        <s v="2Q215B" u="1"/>
        <s v="2P457C" u="1"/>
        <s v="02AWD" u="1"/>
        <s v="2L813D" u="1"/>
        <s v="246MB" u="1"/>
        <s v="02EOW" u="1"/>
        <s v="02HAK" u="1"/>
        <s v="2L649A" u="1"/>
        <s v="02EMG" u="1"/>
        <s v="02GAR" u="1"/>
        <s v="0K919G" u="1"/>
        <s v="144EG" u="1"/>
        <s v="02BCH" u="1"/>
        <s v="2M132A" u="1"/>
        <s v="2N115U" u="1"/>
        <s v="1N221J" u="1"/>
        <s v="02HUH" u="1"/>
        <s v="02DJI" u="1"/>
        <s v="02FPA" u="1"/>
        <s v="0X075W" u="1"/>
        <s v="02EIM" u="1"/>
        <s v="268GM" u="1"/>
        <s v="02BGI" u="1"/>
        <s v="1094P" u="1"/>
        <s v="02HIH" u="1"/>
        <s v="0720H" u="1"/>
        <s v="0Z758M" u="1"/>
        <s v="000DD" u="1"/>
        <s v="1728D" u="1"/>
        <s v="210LM" u="1"/>
        <s v="2P203B" u="1"/>
        <s v="1H941G" u="1"/>
        <s v="227UT" u="1"/>
        <s v="02BEZ" u="1"/>
        <s v="0U655Q" u="1"/>
        <s v="699YB" u="1"/>
        <s v="0P070G" u="1"/>
        <s v="02BRO" u="1"/>
        <s v="033LY" u="1"/>
        <s v="6144D" u="1"/>
        <s v="2A241M" u="1"/>
        <s v="02DWX" u="1"/>
        <s v="0J180R" u="1"/>
        <s v="2L769F" u="1"/>
        <s v="02HXZ" u="1"/>
        <s v="1U002F" u="1"/>
        <s v="2Q461U" u="1"/>
        <s v="142ZJ" u="1"/>
        <s v="2M335W" u="1"/>
        <s v="614RF" u="1"/>
        <s v="2N330C" u="1"/>
        <s v="02GEV" u="1"/>
        <s v="02HOR" u="1"/>
        <s v="006DF" u="1"/>
        <s v="2P633U" u="1"/>
        <s v="02AGB" u="1"/>
        <s v="0M434D" u="1"/>
        <s v="148UF" u="1"/>
        <s v="117YQ" u="1"/>
        <s v="0T321Q" u="1"/>
        <s v="1Q242F" u="1"/>
        <s v="02ILN" u="1"/>
        <s v="2P476Y" u="1"/>
        <s v="0Z820E" u="1"/>
        <s v="1R621E" u="1"/>
        <s v="02JBK" u="1"/>
        <s v="1552M" u="1"/>
        <s v="3199C" u="1"/>
        <s v="1T742Y" u="1"/>
        <s v="153NU" u="1"/>
        <s v="0R159C" u="1"/>
        <s v="02IJO" u="1"/>
        <s v="2M199Y" u="1"/>
        <s v="0P778B" u="1"/>
        <s v="1Q241E" u="1"/>
        <s v="1J181T" u="1"/>
        <s v="02ICI" u="1"/>
        <s v="0F486N" u="1"/>
        <s v="02CNS" u="1"/>
        <s v="2P485H" u="1"/>
        <s v="0J559D" u="1"/>
        <s v="02CXJ" u="1"/>
        <s v="271KR" u="1"/>
        <s v="1R546Y" u="1"/>
        <s v="2M200Z" u="1"/>
        <s v="0F774B" u="1"/>
        <s v="02HFE" u="1"/>
        <s v="02HMD" u="1"/>
        <s v="755ND" u="1"/>
        <s v="524GN" u="1"/>
        <s v="679DH" u="1"/>
        <s v="2Q507U" u="1"/>
        <s v="1T402D" u="1"/>
        <s v="2N961N" u="1"/>
        <s v="512ZB" u="1"/>
        <s v="02BAN" u="1"/>
        <s v="2N970Y" u="1"/>
        <s v="2837J" u="1"/>
        <s v="0A035N" u="1"/>
        <s v="02FAC" u="1"/>
        <s v="2704P" u="1"/>
        <s v="02IJE" u="1"/>
        <s v="2P531H" u="1"/>
        <s v="2P599G" u="1"/>
        <s v="9006P" u="1"/>
        <s v="02HND" u="1"/>
        <s v="2Q620R" u="1"/>
        <s v="0Z862A" u="1"/>
        <s v="088QF" u="1"/>
        <s v="1V241C" u="1"/>
        <s v="02ETQ" u="1"/>
        <s v="2P224Z" u="1"/>
        <s v="2M257L" u="1"/>
        <s v="02ASE" u="1"/>
        <s v="2M156B" u="1"/>
        <s v="02ANV" u="1"/>
        <s v="0X337F" u="1"/>
        <s v="001EN" u="1"/>
        <s v="2P336W" u="1"/>
        <s v="1U123M" u="1"/>
        <s v="02BZB" u="1"/>
        <s v="0L181R" u="1"/>
        <s v="02FCF" u="1"/>
        <s v="8190C" u="1"/>
        <s v="02IRW" u="1"/>
        <s v="02GMJ" u="1"/>
        <s v="1290C" u="1"/>
        <s v="2M147R" u="1"/>
        <s v="1R682W" u="1"/>
        <s v="633WA" u="1"/>
        <s v="018FM" u="1"/>
        <s v="806WE" u="1"/>
        <s v="1E083N" u="1"/>
        <s v="2P200Y" u="1"/>
        <s v="2P309R" u="1"/>
        <s v="126KF" u="1"/>
        <s v="2N967V" u="1"/>
        <s v="1N741Z" u="1"/>
        <s v="0N342Q" u="1"/>
        <s v="092GG" u="1"/>
        <s v="736KK" u="1"/>
        <s v="222DJ" u="1"/>
        <s v="0R360W" u="1"/>
        <s v="0D008V" u="1"/>
        <s v="02DGJ" u="1"/>
        <s v="02AHS" u="1"/>
        <s v="0N569M" u="1"/>
        <s v="1T165W" u="1"/>
        <s v="0G267M" u="1"/>
        <s v="02BPQ" u="1"/>
        <s v="1E721G" u="1"/>
        <s v="02ACM" u="1"/>
        <s v="02HGB" u="1"/>
        <s v="02ICX" u="1"/>
        <s v="2P417J" u="1"/>
        <s v="2P481D" u="1"/>
        <s v="0W324E" u="1"/>
        <s v="0Z310A" u="1"/>
        <s v="02ILC" u="1"/>
        <s v="2L572R" u="1"/>
        <s v="0999L" u="1"/>
        <s v="02IVK" u="1"/>
        <s v="4922A" u="1"/>
        <s v="02FWI" u="1"/>
        <s v="02HPP" u="1"/>
        <s v="0T229Q" u="1"/>
        <s v="0Y725P" u="1"/>
        <s v="02AFT" u="1"/>
        <s v="2M030P" u="1"/>
        <s v="2Q391T" u="1"/>
        <s v="0G769H" u="1"/>
        <s v="0D235R" u="1"/>
        <s v="2Q651A" u="1"/>
        <s v="02IAW" u="1"/>
        <s v="02HMN" u="1"/>
        <s v="2P641C" u="1"/>
        <s v="02BFK" u="1"/>
        <s v="02FEL" u="1"/>
        <s v="2P217R" u="1"/>
        <s v="2C021X" u="1"/>
        <s v="2Q199J" u="1"/>
        <s v="02ILJ" u="1"/>
        <s v="02CTN" u="1"/>
        <s v="544UZ" u="1"/>
        <s v="7304P" u="1"/>
        <s v="02HWR" u="1"/>
        <s v="2N845M" u="1"/>
        <s v="0X446Z" u="1"/>
        <s v="02HNQ" u="1"/>
        <s v="2P490N" u="1"/>
        <s v="2Q435Q" u="1"/>
        <s v="0M916C" u="1"/>
        <s v="1068L" u="1"/>
        <s v="0N824P" u="1"/>
        <s v="9275G" u="1"/>
        <s v="105FU" u="1"/>
        <s v="0P974P" u="1"/>
        <s v="173XB" u="1"/>
        <s v="2P413E" u="1"/>
        <s v="2Q643R" u="1"/>
        <s v="2M085Z" u="1"/>
        <s v="154EU" u="1"/>
        <s v="2Q541F" u="1"/>
        <s v="02IZA" u="1"/>
        <s v="1X641L" u="1"/>
        <s v="1K746U" u="1"/>
        <s v="02GVK" u="1"/>
        <s v="2M926N" u="1"/>
        <s v="721RL" u="1"/>
        <s v="02JHG" u="1"/>
        <s v="0Z123X" u="1"/>
        <s v="171MZ" u="1"/>
        <s v="02CPE" u="1"/>
        <s v="2Q340M" u="1"/>
        <s v="02GBI" u="1"/>
        <s v="7080W" u="1"/>
        <s v="02CSG" u="1"/>
        <s v="2D642J" u="1"/>
        <s v="0G853Z" u="1"/>
        <s v="668TB" u="1"/>
        <s v="2M985C" u="1"/>
        <s v="1Q722C" u="1"/>
        <s v="02IBA" u="1"/>
        <s v="017YW" u="1"/>
        <s v="0A246T" u="1"/>
        <s v="0T218D" u="1"/>
        <s v="02BYU" u="1"/>
        <s v="6344W" u="1"/>
        <s v="186RJ" u="1"/>
        <s v="244VR" u="1"/>
        <s v="0P994L" u="1"/>
        <s v="02BDM" u="1"/>
        <s v="02HSJ" u="1"/>
        <s v="02EFR" u="1"/>
        <s v="02GLJ" u="1"/>
        <s v="1G501R" u="1"/>
        <s v="02GTI" u="1"/>
        <s v="0P084X" u="1"/>
        <s v="2Q389Q" u="1"/>
        <s v="02FEG" u="1"/>
        <s v="0E022X" u="1"/>
        <s v="2P653Q" u="1"/>
        <s v="02JEK" u="1"/>
        <s v="661WU" u="1"/>
        <s v="02GFW" u="1"/>
        <s v="6342U" u="1"/>
        <s v="02FLU" u="1"/>
        <s v="02BDG" u="1"/>
        <s v="0H165N" u="1"/>
        <s v="02HDP" u="1"/>
        <s v="0N235Z" u="1"/>
        <s v="2B701Z" u="1"/>
        <s v="9366F" u="1"/>
        <s v="0J785Z" u="1"/>
        <s v="2Q372X" u="1"/>
        <s v="2M259N" u="1"/>
        <s v="0Q410N" u="1"/>
        <s v="2L669X" u="1"/>
        <s v="2L614M" u="1"/>
        <s v="02CJT" u="1"/>
        <s v="442WP" u="1"/>
        <s v="02HCV" u="1"/>
        <s v="02ABG" u="1"/>
        <s v="02HAT" u="1"/>
        <s v="02AMR" u="1"/>
        <s v="02DNP" u="1"/>
        <s v="2P208G" u="1"/>
        <s v="2M889Y" u="1"/>
        <s v="9004M" u="1"/>
        <s v="02HPL" u="1"/>
        <s v="02GUH" u="1"/>
        <s v="02HPG" u="1"/>
        <s v="02FNH" u="1"/>
        <s v="0B415N" u="1"/>
        <s v="369RA" u="1"/>
        <s v="02FWA" u="1"/>
        <s v="02FGE" u="1"/>
        <s v="02GMX" u="1"/>
        <s v="2341V" u="1"/>
        <s v="523XV" u="1"/>
        <s v="037EB" u="1"/>
        <s v="2P398N" u="1"/>
        <s v="0W450R" u="1"/>
        <s v="02FAY" u="1"/>
        <s v="0Y343Z" u="1"/>
        <s v="02AQM" u="1"/>
        <s v="207EE" u="1"/>
        <s v="02IMH" u="1"/>
        <s v="2P204C" u="1"/>
        <s v="02IGC" u="1"/>
        <s v="754XD" u="1"/>
        <s v="6564K" u="1"/>
        <s v="2M122P" u="1"/>
        <s v="02DNA" u="1"/>
        <s v="8831Z" u="1"/>
        <s v="9587W" u="1"/>
        <s v="02GLQ" u="1"/>
        <s v="7784L" u="1"/>
        <s v="2M358W" u="1"/>
        <s v="0R760F" u="1"/>
        <s v="3183K" u="1"/>
        <s v="2L778Q" u="1"/>
        <s v="8656J" u="1"/>
        <s v="5381Z" u="1"/>
        <s v="6968Z" u="1"/>
        <s v="02BZR" u="1"/>
        <s v="166BV" u="1"/>
        <s v="2B921N" u="1"/>
        <s v="0H021G" u="1"/>
        <s v="149DZ" u="1"/>
        <s v="1N441Y" u="1"/>
        <s v="02GSC" u="1"/>
        <s v="02HPO" u="1"/>
        <s v="2Q397Z" u="1"/>
        <s v="02HFW" u="1"/>
        <s v="2P342C" u="1"/>
        <s v="02DSB" u="1"/>
        <s v="497LH" u="1"/>
        <s v="1N042P" u="1"/>
        <s v="2Q342P" u="1"/>
        <s v="026BC" u="1"/>
        <s v="0L858C" u="1"/>
        <s v="2Q527Q" u="1"/>
        <s v="0N012G" u="1"/>
        <s v="02FUG" u="1"/>
        <s v="8782W" u="1"/>
        <s v="2Q429J" u="1"/>
        <s v="2P395K" u="1"/>
        <s v="181LK" u="1"/>
        <s v="02EMB" u="1"/>
        <s v="02EJK" u="1"/>
        <s v="02JCF" u="1"/>
        <s v="02DXA" u="1"/>
        <s v="02AWB" u="1"/>
        <s v="433BR" u="1"/>
        <s v="0J860F" u="1"/>
        <s v="02HTT" u="1"/>
        <s v="612CZ" u="1"/>
        <s v="1B801H" u="1"/>
        <s v="02GCL" u="1"/>
        <s v="2M323H" u="1"/>
        <s v="02DAF" u="1"/>
        <s v="0P251D" u="1"/>
        <s v="02JDD" u="1"/>
        <s v="02HSK" u="1"/>
        <s v="279BC" u="1"/>
        <s v="0Z081B" u="1"/>
        <s v="02BHE" u="1"/>
        <s v="127YC" u="1"/>
        <s v="02EUH" u="1"/>
        <s v="1Z161N" u="1"/>
        <s v="02IBJ" u="1"/>
        <s v="2M783H" u="1"/>
        <s v="770JE" u="1"/>
        <s v="02HXT" u="1"/>
        <s v="2Q557Y" u="1"/>
        <s v="02GGJ" u="1"/>
        <s v="1X481M" u="1"/>
        <s v="2M863V" u="1"/>
        <s v="02FHM" u="1"/>
        <s v="1Y521T" u="1"/>
        <s v="7662D" u="1"/>
        <s v="679XB" u="1"/>
        <s v="2P475X" u="1"/>
        <s v="02GBU" u="1"/>
        <s v="181XW" u="1"/>
        <s v="02HPU" u="1"/>
        <s v="0X420W" u="1"/>
        <s v="089CB" u="1"/>
        <s v="02EVQ" u="1"/>
        <s v="281EY" u="1"/>
        <s v="02GOP" u="1"/>
        <s v="2M235M" u="1"/>
        <s v="2P441K" u="1"/>
        <s v="269UH" u="1"/>
        <s v="0D654X" u="1"/>
        <s v="2P436E" u="1"/>
        <s v="0X173C" u="1"/>
        <s v="02ELW" u="1"/>
        <s v="2A661U" u="1"/>
        <s v="0M015Y" u="1"/>
        <s v="0H849G" u="1"/>
        <s v="3961F" u="1"/>
        <s v="2P169P" u="1"/>
        <s v="02AHP" u="1"/>
        <s v="109AY" u="1"/>
        <s v="2E081L" u="1"/>
        <s v="02DXH" u="1"/>
        <s v="02ICE" u="1"/>
        <s v="0F206J" u="1"/>
        <s v="150QV" u="1"/>
        <s v="1F201D" u="1"/>
        <s v="0X218B" u="1"/>
        <s v="0L057G" u="1"/>
        <s v="2E481W" u="1"/>
        <s v="0V669T" u="1"/>
        <s v="0M058V" u="1"/>
        <s v="1T124B" u="1"/>
        <s v="02GHK" u="1"/>
        <s v="968TK" u="1"/>
        <s v="2N880A" u="1"/>
        <s v="6502T" u="1"/>
        <s v="2D901Q" u="1"/>
        <s v="02GIH" u="1"/>
        <s v="2M112D" u="1"/>
        <s v="0F248E" u="1"/>
        <s v="2Q577V" u="1"/>
        <s v="02BLC" u="1"/>
        <s v="661XV" u="1"/>
        <s v="02IRQ" u="1"/>
        <s v="1506M" u="1"/>
        <s v="2P573D" u="1"/>
        <s v="0U685Y" u="1"/>
        <s v="02HXH" u="1"/>
        <s v="02FBI" u="1"/>
        <s v="2Q629B" u="1"/>
        <s v="154KZ" u="1"/>
        <s v="137XN" u="1"/>
        <s v="0Q801N" u="1"/>
        <s v="02FKJ" u="1"/>
        <s v="2P483F" u="1"/>
        <s v="141UV" u="1"/>
        <s v="088UJ" u="1"/>
        <s v="0A719G" u="1"/>
        <s v="0T071U" u="1"/>
        <s v="0X468Y" u="1"/>
        <s v="083NK" u="1"/>
        <s v="1J782W" u="1"/>
        <s v="1K942G" u="1"/>
        <s v="0W006J" u="1"/>
        <s v="1W901G" u="1"/>
        <s v="02HSL" u="1"/>
        <s v="2A041V" u="1"/>
        <s v="2P337X" u="1"/>
        <s v="1V902W" u="1"/>
        <s v="02DVA" u="1"/>
        <s v="02CDV" u="1"/>
        <s v="117QH" u="1"/>
        <s v="2P479B" u="1"/>
        <s v="02ISS" u="1"/>
        <s v="0W413B" u="1"/>
        <s v="163HA" u="1"/>
        <s v="02DVN" u="1"/>
        <s v="129FC" u="1"/>
        <s v="02DQZ" u="1"/>
        <s v="0267Q" u="1"/>
        <s v="196UY" u="1"/>
        <s v="2M081V" u="1"/>
        <s v="2P575F" u="1"/>
        <s v="520WT" u="1"/>
        <s v="02DJJ" u="1"/>
        <s v="0L209X" u="1"/>
        <s v="02CNE" u="1"/>
        <s v="2M213N" u="1"/>
        <s v="0W534H" u="1"/>
        <s v="02GPJ" u="1"/>
        <s v="0X724B" u="1"/>
        <s v="057BX" u="1"/>
        <s v="2P328M" u="1"/>
        <s v="2M279K" u="1"/>
        <s v="02DMH" u="1"/>
        <s v="0973H" u="1"/>
        <s v="2L881C" u="1"/>
        <s v="2Q412Q" u="1"/>
        <s v="2P112C" u="1"/>
        <s v="2M359X" u="1"/>
        <s v="02ITA" u="1"/>
        <s v="0N881B" u="1"/>
        <s v="245TY" u="1"/>
        <s v="02CWX" u="1"/>
        <s v="0X672V" u="1"/>
        <s v="2P418K" u="1"/>
        <s v="2M367F" u="1"/>
        <s v="209HA" u="1"/>
        <s v="2P529F" u="1"/>
        <s v="02IEU" u="1"/>
        <s v="1C321Y" u="1"/>
        <s v="1Z082C" u="1"/>
        <s v="245BG" u="1"/>
        <s v="1B281T" u="1"/>
        <s v="0X110J" u="1"/>
        <s v="02CVL" u="1"/>
        <s v="2P493R" u="1"/>
        <s v="02EPW" u="1"/>
        <s v="02HUN" u="1"/>
        <s v="02GJF" u="1"/>
        <s v="02AUE" u="1"/>
        <s v="02FXD" u="1"/>
        <s v="0X925V" u="1"/>
        <s v="02IDD" u="1"/>
        <s v="2Q482R" u="1"/>
        <s v="0C757X" u="1"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0">
      <sharedItems containsNonDate="0" containsString="0" containsBlank="1"/>
    </cacheField>
    <cacheField name="DATE_AUTHORISED_CIS" numFmtId="0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225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495">
        <item m="1" x="493"/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5"/>
    <dataField name="CCMS Value" fld="11" baseField="0" baseItem="1" numFmtId="1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yDayPivot" cacheId="221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21">
        <item m="1" x="13"/>
        <item m="1" x="15"/>
        <item m="1" x="16"/>
        <item m="1" x="17"/>
        <item m="1" x="18"/>
        <item m="1" x="19"/>
        <item m="1" x="14"/>
        <item m="1" x="7"/>
        <item m="1" x="8"/>
        <item m="1" x="9"/>
        <item m="1" x="1"/>
        <item m="1" x="2"/>
        <item m="1" x="3"/>
        <item m="1" x="4"/>
        <item m="1" x="5"/>
        <item m="1" x="12"/>
        <item m="1" x="10"/>
        <item m="1" x="6"/>
        <item m="1" x="11"/>
        <item x="0"/>
        <item t="default"/>
      </items>
    </pivotField>
    <pivotField axis="axisCol" showAll="0">
      <items count="8">
        <item m="1" x="5"/>
        <item m="1" x="2"/>
        <item m="1" x="4"/>
        <item m="1" x="1"/>
        <item m="1" x="6"/>
        <item m="1" x="3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5"/>
    <dataField name="CCMS Value" fld="3" baseField="0" baseItem="4" numFmtId="15"/>
  </dataFields>
  <formats count="8">
    <format dxfId="7">
      <pivotArea type="origin" dataOnly="0" labelOnly="1" outline="0" fieldPosition="0"/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0" count="8"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644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26.1640625" customWidth="1"/>
    <col min="2" max="3" width="20.6640625" customWidth="1"/>
  </cols>
  <sheetData>
    <row r="1" spans="1:3" ht="15" customHeight="1" x14ac:dyDescent="0.2">
      <c r="A1" s="2" t="s">
        <v>0</v>
      </c>
      <c r="B1" s="3"/>
      <c r="C1" s="4"/>
    </row>
    <row r="2" spans="1:3" ht="15" customHeight="1" x14ac:dyDescent="0.2">
      <c r="A2" s="5"/>
      <c r="B2" s="6"/>
      <c r="C2" s="7"/>
    </row>
    <row r="3" spans="1:3" ht="16" customHeight="1" x14ac:dyDescent="0.2">
      <c r="A3" s="8" t="s">
        <v>1</v>
      </c>
      <c r="B3" s="6"/>
      <c r="C3" s="7"/>
    </row>
    <row r="4" spans="1:3" ht="16" customHeight="1" x14ac:dyDescent="0.2">
      <c r="A4" s="9" t="s">
        <v>2</v>
      </c>
      <c r="B4" s="10"/>
      <c r="C4" s="11"/>
    </row>
    <row r="5" spans="1:3" ht="15" customHeight="1" x14ac:dyDescent="0.2">
      <c r="A5" s="12"/>
      <c r="B5" s="13"/>
      <c r="C5" s="14"/>
    </row>
    <row r="6" spans="1:3" ht="15" customHeight="1" x14ac:dyDescent="0.2">
      <c r="A6" s="15" t="s">
        <v>3</v>
      </c>
    </row>
    <row r="7" spans="1:3" ht="15" customHeight="1" x14ac:dyDescent="0.2">
      <c r="A7" s="15"/>
    </row>
    <row r="8" spans="1:3" ht="15" customHeight="1" x14ac:dyDescent="0.2">
      <c r="B8" s="16" t="s">
        <v>4</v>
      </c>
      <c r="C8" s="17" t="s">
        <v>5</v>
      </c>
    </row>
    <row r="9" spans="1:3" ht="32" customHeight="1" x14ac:dyDescent="0.2">
      <c r="A9" s="18" t="s">
        <v>6</v>
      </c>
      <c r="B9" s="19" t="e">
        <f>COUNTIF(#REF!,"&gt;0")</f>
        <v>#REF!</v>
      </c>
      <c r="C9" s="20" t="e">
        <f>SUM(#REF!)</f>
        <v>#REF!</v>
      </c>
    </row>
    <row r="10" spans="1:3" ht="32" customHeight="1" x14ac:dyDescent="0.2">
      <c r="A10" s="18" t="s">
        <v>7</v>
      </c>
      <c r="B10" s="19" t="e">
        <f>COUNTIF(#REF!,"&gt;0")</f>
        <v>#REF!</v>
      </c>
      <c r="C10" s="20" t="e">
        <f>SUM(#REF!)</f>
        <v>#REF!</v>
      </c>
    </row>
    <row r="11" spans="1:3" ht="13.5" customHeight="1" x14ac:dyDescent="0.2">
      <c r="A11" s="18" t="s">
        <v>8</v>
      </c>
      <c r="B11" s="19" t="e">
        <f>COUNTIF(#REF!,"&gt;0")</f>
        <v>#REF!</v>
      </c>
      <c r="C11" s="20" t="e">
        <f>SUM(#REF!)</f>
        <v>#REF!</v>
      </c>
    </row>
    <row r="12" spans="1:3" ht="32" hidden="1" customHeight="1" x14ac:dyDescent="0.2">
      <c r="A12" s="18" t="s">
        <v>9</v>
      </c>
      <c r="B12" s="19" t="e">
        <f>COUNTIF(#REF!,"&lt;0")</f>
        <v>#REF!</v>
      </c>
      <c r="C12" s="20" t="e">
        <f>SUM(#REF!)</f>
        <v>#REF!</v>
      </c>
    </row>
    <row r="14" spans="1:3" ht="15" customHeight="1" x14ac:dyDescent="0.2">
      <c r="A14" s="15" t="s">
        <v>10</v>
      </c>
    </row>
    <row r="16" spans="1:3" ht="15" customHeight="1" x14ac:dyDescent="0.2">
      <c r="A16" s="21" t="s">
        <v>11</v>
      </c>
    </row>
    <row r="18" spans="1:3" ht="15" customHeight="1" x14ac:dyDescent="0.2">
      <c r="A18" s="28"/>
      <c r="B18" s="26" t="s">
        <v>30</v>
      </c>
      <c r="C18" s="28"/>
    </row>
    <row r="19" spans="1:3" ht="15" customHeight="1" x14ac:dyDescent="0.2">
      <c r="A19" s="28"/>
    </row>
    <row r="20" spans="1:3" ht="15" customHeight="1" x14ac:dyDescent="0.2">
      <c r="A20" s="29" t="s">
        <v>17</v>
      </c>
    </row>
    <row r="21" spans="1:3" ht="15" customHeight="1" x14ac:dyDescent="0.2">
      <c r="A21" s="27" t="s">
        <v>20</v>
      </c>
    </row>
    <row r="22" spans="1:3" ht="15" customHeight="1" x14ac:dyDescent="0.2"/>
    <row r="23" spans="1:3" ht="15" customHeight="1" x14ac:dyDescent="0.2"/>
    <row r="24" spans="1:3" ht="15" customHeight="1" x14ac:dyDescent="0.2"/>
    <row r="25" spans="1:3" ht="15" customHeight="1" x14ac:dyDescent="0.2"/>
    <row r="26" spans="1:3" ht="15" customHeight="1" x14ac:dyDescent="0.2"/>
    <row r="27" spans="1:3" ht="15" customHeight="1" x14ac:dyDescent="0.2"/>
    <row r="28" spans="1:3" ht="15" customHeight="1" x14ac:dyDescent="0.2"/>
    <row r="29" spans="1:3" ht="15" customHeight="1" x14ac:dyDescent="0.2"/>
    <row r="30" spans="1:3" ht="15" customHeight="1" x14ac:dyDescent="0.2"/>
    <row r="31" spans="1:3" ht="15" customHeight="1" x14ac:dyDescent="0.2"/>
    <row r="32" spans="1:3" ht="15" customHeight="1" x14ac:dyDescent="0.2"/>
    <row r="33" spans="1:3" ht="15" customHeight="1" x14ac:dyDescent="0.2"/>
    <row r="34" spans="1:3" ht="15" customHeight="1" x14ac:dyDescent="0.2"/>
    <row r="35" spans="1:3" ht="15" customHeight="1" x14ac:dyDescent="0.2"/>
    <row r="37" spans="1:3" ht="15" customHeight="1" x14ac:dyDescent="0.2">
      <c r="A37" s="15" t="s">
        <v>21</v>
      </c>
      <c r="B37" s="20"/>
    </row>
    <row r="38" spans="1:3" ht="15" customHeight="1" x14ac:dyDescent="0.2">
      <c r="A38" s="15"/>
    </row>
    <row r="39" spans="1:3" ht="32" customHeight="1" x14ac:dyDescent="0.2">
      <c r="A39" s="22" t="s">
        <v>22</v>
      </c>
      <c r="B39" s="22" t="s">
        <v>23</v>
      </c>
      <c r="C39" s="22" t="s">
        <v>24</v>
      </c>
    </row>
    <row r="40" spans="1:3" ht="15" customHeight="1" x14ac:dyDescent="0.2">
      <c r="A40" s="23" t="s">
        <v>12</v>
      </c>
      <c r="B40" s="19" t="e">
        <f>COUNTIF(#REF!,A40)</f>
        <v>#REF!</v>
      </c>
      <c r="C40" s="24" t="e">
        <f>SUMIF(#REF!,A40,#REF!)</f>
        <v>#REF!</v>
      </c>
    </row>
    <row r="41" spans="1:3" ht="15" customHeight="1" x14ac:dyDescent="0.2">
      <c r="A41" s="23" t="s">
        <v>16</v>
      </c>
      <c r="B41" s="19" t="e">
        <f>COUNTIF(#REF!,A41)</f>
        <v>#REF!</v>
      </c>
      <c r="C41" s="24" t="e">
        <f>SUMIF(#REF!,A41,#REF!)</f>
        <v>#REF!</v>
      </c>
    </row>
    <row r="42" spans="1:3" ht="15" customHeight="1" x14ac:dyDescent="0.2">
      <c r="A42" s="23" t="s">
        <v>13</v>
      </c>
      <c r="B42" s="19" t="e">
        <f>COUNTIF(#REF!,A42)</f>
        <v>#REF!</v>
      </c>
      <c r="C42" s="24" t="e">
        <f>SUMIF(#REF!,A42,#REF!)</f>
        <v>#REF!</v>
      </c>
    </row>
    <row r="43" spans="1:3" ht="15" customHeight="1" x14ac:dyDescent="0.2">
      <c r="A43" s="23" t="s">
        <v>14</v>
      </c>
      <c r="B43" s="19" t="e">
        <f>COUNTIF(#REF!,A43)</f>
        <v>#REF!</v>
      </c>
      <c r="C43" s="24" t="e">
        <f>SUMIF(#REF!,A43,#REF!)</f>
        <v>#REF!</v>
      </c>
    </row>
    <row r="44" spans="1:3" ht="15" customHeight="1" x14ac:dyDescent="0.2">
      <c r="A44" s="23" t="s">
        <v>15</v>
      </c>
      <c r="B44" s="19" t="e">
        <f>COUNTIF(#REF!,A44)</f>
        <v>#REF!</v>
      </c>
      <c r="C44" s="24" t="e">
        <f>SUMIF(#REF!,A44,#REF!)</f>
        <v>#REF!</v>
      </c>
    </row>
    <row r="45" spans="1:3" ht="15" customHeight="1" x14ac:dyDescent="0.2">
      <c r="A45" s="23" t="s">
        <v>25</v>
      </c>
      <c r="B45" s="19" t="e">
        <f>COUNTIF(#REF!,A45)</f>
        <v>#REF!</v>
      </c>
      <c r="C45" s="24" t="e">
        <f>SUMIF(#REF!,A45,#REF!)</f>
        <v>#REF!</v>
      </c>
    </row>
    <row r="46" spans="1:3" ht="15" customHeight="1" x14ac:dyDescent="0.2">
      <c r="B46" s="19"/>
      <c r="C46" s="24"/>
    </row>
    <row r="47" spans="1:3" ht="15" customHeight="1" x14ac:dyDescent="0.2">
      <c r="A47" s="25" t="s">
        <v>26</v>
      </c>
      <c r="B47" s="19" t="e">
        <f>SUM(B40:B46)</f>
        <v>#REF!</v>
      </c>
      <c r="C47" s="24" t="e">
        <f>SUM(C40:C46)</f>
        <v>#REF!</v>
      </c>
    </row>
    <row r="50" spans="1:3" ht="15" customHeight="1" x14ac:dyDescent="0.2">
      <c r="A50" s="15" t="s">
        <v>27</v>
      </c>
    </row>
    <row r="52" spans="1:3" ht="15" customHeight="1" x14ac:dyDescent="0.2">
      <c r="B52" s="26" t="s">
        <v>30</v>
      </c>
    </row>
    <row r="53" spans="1:3" ht="15" customHeight="1" x14ac:dyDescent="0.2">
      <c r="A53" s="26" t="s">
        <v>28</v>
      </c>
      <c r="B53" t="s">
        <v>18</v>
      </c>
      <c r="C53" t="s">
        <v>19</v>
      </c>
    </row>
    <row r="54" spans="1:3" ht="15" customHeight="1" x14ac:dyDescent="0.2">
      <c r="A54" s="27" t="s">
        <v>29</v>
      </c>
      <c r="B54" s="1"/>
      <c r="C54" s="1"/>
    </row>
    <row r="55" spans="1:3" ht="15" customHeight="1" x14ac:dyDescent="0.2">
      <c r="A55" s="27" t="s">
        <v>20</v>
      </c>
      <c r="B55" s="1"/>
      <c r="C55" s="1"/>
    </row>
    <row r="56" spans="1:3" ht="15" customHeight="1" x14ac:dyDescent="0.2"/>
    <row r="57" spans="1:3" ht="15" customHeight="1" x14ac:dyDescent="0.2"/>
    <row r="58" spans="1:3" ht="15" customHeight="1" x14ac:dyDescent="0.2"/>
    <row r="59" spans="1:3" ht="15" customHeight="1" x14ac:dyDescent="0.2"/>
    <row r="60" spans="1:3" ht="15" customHeight="1" x14ac:dyDescent="0.2"/>
    <row r="61" spans="1:3" ht="15" customHeight="1" x14ac:dyDescent="0.2"/>
    <row r="62" spans="1:3" ht="15" customHeight="1" x14ac:dyDescent="0.2"/>
    <row r="63" spans="1:3" ht="15" customHeight="1" x14ac:dyDescent="0.2"/>
    <row r="64" spans="1:3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Cook, Christopher</cp:lastModifiedBy>
  <dcterms:created xsi:type="dcterms:W3CDTF">2025-07-22T13:33:52Z</dcterms:created>
  <dcterms:modified xsi:type="dcterms:W3CDTF">2025-07-22T14:00:49Z</dcterms:modified>
</cp:coreProperties>
</file>