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G1\Desktop\"/>
    </mc:Choice>
  </mc:AlternateContent>
  <bookViews>
    <workbookView xWindow="0" yWindow="0" windowWidth="28800" windowHeight="12285"/>
  </bookViews>
  <sheets>
    <sheet name="(주)유림정보시스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D26" i="1"/>
  <c r="B26" i="1"/>
  <c r="F25" i="1"/>
  <c r="F24" i="1"/>
  <c r="F23" i="1"/>
  <c r="J23" i="1" s="1"/>
  <c r="F22" i="1"/>
  <c r="J13" i="1"/>
  <c r="D13" i="1"/>
  <c r="B13" i="1"/>
  <c r="F12" i="1"/>
  <c r="J25" i="1" s="1"/>
  <c r="F11" i="1"/>
  <c r="J24" i="1" s="1"/>
  <c r="F10" i="1"/>
  <c r="F9" i="1"/>
  <c r="J22" i="1" s="1"/>
  <c r="F13" i="1" l="1"/>
  <c r="F26" i="1"/>
  <c r="J26" i="1" l="1"/>
</calcChain>
</file>

<file path=xl/sharedStrings.xml><?xml version="1.0" encoding="utf-8"?>
<sst xmlns="http://schemas.openxmlformats.org/spreadsheetml/2006/main" count="38" uniqueCount="29">
  <si>
    <t>㈜유림정보시스템</t>
    <phoneticPr fontId="4" type="noConversion"/>
  </si>
  <si>
    <t>1기</t>
    <phoneticPr fontId="4" type="noConversion"/>
  </si>
  <si>
    <t>상반기</t>
    <phoneticPr fontId="4" type="noConversion"/>
  </si>
  <si>
    <t>자산현황(미상각잔액)</t>
    <phoneticPr fontId="4" type="noConversion"/>
  </si>
  <si>
    <t>20.1기 예정</t>
    <phoneticPr fontId="4" type="noConversion"/>
  </si>
  <si>
    <t>20.1기 확정</t>
    <phoneticPr fontId="4" type="noConversion"/>
  </si>
  <si>
    <t>매출</t>
    <phoneticPr fontId="4" type="noConversion"/>
  </si>
  <si>
    <t>비품</t>
    <phoneticPr fontId="4" type="noConversion"/>
  </si>
  <si>
    <t>매입</t>
    <phoneticPr fontId="4" type="noConversion"/>
  </si>
  <si>
    <t>시설장치</t>
    <phoneticPr fontId="4" type="noConversion"/>
  </si>
  <si>
    <t>인건비</t>
    <phoneticPr fontId="4" type="noConversion"/>
  </si>
  <si>
    <t>차량운반구</t>
    <phoneticPr fontId="4" type="noConversion"/>
  </si>
  <si>
    <t>그외경비</t>
    <phoneticPr fontId="4" type="noConversion"/>
  </si>
  <si>
    <t>개발비</t>
    <phoneticPr fontId="4" type="noConversion"/>
  </si>
  <si>
    <t>손익</t>
    <phoneticPr fontId="4" type="noConversion"/>
  </si>
  <si>
    <t>총계</t>
    <phoneticPr fontId="4" type="noConversion"/>
  </si>
  <si>
    <t>2기</t>
    <phoneticPr fontId="4" type="noConversion"/>
  </si>
  <si>
    <t>하반기</t>
    <phoneticPr fontId="4" type="noConversion"/>
  </si>
  <si>
    <t>총계(상반기+하반기)</t>
    <phoneticPr fontId="4" type="noConversion"/>
  </si>
  <si>
    <t>20.2기 예정</t>
    <phoneticPr fontId="4" type="noConversion"/>
  </si>
  <si>
    <t>20.2기 확정</t>
    <phoneticPr fontId="4" type="noConversion"/>
  </si>
  <si>
    <t>인건비</t>
    <phoneticPr fontId="4" type="noConversion"/>
  </si>
  <si>
    <t>그 외 경비</t>
    <phoneticPr fontId="4" type="noConversion"/>
  </si>
  <si>
    <t>손익</t>
    <phoneticPr fontId="4" type="noConversion"/>
  </si>
  <si>
    <t>2019년</t>
    <phoneticPr fontId="4" type="noConversion"/>
  </si>
  <si>
    <t xml:space="preserve"> </t>
    <phoneticPr fontId="4" type="noConversion"/>
  </si>
  <si>
    <t>소득률</t>
    <phoneticPr fontId="4" type="noConversion"/>
  </si>
  <si>
    <t xml:space="preserve"> 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</si>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</sst>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33"/>
  <sheetViews>
    <sheetView tabSelected="1" workbookViewId="0">
      <selection activeCell="U10" sqref="U10"/>
    </sheetView>
  </sheetViews>
  <sheetFormatPr defaultRowHeight="16.5" x14ac:dyDescent="0.3"/>
  <cols>
    <col min="1" max="1" width="15.25" customWidth="1"/>
    <col min="2" max="5" width="13.625" customWidth="1"/>
    <col min="8" max="8" width="2.875" customWidth="1"/>
    <col min="9" max="9" width="11" bestFit="1" customWidth="1"/>
    <col min="10" max="10" width="9" customWidth="1"/>
    <col min="11" max="11" width="10" customWidth="1"/>
  </cols>
  <sheetData>
    <row r="5" spans="1:11" ht="20.25" x14ac:dyDescent="0.3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</row>
    <row r="7" spans="1:11" ht="27.95" customHeight="1" x14ac:dyDescent="0.3">
      <c r="A7" s="3"/>
      <c r="B7" s="3" t="s">
        <v>1</v>
      </c>
      <c r="C7" s="3"/>
      <c r="D7" s="3"/>
      <c r="E7" s="3"/>
      <c r="F7" s="3" t="s">
        <v>2</v>
      </c>
      <c r="G7" s="3"/>
      <c r="I7" s="3" t="s">
        <v>3</v>
      </c>
      <c r="J7" s="3"/>
      <c r="K7" s="3"/>
    </row>
    <row r="8" spans="1:11" ht="27.95" customHeight="1" x14ac:dyDescent="0.3">
      <c r="A8" s="3"/>
      <c r="B8" s="3" t="s">
        <v>4</v>
      </c>
      <c r="C8" s="3"/>
      <c r="D8" s="3" t="s">
        <v>5</v>
      </c>
      <c r="E8" s="3"/>
      <c r="F8" s="3"/>
      <c r="G8" s="3"/>
      <c r="I8" s="3"/>
      <c r="J8" s="3"/>
      <c r="K8" s="3"/>
    </row>
    <row r="9" spans="1:11" ht="35.1" customHeight="1" x14ac:dyDescent="0.3">
      <c r="A9" s="4" t="s">
        <v>6</v>
      </c>
      <c r="B9" s="5">
        <v>380182954</v>
      </c>
      <c r="C9" s="6"/>
      <c r="D9" s="5">
        <v>125940000</v>
      </c>
      <c r="E9" s="6"/>
      <c r="F9" s="7">
        <f>B9+D9</f>
        <v>506122954</v>
      </c>
      <c r="G9" s="3"/>
      <c r="I9" s="8" t="s">
        <v>7</v>
      </c>
      <c r="J9" s="9">
        <v>6170236</v>
      </c>
      <c r="K9" s="9"/>
    </row>
    <row r="10" spans="1:11" ht="35.1" customHeight="1" x14ac:dyDescent="0.3">
      <c r="A10" s="4" t="s">
        <v>8</v>
      </c>
      <c r="B10" s="5">
        <v>66061817</v>
      </c>
      <c r="C10" s="6"/>
      <c r="D10" s="5">
        <v>116584979</v>
      </c>
      <c r="E10" s="6"/>
      <c r="F10" s="7">
        <f>B10+D10</f>
        <v>182646796</v>
      </c>
      <c r="G10" s="3"/>
      <c r="I10" s="10" t="s">
        <v>9</v>
      </c>
      <c r="J10" s="9">
        <v>0</v>
      </c>
      <c r="K10" s="9"/>
    </row>
    <row r="11" spans="1:11" ht="35.1" customHeight="1" x14ac:dyDescent="0.3">
      <c r="A11" s="4" t="s">
        <v>10</v>
      </c>
      <c r="B11" s="5">
        <v>130140004</v>
      </c>
      <c r="C11" s="6"/>
      <c r="D11" s="5">
        <v>103096807</v>
      </c>
      <c r="E11" s="6"/>
      <c r="F11" s="7">
        <f>B11+D11</f>
        <v>233236811</v>
      </c>
      <c r="G11" s="3"/>
      <c r="I11" s="10" t="s">
        <v>11</v>
      </c>
      <c r="J11" s="9">
        <v>14387140</v>
      </c>
      <c r="K11" s="9"/>
    </row>
    <row r="12" spans="1:11" ht="35.1" customHeight="1" x14ac:dyDescent="0.3">
      <c r="A12" s="11" t="s">
        <v>12</v>
      </c>
      <c r="B12" s="5"/>
      <c r="C12" s="6"/>
      <c r="D12" s="5">
        <v>30000000</v>
      </c>
      <c r="E12" s="6"/>
      <c r="F12" s="7">
        <f>B12+D12</f>
        <v>30000000</v>
      </c>
      <c r="G12" s="3"/>
      <c r="I12" s="8" t="s">
        <v>13</v>
      </c>
      <c r="J12" s="9">
        <v>69191784</v>
      </c>
      <c r="K12" s="9"/>
    </row>
    <row r="13" spans="1:11" ht="35.1" customHeight="1" x14ac:dyDescent="0.3">
      <c r="A13" s="4" t="s">
        <v>14</v>
      </c>
      <c r="B13" s="5">
        <f>B9-B10-B11-B12</f>
        <v>183981133</v>
      </c>
      <c r="C13" s="6"/>
      <c r="D13" s="12">
        <f>D9-D10-D11-D12</f>
        <v>-123741786</v>
      </c>
      <c r="E13" s="13"/>
      <c r="F13" s="7">
        <f>F9-F10-F11-F12</f>
        <v>60239347</v>
      </c>
      <c r="G13" s="3"/>
      <c r="I13" s="14" t="s">
        <v>15</v>
      </c>
      <c r="J13" s="15">
        <f>J9+J10+J11+J12</f>
        <v>89749160</v>
      </c>
      <c r="K13" s="15"/>
    </row>
    <row r="14" spans="1:11" ht="24.95" customHeight="1" x14ac:dyDescent="0.3">
      <c r="A14" s="16"/>
      <c r="B14" s="17"/>
      <c r="C14" s="17"/>
      <c r="D14" s="17"/>
      <c r="E14" s="17"/>
      <c r="F14" s="16"/>
      <c r="G14" s="16"/>
      <c r="I14" s="18"/>
      <c r="J14" s="16"/>
      <c r="K14" s="16"/>
    </row>
    <row r="15" spans="1:11" ht="24.95" customHeight="1" x14ac:dyDescent="0.3">
      <c r="A15" s="16"/>
      <c r="B15" s="17"/>
      <c r="C15" s="17"/>
      <c r="D15" s="17"/>
      <c r="E15" s="17"/>
      <c r="F15" s="16"/>
      <c r="G15" s="16"/>
      <c r="I15" s="18"/>
      <c r="J15" s="16"/>
      <c r="K15" s="16"/>
    </row>
    <row r="16" spans="1:11" ht="24.95" customHeight="1" x14ac:dyDescent="0.3">
      <c r="A16" s="16"/>
      <c r="B16" s="17"/>
      <c r="C16" s="17"/>
      <c r="D16" s="17"/>
      <c r="E16" s="17"/>
      <c r="F16" s="16"/>
      <c r="G16" s="16"/>
      <c r="I16" s="18"/>
      <c r="J16" s="16"/>
      <c r="K16" s="16"/>
    </row>
    <row r="17" spans="1:11" ht="24.95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20" spans="1:11" ht="27.95" customHeight="1" x14ac:dyDescent="0.3">
      <c r="A20" s="3"/>
      <c r="B20" s="3" t="s">
        <v>16</v>
      </c>
      <c r="C20" s="3"/>
      <c r="D20" s="3"/>
      <c r="E20" s="3"/>
      <c r="F20" s="3" t="s">
        <v>17</v>
      </c>
      <c r="G20" s="3"/>
      <c r="I20" s="3" t="s">
        <v>18</v>
      </c>
      <c r="J20" s="3"/>
      <c r="K20" s="3"/>
    </row>
    <row r="21" spans="1:11" ht="27.95" customHeight="1" x14ac:dyDescent="0.3">
      <c r="A21" s="3"/>
      <c r="B21" s="3" t="s">
        <v>19</v>
      </c>
      <c r="C21" s="3"/>
      <c r="D21" s="3" t="s">
        <v>20</v>
      </c>
      <c r="E21" s="3"/>
      <c r="F21" s="3"/>
      <c r="G21" s="3"/>
      <c r="I21" s="3"/>
      <c r="J21" s="3"/>
      <c r="K21" s="3"/>
    </row>
    <row r="22" spans="1:11" ht="35.1" customHeight="1" x14ac:dyDescent="0.3">
      <c r="A22" s="4" t="s">
        <v>6</v>
      </c>
      <c r="B22" s="5">
        <v>188043909</v>
      </c>
      <c r="C22" s="6"/>
      <c r="D22" s="5"/>
      <c r="E22" s="6"/>
      <c r="F22" s="9">
        <f>B22+D22</f>
        <v>188043909</v>
      </c>
      <c r="G22" s="9"/>
      <c r="I22" s="4" t="s">
        <v>6</v>
      </c>
      <c r="J22" s="9">
        <f>F9+F22</f>
        <v>694166863</v>
      </c>
      <c r="K22" s="9"/>
    </row>
    <row r="23" spans="1:11" ht="35.1" customHeight="1" x14ac:dyDescent="0.3">
      <c r="A23" s="4" t="s">
        <v>8</v>
      </c>
      <c r="B23" s="5">
        <v>79550690</v>
      </c>
      <c r="C23" s="6"/>
      <c r="D23" s="5"/>
      <c r="E23" s="6"/>
      <c r="F23" s="9">
        <f t="shared" ref="F23:F25" si="0">B23+D23</f>
        <v>79550690</v>
      </c>
      <c r="G23" s="9"/>
      <c r="I23" s="4" t="s">
        <v>8</v>
      </c>
      <c r="J23" s="9">
        <f t="shared" ref="J23:J26" si="1">F10+F23</f>
        <v>262197486</v>
      </c>
      <c r="K23" s="9"/>
    </row>
    <row r="24" spans="1:11" ht="35.1" customHeight="1" x14ac:dyDescent="0.3">
      <c r="A24" s="4" t="s">
        <v>21</v>
      </c>
      <c r="B24" s="5">
        <v>116373295</v>
      </c>
      <c r="C24" s="6"/>
      <c r="D24" s="5"/>
      <c r="E24" s="6"/>
      <c r="F24" s="9">
        <f t="shared" si="0"/>
        <v>116373295</v>
      </c>
      <c r="G24" s="9"/>
      <c r="I24" s="4" t="s">
        <v>10</v>
      </c>
      <c r="J24" s="9">
        <f t="shared" si="1"/>
        <v>349610106</v>
      </c>
      <c r="K24" s="9"/>
    </row>
    <row r="25" spans="1:11" ht="35.1" customHeight="1" x14ac:dyDescent="0.3">
      <c r="A25" s="4" t="s">
        <v>22</v>
      </c>
      <c r="B25" s="5"/>
      <c r="C25" s="6"/>
      <c r="D25" s="5"/>
      <c r="E25" s="6"/>
      <c r="F25" s="9">
        <f t="shared" si="0"/>
        <v>0</v>
      </c>
      <c r="G25" s="9"/>
      <c r="I25" s="4" t="s">
        <v>22</v>
      </c>
      <c r="J25" s="9">
        <f t="shared" si="1"/>
        <v>30000000</v>
      </c>
      <c r="K25" s="9"/>
    </row>
    <row r="26" spans="1:11" ht="35.1" customHeight="1" x14ac:dyDescent="0.3">
      <c r="A26" s="4" t="s">
        <v>23</v>
      </c>
      <c r="B26" s="12">
        <f>B22-B23-B24-B25</f>
        <v>-7880076</v>
      </c>
      <c r="C26" s="13"/>
      <c r="D26" s="5">
        <f>D22-D23-D24-D25</f>
        <v>0</v>
      </c>
      <c r="E26" s="6"/>
      <c r="F26" s="9">
        <f>F22-F23-F24-F25</f>
        <v>-7880076</v>
      </c>
      <c r="G26" s="9"/>
      <c r="I26" s="20" t="s">
        <v>14</v>
      </c>
      <c r="J26" s="15">
        <f t="shared" si="1"/>
        <v>52359271</v>
      </c>
      <c r="K26" s="15"/>
    </row>
    <row r="27" spans="1:11" ht="24.95" customHeight="1" x14ac:dyDescent="0.3">
      <c r="A27" s="16"/>
      <c r="B27" s="17"/>
      <c r="C27" s="17"/>
      <c r="D27" s="17"/>
      <c r="E27" s="17"/>
      <c r="F27" s="16"/>
      <c r="G27" s="16"/>
      <c r="I27" s="16"/>
      <c r="J27" s="16"/>
      <c r="K27" s="16"/>
    </row>
    <row r="28" spans="1:11" ht="24.95" customHeight="1" x14ac:dyDescent="0.3">
      <c r="A28" s="16"/>
      <c r="B28" s="16" t="s">
        <v>24</v>
      </c>
      <c r="C28" s="17" t="s">
        <v>25</v>
      </c>
      <c r="D28" s="17"/>
      <c r="E28" s="17"/>
      <c r="F28" s="16"/>
      <c r="G28" s="16"/>
      <c r="I28" s="16"/>
      <c r="J28" s="16"/>
      <c r="K28" s="16"/>
    </row>
    <row r="29" spans="1:11" x14ac:dyDescent="0.3">
      <c r="A29" s="21" t="s">
        <v>26</v>
      </c>
      <c r="B29" s="22">
        <f>193966945/1427511849*100%</f>
        <v>0.13587764272210956</v>
      </c>
      <c r="C29" s="22" t="s">
        <v>25</v>
      </c>
      <c r="D29" t="s">
        <v>25</v>
      </c>
    </row>
    <row r="31" spans="1:11" x14ac:dyDescent="0.3">
      <c r="A31" s="23" t="s">
        <v>27</v>
      </c>
    </row>
    <row r="32" spans="1:11" x14ac:dyDescent="0.3">
      <c r="B32" s="24"/>
    </row>
    <row r="33" spans="1:1" x14ac:dyDescent="0.3">
      <c r="A33" s="23" t="s">
        <v>28</v>
      </c>
    </row>
  </sheetData>
  <mergeCells count="54">
    <mergeCell ref="B26:C26"/>
    <mergeCell ref="D26:E26"/>
    <mergeCell ref="F26:G26"/>
    <mergeCell ref="J26:K26"/>
    <mergeCell ref="B24:C24"/>
    <mergeCell ref="D24:E24"/>
    <mergeCell ref="F24:G24"/>
    <mergeCell ref="J24:K24"/>
    <mergeCell ref="B25:C25"/>
    <mergeCell ref="D25:E25"/>
    <mergeCell ref="F25:G25"/>
    <mergeCell ref="J25:K25"/>
    <mergeCell ref="D21:E21"/>
    <mergeCell ref="B22:C22"/>
    <mergeCell ref="D22:E22"/>
    <mergeCell ref="F22:G22"/>
    <mergeCell ref="J22:K22"/>
    <mergeCell ref="B23:C23"/>
    <mergeCell ref="D23:E23"/>
    <mergeCell ref="F23:G23"/>
    <mergeCell ref="J23:K23"/>
    <mergeCell ref="B13:C13"/>
    <mergeCell ref="D13:E13"/>
    <mergeCell ref="F13:G13"/>
    <mergeCell ref="J13:K13"/>
    <mergeCell ref="A17:K17"/>
    <mergeCell ref="A20:A21"/>
    <mergeCell ref="B20:E20"/>
    <mergeCell ref="F20:G21"/>
    <mergeCell ref="I20:K21"/>
    <mergeCell ref="B21:C21"/>
    <mergeCell ref="B11:C11"/>
    <mergeCell ref="D11:E11"/>
    <mergeCell ref="F11:G11"/>
    <mergeCell ref="J11:K11"/>
    <mergeCell ref="B12:C12"/>
    <mergeCell ref="D12:E12"/>
    <mergeCell ref="F12:G12"/>
    <mergeCell ref="J12:K12"/>
    <mergeCell ref="B9:C9"/>
    <mergeCell ref="D9:E9"/>
    <mergeCell ref="F9:G9"/>
    <mergeCell ref="J9:K9"/>
    <mergeCell ref="B10:C10"/>
    <mergeCell ref="D10:E10"/>
    <mergeCell ref="F10:G10"/>
    <mergeCell ref="J10:K10"/>
    <mergeCell ref="A5:K5"/>
    <mergeCell ref="A7:A8"/>
    <mergeCell ref="B7:E7"/>
    <mergeCell ref="F7:G8"/>
    <mergeCell ref="I7:K8"/>
    <mergeCell ref="B8:C8"/>
    <mergeCell ref="D8:E8"/>
  </mergeCells>
  <phoneticPr fontId="4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(주)유림정보시스템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DONG1</dc:creator>
  <cp:lastModifiedBy>DONG1</cp:lastModifiedBy>
  <dcterms:created xsi:type="dcterms:W3CDTF">2020-12-10T05:23:07Z</dcterms:created>
  <dcterms:modified xsi:type="dcterms:W3CDTF">2020-12-10T05:24:11Z</dcterms:modified>
</cp:coreProperties>
</file>