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jo\DSO 424\"/>
    </mc:Choice>
  </mc:AlternateContent>
  <xr:revisionPtr revIDLastSave="0" documentId="13_ncr:40009_{D077834C-677D-4025-A874-852640FA0649}" xr6:coauthVersionLast="45" xr6:coauthVersionMax="45" xr10:uidLastSave="{00000000-0000-0000-0000-000000000000}"/>
  <bookViews>
    <workbookView xWindow="-98" yWindow="-98" windowWidth="24496" windowHeight="15796"/>
  </bookViews>
  <sheets>
    <sheet name="Nenana" sheetId="1" r:id="rId1"/>
    <sheet name="Sheet1" sheetId="2" r:id="rId2"/>
  </sheets>
  <definedNames>
    <definedName name="_xlchart.v1.0" hidden="1">Nenana!$A$2:$A$88</definedName>
    <definedName name="_xlchart.v1.1" hidden="1">Nenana!$E$1</definedName>
    <definedName name="_xlchart.v1.2" hidden="1">Nenana!$E$2:$E$88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Nenana!$A$1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0"/>
</workbook>
</file>

<file path=xl/calcChain.xml><?xml version="1.0" encoding="utf-8"?>
<calcChain xmlns="http://schemas.openxmlformats.org/spreadsheetml/2006/main">
  <c r="H17" i="2" l="1"/>
  <c r="G15" i="2"/>
  <c r="G14" i="2"/>
  <c r="E10" i="1"/>
  <c r="E18" i="1"/>
  <c r="E26" i="1"/>
  <c r="E34" i="1"/>
  <c r="E42" i="1"/>
  <c r="E50" i="1"/>
  <c r="E58" i="1"/>
  <c r="E66" i="1"/>
  <c r="E74" i="1"/>
  <c r="E8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2" i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C19" i="1"/>
  <c r="E19" i="1" s="1"/>
  <c r="C20" i="1"/>
  <c r="E20" i="1" s="1"/>
  <c r="C21" i="1"/>
  <c r="E21" i="1" s="1"/>
  <c r="C22" i="1"/>
  <c r="E22" i="1" s="1"/>
  <c r="C23" i="1"/>
  <c r="E23" i="1" s="1"/>
  <c r="C24" i="1"/>
  <c r="E24" i="1" s="1"/>
  <c r="C25" i="1"/>
  <c r="E25" i="1" s="1"/>
  <c r="C26" i="1"/>
  <c r="C27" i="1"/>
  <c r="E27" i="1" s="1"/>
  <c r="C28" i="1"/>
  <c r="E28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C35" i="1"/>
  <c r="E35" i="1" s="1"/>
  <c r="C36" i="1"/>
  <c r="E36" i="1" s="1"/>
  <c r="C37" i="1"/>
  <c r="E37" i="1" s="1"/>
  <c r="C38" i="1"/>
  <c r="E38" i="1" s="1"/>
  <c r="C39" i="1"/>
  <c r="E39" i="1" s="1"/>
  <c r="C40" i="1"/>
  <c r="E40" i="1" s="1"/>
  <c r="C41" i="1"/>
  <c r="E41" i="1" s="1"/>
  <c r="C42" i="1"/>
  <c r="C43" i="1"/>
  <c r="E43" i="1" s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0" i="1"/>
  <c r="C51" i="1"/>
  <c r="E51" i="1" s="1"/>
  <c r="C52" i="1"/>
  <c r="E52" i="1" s="1"/>
  <c r="C53" i="1"/>
  <c r="E53" i="1" s="1"/>
  <c r="C54" i="1"/>
  <c r="E54" i="1" s="1"/>
  <c r="C55" i="1"/>
  <c r="E55" i="1" s="1"/>
  <c r="C56" i="1"/>
  <c r="E56" i="1" s="1"/>
  <c r="C57" i="1"/>
  <c r="E57" i="1" s="1"/>
  <c r="C58" i="1"/>
  <c r="C59" i="1"/>
  <c r="E59" i="1" s="1"/>
  <c r="C60" i="1"/>
  <c r="E60" i="1" s="1"/>
  <c r="C61" i="1"/>
  <c r="E61" i="1" s="1"/>
  <c r="C62" i="1"/>
  <c r="E62" i="1" s="1"/>
  <c r="C63" i="1"/>
  <c r="E63" i="1" s="1"/>
  <c r="C64" i="1"/>
  <c r="E64" i="1" s="1"/>
  <c r="C65" i="1"/>
  <c r="E65" i="1" s="1"/>
  <c r="C66" i="1"/>
  <c r="C67" i="1"/>
  <c r="E67" i="1" s="1"/>
  <c r="C68" i="1"/>
  <c r="E68" i="1" s="1"/>
  <c r="C69" i="1"/>
  <c r="E69" i="1" s="1"/>
  <c r="C70" i="1"/>
  <c r="E70" i="1" s="1"/>
  <c r="C71" i="1"/>
  <c r="E71" i="1" s="1"/>
  <c r="C72" i="1"/>
  <c r="E72" i="1" s="1"/>
  <c r="C73" i="1"/>
  <c r="E73" i="1" s="1"/>
  <c r="C74" i="1"/>
  <c r="C75" i="1"/>
  <c r="E75" i="1" s="1"/>
  <c r="C76" i="1"/>
  <c r="E76" i="1" s="1"/>
  <c r="C77" i="1"/>
  <c r="E77" i="1" s="1"/>
  <c r="C78" i="1"/>
  <c r="E78" i="1" s="1"/>
  <c r="C79" i="1"/>
  <c r="E79" i="1" s="1"/>
  <c r="C80" i="1"/>
  <c r="E80" i="1" s="1"/>
  <c r="C81" i="1"/>
  <c r="E81" i="1" s="1"/>
  <c r="C82" i="1"/>
  <c r="C83" i="1"/>
  <c r="E83" i="1" s="1"/>
  <c r="C84" i="1"/>
  <c r="E84" i="1" s="1"/>
  <c r="C85" i="1"/>
  <c r="E85" i="1" s="1"/>
  <c r="C86" i="1"/>
  <c r="E86" i="1" s="1"/>
  <c r="C87" i="1"/>
  <c r="E87" i="1" s="1"/>
  <c r="C88" i="1"/>
  <c r="E88" i="1" s="1"/>
  <c r="C2" i="1"/>
  <c r="E2" i="1" s="1"/>
</calcChain>
</file>

<file path=xl/sharedStrings.xml><?xml version="1.0" encoding="utf-8"?>
<sst xmlns="http://schemas.openxmlformats.org/spreadsheetml/2006/main" count="100" uniqueCount="100">
  <si>
    <t>Year</t>
  </si>
  <si>
    <t>Date &amp; Time</t>
  </si>
  <si>
    <t>April 30 at 11:30 AM</t>
  </si>
  <si>
    <t>May 11 at 9:33 AM</t>
  </si>
  <si>
    <t>May 3 at 2:33 PM</t>
  </si>
  <si>
    <t>May 11 at 10:46 AM</t>
  </si>
  <si>
    <t>May 11 at 6:42 AM</t>
  </si>
  <si>
    <t>May 12 at 1:20 PM</t>
  </si>
  <si>
    <t>May 9 at 2:00 AM</t>
  </si>
  <si>
    <t>May 11 at 3:10 PM</t>
  </si>
  <si>
    <t>May 7 at 6:32 PM</t>
  </si>
  <si>
    <t>April 26 at 4:03 PM</t>
  </si>
  <si>
    <t>May 13 at 5:42 AM</t>
  </si>
  <si>
    <t>May 6 at 4:25 PM</t>
  </si>
  <si>
    <t>May 5 at 3:41 PM</t>
  </si>
  <si>
    <t>May 8 at 7:03 PM</t>
  </si>
  <si>
    <t>May 10 at 9:23 AM</t>
  </si>
  <si>
    <t>May 1 at 10:15 AM</t>
  </si>
  <si>
    <t>May 8 at 7:30 PM</t>
  </si>
  <si>
    <t>April 30 at 2:07 PM</t>
  </si>
  <si>
    <t>May 15 at 1:32 PM</t>
  </si>
  <si>
    <t>April 30 at 12:58 PM</t>
  </si>
  <si>
    <t>May 12 at 8:04 PM</t>
  </si>
  <si>
    <t>May 6 at 8:14 PM</t>
  </si>
  <si>
    <t>April 29 at 1:26 PM</t>
  </si>
  <si>
    <t>April 20 at 3:27 PM</t>
  </si>
  <si>
    <t>May 3 at 1:50 AM</t>
  </si>
  <si>
    <t>April 30 at 1:28 PM</t>
  </si>
  <si>
    <t>April 28 at 7:22 PM</t>
  </si>
  <si>
    <t>May 4 at 2:08 PM</t>
  </si>
  <si>
    <t>May 16 at 9:41 AM</t>
  </si>
  <si>
    <t>May 5 at 4:40 PM</t>
  </si>
  <si>
    <t>May 3 at 5:53 PM</t>
  </si>
  <si>
    <t>May 13 at 11:13 AM</t>
  </si>
  <si>
    <t>May 14 at 12:39 PM</t>
  </si>
  <si>
    <t>May 6 at 4:14 PM</t>
  </si>
  <si>
    <t>April 30 at 5:54 PM</t>
  </si>
  <si>
    <t>May 12 at 5:04 PM</t>
  </si>
  <si>
    <t>April 29 at 3:54 PM</t>
  </si>
  <si>
    <t>May 6 at 6:01 PM</t>
  </si>
  <si>
    <t>May 9 at 2:13 PM</t>
  </si>
  <si>
    <t>May 1 at 11:24 PM</t>
  </si>
  <si>
    <t>May 5 at 9:30 AM</t>
  </si>
  <si>
    <t>April 29 at 2:56 PM</t>
  </si>
  <si>
    <t>May 8 at 11:26 AM</t>
  </si>
  <si>
    <t>May 2 at 7:12 PM</t>
  </si>
  <si>
    <t>May 5 at 11:31 AM</t>
  </si>
  <si>
    <t>May 12 at 11:23 PM</t>
  </si>
  <si>
    <t>May 5 at 6:25 PM</t>
  </si>
  <si>
    <t>May 20 at 11:41 AM</t>
  </si>
  <si>
    <t>May 7 at 7:01 PM</t>
  </si>
  <si>
    <t>May 8 at 12:11 PM</t>
  </si>
  <si>
    <t>May 4 at 11:55 AM</t>
  </si>
  <si>
    <t>May 8 at 9:26 AM</t>
  </si>
  <si>
    <t>April 28 at 12:28 PM</t>
  </si>
  <si>
    <t>May 4 at 10:37 AM</t>
  </si>
  <si>
    <t>May 8 at 9:31 PM</t>
  </si>
  <si>
    <t>May 10 at 11:56 AM</t>
  </si>
  <si>
    <t>May 4 at 11:59 AM</t>
  </si>
  <si>
    <t>May 6 at 3:44 PM</t>
  </si>
  <si>
    <t>May 10 at 1:49 PM</t>
  </si>
  <si>
    <t>May 2 at 10:51 AM</t>
  </si>
  <si>
    <t>May 6 at 12:46 PM</t>
  </si>
  <si>
    <t>April 30 at 3:18 PM</t>
  </si>
  <si>
    <t>April 30 at 6:16 PM</t>
  </si>
  <si>
    <t>April 29 at 1:16 PM</t>
  </si>
  <si>
    <t>April 30 at 6:44 PM</t>
  </si>
  <si>
    <t>May 10 at 5:36 PM</t>
  </si>
  <si>
    <t>April 29 at 6:37 PM</t>
  </si>
  <si>
    <t>May 9 at 3:33 PM</t>
  </si>
  <si>
    <t>May 11 at 2:36 PM</t>
  </si>
  <si>
    <t>May 8 at 10:50 PM</t>
  </si>
  <si>
    <t>May 5 at 3:11 PM</t>
  </si>
  <si>
    <t>April 27 at 9:15 AM</t>
  </si>
  <si>
    <t>May 1 at 8:14 PM</t>
  </si>
  <si>
    <t>April 24 at 5:19 PM</t>
  </si>
  <si>
    <t>May 1 at 12:04 AM</t>
  </si>
  <si>
    <t>May 14 at 6:26 AM</t>
  </si>
  <si>
    <t>April 23 at 1:01 PM</t>
  </si>
  <si>
    <t>April 29 at 11:01 PM</t>
  </si>
  <si>
    <t>April 26 at 1:22 PM</t>
  </si>
  <si>
    <t>May 5 at 12:32 PM</t>
  </si>
  <si>
    <t>April 30 at 10:28 AM</t>
  </si>
  <si>
    <t>April 20 at 4:54 PM</t>
  </si>
  <si>
    <t>April 29 at 9:47 PM</t>
  </si>
  <si>
    <t>May 1 at 10:47 AM</t>
  </si>
  <si>
    <t>May 8 at 1:00 PM</t>
  </si>
  <si>
    <t>May 7 at 9:27 PM</t>
  </si>
  <si>
    <t>April 29 at 6:22 PM</t>
  </si>
  <si>
    <t>Days</t>
  </si>
  <si>
    <t>First Day</t>
  </si>
  <si>
    <t>Days_Difference</t>
  </si>
  <si>
    <t>m</t>
  </si>
  <si>
    <t>b</t>
  </si>
  <si>
    <t>Regression Statistics</t>
  </si>
  <si>
    <t>Multiple R</t>
  </si>
  <si>
    <t>R Square</t>
  </si>
  <si>
    <t>Adjusted R Square</t>
  </si>
  <si>
    <t>Standard Error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</si>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</sst>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4" fontId="0" fillId="0" borderId="0" xfId="0" applyNumberFormat="1"/>
    <xf numFmtId="14" fontId="16" fillId="0" borderId="0" xfId="0" applyNumberFormat="1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Global</a:t>
            </a:r>
            <a:r>
              <a:rPr lang="en-US" b="1" baseline="0"/>
              <a:t> Warming Trend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Nenana!$E$1</c:f>
              <c:strCache>
                <c:ptCount val="1"/>
                <c:pt idx="0">
                  <c:v>Days_Difference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Nenana!$A$2:$A$88</c:f>
              <c:numCache>
                <c:formatCode>General</c:formatCode>
                <c:ptCount val="87"/>
                <c:pt idx="0">
                  <c:v>1917</c:v>
                </c:pt>
                <c:pt idx="1">
                  <c:v>1918</c:v>
                </c:pt>
                <c:pt idx="2">
                  <c:v>1919</c:v>
                </c:pt>
                <c:pt idx="3">
                  <c:v>1920</c:v>
                </c:pt>
                <c:pt idx="4">
                  <c:v>1921</c:v>
                </c:pt>
                <c:pt idx="5">
                  <c:v>1922</c:v>
                </c:pt>
                <c:pt idx="6">
                  <c:v>1923</c:v>
                </c:pt>
                <c:pt idx="7">
                  <c:v>1924</c:v>
                </c:pt>
                <c:pt idx="8">
                  <c:v>1925</c:v>
                </c:pt>
                <c:pt idx="9">
                  <c:v>1926</c:v>
                </c:pt>
                <c:pt idx="10">
                  <c:v>1927</c:v>
                </c:pt>
                <c:pt idx="11">
                  <c:v>1928</c:v>
                </c:pt>
                <c:pt idx="12">
                  <c:v>1929</c:v>
                </c:pt>
                <c:pt idx="13">
                  <c:v>1930</c:v>
                </c:pt>
                <c:pt idx="14">
                  <c:v>1931</c:v>
                </c:pt>
                <c:pt idx="15">
                  <c:v>1932</c:v>
                </c:pt>
                <c:pt idx="16">
                  <c:v>1933</c:v>
                </c:pt>
                <c:pt idx="17">
                  <c:v>1934</c:v>
                </c:pt>
                <c:pt idx="18">
                  <c:v>1935</c:v>
                </c:pt>
                <c:pt idx="19">
                  <c:v>1936</c:v>
                </c:pt>
                <c:pt idx="20">
                  <c:v>1937</c:v>
                </c:pt>
                <c:pt idx="21">
                  <c:v>1938</c:v>
                </c:pt>
                <c:pt idx="22">
                  <c:v>1939</c:v>
                </c:pt>
                <c:pt idx="23">
                  <c:v>1940</c:v>
                </c:pt>
                <c:pt idx="24">
                  <c:v>1941</c:v>
                </c:pt>
                <c:pt idx="25">
                  <c:v>1942</c:v>
                </c:pt>
                <c:pt idx="26">
                  <c:v>1943</c:v>
                </c:pt>
                <c:pt idx="27">
                  <c:v>1944</c:v>
                </c:pt>
                <c:pt idx="28">
                  <c:v>1945</c:v>
                </c:pt>
                <c:pt idx="29">
                  <c:v>1946</c:v>
                </c:pt>
                <c:pt idx="30">
                  <c:v>1947</c:v>
                </c:pt>
                <c:pt idx="31">
                  <c:v>1948</c:v>
                </c:pt>
                <c:pt idx="32">
                  <c:v>1949</c:v>
                </c:pt>
                <c:pt idx="33">
                  <c:v>1950</c:v>
                </c:pt>
                <c:pt idx="34">
                  <c:v>1951</c:v>
                </c:pt>
                <c:pt idx="35">
                  <c:v>1952</c:v>
                </c:pt>
                <c:pt idx="36">
                  <c:v>1953</c:v>
                </c:pt>
                <c:pt idx="37">
                  <c:v>1954</c:v>
                </c:pt>
                <c:pt idx="38">
                  <c:v>1955</c:v>
                </c:pt>
                <c:pt idx="39">
                  <c:v>1956</c:v>
                </c:pt>
                <c:pt idx="40">
                  <c:v>1957</c:v>
                </c:pt>
                <c:pt idx="41">
                  <c:v>1958</c:v>
                </c:pt>
                <c:pt idx="42">
                  <c:v>1959</c:v>
                </c:pt>
                <c:pt idx="43">
                  <c:v>1960</c:v>
                </c:pt>
                <c:pt idx="44">
                  <c:v>1961</c:v>
                </c:pt>
                <c:pt idx="45">
                  <c:v>1962</c:v>
                </c:pt>
                <c:pt idx="46">
                  <c:v>1963</c:v>
                </c:pt>
                <c:pt idx="47">
                  <c:v>1964</c:v>
                </c:pt>
                <c:pt idx="48">
                  <c:v>1965</c:v>
                </c:pt>
                <c:pt idx="49">
                  <c:v>1966</c:v>
                </c:pt>
                <c:pt idx="50">
                  <c:v>1967</c:v>
                </c:pt>
                <c:pt idx="51">
                  <c:v>1968</c:v>
                </c:pt>
                <c:pt idx="52">
                  <c:v>1969</c:v>
                </c:pt>
                <c:pt idx="53">
                  <c:v>1970</c:v>
                </c:pt>
                <c:pt idx="54">
                  <c:v>1971</c:v>
                </c:pt>
                <c:pt idx="55">
                  <c:v>1972</c:v>
                </c:pt>
                <c:pt idx="56">
                  <c:v>1973</c:v>
                </c:pt>
                <c:pt idx="57">
                  <c:v>1974</c:v>
                </c:pt>
                <c:pt idx="58">
                  <c:v>1975</c:v>
                </c:pt>
                <c:pt idx="59">
                  <c:v>1976</c:v>
                </c:pt>
                <c:pt idx="60">
                  <c:v>1977</c:v>
                </c:pt>
                <c:pt idx="61">
                  <c:v>1978</c:v>
                </c:pt>
                <c:pt idx="62">
                  <c:v>1979</c:v>
                </c:pt>
                <c:pt idx="63">
                  <c:v>1980</c:v>
                </c:pt>
                <c:pt idx="64">
                  <c:v>1981</c:v>
                </c:pt>
                <c:pt idx="65">
                  <c:v>1982</c:v>
                </c:pt>
                <c:pt idx="66">
                  <c:v>1983</c:v>
                </c:pt>
                <c:pt idx="67">
                  <c:v>1984</c:v>
                </c:pt>
                <c:pt idx="68">
                  <c:v>1985</c:v>
                </c:pt>
                <c:pt idx="69">
                  <c:v>1986</c:v>
                </c:pt>
                <c:pt idx="70">
                  <c:v>1987</c:v>
                </c:pt>
                <c:pt idx="71">
                  <c:v>1988</c:v>
                </c:pt>
                <c:pt idx="72">
                  <c:v>1989</c:v>
                </c:pt>
                <c:pt idx="73">
                  <c:v>1990</c:v>
                </c:pt>
                <c:pt idx="74">
                  <c:v>1991</c:v>
                </c:pt>
                <c:pt idx="75">
                  <c:v>1992</c:v>
                </c:pt>
                <c:pt idx="76">
                  <c:v>1993</c:v>
                </c:pt>
                <c:pt idx="77">
                  <c:v>1994</c:v>
                </c:pt>
                <c:pt idx="78">
                  <c:v>1995</c:v>
                </c:pt>
                <c:pt idx="79">
                  <c:v>1996</c:v>
                </c:pt>
                <c:pt idx="80">
                  <c:v>1997</c:v>
                </c:pt>
                <c:pt idx="81">
                  <c:v>1998</c:v>
                </c:pt>
                <c:pt idx="82">
                  <c:v>1999</c:v>
                </c:pt>
                <c:pt idx="83">
                  <c:v>2000</c:v>
                </c:pt>
                <c:pt idx="84">
                  <c:v>2001</c:v>
                </c:pt>
                <c:pt idx="85">
                  <c:v>2002</c:v>
                </c:pt>
                <c:pt idx="86">
                  <c:v>2003</c:v>
                </c:pt>
              </c:numCache>
            </c:numRef>
          </c:xVal>
          <c:yVal>
            <c:numRef>
              <c:f>Nenana!$E$2:$E$88</c:f>
              <c:numCache>
                <c:formatCode>General</c:formatCode>
                <c:ptCount val="87"/>
                <c:pt idx="0">
                  <c:v>119</c:v>
                </c:pt>
                <c:pt idx="1">
                  <c:v>130</c:v>
                </c:pt>
                <c:pt idx="2">
                  <c:v>122</c:v>
                </c:pt>
                <c:pt idx="3">
                  <c:v>131</c:v>
                </c:pt>
                <c:pt idx="4">
                  <c:v>130</c:v>
                </c:pt>
                <c:pt idx="5">
                  <c:v>131</c:v>
                </c:pt>
                <c:pt idx="6">
                  <c:v>128</c:v>
                </c:pt>
                <c:pt idx="7">
                  <c:v>131</c:v>
                </c:pt>
                <c:pt idx="8">
                  <c:v>126</c:v>
                </c:pt>
                <c:pt idx="9">
                  <c:v>115</c:v>
                </c:pt>
                <c:pt idx="10">
                  <c:v>132</c:v>
                </c:pt>
                <c:pt idx="11">
                  <c:v>126</c:v>
                </c:pt>
                <c:pt idx="12">
                  <c:v>124</c:v>
                </c:pt>
                <c:pt idx="13">
                  <c:v>127</c:v>
                </c:pt>
                <c:pt idx="14">
                  <c:v>129</c:v>
                </c:pt>
                <c:pt idx="15">
                  <c:v>121</c:v>
                </c:pt>
                <c:pt idx="16">
                  <c:v>127</c:v>
                </c:pt>
                <c:pt idx="17">
                  <c:v>119</c:v>
                </c:pt>
                <c:pt idx="18">
                  <c:v>134</c:v>
                </c:pt>
                <c:pt idx="19">
                  <c:v>120</c:v>
                </c:pt>
                <c:pt idx="20">
                  <c:v>131</c:v>
                </c:pt>
                <c:pt idx="21">
                  <c:v>125</c:v>
                </c:pt>
                <c:pt idx="22">
                  <c:v>118</c:v>
                </c:pt>
                <c:pt idx="23">
                  <c:v>110</c:v>
                </c:pt>
                <c:pt idx="24">
                  <c:v>122</c:v>
                </c:pt>
                <c:pt idx="25">
                  <c:v>119</c:v>
                </c:pt>
                <c:pt idx="26">
                  <c:v>117</c:v>
                </c:pt>
                <c:pt idx="27">
                  <c:v>124</c:v>
                </c:pt>
                <c:pt idx="28">
                  <c:v>135</c:v>
                </c:pt>
                <c:pt idx="29">
                  <c:v>124</c:v>
                </c:pt>
                <c:pt idx="30">
                  <c:v>122</c:v>
                </c:pt>
                <c:pt idx="31">
                  <c:v>133</c:v>
                </c:pt>
                <c:pt idx="32">
                  <c:v>133</c:v>
                </c:pt>
                <c:pt idx="33">
                  <c:v>125</c:v>
                </c:pt>
                <c:pt idx="34">
                  <c:v>119</c:v>
                </c:pt>
                <c:pt idx="35">
                  <c:v>132</c:v>
                </c:pt>
                <c:pt idx="36">
                  <c:v>118</c:v>
                </c:pt>
                <c:pt idx="37">
                  <c:v>125</c:v>
                </c:pt>
                <c:pt idx="38">
                  <c:v>128</c:v>
                </c:pt>
                <c:pt idx="39">
                  <c:v>121</c:v>
                </c:pt>
                <c:pt idx="40">
                  <c:v>124</c:v>
                </c:pt>
                <c:pt idx="41">
                  <c:v>118</c:v>
                </c:pt>
                <c:pt idx="42">
                  <c:v>127</c:v>
                </c:pt>
                <c:pt idx="43">
                  <c:v>122</c:v>
                </c:pt>
                <c:pt idx="44">
                  <c:v>124</c:v>
                </c:pt>
                <c:pt idx="45">
                  <c:v>131</c:v>
                </c:pt>
                <c:pt idx="46">
                  <c:v>124</c:v>
                </c:pt>
                <c:pt idx="47">
                  <c:v>140</c:v>
                </c:pt>
                <c:pt idx="48">
                  <c:v>126</c:v>
                </c:pt>
                <c:pt idx="49">
                  <c:v>127</c:v>
                </c:pt>
                <c:pt idx="50">
                  <c:v>123</c:v>
                </c:pt>
                <c:pt idx="51">
                  <c:v>128</c:v>
                </c:pt>
                <c:pt idx="52">
                  <c:v>117</c:v>
                </c:pt>
                <c:pt idx="53">
                  <c:v>123</c:v>
                </c:pt>
                <c:pt idx="54">
                  <c:v>127</c:v>
                </c:pt>
                <c:pt idx="55">
                  <c:v>130</c:v>
                </c:pt>
                <c:pt idx="56">
                  <c:v>123</c:v>
                </c:pt>
                <c:pt idx="57">
                  <c:v>125</c:v>
                </c:pt>
                <c:pt idx="58">
                  <c:v>129</c:v>
                </c:pt>
                <c:pt idx="59">
                  <c:v>122</c:v>
                </c:pt>
                <c:pt idx="60">
                  <c:v>125</c:v>
                </c:pt>
                <c:pt idx="61">
                  <c:v>119</c:v>
                </c:pt>
                <c:pt idx="62">
                  <c:v>119</c:v>
                </c:pt>
                <c:pt idx="63">
                  <c:v>119</c:v>
                </c:pt>
                <c:pt idx="64">
                  <c:v>119</c:v>
                </c:pt>
                <c:pt idx="65">
                  <c:v>129</c:v>
                </c:pt>
                <c:pt idx="66">
                  <c:v>118</c:v>
                </c:pt>
                <c:pt idx="67">
                  <c:v>129</c:v>
                </c:pt>
                <c:pt idx="68">
                  <c:v>130</c:v>
                </c:pt>
                <c:pt idx="69">
                  <c:v>127</c:v>
                </c:pt>
                <c:pt idx="70">
                  <c:v>124</c:v>
                </c:pt>
                <c:pt idx="71">
                  <c:v>117</c:v>
                </c:pt>
                <c:pt idx="72">
                  <c:v>120</c:v>
                </c:pt>
                <c:pt idx="73">
                  <c:v>113</c:v>
                </c:pt>
                <c:pt idx="74">
                  <c:v>120</c:v>
                </c:pt>
                <c:pt idx="75">
                  <c:v>134</c:v>
                </c:pt>
                <c:pt idx="76">
                  <c:v>112</c:v>
                </c:pt>
                <c:pt idx="77">
                  <c:v>118</c:v>
                </c:pt>
                <c:pt idx="78">
                  <c:v>115</c:v>
                </c:pt>
                <c:pt idx="79">
                  <c:v>125</c:v>
                </c:pt>
                <c:pt idx="80">
                  <c:v>119</c:v>
                </c:pt>
                <c:pt idx="81">
                  <c:v>109</c:v>
                </c:pt>
                <c:pt idx="82">
                  <c:v>118</c:v>
                </c:pt>
                <c:pt idx="83">
                  <c:v>121</c:v>
                </c:pt>
                <c:pt idx="84">
                  <c:v>127</c:v>
                </c:pt>
                <c:pt idx="85">
                  <c:v>126</c:v>
                </c:pt>
                <c:pt idx="86">
                  <c:v>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66-4340-81A5-B094AE417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809199"/>
        <c:axId val="614947743"/>
      </c:scatterChart>
      <c:valAx>
        <c:axId val="1751809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947743"/>
        <c:crosses val="autoZero"/>
        <c:crossBetween val="midCat"/>
      </c:valAx>
      <c:valAx>
        <c:axId val="614947743"/>
        <c:scaling>
          <c:orientation val="minMax"/>
          <c:max val="140"/>
          <c:min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# of Days until</a:t>
                </a:r>
                <a:r>
                  <a:rPr lang="en-US" b="1" baseline="0"/>
                  <a:t> Spring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809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473868</xdr:colOff>
      <xdr:row>8</xdr:row>
      <xdr:rowOff>164308</xdr:rowOff>
    </xdr:from>
    <xdr:to>
      <xdr:col>14</xdr:col>
      <xdr:colOff>104775</xdr:colOff>
      <xdr:row>30</xdr:row>
      <xdr:rowOff>90489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0690405-6A14-4DAC-8F88-D63A5DFD9A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tabSelected="1" workbookViewId="0">
      <selection activeCell="N6" sqref="N6"/>
    </sheetView>
  </sheetViews>
  <sheetFormatPr defaultRowHeight="14.25" x14ac:dyDescent="0.45"/>
  <cols>
    <col min="2" max="2" width="17.3984375" bestFit="1" customWidth="1"/>
    <col min="3" max="3" width="11.3984375" bestFit="1" customWidth="1"/>
    <col min="4" max="4" width="8.19921875" style="2" bestFit="1" customWidth="1"/>
    <col min="5" max="5" width="14" bestFit="1" customWidth="1"/>
    <col min="7" max="7" width="16.53125" bestFit="1" customWidth="1"/>
    <col min="8" max="8" width="11.73046875" bestFit="1" customWidth="1"/>
    <col min="9" max="9" width="8.796875" customWidth="1"/>
    <col min="10" max="10" width="12.33203125" bestFit="1" customWidth="1"/>
    <col min="11" max="11" width="11.73046875" bestFit="1" customWidth="1"/>
    <col min="12" max="14" width="12.33203125" bestFit="1" customWidth="1"/>
  </cols>
  <sheetData>
    <row r="1" spans="1:8" x14ac:dyDescent="0.45">
      <c r="A1" s="1" t="s">
        <v>0</v>
      </c>
      <c r="B1" s="1" t="s">
        <v>1</v>
      </c>
      <c r="C1" s="1" t="s">
        <v>89</v>
      </c>
      <c r="D1" s="3" t="s">
        <v>90</v>
      </c>
      <c r="E1" s="1" t="s">
        <v>91</v>
      </c>
      <c r="G1" s="6" t="s">
        <v>94</v>
      </c>
      <c r="H1" s="6"/>
    </row>
    <row r="2" spans="1:8" x14ac:dyDescent="0.45">
      <c r="A2">
        <v>1917</v>
      </c>
      <c r="B2" t="s">
        <v>2</v>
      </c>
      <c r="C2" s="2">
        <f>_xlfn.CONCAT(TRIM(_xlfn.CONCAT(LEFT(B2,FIND(" at ",B2)))),", ",A2)+0</f>
        <v>6330</v>
      </c>
      <c r="D2" s="2">
        <f>_xlfn.CONCAT("January 1, ", A2)+0</f>
        <v>6211</v>
      </c>
      <c r="E2">
        <f>C2-D2</f>
        <v>119</v>
      </c>
      <c r="G2" s="4" t="s">
        <v>95</v>
      </c>
      <c r="H2" s="4">
        <v>0.28422016028300773</v>
      </c>
    </row>
    <row r="3" spans="1:8" x14ac:dyDescent="0.45">
      <c r="A3">
        <v>1918</v>
      </c>
      <c r="B3" t="s">
        <v>3</v>
      </c>
      <c r="C3" s="2">
        <f t="shared" ref="C3:C66" si="0">_xlfn.CONCAT(TRIM(_xlfn.CONCAT(LEFT(B3,FIND(" at ",B3)))),", ",A3)+0</f>
        <v>6706</v>
      </c>
      <c r="D3" s="2">
        <f t="shared" ref="D3:D66" si="1">_xlfn.CONCAT("January 1, ", A3)+0</f>
        <v>6576</v>
      </c>
      <c r="E3">
        <f t="shared" ref="E3:E66" si="2">C3-D3</f>
        <v>130</v>
      </c>
      <c r="G3" s="4" t="s">
        <v>96</v>
      </c>
      <c r="H3" s="4">
        <v>8.0781099511298596E-2</v>
      </c>
    </row>
    <row r="4" spans="1:8" x14ac:dyDescent="0.45">
      <c r="A4">
        <v>1919</v>
      </c>
      <c r="B4" t="s">
        <v>4</v>
      </c>
      <c r="C4" s="2">
        <f t="shared" si="0"/>
        <v>7063</v>
      </c>
      <c r="D4" s="2">
        <f t="shared" si="1"/>
        <v>6941</v>
      </c>
      <c r="E4">
        <f t="shared" si="2"/>
        <v>122</v>
      </c>
      <c r="G4" s="4" t="s">
        <v>97</v>
      </c>
      <c r="H4" s="4">
        <v>6.9966759505549161E-2</v>
      </c>
    </row>
    <row r="5" spans="1:8" x14ac:dyDescent="0.45">
      <c r="A5">
        <v>1920</v>
      </c>
      <c r="B5" t="s">
        <v>5</v>
      </c>
      <c r="C5" s="2">
        <f t="shared" si="0"/>
        <v>7437</v>
      </c>
      <c r="D5" s="2">
        <f t="shared" si="1"/>
        <v>7306</v>
      </c>
      <c r="E5">
        <f t="shared" si="2"/>
        <v>131</v>
      </c>
      <c r="G5" s="4" t="s">
        <v>98</v>
      </c>
      <c r="H5" s="4">
        <v>5.7513440610539321</v>
      </c>
    </row>
    <row r="6" spans="1:8" ht="14.65" thickBot="1" x14ac:dyDescent="0.5">
      <c r="A6">
        <v>1921</v>
      </c>
      <c r="B6" t="s">
        <v>6</v>
      </c>
      <c r="C6" s="2">
        <f t="shared" si="0"/>
        <v>7802</v>
      </c>
      <c r="D6" s="2">
        <f t="shared" si="1"/>
        <v>7672</v>
      </c>
      <c r="E6">
        <f t="shared" si="2"/>
        <v>130</v>
      </c>
      <c r="G6" s="5" t="s">
        <v>99</v>
      </c>
      <c r="H6" s="5">
        <v>87</v>
      </c>
    </row>
    <row r="7" spans="1:8" x14ac:dyDescent="0.45">
      <c r="A7">
        <v>1922</v>
      </c>
      <c r="B7" t="s">
        <v>7</v>
      </c>
      <c r="C7" s="2">
        <f t="shared" si="0"/>
        <v>8168</v>
      </c>
      <c r="D7" s="2">
        <f t="shared" si="1"/>
        <v>8037</v>
      </c>
      <c r="E7">
        <f t="shared" si="2"/>
        <v>131</v>
      </c>
    </row>
    <row r="8" spans="1:8" x14ac:dyDescent="0.45">
      <c r="A8">
        <v>1923</v>
      </c>
      <c r="B8" t="s">
        <v>8</v>
      </c>
      <c r="C8" s="2">
        <f t="shared" si="0"/>
        <v>8530</v>
      </c>
      <c r="D8" s="2">
        <f t="shared" si="1"/>
        <v>8402</v>
      </c>
      <c r="E8">
        <f t="shared" si="2"/>
        <v>128</v>
      </c>
    </row>
    <row r="9" spans="1:8" x14ac:dyDescent="0.45">
      <c r="A9">
        <v>1924</v>
      </c>
      <c r="B9" t="s">
        <v>9</v>
      </c>
      <c r="C9" s="2">
        <f t="shared" si="0"/>
        <v>8898</v>
      </c>
      <c r="D9" s="2">
        <f t="shared" si="1"/>
        <v>8767</v>
      </c>
      <c r="E9">
        <f t="shared" si="2"/>
        <v>131</v>
      </c>
    </row>
    <row r="10" spans="1:8" x14ac:dyDescent="0.45">
      <c r="A10">
        <v>1925</v>
      </c>
      <c r="B10" t="s">
        <v>10</v>
      </c>
      <c r="C10" s="2">
        <f t="shared" si="0"/>
        <v>9259</v>
      </c>
      <c r="D10" s="2">
        <f t="shared" si="1"/>
        <v>9133</v>
      </c>
      <c r="E10">
        <f t="shared" si="2"/>
        <v>126</v>
      </c>
    </row>
    <row r="11" spans="1:8" x14ac:dyDescent="0.45">
      <c r="A11">
        <v>1926</v>
      </c>
      <c r="B11" t="s">
        <v>11</v>
      </c>
      <c r="C11" s="2">
        <f t="shared" si="0"/>
        <v>9613</v>
      </c>
      <c r="D11" s="2">
        <f t="shared" si="1"/>
        <v>9498</v>
      </c>
      <c r="E11">
        <f t="shared" si="2"/>
        <v>115</v>
      </c>
    </row>
    <row r="12" spans="1:8" x14ac:dyDescent="0.45">
      <c r="A12">
        <v>1927</v>
      </c>
      <c r="B12" t="s">
        <v>12</v>
      </c>
      <c r="C12" s="2">
        <f t="shared" si="0"/>
        <v>9995</v>
      </c>
      <c r="D12" s="2">
        <f t="shared" si="1"/>
        <v>9863</v>
      </c>
      <c r="E12">
        <f t="shared" si="2"/>
        <v>132</v>
      </c>
    </row>
    <row r="13" spans="1:8" x14ac:dyDescent="0.45">
      <c r="A13">
        <v>1928</v>
      </c>
      <c r="B13" t="s">
        <v>13</v>
      </c>
      <c r="C13" s="2">
        <f t="shared" si="0"/>
        <v>10354</v>
      </c>
      <c r="D13" s="2">
        <f t="shared" si="1"/>
        <v>10228</v>
      </c>
      <c r="E13">
        <f t="shared" si="2"/>
        <v>126</v>
      </c>
    </row>
    <row r="14" spans="1:8" x14ac:dyDescent="0.45">
      <c r="A14">
        <v>1929</v>
      </c>
      <c r="B14" t="s">
        <v>14</v>
      </c>
      <c r="C14" s="2">
        <f t="shared" si="0"/>
        <v>10718</v>
      </c>
      <c r="D14" s="2">
        <f t="shared" si="1"/>
        <v>10594</v>
      </c>
      <c r="E14">
        <f t="shared" si="2"/>
        <v>124</v>
      </c>
    </row>
    <row r="15" spans="1:8" x14ac:dyDescent="0.45">
      <c r="A15">
        <v>1930</v>
      </c>
      <c r="B15" t="s">
        <v>15</v>
      </c>
      <c r="C15" s="2">
        <f t="shared" si="0"/>
        <v>11086</v>
      </c>
      <c r="D15" s="2">
        <f t="shared" si="1"/>
        <v>10959</v>
      </c>
      <c r="E15">
        <f t="shared" si="2"/>
        <v>127</v>
      </c>
    </row>
    <row r="16" spans="1:8" x14ac:dyDescent="0.45">
      <c r="A16">
        <v>1931</v>
      </c>
      <c r="B16" t="s">
        <v>16</v>
      </c>
      <c r="C16" s="2">
        <f t="shared" si="0"/>
        <v>11453</v>
      </c>
      <c r="D16" s="2">
        <f t="shared" si="1"/>
        <v>11324</v>
      </c>
      <c r="E16">
        <f t="shared" si="2"/>
        <v>129</v>
      </c>
    </row>
    <row r="17" spans="1:5" x14ac:dyDescent="0.45">
      <c r="A17">
        <v>1932</v>
      </c>
      <c r="B17" t="s">
        <v>17</v>
      </c>
      <c r="C17" s="2">
        <f t="shared" si="0"/>
        <v>11810</v>
      </c>
      <c r="D17" s="2">
        <f t="shared" si="1"/>
        <v>11689</v>
      </c>
      <c r="E17">
        <f t="shared" si="2"/>
        <v>121</v>
      </c>
    </row>
    <row r="18" spans="1:5" x14ac:dyDescent="0.45">
      <c r="A18">
        <v>1933</v>
      </c>
      <c r="B18" t="s">
        <v>18</v>
      </c>
      <c r="C18" s="2">
        <f t="shared" si="0"/>
        <v>12182</v>
      </c>
      <c r="D18" s="2">
        <f t="shared" si="1"/>
        <v>12055</v>
      </c>
      <c r="E18">
        <f t="shared" si="2"/>
        <v>127</v>
      </c>
    </row>
    <row r="19" spans="1:5" x14ac:dyDescent="0.45">
      <c r="A19">
        <v>1934</v>
      </c>
      <c r="B19" t="s">
        <v>19</v>
      </c>
      <c r="C19" s="2">
        <f t="shared" si="0"/>
        <v>12539</v>
      </c>
      <c r="D19" s="2">
        <f t="shared" si="1"/>
        <v>12420</v>
      </c>
      <c r="E19">
        <f t="shared" si="2"/>
        <v>119</v>
      </c>
    </row>
    <row r="20" spans="1:5" x14ac:dyDescent="0.45">
      <c r="A20">
        <v>1935</v>
      </c>
      <c r="B20" t="s">
        <v>20</v>
      </c>
      <c r="C20" s="2">
        <f t="shared" si="0"/>
        <v>12919</v>
      </c>
      <c r="D20" s="2">
        <f t="shared" si="1"/>
        <v>12785</v>
      </c>
      <c r="E20">
        <f t="shared" si="2"/>
        <v>134</v>
      </c>
    </row>
    <row r="21" spans="1:5" x14ac:dyDescent="0.45">
      <c r="A21">
        <v>1936</v>
      </c>
      <c r="B21" t="s">
        <v>21</v>
      </c>
      <c r="C21" s="2">
        <f t="shared" si="0"/>
        <v>13270</v>
      </c>
      <c r="D21" s="2">
        <f t="shared" si="1"/>
        <v>13150</v>
      </c>
      <c r="E21">
        <f t="shared" si="2"/>
        <v>120</v>
      </c>
    </row>
    <row r="22" spans="1:5" x14ac:dyDescent="0.45">
      <c r="A22">
        <v>1937</v>
      </c>
      <c r="B22" t="s">
        <v>22</v>
      </c>
      <c r="C22" s="2">
        <f t="shared" si="0"/>
        <v>13647</v>
      </c>
      <c r="D22" s="2">
        <f t="shared" si="1"/>
        <v>13516</v>
      </c>
      <c r="E22">
        <f t="shared" si="2"/>
        <v>131</v>
      </c>
    </row>
    <row r="23" spans="1:5" x14ac:dyDescent="0.45">
      <c r="A23">
        <v>1938</v>
      </c>
      <c r="B23" t="s">
        <v>23</v>
      </c>
      <c r="C23" s="2">
        <f t="shared" si="0"/>
        <v>14006</v>
      </c>
      <c r="D23" s="2">
        <f t="shared" si="1"/>
        <v>13881</v>
      </c>
      <c r="E23">
        <f t="shared" si="2"/>
        <v>125</v>
      </c>
    </row>
    <row r="24" spans="1:5" x14ac:dyDescent="0.45">
      <c r="A24">
        <v>1939</v>
      </c>
      <c r="B24" t="s">
        <v>24</v>
      </c>
      <c r="C24" s="2">
        <f t="shared" si="0"/>
        <v>14364</v>
      </c>
      <c r="D24" s="2">
        <f t="shared" si="1"/>
        <v>14246</v>
      </c>
      <c r="E24">
        <f t="shared" si="2"/>
        <v>118</v>
      </c>
    </row>
    <row r="25" spans="1:5" x14ac:dyDescent="0.45">
      <c r="A25">
        <v>1940</v>
      </c>
      <c r="B25" t="s">
        <v>25</v>
      </c>
      <c r="C25" s="2">
        <f t="shared" si="0"/>
        <v>14721</v>
      </c>
      <c r="D25" s="2">
        <f t="shared" si="1"/>
        <v>14611</v>
      </c>
      <c r="E25">
        <f t="shared" si="2"/>
        <v>110</v>
      </c>
    </row>
    <row r="26" spans="1:5" x14ac:dyDescent="0.45">
      <c r="A26">
        <v>1941</v>
      </c>
      <c r="B26" t="s">
        <v>26</v>
      </c>
      <c r="C26" s="2">
        <f t="shared" si="0"/>
        <v>15099</v>
      </c>
      <c r="D26" s="2">
        <f t="shared" si="1"/>
        <v>14977</v>
      </c>
      <c r="E26">
        <f t="shared" si="2"/>
        <v>122</v>
      </c>
    </row>
    <row r="27" spans="1:5" x14ac:dyDescent="0.45">
      <c r="A27">
        <v>1942</v>
      </c>
      <c r="B27" t="s">
        <v>27</v>
      </c>
      <c r="C27" s="2">
        <f t="shared" si="0"/>
        <v>15461</v>
      </c>
      <c r="D27" s="2">
        <f t="shared" si="1"/>
        <v>15342</v>
      </c>
      <c r="E27">
        <f t="shared" si="2"/>
        <v>119</v>
      </c>
    </row>
    <row r="28" spans="1:5" x14ac:dyDescent="0.45">
      <c r="A28">
        <v>1943</v>
      </c>
      <c r="B28" t="s">
        <v>28</v>
      </c>
      <c r="C28" s="2">
        <f t="shared" si="0"/>
        <v>15824</v>
      </c>
      <c r="D28" s="2">
        <f t="shared" si="1"/>
        <v>15707</v>
      </c>
      <c r="E28">
        <f t="shared" si="2"/>
        <v>117</v>
      </c>
    </row>
    <row r="29" spans="1:5" x14ac:dyDescent="0.45">
      <c r="A29">
        <v>1944</v>
      </c>
      <c r="B29" t="s">
        <v>29</v>
      </c>
      <c r="C29" s="2">
        <f t="shared" si="0"/>
        <v>16196</v>
      </c>
      <c r="D29" s="2">
        <f t="shared" si="1"/>
        <v>16072</v>
      </c>
      <c r="E29">
        <f t="shared" si="2"/>
        <v>124</v>
      </c>
    </row>
    <row r="30" spans="1:5" x14ac:dyDescent="0.45">
      <c r="A30">
        <v>1945</v>
      </c>
      <c r="B30" t="s">
        <v>30</v>
      </c>
      <c r="C30" s="2">
        <f t="shared" si="0"/>
        <v>16573</v>
      </c>
      <c r="D30" s="2">
        <f t="shared" si="1"/>
        <v>16438</v>
      </c>
      <c r="E30">
        <f t="shared" si="2"/>
        <v>135</v>
      </c>
    </row>
    <row r="31" spans="1:5" x14ac:dyDescent="0.45">
      <c r="A31">
        <v>1946</v>
      </c>
      <c r="B31" t="s">
        <v>31</v>
      </c>
      <c r="C31" s="2">
        <f t="shared" si="0"/>
        <v>16927</v>
      </c>
      <c r="D31" s="2">
        <f t="shared" si="1"/>
        <v>16803</v>
      </c>
      <c r="E31">
        <f t="shared" si="2"/>
        <v>124</v>
      </c>
    </row>
    <row r="32" spans="1:5" x14ac:dyDescent="0.45">
      <c r="A32">
        <v>1947</v>
      </c>
      <c r="B32" t="s">
        <v>32</v>
      </c>
      <c r="C32" s="2">
        <f t="shared" si="0"/>
        <v>17290</v>
      </c>
      <c r="D32" s="2">
        <f t="shared" si="1"/>
        <v>17168</v>
      </c>
      <c r="E32">
        <f t="shared" si="2"/>
        <v>122</v>
      </c>
    </row>
    <row r="33" spans="1:13" x14ac:dyDescent="0.45">
      <c r="A33">
        <v>1948</v>
      </c>
      <c r="B33" t="s">
        <v>33</v>
      </c>
      <c r="C33" s="2">
        <f t="shared" si="0"/>
        <v>17666</v>
      </c>
      <c r="D33" s="2">
        <f t="shared" si="1"/>
        <v>17533</v>
      </c>
      <c r="E33">
        <f t="shared" si="2"/>
        <v>133</v>
      </c>
    </row>
    <row r="34" spans="1:13" x14ac:dyDescent="0.45">
      <c r="A34">
        <v>1949</v>
      </c>
      <c r="B34" t="s">
        <v>34</v>
      </c>
      <c r="C34" s="2">
        <f t="shared" si="0"/>
        <v>18032</v>
      </c>
      <c r="D34" s="2">
        <f t="shared" si="1"/>
        <v>17899</v>
      </c>
      <c r="E34">
        <f t="shared" si="2"/>
        <v>133</v>
      </c>
    </row>
    <row r="35" spans="1:13" x14ac:dyDescent="0.45">
      <c r="A35">
        <v>1950</v>
      </c>
      <c r="B35" t="s">
        <v>35</v>
      </c>
      <c r="C35" s="2">
        <f t="shared" si="0"/>
        <v>18389</v>
      </c>
      <c r="D35" s="2">
        <f t="shared" si="1"/>
        <v>18264</v>
      </c>
      <c r="E35">
        <f t="shared" si="2"/>
        <v>125</v>
      </c>
    </row>
    <row r="36" spans="1:13" x14ac:dyDescent="0.45">
      <c r="A36">
        <v>1951</v>
      </c>
      <c r="B36" t="s">
        <v>36</v>
      </c>
      <c r="C36" s="2">
        <f t="shared" si="0"/>
        <v>18748</v>
      </c>
      <c r="D36" s="2">
        <f t="shared" si="1"/>
        <v>18629</v>
      </c>
      <c r="E36">
        <f t="shared" si="2"/>
        <v>119</v>
      </c>
    </row>
    <row r="37" spans="1:13" x14ac:dyDescent="0.45">
      <c r="A37">
        <v>1952</v>
      </c>
      <c r="B37" t="s">
        <v>37</v>
      </c>
      <c r="C37" s="2">
        <f t="shared" si="0"/>
        <v>19126</v>
      </c>
      <c r="D37" s="2">
        <f t="shared" si="1"/>
        <v>18994</v>
      </c>
      <c r="E37">
        <f t="shared" si="2"/>
        <v>132</v>
      </c>
    </row>
    <row r="38" spans="1:13" x14ac:dyDescent="0.45">
      <c r="A38">
        <v>1953</v>
      </c>
      <c r="B38" t="s">
        <v>38</v>
      </c>
      <c r="C38" s="2">
        <f t="shared" si="0"/>
        <v>19478</v>
      </c>
      <c r="D38" s="2">
        <f t="shared" si="1"/>
        <v>19360</v>
      </c>
      <c r="E38">
        <f t="shared" si="2"/>
        <v>118</v>
      </c>
    </row>
    <row r="39" spans="1:13" x14ac:dyDescent="0.45">
      <c r="A39">
        <v>1954</v>
      </c>
      <c r="B39" t="s">
        <v>39</v>
      </c>
      <c r="C39" s="2">
        <f t="shared" si="0"/>
        <v>19850</v>
      </c>
      <c r="D39" s="2">
        <f t="shared" si="1"/>
        <v>19725</v>
      </c>
      <c r="E39">
        <f t="shared" si="2"/>
        <v>125</v>
      </c>
    </row>
    <row r="40" spans="1:13" x14ac:dyDescent="0.45">
      <c r="A40">
        <v>1955</v>
      </c>
      <c r="B40" t="s">
        <v>40</v>
      </c>
      <c r="C40" s="2">
        <f t="shared" si="0"/>
        <v>20218</v>
      </c>
      <c r="D40" s="2">
        <f t="shared" si="1"/>
        <v>20090</v>
      </c>
      <c r="E40">
        <f t="shared" si="2"/>
        <v>128</v>
      </c>
    </row>
    <row r="41" spans="1:13" x14ac:dyDescent="0.45">
      <c r="A41">
        <v>1956</v>
      </c>
      <c r="B41" t="s">
        <v>41</v>
      </c>
      <c r="C41" s="2">
        <f t="shared" si="0"/>
        <v>20576</v>
      </c>
      <c r="D41" s="2">
        <f t="shared" si="1"/>
        <v>20455</v>
      </c>
      <c r="E41">
        <f t="shared" si="2"/>
        <v>121</v>
      </c>
    </row>
    <row r="42" spans="1:13" x14ac:dyDescent="0.45">
      <c r="A42">
        <v>1957</v>
      </c>
      <c r="B42" t="s">
        <v>42</v>
      </c>
      <c r="C42" s="2">
        <f t="shared" si="0"/>
        <v>20945</v>
      </c>
      <c r="D42" s="2">
        <f t="shared" si="1"/>
        <v>20821</v>
      </c>
      <c r="E42">
        <f t="shared" si="2"/>
        <v>124</v>
      </c>
    </row>
    <row r="43" spans="1:13" x14ac:dyDescent="0.45">
      <c r="A43">
        <v>1958</v>
      </c>
      <c r="B43" t="s">
        <v>43</v>
      </c>
      <c r="C43" s="2">
        <f t="shared" si="0"/>
        <v>21304</v>
      </c>
      <c r="D43" s="2">
        <f t="shared" si="1"/>
        <v>21186</v>
      </c>
      <c r="E43">
        <f t="shared" si="2"/>
        <v>118</v>
      </c>
      <c r="G43" s="4"/>
      <c r="H43" s="4"/>
      <c r="I43" s="4"/>
      <c r="J43" s="4"/>
      <c r="L43" s="4"/>
      <c r="M43" s="4"/>
    </row>
    <row r="44" spans="1:13" x14ac:dyDescent="0.45">
      <c r="A44">
        <v>1959</v>
      </c>
      <c r="B44" t="s">
        <v>44</v>
      </c>
      <c r="C44" s="2">
        <f t="shared" si="0"/>
        <v>21678</v>
      </c>
      <c r="D44" s="2">
        <f t="shared" si="1"/>
        <v>21551</v>
      </c>
      <c r="E44">
        <f t="shared" si="2"/>
        <v>127</v>
      </c>
      <c r="G44" s="4"/>
      <c r="H44" s="4"/>
      <c r="I44" s="4"/>
      <c r="J44" s="4"/>
      <c r="L44" s="4"/>
      <c r="M44" s="4"/>
    </row>
    <row r="45" spans="1:13" x14ac:dyDescent="0.45">
      <c r="A45">
        <v>1960</v>
      </c>
      <c r="B45" t="s">
        <v>45</v>
      </c>
      <c r="C45" s="2">
        <f t="shared" si="0"/>
        <v>22038</v>
      </c>
      <c r="D45" s="2">
        <f t="shared" si="1"/>
        <v>21916</v>
      </c>
      <c r="E45">
        <f t="shared" si="2"/>
        <v>122</v>
      </c>
    </row>
    <row r="46" spans="1:13" x14ac:dyDescent="0.45">
      <c r="A46">
        <v>1961</v>
      </c>
      <c r="B46" t="s">
        <v>46</v>
      </c>
      <c r="C46" s="2">
        <f t="shared" si="0"/>
        <v>22406</v>
      </c>
      <c r="D46" s="2">
        <f t="shared" si="1"/>
        <v>22282</v>
      </c>
      <c r="E46">
        <f t="shared" si="2"/>
        <v>124</v>
      </c>
    </row>
    <row r="47" spans="1:13" x14ac:dyDescent="0.45">
      <c r="A47">
        <v>1962</v>
      </c>
      <c r="B47" t="s">
        <v>47</v>
      </c>
      <c r="C47" s="2">
        <f t="shared" si="0"/>
        <v>22778</v>
      </c>
      <c r="D47" s="2">
        <f t="shared" si="1"/>
        <v>22647</v>
      </c>
      <c r="E47">
        <f t="shared" si="2"/>
        <v>131</v>
      </c>
    </row>
    <row r="48" spans="1:13" x14ac:dyDescent="0.45">
      <c r="A48">
        <v>1963</v>
      </c>
      <c r="B48" t="s">
        <v>48</v>
      </c>
      <c r="C48" s="2">
        <f t="shared" si="0"/>
        <v>23136</v>
      </c>
      <c r="D48" s="2">
        <f t="shared" si="1"/>
        <v>23012</v>
      </c>
      <c r="E48">
        <f t="shared" si="2"/>
        <v>124</v>
      </c>
    </row>
    <row r="49" spans="1:13" x14ac:dyDescent="0.45">
      <c r="A49">
        <v>1964</v>
      </c>
      <c r="B49" t="s">
        <v>49</v>
      </c>
      <c r="C49" s="2">
        <f t="shared" si="0"/>
        <v>23517</v>
      </c>
      <c r="D49" s="2">
        <f t="shared" si="1"/>
        <v>23377</v>
      </c>
      <c r="E49">
        <f t="shared" si="2"/>
        <v>140</v>
      </c>
      <c r="G49" s="4"/>
      <c r="H49" s="4"/>
      <c r="I49" s="4"/>
      <c r="J49" s="4"/>
      <c r="L49" s="4"/>
      <c r="M49" s="4"/>
    </row>
    <row r="50" spans="1:13" x14ac:dyDescent="0.45">
      <c r="A50">
        <v>1965</v>
      </c>
      <c r="B50" t="s">
        <v>50</v>
      </c>
      <c r="C50" s="2">
        <f t="shared" si="0"/>
        <v>23869</v>
      </c>
      <c r="D50" s="2">
        <f t="shared" si="1"/>
        <v>23743</v>
      </c>
      <c r="E50">
        <f t="shared" si="2"/>
        <v>126</v>
      </c>
      <c r="G50" s="4"/>
      <c r="H50" s="4"/>
      <c r="I50" s="4"/>
      <c r="J50" s="4"/>
      <c r="L50" s="4"/>
      <c r="M50" s="4"/>
    </row>
    <row r="51" spans="1:13" x14ac:dyDescent="0.45">
      <c r="A51">
        <v>1966</v>
      </c>
      <c r="B51" t="s">
        <v>51</v>
      </c>
      <c r="C51" s="2">
        <f t="shared" si="0"/>
        <v>24235</v>
      </c>
      <c r="D51" s="2">
        <f t="shared" si="1"/>
        <v>24108</v>
      </c>
      <c r="E51">
        <f t="shared" si="2"/>
        <v>127</v>
      </c>
      <c r="G51" s="4"/>
      <c r="H51" s="4"/>
      <c r="I51" s="4"/>
      <c r="J51" s="4"/>
      <c r="L51" s="4"/>
      <c r="M51" s="4"/>
    </row>
    <row r="52" spans="1:13" x14ac:dyDescent="0.45">
      <c r="A52">
        <v>1967</v>
      </c>
      <c r="B52" t="s">
        <v>52</v>
      </c>
      <c r="C52" s="2">
        <f t="shared" si="0"/>
        <v>24596</v>
      </c>
      <c r="D52" s="2">
        <f t="shared" si="1"/>
        <v>24473</v>
      </c>
      <c r="E52">
        <f t="shared" si="2"/>
        <v>123</v>
      </c>
      <c r="G52" s="4"/>
      <c r="H52" s="4"/>
      <c r="I52" s="4"/>
      <c r="J52" s="4"/>
      <c r="L52" s="4"/>
      <c r="M52" s="4"/>
    </row>
    <row r="53" spans="1:13" x14ac:dyDescent="0.45">
      <c r="A53">
        <v>1968</v>
      </c>
      <c r="B53" t="s">
        <v>53</v>
      </c>
      <c r="C53" s="2">
        <f t="shared" si="0"/>
        <v>24966</v>
      </c>
      <c r="D53" s="2">
        <f t="shared" si="1"/>
        <v>24838</v>
      </c>
      <c r="E53">
        <f t="shared" si="2"/>
        <v>128</v>
      </c>
      <c r="G53" s="4"/>
      <c r="H53" s="4"/>
      <c r="I53" s="4"/>
      <c r="J53" s="4"/>
      <c r="L53" s="4"/>
      <c r="M53" s="4"/>
    </row>
    <row r="54" spans="1:13" x14ac:dyDescent="0.45">
      <c r="A54">
        <v>1969</v>
      </c>
      <c r="B54" t="s">
        <v>54</v>
      </c>
      <c r="C54" s="2">
        <f t="shared" si="0"/>
        <v>25321</v>
      </c>
      <c r="D54" s="2">
        <f t="shared" si="1"/>
        <v>25204</v>
      </c>
      <c r="E54">
        <f t="shared" si="2"/>
        <v>117</v>
      </c>
      <c r="G54" s="4"/>
      <c r="H54" s="4"/>
      <c r="I54" s="4"/>
      <c r="J54" s="4"/>
      <c r="L54" s="4"/>
      <c r="M54" s="4"/>
    </row>
    <row r="55" spans="1:13" x14ac:dyDescent="0.45">
      <c r="A55">
        <v>1970</v>
      </c>
      <c r="B55" t="s">
        <v>55</v>
      </c>
      <c r="C55" s="2">
        <f t="shared" si="0"/>
        <v>25692</v>
      </c>
      <c r="D55" s="2">
        <f t="shared" si="1"/>
        <v>25569</v>
      </c>
      <c r="E55">
        <f t="shared" si="2"/>
        <v>123</v>
      </c>
    </row>
    <row r="56" spans="1:13" x14ac:dyDescent="0.45">
      <c r="A56">
        <v>1971</v>
      </c>
      <c r="B56" t="s">
        <v>56</v>
      </c>
      <c r="C56" s="2">
        <f t="shared" si="0"/>
        <v>26061</v>
      </c>
      <c r="D56" s="2">
        <f t="shared" si="1"/>
        <v>25934</v>
      </c>
      <c r="E56">
        <f t="shared" si="2"/>
        <v>127</v>
      </c>
    </row>
    <row r="57" spans="1:13" x14ac:dyDescent="0.45">
      <c r="A57">
        <v>1972</v>
      </c>
      <c r="B57" t="s">
        <v>57</v>
      </c>
      <c r="C57" s="2">
        <f t="shared" si="0"/>
        <v>26429</v>
      </c>
      <c r="D57" s="2">
        <f t="shared" si="1"/>
        <v>26299</v>
      </c>
      <c r="E57">
        <f t="shared" si="2"/>
        <v>130</v>
      </c>
    </row>
    <row r="58" spans="1:13" x14ac:dyDescent="0.45">
      <c r="A58">
        <v>1973</v>
      </c>
      <c r="B58" t="s">
        <v>58</v>
      </c>
      <c r="C58" s="2">
        <f t="shared" si="0"/>
        <v>26788</v>
      </c>
      <c r="D58" s="2">
        <f t="shared" si="1"/>
        <v>26665</v>
      </c>
      <c r="E58">
        <f t="shared" si="2"/>
        <v>123</v>
      </c>
      <c r="G58" s="4"/>
      <c r="H58" s="4"/>
      <c r="I58" s="4"/>
      <c r="J58" s="4"/>
      <c r="L58" s="4"/>
      <c r="M58" s="4"/>
    </row>
    <row r="59" spans="1:13" x14ac:dyDescent="0.45">
      <c r="A59">
        <v>1974</v>
      </c>
      <c r="B59" t="s">
        <v>59</v>
      </c>
      <c r="C59" s="2">
        <f t="shared" si="0"/>
        <v>27155</v>
      </c>
      <c r="D59" s="2">
        <f t="shared" si="1"/>
        <v>27030</v>
      </c>
      <c r="E59">
        <f t="shared" si="2"/>
        <v>125</v>
      </c>
      <c r="G59" s="4"/>
      <c r="H59" s="4"/>
      <c r="I59" s="4"/>
      <c r="J59" s="4"/>
      <c r="L59" s="4"/>
      <c r="M59" s="4"/>
    </row>
    <row r="60" spans="1:13" x14ac:dyDescent="0.45">
      <c r="A60">
        <v>1975</v>
      </c>
      <c r="B60" t="s">
        <v>60</v>
      </c>
      <c r="C60" s="2">
        <f t="shared" si="0"/>
        <v>27524</v>
      </c>
      <c r="D60" s="2">
        <f t="shared" si="1"/>
        <v>27395</v>
      </c>
      <c r="E60">
        <f t="shared" si="2"/>
        <v>129</v>
      </c>
      <c r="G60" s="4"/>
      <c r="H60" s="4"/>
      <c r="I60" s="4"/>
      <c r="J60" s="4"/>
      <c r="L60" s="4"/>
      <c r="M60" s="4"/>
    </row>
    <row r="61" spans="1:13" x14ac:dyDescent="0.45">
      <c r="A61">
        <v>1976</v>
      </c>
      <c r="B61" t="s">
        <v>61</v>
      </c>
      <c r="C61" s="2">
        <f t="shared" si="0"/>
        <v>27882</v>
      </c>
      <c r="D61" s="2">
        <f t="shared" si="1"/>
        <v>27760</v>
      </c>
      <c r="E61">
        <f t="shared" si="2"/>
        <v>122</v>
      </c>
      <c r="G61" s="4"/>
      <c r="H61" s="4"/>
      <c r="I61" s="4"/>
      <c r="J61" s="4"/>
      <c r="L61" s="4"/>
      <c r="M61" s="4"/>
    </row>
    <row r="62" spans="1:13" x14ac:dyDescent="0.45">
      <c r="A62">
        <v>1977</v>
      </c>
      <c r="B62" t="s">
        <v>62</v>
      </c>
      <c r="C62" s="2">
        <f t="shared" si="0"/>
        <v>28251</v>
      </c>
      <c r="D62" s="2">
        <f t="shared" si="1"/>
        <v>28126</v>
      </c>
      <c r="E62">
        <f t="shared" si="2"/>
        <v>125</v>
      </c>
      <c r="G62" s="4"/>
      <c r="H62" s="4"/>
      <c r="I62" s="4"/>
      <c r="J62" s="4"/>
      <c r="L62" s="4"/>
      <c r="M62" s="4"/>
    </row>
    <row r="63" spans="1:13" x14ac:dyDescent="0.45">
      <c r="A63">
        <v>1978</v>
      </c>
      <c r="B63" t="s">
        <v>63</v>
      </c>
      <c r="C63" s="2">
        <f t="shared" si="0"/>
        <v>28610</v>
      </c>
      <c r="D63" s="2">
        <f t="shared" si="1"/>
        <v>28491</v>
      </c>
      <c r="E63">
        <f t="shared" si="2"/>
        <v>119</v>
      </c>
      <c r="G63" s="4"/>
      <c r="H63" s="4"/>
      <c r="I63" s="4"/>
      <c r="J63" s="4"/>
      <c r="L63" s="4"/>
      <c r="M63" s="4"/>
    </row>
    <row r="64" spans="1:13" x14ac:dyDescent="0.45">
      <c r="A64">
        <v>1979</v>
      </c>
      <c r="B64" t="s">
        <v>64</v>
      </c>
      <c r="C64" s="2">
        <f t="shared" si="0"/>
        <v>28975</v>
      </c>
      <c r="D64" s="2">
        <f t="shared" si="1"/>
        <v>28856</v>
      </c>
      <c r="E64">
        <f t="shared" si="2"/>
        <v>119</v>
      </c>
      <c r="G64" s="4"/>
      <c r="H64" s="4"/>
      <c r="I64" s="4"/>
      <c r="J64" s="4"/>
      <c r="L64" s="4"/>
      <c r="M64" s="4"/>
    </row>
    <row r="65" spans="1:13" x14ac:dyDescent="0.45">
      <c r="A65">
        <v>1980</v>
      </c>
      <c r="B65" t="s">
        <v>65</v>
      </c>
      <c r="C65" s="2">
        <f t="shared" si="0"/>
        <v>29340</v>
      </c>
      <c r="D65" s="2">
        <f t="shared" si="1"/>
        <v>29221</v>
      </c>
      <c r="E65">
        <f t="shared" si="2"/>
        <v>119</v>
      </c>
      <c r="G65" s="4"/>
      <c r="H65" s="4"/>
      <c r="I65" s="4"/>
      <c r="J65" s="4"/>
      <c r="L65" s="4"/>
      <c r="M65" s="4"/>
    </row>
    <row r="66" spans="1:13" x14ac:dyDescent="0.45">
      <c r="A66">
        <v>1981</v>
      </c>
      <c r="B66" t="s">
        <v>66</v>
      </c>
      <c r="C66" s="2">
        <f t="shared" si="0"/>
        <v>29706</v>
      </c>
      <c r="D66" s="2">
        <f t="shared" si="1"/>
        <v>29587</v>
      </c>
      <c r="E66">
        <f t="shared" si="2"/>
        <v>119</v>
      </c>
      <c r="G66" s="4"/>
      <c r="H66" s="4"/>
      <c r="I66" s="4"/>
      <c r="J66" s="4"/>
      <c r="L66" s="4"/>
      <c r="M66" s="4"/>
    </row>
    <row r="67" spans="1:13" x14ac:dyDescent="0.45">
      <c r="A67">
        <v>1982</v>
      </c>
      <c r="B67" t="s">
        <v>67</v>
      </c>
      <c r="C67" s="2">
        <f t="shared" ref="C67:C88" si="3">_xlfn.CONCAT(TRIM(_xlfn.CONCAT(LEFT(B67,FIND(" at ",B67)))),", ",A67)+0</f>
        <v>30081</v>
      </c>
      <c r="D67" s="2">
        <f t="shared" ref="D67:D88" si="4">_xlfn.CONCAT("January 1, ", A67)+0</f>
        <v>29952</v>
      </c>
      <c r="E67">
        <f t="shared" ref="E67:E88" si="5">C67-D67</f>
        <v>129</v>
      </c>
      <c r="G67" s="4"/>
      <c r="H67" s="4"/>
      <c r="I67" s="4"/>
      <c r="J67" s="4"/>
      <c r="L67" s="4"/>
      <c r="M67" s="4"/>
    </row>
    <row r="68" spans="1:13" x14ac:dyDescent="0.45">
      <c r="A68">
        <v>1983</v>
      </c>
      <c r="B68" t="s">
        <v>68</v>
      </c>
      <c r="C68" s="2">
        <f t="shared" si="3"/>
        <v>30435</v>
      </c>
      <c r="D68" s="2">
        <f t="shared" si="4"/>
        <v>30317</v>
      </c>
      <c r="E68">
        <f t="shared" si="5"/>
        <v>118</v>
      </c>
      <c r="G68" s="4"/>
      <c r="H68" s="4"/>
      <c r="I68" s="4"/>
      <c r="J68" s="4"/>
      <c r="L68" s="4"/>
      <c r="M68" s="4"/>
    </row>
    <row r="69" spans="1:13" x14ac:dyDescent="0.45">
      <c r="A69">
        <v>1984</v>
      </c>
      <c r="B69" t="s">
        <v>69</v>
      </c>
      <c r="C69" s="2">
        <f t="shared" si="3"/>
        <v>30811</v>
      </c>
      <c r="D69" s="2">
        <f t="shared" si="4"/>
        <v>30682</v>
      </c>
      <c r="E69">
        <f t="shared" si="5"/>
        <v>129</v>
      </c>
      <c r="G69" s="4"/>
      <c r="H69" s="4"/>
      <c r="I69" s="4"/>
      <c r="J69" s="4"/>
      <c r="L69" s="4"/>
      <c r="M69" s="4"/>
    </row>
    <row r="70" spans="1:13" x14ac:dyDescent="0.45">
      <c r="A70">
        <v>1985</v>
      </c>
      <c r="B70" t="s">
        <v>70</v>
      </c>
      <c r="C70" s="2">
        <f t="shared" si="3"/>
        <v>31178</v>
      </c>
      <c r="D70" s="2">
        <f t="shared" si="4"/>
        <v>31048</v>
      </c>
      <c r="E70">
        <f t="shared" si="5"/>
        <v>130</v>
      </c>
      <c r="G70" s="4"/>
      <c r="H70" s="4"/>
      <c r="I70" s="4"/>
      <c r="J70" s="4"/>
      <c r="L70" s="4"/>
      <c r="M70" s="4"/>
    </row>
    <row r="71" spans="1:13" x14ac:dyDescent="0.45">
      <c r="A71">
        <v>1986</v>
      </c>
      <c r="B71" t="s">
        <v>71</v>
      </c>
      <c r="C71" s="2">
        <f t="shared" si="3"/>
        <v>31540</v>
      </c>
      <c r="D71" s="2">
        <f t="shared" si="4"/>
        <v>31413</v>
      </c>
      <c r="E71">
        <f t="shared" si="5"/>
        <v>127</v>
      </c>
      <c r="G71" s="4"/>
      <c r="H71" s="4"/>
      <c r="I71" s="4"/>
      <c r="J71" s="4"/>
      <c r="L71" s="4"/>
      <c r="M71" s="4"/>
    </row>
    <row r="72" spans="1:13" x14ac:dyDescent="0.45">
      <c r="A72">
        <v>1987</v>
      </c>
      <c r="B72" t="s">
        <v>72</v>
      </c>
      <c r="C72" s="2">
        <f t="shared" si="3"/>
        <v>31902</v>
      </c>
      <c r="D72" s="2">
        <f t="shared" si="4"/>
        <v>31778</v>
      </c>
      <c r="E72">
        <f t="shared" si="5"/>
        <v>124</v>
      </c>
      <c r="G72" s="4"/>
      <c r="H72" s="4"/>
      <c r="I72" s="4"/>
      <c r="J72" s="4"/>
      <c r="L72" s="4"/>
      <c r="M72" s="4"/>
    </row>
    <row r="73" spans="1:13" x14ac:dyDescent="0.45">
      <c r="A73">
        <v>1988</v>
      </c>
      <c r="B73" t="s">
        <v>73</v>
      </c>
      <c r="C73" s="2">
        <f t="shared" si="3"/>
        <v>32260</v>
      </c>
      <c r="D73" s="2">
        <f t="shared" si="4"/>
        <v>32143</v>
      </c>
      <c r="E73">
        <f t="shared" si="5"/>
        <v>117</v>
      </c>
      <c r="G73" s="4"/>
      <c r="H73" s="4"/>
      <c r="I73" s="4"/>
      <c r="J73" s="4"/>
      <c r="L73" s="4"/>
      <c r="M73" s="4"/>
    </row>
    <row r="74" spans="1:13" x14ac:dyDescent="0.45">
      <c r="A74">
        <v>1989</v>
      </c>
      <c r="B74" t="s">
        <v>74</v>
      </c>
      <c r="C74" s="2">
        <f t="shared" si="3"/>
        <v>32629</v>
      </c>
      <c r="D74" s="2">
        <f t="shared" si="4"/>
        <v>32509</v>
      </c>
      <c r="E74">
        <f t="shared" si="5"/>
        <v>120</v>
      </c>
      <c r="G74" s="4"/>
      <c r="H74" s="4"/>
      <c r="I74" s="4"/>
      <c r="J74" s="4"/>
      <c r="L74" s="4"/>
      <c r="M74" s="4"/>
    </row>
    <row r="75" spans="1:13" x14ac:dyDescent="0.45">
      <c r="A75">
        <v>1990</v>
      </c>
      <c r="B75" t="s">
        <v>75</v>
      </c>
      <c r="C75" s="2">
        <f t="shared" si="3"/>
        <v>32987</v>
      </c>
      <c r="D75" s="2">
        <f t="shared" si="4"/>
        <v>32874</v>
      </c>
      <c r="E75">
        <f t="shared" si="5"/>
        <v>113</v>
      </c>
      <c r="G75" s="4"/>
      <c r="H75" s="4"/>
      <c r="I75" s="4"/>
      <c r="J75" s="4"/>
      <c r="L75" s="4"/>
      <c r="M75" s="4"/>
    </row>
    <row r="76" spans="1:13" x14ac:dyDescent="0.45">
      <c r="A76">
        <v>1991</v>
      </c>
      <c r="B76" t="s">
        <v>76</v>
      </c>
      <c r="C76" s="2">
        <f t="shared" si="3"/>
        <v>33359</v>
      </c>
      <c r="D76" s="2">
        <f t="shared" si="4"/>
        <v>33239</v>
      </c>
      <c r="E76">
        <f t="shared" si="5"/>
        <v>120</v>
      </c>
      <c r="G76" s="4"/>
      <c r="H76" s="4"/>
      <c r="I76" s="4"/>
      <c r="J76" s="4"/>
      <c r="L76" s="4"/>
      <c r="M76" s="4"/>
    </row>
    <row r="77" spans="1:13" x14ac:dyDescent="0.45">
      <c r="A77">
        <v>1992</v>
      </c>
      <c r="B77" t="s">
        <v>77</v>
      </c>
      <c r="C77" s="2">
        <f t="shared" si="3"/>
        <v>33738</v>
      </c>
      <c r="D77" s="2">
        <f t="shared" si="4"/>
        <v>33604</v>
      </c>
      <c r="E77">
        <f t="shared" si="5"/>
        <v>134</v>
      </c>
      <c r="G77" s="4"/>
      <c r="H77" s="4"/>
      <c r="I77" s="4"/>
      <c r="J77" s="4"/>
      <c r="L77" s="4"/>
      <c r="M77" s="4"/>
    </row>
    <row r="78" spans="1:13" x14ac:dyDescent="0.45">
      <c r="A78">
        <v>1993</v>
      </c>
      <c r="B78" t="s">
        <v>78</v>
      </c>
      <c r="C78" s="2">
        <f t="shared" si="3"/>
        <v>34082</v>
      </c>
      <c r="D78" s="2">
        <f t="shared" si="4"/>
        <v>33970</v>
      </c>
      <c r="E78">
        <f t="shared" si="5"/>
        <v>112</v>
      </c>
      <c r="G78" s="4"/>
      <c r="H78" s="4"/>
      <c r="I78" s="4"/>
      <c r="J78" s="4"/>
      <c r="L78" s="4"/>
      <c r="M78" s="4"/>
    </row>
    <row r="79" spans="1:13" x14ac:dyDescent="0.45">
      <c r="A79">
        <v>1994</v>
      </c>
      <c r="B79" t="s">
        <v>79</v>
      </c>
      <c r="C79" s="2">
        <f t="shared" si="3"/>
        <v>34453</v>
      </c>
      <c r="D79" s="2">
        <f t="shared" si="4"/>
        <v>34335</v>
      </c>
      <c r="E79">
        <f t="shared" si="5"/>
        <v>118</v>
      </c>
      <c r="G79" s="4"/>
      <c r="H79" s="4"/>
      <c r="I79" s="4"/>
      <c r="J79" s="4"/>
      <c r="L79" s="4"/>
      <c r="M79" s="4"/>
    </row>
    <row r="80" spans="1:13" x14ac:dyDescent="0.45">
      <c r="A80">
        <v>1995</v>
      </c>
      <c r="B80" t="s">
        <v>80</v>
      </c>
      <c r="C80" s="2">
        <f t="shared" si="3"/>
        <v>34815</v>
      </c>
      <c r="D80" s="2">
        <f t="shared" si="4"/>
        <v>34700</v>
      </c>
      <c r="E80">
        <f t="shared" si="5"/>
        <v>115</v>
      </c>
      <c r="G80" s="4"/>
      <c r="H80" s="4"/>
      <c r="I80" s="4"/>
      <c r="J80" s="4"/>
      <c r="L80" s="4"/>
      <c r="M80" s="4"/>
    </row>
    <row r="81" spans="1:13" x14ac:dyDescent="0.45">
      <c r="A81">
        <v>1996</v>
      </c>
      <c r="B81" t="s">
        <v>81</v>
      </c>
      <c r="C81" s="2">
        <f t="shared" si="3"/>
        <v>35190</v>
      </c>
      <c r="D81" s="2">
        <f t="shared" si="4"/>
        <v>35065</v>
      </c>
      <c r="E81">
        <f t="shared" si="5"/>
        <v>125</v>
      </c>
      <c r="G81" s="4"/>
      <c r="H81" s="4"/>
      <c r="I81" s="4"/>
      <c r="J81" s="4"/>
      <c r="L81" s="4"/>
      <c r="M81" s="4"/>
    </row>
    <row r="82" spans="1:13" x14ac:dyDescent="0.45">
      <c r="A82">
        <v>1997</v>
      </c>
      <c r="B82" t="s">
        <v>82</v>
      </c>
      <c r="C82" s="2">
        <f t="shared" si="3"/>
        <v>35550</v>
      </c>
      <c r="D82" s="2">
        <f t="shared" si="4"/>
        <v>35431</v>
      </c>
      <c r="E82">
        <f t="shared" si="5"/>
        <v>119</v>
      </c>
      <c r="G82" s="4"/>
      <c r="H82" s="4"/>
      <c r="I82" s="4"/>
      <c r="J82" s="4"/>
      <c r="L82" s="4"/>
      <c r="M82" s="4"/>
    </row>
    <row r="83" spans="1:13" x14ac:dyDescent="0.45">
      <c r="A83">
        <v>1998</v>
      </c>
      <c r="B83" t="s">
        <v>83</v>
      </c>
      <c r="C83" s="2">
        <f t="shared" si="3"/>
        <v>35905</v>
      </c>
      <c r="D83" s="2">
        <f t="shared" si="4"/>
        <v>35796</v>
      </c>
      <c r="E83">
        <f t="shared" si="5"/>
        <v>109</v>
      </c>
      <c r="G83" s="4"/>
      <c r="H83" s="4"/>
      <c r="I83" s="4"/>
      <c r="J83" s="4"/>
      <c r="L83" s="4"/>
      <c r="M83" s="4"/>
    </row>
    <row r="84" spans="1:13" x14ac:dyDescent="0.45">
      <c r="A84">
        <v>1999</v>
      </c>
      <c r="B84" t="s">
        <v>84</v>
      </c>
      <c r="C84" s="2">
        <f t="shared" si="3"/>
        <v>36279</v>
      </c>
      <c r="D84" s="2">
        <f t="shared" si="4"/>
        <v>36161</v>
      </c>
      <c r="E84">
        <f t="shared" si="5"/>
        <v>118</v>
      </c>
      <c r="G84" s="4"/>
      <c r="H84" s="4"/>
      <c r="I84" s="4"/>
      <c r="J84" s="4"/>
      <c r="L84" s="4"/>
      <c r="M84" s="4"/>
    </row>
    <row r="85" spans="1:13" x14ac:dyDescent="0.45">
      <c r="A85">
        <v>2000</v>
      </c>
      <c r="B85" t="s">
        <v>85</v>
      </c>
      <c r="C85" s="2">
        <f t="shared" si="3"/>
        <v>36647</v>
      </c>
      <c r="D85" s="2">
        <f t="shared" si="4"/>
        <v>36526</v>
      </c>
      <c r="E85">
        <f t="shared" si="5"/>
        <v>121</v>
      </c>
      <c r="G85" s="4"/>
      <c r="H85" s="4"/>
      <c r="I85" s="4"/>
      <c r="J85" s="4"/>
      <c r="L85" s="4"/>
      <c r="M85" s="4"/>
    </row>
    <row r="86" spans="1:13" x14ac:dyDescent="0.45">
      <c r="A86">
        <v>2001</v>
      </c>
      <c r="B86" t="s">
        <v>86</v>
      </c>
      <c r="C86" s="2">
        <f t="shared" si="3"/>
        <v>37019</v>
      </c>
      <c r="D86" s="2">
        <f t="shared" si="4"/>
        <v>36892</v>
      </c>
      <c r="E86">
        <f t="shared" si="5"/>
        <v>127</v>
      </c>
      <c r="G86" s="4"/>
      <c r="H86" s="4"/>
      <c r="I86" s="4"/>
      <c r="J86" s="4"/>
      <c r="L86" s="4"/>
      <c r="M86" s="4"/>
    </row>
    <row r="87" spans="1:13" x14ac:dyDescent="0.45">
      <c r="A87">
        <v>2002</v>
      </c>
      <c r="B87" t="s">
        <v>87</v>
      </c>
      <c r="C87" s="2">
        <f t="shared" si="3"/>
        <v>37383</v>
      </c>
      <c r="D87" s="2">
        <f t="shared" si="4"/>
        <v>37257</v>
      </c>
      <c r="E87">
        <f t="shared" si="5"/>
        <v>126</v>
      </c>
      <c r="G87" s="4"/>
      <c r="H87" s="4"/>
      <c r="I87" s="4"/>
      <c r="J87" s="4"/>
      <c r="L87" s="4"/>
      <c r="M87" s="4"/>
    </row>
    <row r="88" spans="1:13" x14ac:dyDescent="0.45">
      <c r="A88">
        <v>2003</v>
      </c>
      <c r="B88" t="s">
        <v>88</v>
      </c>
      <c r="C88" s="2">
        <f t="shared" si="3"/>
        <v>37740</v>
      </c>
      <c r="D88" s="2">
        <f t="shared" si="4"/>
        <v>37622</v>
      </c>
      <c r="E88">
        <f t="shared" si="5"/>
        <v>118</v>
      </c>
      <c r="G88" s="4"/>
      <c r="H88" s="4"/>
      <c r="I88" s="4"/>
      <c r="J88" s="4"/>
      <c r="L88" s="4"/>
      <c r="M88" s="4"/>
    </row>
    <row r="89" spans="1:13" x14ac:dyDescent="0.45">
      <c r="C89" s="2"/>
      <c r="G89" s="4"/>
      <c r="H89" s="4"/>
      <c r="I89" s="4"/>
      <c r="J89" s="4"/>
      <c r="L89" s="4"/>
      <c r="M89" s="4"/>
    </row>
    <row r="90" spans="1:13" x14ac:dyDescent="0.45">
      <c r="G90" s="4"/>
      <c r="H90" s="4"/>
      <c r="I90" s="4"/>
      <c r="J90" s="4"/>
      <c r="L90" s="4"/>
      <c r="M90" s="4"/>
    </row>
    <row r="91" spans="1:13" x14ac:dyDescent="0.45">
      <c r="G91" s="4"/>
      <c r="H91" s="4"/>
      <c r="I91" s="4"/>
      <c r="J91" s="4"/>
      <c r="L91" s="4"/>
      <c r="M91" s="4"/>
    </row>
    <row r="92" spans="1:13" x14ac:dyDescent="0.45">
      <c r="G92" s="4"/>
      <c r="H92" s="4"/>
      <c r="I92" s="4"/>
      <c r="J92" s="4"/>
      <c r="L92" s="4"/>
      <c r="M92" s="4"/>
    </row>
    <row r="93" spans="1:13" x14ac:dyDescent="0.45">
      <c r="G93" s="4"/>
      <c r="H93" s="4"/>
      <c r="I93" s="4"/>
      <c r="J93" s="4"/>
      <c r="L93" s="4"/>
      <c r="M93" s="4"/>
    </row>
    <row r="94" spans="1:13" x14ac:dyDescent="0.45">
      <c r="G94" s="4"/>
      <c r="H94" s="4"/>
      <c r="I94" s="4"/>
      <c r="J94" s="4"/>
      <c r="L94" s="4"/>
      <c r="M94" s="4"/>
    </row>
    <row r="95" spans="1:13" x14ac:dyDescent="0.45">
      <c r="G95" s="4"/>
      <c r="H95" s="4"/>
      <c r="I95" s="4"/>
      <c r="J95" s="4"/>
      <c r="L95" s="4"/>
      <c r="M95" s="4"/>
    </row>
    <row r="96" spans="1:13" x14ac:dyDescent="0.45">
      <c r="G96" s="4"/>
      <c r="H96" s="4"/>
      <c r="I96" s="4"/>
      <c r="J96" s="4"/>
      <c r="L96" s="4"/>
      <c r="M96" s="4"/>
    </row>
    <row r="97" spans="7:13" x14ac:dyDescent="0.45">
      <c r="G97" s="4"/>
      <c r="H97" s="4"/>
      <c r="I97" s="4"/>
      <c r="J97" s="4"/>
      <c r="L97" s="4"/>
      <c r="M97" s="4"/>
    </row>
    <row r="98" spans="7:13" x14ac:dyDescent="0.45">
      <c r="G98" s="4"/>
      <c r="H98" s="4"/>
      <c r="I98" s="4"/>
      <c r="J98" s="4"/>
      <c r="L98" s="4"/>
      <c r="M98" s="4"/>
    </row>
    <row r="99" spans="7:13" x14ac:dyDescent="0.45">
      <c r="G99" s="4"/>
      <c r="H99" s="4"/>
      <c r="I99" s="4"/>
      <c r="J99" s="4"/>
      <c r="L99" s="4"/>
      <c r="M99" s="4"/>
    </row>
    <row r="100" spans="7:13" x14ac:dyDescent="0.45">
      <c r="G100" s="4"/>
      <c r="H100" s="4"/>
      <c r="I100" s="4"/>
      <c r="J100" s="4"/>
      <c r="L100" s="4"/>
      <c r="M100" s="4"/>
    </row>
    <row r="101" spans="7:13" x14ac:dyDescent="0.45">
      <c r="G101" s="4"/>
      <c r="H101" s="4"/>
      <c r="I101" s="4"/>
      <c r="J101" s="4"/>
      <c r="L101" s="4"/>
      <c r="M101" s="4"/>
    </row>
    <row r="102" spans="7:13" x14ac:dyDescent="0.45">
      <c r="G102" s="4"/>
      <c r="H102" s="4"/>
      <c r="I102" s="4"/>
      <c r="J102" s="4"/>
      <c r="L102" s="4"/>
      <c r="M102" s="4"/>
    </row>
    <row r="103" spans="7:13" x14ac:dyDescent="0.45">
      <c r="G103" s="4"/>
      <c r="H103" s="4"/>
      <c r="I103" s="4"/>
      <c r="J103" s="4"/>
      <c r="L103" s="4"/>
      <c r="M103" s="4"/>
    </row>
    <row r="104" spans="7:13" x14ac:dyDescent="0.45">
      <c r="G104" s="4"/>
      <c r="H104" s="4"/>
      <c r="I104" s="4"/>
      <c r="J104" s="4"/>
      <c r="L104" s="4"/>
      <c r="M104" s="4"/>
    </row>
    <row r="105" spans="7:13" x14ac:dyDescent="0.45">
      <c r="G105" s="4"/>
      <c r="H105" s="4"/>
      <c r="I105" s="4"/>
      <c r="J105" s="4"/>
      <c r="L105" s="4"/>
      <c r="M105" s="4"/>
    </row>
    <row r="106" spans="7:13" x14ac:dyDescent="0.45">
      <c r="G106" s="4"/>
      <c r="H106" s="4"/>
      <c r="I106" s="4"/>
      <c r="J106" s="4"/>
      <c r="L106" s="4"/>
      <c r="M106" s="4"/>
    </row>
    <row r="107" spans="7:13" x14ac:dyDescent="0.45">
      <c r="G107" s="4"/>
      <c r="H107" s="4"/>
      <c r="I107" s="4"/>
      <c r="J107" s="4"/>
      <c r="L107" s="4"/>
      <c r="M107" s="4"/>
    </row>
    <row r="108" spans="7:13" x14ac:dyDescent="0.45">
      <c r="G108" s="4"/>
      <c r="H108" s="4"/>
      <c r="I108" s="4"/>
      <c r="J108" s="4"/>
      <c r="L108" s="4"/>
      <c r="M108" s="4"/>
    </row>
    <row r="109" spans="7:13" x14ac:dyDescent="0.45">
      <c r="G109" s="4"/>
      <c r="H109" s="4"/>
      <c r="I109" s="4"/>
      <c r="J109" s="4"/>
      <c r="L109" s="4"/>
      <c r="M109" s="4"/>
    </row>
    <row r="110" spans="7:13" x14ac:dyDescent="0.45">
      <c r="G110" s="4"/>
      <c r="H110" s="4"/>
      <c r="I110" s="4"/>
      <c r="J110" s="4"/>
      <c r="L110" s="4"/>
      <c r="M110" s="4"/>
    </row>
    <row r="111" spans="7:13" x14ac:dyDescent="0.45">
      <c r="G111" s="4"/>
      <c r="H111" s="4"/>
      <c r="I111" s="4"/>
      <c r="J111" s="4"/>
      <c r="L111" s="4"/>
      <c r="M111" s="4"/>
    </row>
    <row r="112" spans="7:13" x14ac:dyDescent="0.45">
      <c r="G112" s="4"/>
      <c r="H112" s="4"/>
      <c r="I112" s="4"/>
      <c r="J112" s="4"/>
      <c r="L112" s="4"/>
      <c r="M112" s="4"/>
    </row>
    <row r="113" spans="7:13" x14ac:dyDescent="0.45">
      <c r="G113" s="4"/>
      <c r="H113" s="4"/>
      <c r="I113" s="4"/>
      <c r="J113" s="4"/>
      <c r="L113" s="4"/>
      <c r="M113" s="4"/>
    </row>
    <row r="114" spans="7:13" x14ac:dyDescent="0.45">
      <c r="G114" s="4"/>
      <c r="H114" s="4"/>
      <c r="I114" s="4"/>
      <c r="J114" s="4"/>
      <c r="L114" s="4"/>
      <c r="M114" s="4"/>
    </row>
    <row r="115" spans="7:13" x14ac:dyDescent="0.45">
      <c r="G115" s="4"/>
      <c r="H115" s="4"/>
      <c r="I115" s="4"/>
      <c r="J115" s="4"/>
      <c r="L115" s="4"/>
      <c r="M115" s="4"/>
    </row>
    <row r="116" spans="7:13" x14ac:dyDescent="0.45">
      <c r="G116" s="4"/>
      <c r="H116" s="4"/>
      <c r="I116" s="4"/>
      <c r="J116" s="4"/>
      <c r="L116" s="4"/>
      <c r="M116" s="4"/>
    </row>
    <row r="117" spans="7:13" x14ac:dyDescent="0.45">
      <c r="G117" s="4"/>
      <c r="H117" s="4"/>
      <c r="I117" s="4"/>
      <c r="J117" s="4"/>
      <c r="L117" s="4"/>
      <c r="M117" s="4"/>
    </row>
    <row r="118" spans="7:13" x14ac:dyDescent="0.45">
      <c r="G118" s="4"/>
      <c r="H118" s="4"/>
      <c r="I118" s="4"/>
      <c r="J118" s="4"/>
      <c r="L118" s="4"/>
      <c r="M118" s="4"/>
    </row>
    <row r="119" spans="7:13" x14ac:dyDescent="0.45">
      <c r="G119" s="4"/>
      <c r="H119" s="4"/>
      <c r="I119" s="4"/>
      <c r="J119" s="4"/>
      <c r="L119" s="4"/>
      <c r="M119" s="4"/>
    </row>
    <row r="120" spans="7:13" x14ac:dyDescent="0.45">
      <c r="G120" s="4"/>
      <c r="H120" s="4"/>
      <c r="I120" s="4"/>
      <c r="J120" s="4"/>
      <c r="L120" s="4"/>
      <c r="M120" s="4"/>
    </row>
    <row r="121" spans="7:13" x14ac:dyDescent="0.45">
      <c r="G121" s="4"/>
      <c r="H121" s="4"/>
      <c r="I121" s="4"/>
      <c r="J121" s="4"/>
      <c r="L121" s="4"/>
      <c r="M121" s="4"/>
    </row>
    <row r="122" spans="7:13" x14ac:dyDescent="0.45">
      <c r="G122" s="4"/>
      <c r="H122" s="4"/>
      <c r="I122" s="4"/>
      <c r="J122" s="4"/>
      <c r="L122" s="4"/>
      <c r="M122" s="4"/>
    </row>
    <row r="123" spans="7:13" x14ac:dyDescent="0.45">
      <c r="G123" s="4"/>
      <c r="H123" s="4"/>
      <c r="I123" s="4"/>
      <c r="J123" s="4"/>
      <c r="L123" s="4"/>
      <c r="M123" s="4"/>
    </row>
    <row r="124" spans="7:13" x14ac:dyDescent="0.45">
      <c r="G124" s="4"/>
      <c r="H124" s="4"/>
      <c r="I124" s="4"/>
      <c r="J124" s="4"/>
      <c r="L124" s="4"/>
      <c r="M124" s="4"/>
    </row>
    <row r="125" spans="7:13" x14ac:dyDescent="0.45">
      <c r="G125" s="4"/>
      <c r="H125" s="4"/>
      <c r="I125" s="4"/>
      <c r="J125" s="4"/>
      <c r="L125" s="4"/>
      <c r="M125" s="4"/>
    </row>
    <row r="126" spans="7:13" x14ac:dyDescent="0.45">
      <c r="G126" s="4"/>
      <c r="H126" s="4"/>
      <c r="I126" s="4"/>
      <c r="J126" s="4"/>
      <c r="L126" s="4"/>
      <c r="M126" s="4"/>
    </row>
    <row r="127" spans="7:13" x14ac:dyDescent="0.45">
      <c r="G127" s="4"/>
      <c r="H127" s="4"/>
      <c r="I127" s="4"/>
      <c r="J127" s="4"/>
      <c r="L127" s="4"/>
      <c r="M127" s="4"/>
    </row>
    <row r="128" spans="7:13" x14ac:dyDescent="0.45">
      <c r="G128" s="4"/>
      <c r="H128" s="4"/>
      <c r="I128" s="4"/>
      <c r="J128" s="4"/>
      <c r="L128" s="4"/>
      <c r="M128" s="4"/>
    </row>
    <row r="129" spans="7:13" x14ac:dyDescent="0.45">
      <c r="G129" s="4"/>
      <c r="H129" s="4"/>
      <c r="I129" s="4"/>
      <c r="J129" s="4"/>
      <c r="L129" s="4"/>
      <c r="M129" s="4"/>
    </row>
    <row r="130" spans="7:13" x14ac:dyDescent="0.45">
      <c r="G130" s="4"/>
      <c r="H130" s="4"/>
      <c r="I130" s="4"/>
      <c r="J130" s="4"/>
      <c r="L130" s="4"/>
      <c r="M130" s="4"/>
    </row>
    <row r="131" spans="7:13" x14ac:dyDescent="0.45">
      <c r="G131" s="4"/>
      <c r="H131" s="4"/>
      <c r="I131" s="4"/>
      <c r="J131" s="4"/>
      <c r="L131" s="4"/>
      <c r="M131" s="4"/>
    </row>
    <row r="132" spans="7:13" x14ac:dyDescent="0.45">
      <c r="G132" s="4"/>
      <c r="H132" s="4"/>
      <c r="I132" s="4"/>
      <c r="J132" s="4"/>
      <c r="L132" s="4"/>
      <c r="M132" s="4"/>
    </row>
    <row r="133" spans="7:13" x14ac:dyDescent="0.45">
      <c r="G133" s="4"/>
      <c r="H133" s="4"/>
      <c r="I133" s="4"/>
      <c r="J133" s="4"/>
      <c r="L133" s="4"/>
      <c r="M133" s="4"/>
    </row>
    <row r="134" spans="7:13" x14ac:dyDescent="0.45">
      <c r="G134" s="4"/>
      <c r="H134" s="4"/>
      <c r="I134" s="4"/>
      <c r="J134" s="4"/>
      <c r="L134" s="4"/>
      <c r="M134" s="4"/>
    </row>
    <row r="135" spans="7:13" ht="14.65" thickBot="1" x14ac:dyDescent="0.5">
      <c r="G135" s="5"/>
      <c r="H135" s="5"/>
      <c r="I135" s="5"/>
      <c r="J135" s="5"/>
      <c r="L135" s="5"/>
      <c r="M135" s="5"/>
    </row>
  </sheetData>
  <sortState xmlns:xlrd2="http://schemas.microsoft.com/office/spreadsheetml/2017/richdata2" ref="M49:M135">
    <sortCondition ref="M4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H17"/>
  <sheetViews>
    <sheetView topLeftCell="A4" workbookViewId="0">
      <selection activeCell="H18" sqref="H18"/>
    </sheetView>
  </sheetViews>
  <sheetFormatPr defaultRowHeight="14.25" x14ac:dyDescent="0.45"/>
  <sheetData>
    <row r="9" spans="5:8" x14ac:dyDescent="0.45">
      <c r="E9" t="s">
        <v>92</v>
      </c>
      <c r="F9" t="s">
        <v>93</v>
      </c>
    </row>
    <row r="10" spans="5:8" x14ac:dyDescent="0.45">
      <c r="E10">
        <v>-6.7106510169862396E-2</v>
      </c>
      <c r="F10">
        <v>255.47128866856201</v>
      </c>
    </row>
    <row r="14" spans="5:8" x14ac:dyDescent="0.45">
      <c r="G14">
        <f>2000*(E10)+F10</f>
        <v>121.25826832883723</v>
      </c>
    </row>
    <row r="15" spans="5:8" x14ac:dyDescent="0.45">
      <c r="G15">
        <f>1917*(E10)+F10</f>
        <v>126.8281086729358</v>
      </c>
      <c r="H15">
        <v>121.258</v>
      </c>
    </row>
    <row r="17" spans="8:8" x14ac:dyDescent="0.45">
      <c r="H17">
        <f>G15-H15</f>
        <v>5.5701086729358025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Nenana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Minjoo Kim</dc:creator>
  <cp:lastModifiedBy>Minjoo Kim</cp:lastModifiedBy>
  <dcterms:created xsi:type="dcterms:W3CDTF">2021-01-30T05:58:38Z</dcterms:created>
  <dcterms:modified xsi:type="dcterms:W3CDTF">2021-01-30T11:51:59Z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c0dfbc9e-5585-452e-ae8f-033943695580</vt:lpwstr>
  </property>
</Properties>
</file>