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판별 가능" sheetId="1" r:id="rId5"/>
    <sheet state="visible" name="시트6" sheetId="2" r:id="rId6"/>
    <sheet state="visible" name="좋은 상" sheetId="3" r:id="rId7"/>
    <sheet state="visible" name="나쁜 상" sheetId="4" r:id="rId8"/>
    <sheet state="visible" name="좋은 궁합" sheetId="5" r:id="rId9"/>
    <sheet state="visible" name="안좋은 궁합" sheetId="6" r:id="rId10"/>
    <sheet state="visible" name="시트7" sheetId="7" r:id="rId11"/>
  </sheets>
  <definedNames/>
  <calcPr/>
</workbook>
</file>

<file path=xl/sharedStrings.xml><?xml version="1.0" encoding="utf-8"?>
<sst xmlns="http://schemas.openxmlformats.org/spreadsheetml/2006/main" count="806" uniqueCount="503">
  <si>
    <t>page</t>
  </si>
  <si>
    <t>특징</t>
  </si>
  <si>
    <t>성별</t>
  </si>
  <si>
    <t>풀이</t>
  </si>
  <si>
    <t>전택궁, 넓고 살이 잘 올라와 있음</t>
  </si>
  <si>
    <t>눈두덩이 간격이 넓음</t>
  </si>
  <si>
    <t>공통</t>
  </si>
  <si>
    <t>부모나 위 조상의 유산을 물려받음</t>
  </si>
  <si>
    <t>지공, 턱이 뾰족</t>
  </si>
  <si>
    <t>턱이 뾰족함</t>
  </si>
  <si>
    <t>말년에 재복과 자식 덕이 없고, 육친의 보살핌이 없어 늦게까지 고생</t>
  </si>
  <si>
    <t>긴눈,</t>
  </si>
  <si>
    <t>눈이 길다</t>
  </si>
  <si>
    <t>좋은 직업에 종사한다</t>
  </si>
  <si>
    <t>넓은 인당</t>
  </si>
  <si>
    <t>인당이 길다</t>
  </si>
  <si>
    <t>넓고 흉터가 없으면 최고로 좋은 관상</t>
  </si>
  <si>
    <t>인공, 콧구멍이 보이는 들창코</t>
  </si>
  <si>
    <t>콧구멍이 보인다</t>
  </si>
  <si>
    <t>중년에 경제적인 고생이 많다</t>
  </si>
  <si>
    <t>상, 중, 하정 (얼굴의 삼정)</t>
  </si>
  <si>
    <t xml:space="preserve">얼굴 삼등분의 길이 </t>
  </si>
  <si>
    <t>중정 : 중정이 길면 고위직 관려에 가깝, 하정 : 하정이 길면 말련운이 좋음, 단 하정이 유난히 길 경우 부귀를 누리게 되지만 평생 고생이 많음 사람이 간혹 있다</t>
  </si>
  <si>
    <t>준두, 크면서 살이 넉넉함</t>
  </si>
  <si>
    <t>콧볼이 넉넉함</t>
  </si>
  <si>
    <t>독한 마음이 없다. 선량하고 소탈하다</t>
  </si>
  <si>
    <t>코가 지나치게 작다</t>
  </si>
  <si>
    <t>코 길이도 작고 콧볼도 작음</t>
  </si>
  <si>
    <t xml:space="preserve">평생 분주하게 살며 어려움이 있다. </t>
  </si>
  <si>
    <t>초승달 눈썹</t>
  </si>
  <si>
    <t>눈썹이 초승달</t>
  </si>
  <si>
    <t>총명하고 귀함이 있다.</t>
  </si>
  <si>
    <t>코끝이 높고, 콧구멍이 드러남</t>
  </si>
  <si>
    <t>주거가 불안하다</t>
  </si>
  <si>
    <t>미간이 넓다.</t>
  </si>
  <si>
    <t>인당이 넓다</t>
  </si>
  <si>
    <t>사고방식이 열려있고 이해력이 뛰어나다</t>
  </si>
  <si>
    <t>인중이 길고 넓으면서 곧으면</t>
  </si>
  <si>
    <t>아들을 많이 둔다</t>
  </si>
  <si>
    <t>눈과 붙은 눈썹</t>
  </si>
  <si>
    <t>고독하고 배려심이 없다</t>
  </si>
  <si>
    <t>처진 입술</t>
  </si>
  <si>
    <t>부정적인 생각이 강하다</t>
  </si>
  <si>
    <t>코가 _x0008_작지만 준두가 암팡지게 생김, 코가 힘차면</t>
  </si>
  <si>
    <t>순발력과 수완이 좋은 코</t>
  </si>
  <si>
    <t>입이 작지만 입꼬리가 올라간 경우</t>
  </si>
  <si>
    <t>긍정적이고 진취적인 입</t>
  </si>
  <si>
    <t>콧대가 살이 풍부하과 길다</t>
  </si>
  <si>
    <t>장수</t>
  </si>
  <si>
    <t>인중이 깊고 넓다</t>
  </si>
  <si>
    <t>눈두덩이 넓다</t>
  </si>
  <si>
    <t>낙천적, 개방적, 공과 사의 구분을 잘 해야하고 계산이나 문서 작성할 때 끊고 맺음을 확실히 할 필요가 있따</t>
  </si>
  <si>
    <t>눈두덩이 좁다</t>
  </si>
  <si>
    <t>일 처리 섬세함, 꼼꼼함과 치밀하여 성격도 조심스러움, 융통성을 발휘해야 할 핑요가 있다. 마음의 여유를 갖고 살아야함, 공과 사가 확실한 냉철함, 이성과 일에 대한 치밀함과 근기 진념 성실함, 지나치게 완벽주의로 흐르면 무정하고 차갑게 느낌</t>
  </si>
  <si>
    <t>눈간격 넓다</t>
  </si>
  <si>
    <t>개방적인 성격탓아ㅔ 이성관계나 일에 대한 맺고 끊음의 조심성과 냉철함이 떨어짐, 바람기가 있다고 오해받기도 함</t>
  </si>
  <si>
    <t>눈 간격 좁다</t>
  </si>
  <si>
    <t xml:space="preserve">        </t>
  </si>
  <si>
    <t>현실에 충실한 현실주의. 순간 포착력이 좋다. 일에 대한 집중력, 정확성, 대처등력이 좋다. 섬세하고 감수성 예민함</t>
  </si>
  <si>
    <t>눈썹이 아래로 처진 사람</t>
  </si>
  <si>
    <t xml:space="preserve">낙천적인 성격, 사교성 좋다. 맺고 끊음을 잘 하지 못한다. </t>
  </si>
  <si>
    <t>미간이 넓다</t>
  </si>
  <si>
    <t>지능이 좋다. 세상 보는 시야가 넓다, 적응력이 좋다, 사교성이 좋다, 사물에 대한 이해가 빠르다</t>
  </si>
  <si>
    <t>미간이 좁다</t>
  </si>
  <si>
    <t xml:space="preserve"> </t>
  </si>
  <si>
    <t>세상 보는 시야가 그리 넓지 못하고 소견이 좁다. 소심한 편이어서 하찮은 일에도 신경질이 많은 성격, 경직되고 고지식한 탓에 융통성과 응욜력이 부족함, 사서 걱정, 고집이세다</t>
  </si>
  <si>
    <t>현실 적응력이 떨어짐. 안전 지향형, 약속을 잘 지키는 편이다. 인내심이 강하다, 성실하며 대단한 노력파다, 성격의 변화가 크지 않은 고른 성격, 정조관념이 강하다, 도덕심이 강하다,</t>
  </si>
  <si>
    <t>결혼하면 부모나 혈육 등과 가까운 거리에 사는게 좋다, 배짱과 기개가 부족하다, 개인 사업은 중년이 넘어서 되도록 늦게 해야한다. 여리고 겁많고 소심한</t>
  </si>
  <si>
    <t>여성인 경우 남편감을 고를 때 매우 신중해야한다 인생의 성패가 갈림</t>
  </si>
  <si>
    <t>직업으로는 계산이 복잡하거나 정신이 어지럽고 신경 예민하게 쓰는일을 장기간하는것을 피해야함, 적절한 휴식을 병행하면 괜찮다</t>
  </si>
  <si>
    <t>큰코, 긴코</t>
  </si>
  <si>
    <t>마음이 넓고 대범하다. 심성은 소박하고 이상도 그리 높지 않은 순한 성격의 소유자, 남에게 속기 쉽지만 속더라도 크게 염두에 두거나 걱정하지 않는다</t>
  </si>
  <si>
    <t>착실한 인생을 산다. 보수적이고 생각이 깊다. 고지식할 수 있으며 금전관계에 결벅성이 있다.</t>
  </si>
  <si>
    <t>품성이 높고 정신적인 면이 발달해 있으나, 너무 꿈과 이상을 뒤 쫓는 나머지 현실에서 약싹 빠르지 못하다</t>
  </si>
  <si>
    <t>자존심과 함께 보수적이어서 장사꾼보다는 사회사업가나 종교인, 에술가 쪽이 더 가깝다.</t>
  </si>
  <si>
    <t>콧볼이 작으면서 뾰족 코구멍 가려짐</t>
  </si>
  <si>
    <t>가난하도 굴곡이 많은 인생, 외롭고 가난하다. 얼굴은 살이 두둑하게 찐 사람이 여윈코를 가지면 재물이 흩어진다</t>
  </si>
  <si>
    <t>들창코</t>
  </si>
  <si>
    <t>개방적이며 낙관적이고 시원시원한 성품. 일의 결과에 성급하다. 바람 부는 데로 살면 된다는 감성적인 사고의 소유자다. 장기적 계획을 치밀하게 세우지 못하고 일도 시작하기 전에 열매부터 따려하는 성급함</t>
  </si>
  <si>
    <t>중년에 하는 일이 실패하여 집과 땅이 흩어진다. 돈이 들어오는 즉시 빠져나가는 상이어서 금전관리를 잘해야한다.</t>
  </si>
  <si>
    <t>콧구멍 안보이는 코</t>
  </si>
  <si>
    <t>재물이 일단 들어오면 잘 안 나가는 자물통, 감성보다는 이성적 판단을 잘하고 금전관리에 능해서 부지런만하면 재산운이 좋다.</t>
  </si>
  <si>
    <t>코가 짧다</t>
  </si>
  <si>
    <t>자존심을 굽히고 상황에 따라 물러서거나 휘어질 줄 아는 ㅇ융통성과 처세가 좋다. 남의 의견을 받아들이는 재능이 뛰어나다, 어떤 사안에 대해서 깊이 파고들기 보다 넓고도 얕게 정세를 파악해서 상황에 따라 대처하는 임기응변이 매우 좋다. 눈치가 빠르다. 순발력이 뛰언다ㅏ적응력이 좋다</t>
  </si>
  <si>
    <t>입꼬리 위로 향함</t>
  </si>
  <si>
    <t>긍정적 사고방식을 갖고 있는 사람, 관직에서 출세하거나 재물을 많ㅇ ㅣ얻는다. 일처리를 야무지게하고 여성은 살림을 매끄럽게 잘한다</t>
  </si>
  <si>
    <t>처진입</t>
  </si>
  <si>
    <t>억울한 구설수에 오르내린다. 춥고 고독하다</t>
  </si>
  <si>
    <t>입이 넓고 얇은 입술</t>
  </si>
  <si>
    <t>여흥을 즐기는 사람이고 나쁜 재앙을 만나지는 않는다</t>
  </si>
  <si>
    <t>얇은 입술</t>
  </si>
  <si>
    <t>책임감이 있다. 담백하다. 애정이 적고 타산적이며 냉철하다. 자기주관이 뚜렷치 않고 수동적이다. 시기심과 질투심이 많고 적극성과 열정이 부족하다. 타인의 비밀스런 정보를 삼자에게 얘기할 때 가려가며 해야한다.</t>
  </si>
  <si>
    <t>ㅋ</t>
  </si>
  <si>
    <t>눈두덩이</t>
  </si>
  <si>
    <t>넓음</t>
  </si>
  <si>
    <t>재물1, 강인함-1</t>
  </si>
  <si>
    <t>부모나 위 조상의 유산을 물려받거나 조상의 덕을 본다</t>
  </si>
  <si>
    <t>좁음</t>
  </si>
  <si>
    <t>재물-1, 업무 1</t>
  </si>
  <si>
    <t>부모나 위 조상의 유산이 별로 없지만 자수성가 한다, 고독하고 배려심이 없다</t>
  </si>
  <si>
    <t>눈꼬리</t>
  </si>
  <si>
    <t>눈꼬리 올라감</t>
  </si>
  <si>
    <t>대담1, 중년1</t>
  </si>
  <si>
    <t>대담하고 용기가 많다. 감정의 기복이 심하다. 연애는 속박하는 경향이 있다.</t>
  </si>
  <si>
    <t>성격은 적극적이고 밝지만, 그 밝기와 기세에 따라 감정이 좌우되는 일이 있을 수 있다. 거짓말은 잘 못해서 뻔한 거짓말을 해버리고 대인 관계에서 불화를 가져올 수도 있다. 한편, 대담하고 실패를 두려워하지 않는 용기가 많아 때에 따라 적절한 행동을 취할 수 있다. 사람에게 의지하지 않고 혼자 힘으로 길을 개척해 성공한 사람에게 많이 볼 수 있다. 중년기에 큰 행운이 찾아온다고 한다.</t>
  </si>
  <si>
    <t>눈꼬리 처짐</t>
  </si>
  <si>
    <t>정신력-1,착함1</t>
  </si>
  <si>
    <t>성품이 부드럽다. 스트레스를 받기 쉽다. 연애는 아이들을 좋아한다.</t>
  </si>
  <si>
    <t>부드럽게 주의 환경에 적응합니다. 자신의 의견을 굽히는 경향이 있고 그것 때문에 스트레스를 받는 경우가 있으며, 그것으로 인해 폭발할 수 있기 때문에 주의필요. 다른 사람들로 부터 도움을 얻기 쉽다. 아이들이 좋아한다.</t>
  </si>
  <si>
    <t>눈꼬리 극단적으로 처짐</t>
  </si>
  <si>
    <t>외도-1</t>
  </si>
  <si>
    <t xml:space="preserve">자제심이 적어 외도를 할 수 있다. </t>
  </si>
  <si>
    <t>ㄱ</t>
  </si>
  <si>
    <t>눈 크기</t>
  </si>
  <si>
    <t>큰 눈</t>
  </si>
  <si>
    <t>호기심1, 업무1,시선-1</t>
  </si>
  <si>
    <t>행동력이 있다. 남의 이목을 신경씁니다.</t>
  </si>
  <si>
    <t xml:space="preserve">호기심이 왕성하고 표현력이 풍부하다. 재빠르고 행동력도 좋아 시야가 넓기 때문에 대담한 조치를 취할 수  있다. 다른 사람이나 그 자리의 상황을 잘 관찰하고 협조성도 좋아 주위 사람들에 대한 배려심이 있습니다. 눈빛이 날카롭게 위압감이 있는 큰 눈의 경우 리더십이 좋고 고생을 아랑곳하지 않고 견디는 힘을 가지고 있어 경영자나 정치인에 적합합니다. 또한 다른 사람의 평가를 궁금해하거나 불안해 하는 경향이 있다. </t>
  </si>
  <si>
    <t>가는 눈</t>
  </si>
  <si>
    <t>착함1, 사기-1, 의존 -1</t>
  </si>
  <si>
    <t>순수한 마음을 가진 착한 사람, 사람을 믿기 쉽다. 상대에 의존하는 경향이 있다.</t>
  </si>
  <si>
    <t>순수한 마음의 소유자로 흔히 볼 ㅅ수 있지만. 반면 사람을 너무 믿기 쉬운 인상도 있다. 사회생활을 잘하는 성격으로 회사 조직 방향에 꾸준한 활동을 계속하여 주위의 도움으로 성공할 수 있다. 의지할 사람이 나타나면 의존하는 경향이 있다. 다정하게 연애를 하기 쉽다. 감수성이 풍부하고 부드러움이 넘치며 처세를 잘하는 성격, 사람의ㅏ 기분을 잘 맞춰줌. 소중한 사람을 위해서라면 상식에서 벗어난 행동도 자신을 희생하여 해내는 대담함이 있아</t>
  </si>
  <si>
    <t>작은눈</t>
  </si>
  <si>
    <t>사기1, 강인함1, 노력1, 질투심-1</t>
  </si>
  <si>
    <t>경계심이 강한 노력가, 자기 어필이 약한편, 질투심이 강하다</t>
  </si>
  <si>
    <t xml:space="preserve">뭔가 결정을 내릴 때 천천히 잘 생각하고 나서 행동합니다. 경계심이 강하고 쉽게 사람을 믿지 않습니다. 한 번 결정하면 의지가 굳어 고집스럽다. 타고난 환경은 불우하거나 젊은 시절에 고생을 하는 사람도 있지만 꾸준히 노력하여 성공하는 타입. 질투심이 강한 일면도 있다. </t>
  </si>
  <si>
    <t>여성은 해바라기1</t>
  </si>
  <si>
    <t>여성의 경우 : 연애면에서는 늦는 경향이있지만 한결같이 한 명의 이성을 생각하는 유형</t>
  </si>
  <si>
    <t>눈간격</t>
  </si>
  <si>
    <t>넓다</t>
  </si>
  <si>
    <t>개방성1, 외도-1</t>
  </si>
  <si>
    <t>좁다</t>
  </si>
  <si>
    <t>감수성1, 업무1</t>
  </si>
  <si>
    <t>턱</t>
  </si>
  <si>
    <t>풍만함</t>
  </si>
  <si>
    <t>중년1, 자식1</t>
  </si>
  <si>
    <t xml:space="preserve">말년에 재복과 자식덕이 있고 풍요롭다. </t>
  </si>
  <si>
    <t>뾰족함</t>
  </si>
  <si>
    <t>중년-1,자식-1, 업무1</t>
  </si>
  <si>
    <t>말년에 재복과 자식덕이 없고 늦게까지 고생한다. 하지만 열심히 살면 자수성가의 삶을 산다.</t>
  </si>
  <si>
    <t>눈 길이</t>
  </si>
  <si>
    <t>길다</t>
  </si>
  <si>
    <t>업무1</t>
  </si>
  <si>
    <t>짧다</t>
  </si>
  <si>
    <t>평균</t>
  </si>
  <si>
    <t>인당(미간)</t>
  </si>
  <si>
    <t>업무1, 통찰력1. 적응1</t>
  </si>
  <si>
    <t>넓고 흉터가 없으면 최고로 좋은 관상, 사고방식이 열려있고 이해력이 뛰어나다. 지능이 좋다. 세상 보는 시야가 넓다, 적응력이 좋다, 사교성이 좋다, 사물에 대한 이해가 빠르다</t>
  </si>
  <si>
    <t xml:space="preserve">소심1, 융통성-1,외도1, </t>
  </si>
  <si>
    <t>세상 보는 시야가 그리 넓지 못하고 소견이 좁다. 소심한 편이어서 하찮은 일에도 신경질이 많은 성격, 경직되고 고지식한 탓에 융통성과 응욜력이 부족함, 사서 걱정, 고집이세다. 현실 적응력이 떨어짐. 안전 지향형, 약속을 잘 지키는 편이다. 인내심이 강하다, 성실하며 대단한 노력파다, 성격의 변화가 크지 않은 고른 성격, 정조관념이 강하다, 도덕심이 강하다,. 결혼하면 부모나 혈육 등과 가까운 거리에 사는게 좋다, 배짱과 기개가 부족하다, 개인 사업은 중년이 넘어서 되도록 늦게 해야한다. 여리고 겁많고 소심한 여성인 경우 남편감을 고를 때 매우 신중해야한다 인생의 성패가 갈림 직업으로는 계산이 복잡하거나 정신이 어지럽고 신경 예민하게 쓰는일을 장기간하는것을 피해야함, 적절한 휴식을 병행하면 괜찮다</t>
  </si>
  <si>
    <t>주거-1, 중년-1, 긍정1, 재물-1</t>
  </si>
  <si>
    <t>중년에 결제적인 고생이 많다, 주거가 불안하다 개방적이며 낙관적이고 시원시원한 성품. 일의 결과에 성급하다. 바람 부는 데로 살면 된다는 감성적인 사고의 소유자다. 장기적 계획을 치밀하게 세우지 못하고 일도 시작하기 전에 열매부터 따려하는 성급함 중년에 하는 일이 실패하여 집과 땅이 흩어진다. 돈이 들어오는 즉시 빠져나가는 상이어서 금전관리를 잘해야한다.</t>
  </si>
  <si>
    <t>들창코 아님</t>
  </si>
  <si>
    <t>화살코</t>
  </si>
  <si>
    <t>재물1,</t>
  </si>
  <si>
    <t>얼굴의 삼정</t>
  </si>
  <si>
    <t>상정이 좋다</t>
  </si>
  <si>
    <t>중정이 좋다</t>
  </si>
  <si>
    <t>고위직에 가깝</t>
  </si>
  <si>
    <t>하정이 좋다</t>
  </si>
  <si>
    <t>말련운이 좋다</t>
  </si>
  <si>
    <t>하정이 유난히 길다</t>
  </si>
  <si>
    <t>부귀를 누리지만 고생길이 있긴하다</t>
  </si>
  <si>
    <t>콧볼(준두)</t>
  </si>
  <si>
    <t>착함1</t>
  </si>
  <si>
    <t>독한 마음이 없고 선량하거나 소탈하다</t>
  </si>
  <si>
    <t>콧볼이 얇음</t>
  </si>
  <si>
    <t>재물-1,</t>
  </si>
  <si>
    <t>코 사이즈</t>
  </si>
  <si>
    <t>코가 크다</t>
  </si>
  <si>
    <t>길고 준두가 큼
관직1, 금전1, 보수1</t>
  </si>
  <si>
    <t>장수. 마음이 넓고 대범하다. 심성은 소박하고 이상도 그리 높지 않은 순한 성격의 소유자, 남에게 속기 쉽지만 속더라도 크게 염두에 두거나 걱정하지 않는다. 착실한 인생을 산다. 보수적이고 생각이 깊다. 고지식할 수 있으며 금전관계에 결벅성이 있다. 품성이 높고 정신적인 면이 발달해 있으나, 너무 꿈과 이상을 뒤 쫓는 나머지 현실에서 약싹 빠르지 못하다 자존심과 함께 보수적이어서 장사꾼보다는 사회사업가나 종교인, 에술가 쪽이 더 가깝다.</t>
  </si>
  <si>
    <t>코가 작다</t>
  </si>
  <si>
    <t>융통성-1, 재능1,업무1, 적응1</t>
  </si>
  <si>
    <t>평생 분주하게 산다. 자존심을 굽히고 상황에 따라 물러서거나 휘어질 줄 아는 ㅇ융통성과 처세가 좋다. 남의 의견을 받아들이는 재능이 뛰어나다, 어떤 사안에 대해서 깊이 파고들기 보다 넓고도 얕게 정세를 파악해서 상황에 따라 대처하는 임기응변이 매우 좋다. 눈치가 빠르다. 순발력이 뛰언다ㅏ적응력이 좋다</t>
  </si>
  <si>
    <t>코가 작지만 준두가 큼
수완1</t>
  </si>
  <si>
    <t>코가 보통</t>
  </si>
  <si>
    <t>코가 지나치게 크다</t>
  </si>
  <si>
    <t>코가 길다</t>
  </si>
  <si>
    <t>연애눈1, 책임감1, 성실1,사교성-1</t>
  </si>
  <si>
    <t>책임감 강하고 성실함. 사교성이 부족한 부분이 있다. 연애 : 이상이 높다</t>
  </si>
  <si>
    <t>책임감 있고 성실한 성격. 스스로 길을 연다기보다는 주위에 떠도는 듯한 인상. 치켜세우기 쉬운 면도 있습니다. 성격이 꼼꼼하고 자존심이 강해서 자신의 고집을 끝까지 관철시키는 완고한 면이 있습니다. 장사를 하는 일에는 적합하지 않습니다. 세세한 점이 장점이지만 , 사교성이 부족한 부분도 있습니다. 이상이 너무 높스빈다</t>
  </si>
  <si>
    <t>긍정1, 신중-1, 공감1, 융통성1,재물0</t>
  </si>
  <si>
    <t>낙관적이고 긍정적임. 깊게 생각하는 것이 서투릅니다. 연애 : 일도 연애도 잘 되는 사람이 많습ㅈ니다</t>
  </si>
  <si>
    <t>짧은 코를 가진 사람은 사람이 좋고, 상대의 기분으 파악하는데 독자적인 재능을 가지고 있기 때문에 , 손님 장사등에서 성공하는 일이 많습니다. 낙천적이고 긍정적인 성격으로 인간관계를 타고 나는 따뜻한 인상입니다. 인기운이 매우 높은 이상이기도 합니다. 재수가 좋으니 젋었을 때 일할 수 있겠죠, 말도 잘하기 때문에 일도 연애도 잘 되는 사람이 많습니다. 사물을 깊이 생각하느 ㄴ것은 서투를고, 무책임한 행동을 취하기 쉬우므로 그다지 큰 기대를 하지 않는 것입니다. 코가 위쪼긍ㄹ 보고 있는 사람은 재물운은 좋지만 낭비가의 얼굴이기도 한다. 돈은 들어오는데 나가는 것도 많다. 코가 짧은 사람은 성격이 개방적이고 단천적이다. 부담 없이 융통성이 있어 척척 일을 처리해 나갑니다. 덜렁대는 면도 있다</t>
  </si>
  <si>
    <t>눈썹</t>
  </si>
  <si>
    <t>두뇌1, 긍정1, 결단-1</t>
  </si>
  <si>
    <t xml:space="preserve">총명하고 귀함이 있다. 낙천적인 성격, 사교성 좋다. 맺고 끊음을 잘 하지 못한다. </t>
  </si>
  <si>
    <t>인중</t>
  </si>
  <si>
    <t>장수1, 운1, 끈기-1, 연애1</t>
  </si>
  <si>
    <t>아들을 많이 둔다. 호감을 사는 인품. 연애 : 좋은 연애를 한다.</t>
  </si>
  <si>
    <t>긴 인중을 가진 사람은 인간성이 좋고 장수하는 운도 풍족하다 함. 비록 물질적으로 풍족하지 않아도. 인품으로 부터 평가되는 것이 많을 것입니다. 이 인중의 상태가 양호하면 자신의 노력 이외에도 돋보일 수 있어 능력 이상의 힘을 발휘할 수 있습니다. 당연히 연애나 결혼운도 좋기 때문에 자녀운도 끌어당깁니다. 행복한 가정을 이룰 수 있고 일상의 생활에 충실할 것입니다. 다만 윗입술이 다소 올라간 경우 끈기가 없는 것으로 알려짐. 약간의 장애를 만나면 바로 포기해 버리기 십상이고 열의가 부족함. 포기하는 것에 유의하면 윗입술이 내려가기 시작할 것이다. 또한 잠재적으로 인기를 끌 수 있는 힘을 가지고 있기 때문에 실패해도 규탄받는 일이 적고 적극적인 도전을 하면 얻는 것이 많을 것이빈다</t>
  </si>
  <si>
    <t>짜증-1, 체력-1, 대인관계-1</t>
  </si>
  <si>
    <t>활기가 없고 싫증을 잘 냅니다.</t>
  </si>
  <si>
    <t>인중이 짧은 사람은 성격적으로 싫증을 잘 내고, 사람과 깊게 관계하는 것을 좋아하지 않으며, 체력적으로 활기가 부족함. 여러가지 운기도 상당히 침체되어 쉽다. 일을 대처하는 방식에서는 어느정도 성과가 나와도 아직 그 밖에 더 좋은 것은 없을까 하고 모색해 흥미가 금세 떨어지는 경햐잉 있다. 모처럼 목표를 향해 가고 있어도 거기서 중단하느 ㄴ것을 반복하면 운동 떨어져 나갑니다. 또, 사람과 깊게 관계를 안맺긱 때문에 신뢰를 할 수 이"ㅆ는 인간관계를 구축하기 어려워집니다. 다른 사람 도움이 없기 때문에 자신ㅇ의 능력 범위 내에서 스스로노력해서 운을 만들어야 하지만, 만은 사람과 교류하면 그 곳게엇 도움을 받을 수 있는 인물이 나타납니다. 그 수는 적을지도 모르지만, 그런 사람들과 함께 출발을 하면 운기도 활짝 열리는 방향으로 전환이 됩니다</t>
  </si>
  <si>
    <t>입술</t>
  </si>
  <si>
    <t>부정-1, 자유로움1, 결혼-1, 표현력-1</t>
  </si>
  <si>
    <t>부정적인 생각이 강하다 억울한 구설수에 오르내린다. 춥고 고독하다. 꾸준히 할 일을 잘 한다.
돌다리도 두들겨 보고 건너는 타입. 희로애락의 표현력이 좋지 않다. 연애 : 다소 상대를 피곤하게 함</t>
  </si>
  <si>
    <t>스스로 희생하고 상대에게 헌신하는 성격. 결혼 의욕은 약한 편이지만 입술이 두꺼우면 독신이라도 행운을 끌어 당길 수 있다. 일을 잘하는 타입의 관상, 제대로 한 걸음 한 걸음 성과를 쌓아 성공을 손에 넣을 것이다. 인생의 목표도 있고 무엇에도 얽매이지 않는 삶의 방식을 추구한다. 어려움이 처해도 긍정적이고 극복할 수 있는 인내력이 있다.
활동적으로 움직이면 아주 운이 좋아집니다. 습관적으로 이렇게 입꼬리가 내려가 있는 사람은 보기에도 무뚝뚝하고 다가가는 것만으로도 다른 사람을 우울한 기분을 갖게하는 용모, 희로애락의 표현력이 부족하여 친구가 되기 어려운 타입. 험담과 불만이 강해서 연애를 할 때 피곤해질 것</t>
  </si>
  <si>
    <t>위로 올라간 입술</t>
  </si>
  <si>
    <t>긍정1, 업무1,</t>
  </si>
  <si>
    <t>긍정적 사고방식을 갖고 있는 사람, 관직에서 출세하거나 재물을 많ㅇ ㅣ얻는다. 일처리를 야무지게하고 여성은 살림을 매끄럽게 잘한다 발고 긍정적임</t>
  </si>
  <si>
    <t>입꼬리가 올라간 사람은 본석이 밝은 성격입니다. 재밌는 걸 좋아하는 긍정적인 인상. 남을 웃기는 것도 좋아하는 성격임. 분위기 메이커로 편리하며 주위의 주목을 끌 수 있다. 밝고 긍정적이며 말을 해도 소탈하며 사교적임. 자연스럽게 웃는 얼굴이 되어 따뜻함을 느끼게 하기 때문에 주위의 사람이 자연스럽게 모여드는 복상</t>
  </si>
  <si>
    <t>입</t>
  </si>
  <si>
    <t>큰입</t>
  </si>
  <si>
    <t>에너지1, 업무1</t>
  </si>
  <si>
    <t>성실하고 모두를 이끕니다</t>
  </si>
  <si>
    <t>모든 사람을 이끌어 가는 성격, 사회적으로 성공을 거두는 인상으로, 운기와 생명의 에너지를 발산시키고 있는 사람이다. 주위의 존경을 받는 존재가 될것임. 성실히고, 헌신적, 인정이 많은 면도 있어 일적인 면에서 부하나 동료가 좋아함</t>
  </si>
  <si>
    <t>작다</t>
  </si>
  <si>
    <t>입이 작지만 입꼬리가 올라감
배려1</t>
  </si>
  <si>
    <t>긍정적이고 진취적인입. 배려를 잘 하는 타입, 리더에게는 적합하지 않은 경우도 있다.</t>
  </si>
  <si>
    <t>눈치가 빠르고 성과를 잘 올리는 타입. 조직의 넘버1 보다 넘버 2가 맞는 경우가 많다. 매우 상냔한 성격이기도 해서 높은 직위를 보좌하는 역할로 서포트하는 것이 특기임</t>
  </si>
  <si>
    <t>연애 : 상대방에게 굉장히 잘함</t>
  </si>
  <si>
    <t>입술 두께</t>
  </si>
  <si>
    <t>두꺼운 입술</t>
  </si>
  <si>
    <t>에너지1</t>
  </si>
  <si>
    <t>야망가로 욕심이 왕성한 타입. 연애 : 열정적이고 속박하는 경향도 있다.</t>
  </si>
  <si>
    <t>입술이 두터운 사람은 상대에게 최선을 다하는 성격. 매사에 애정을 쏟는 인상. 주변 사람들 모두에게 인기 있는 타입. 욕구가 왕성하고 열정가가 많다</t>
  </si>
  <si>
    <t>ㅇ</t>
  </si>
  <si>
    <t>얍은 입술</t>
  </si>
  <si>
    <t>애정-1, 에너지-1, 연애-1</t>
  </si>
  <si>
    <t>여흥을 즐기는 사람이고 나쁜 재앙을 만나지는 않는다 책임감이 있다. 담백하다. 애정이 적고 타산적이며 냉철하다. 자기주관이 뚜렷치 않고 수동적이다. 시기심과 질투심이 많고 적극성과 열정이 부족하다. 타인의 비밀스런 정보를 삼자에게 얘기할 때 가려가며 해야한다. 완벽주의자이다. 나만이 옳다고 생각하기 쉬운 점이 있다. 연애 : 연애에 관심이 적다</t>
  </si>
  <si>
    <t>건실하고, 분석하는 성격. 매사에 계획성이 있고, 자신의 이상을 쌓기위해서 완벽하게 해내는 타입의 인상, 한 번 마음먹은 것은 그곳을 향해 숨 가쁘게 달려가는 타입. 완벽주의 때문에 인간관계의 트러블도 많을 수 있다. 한 번 결정한 것은 완강하여 양보하지 않고, 행동을 하면 장기간에 걸쳐 실행한다. 이러한 경향은 자신의 행동만이 올바르다고 생각하게 되어, 타인과 격리되기 쉬워집니다. 또 새로 자신의 마음의 문을 열려고 하지 않는다. 돈보다는 명예, 권력을 중시하는 쿨한 분들이 많다. 연애 : 그다지 집착하지 않는 사람. 인생의 목표가 사랑 이외의 곳에 있어 흐르는 대로 연애를 진행하는 경우가 많은 사람</t>
  </si>
  <si>
    <t>윗입술이 두툼한</t>
  </si>
  <si>
    <t>타인을 위해 힘쓸 수 있다. 애정표현이 너무 과한 경향이 있다. 연애: 사랑받기보다는 상대에게 애정을 주는 타입</t>
  </si>
  <si>
    <t>사랑에 대한 입장은 능동적. 사랑받기보다는 주는 타입. 사랑하는 것에 기쁨을 느끼기 때문에 제멋대로인 상대에게 휘둘려도 신경 쓰지 않는다. 오히려 연애하는 충실감에 도취되는 구석이 있을 것 같다. 상대에게 불만을 품는 일이 적고, 비록 배신을 당해도 끊임없이 믿는 건강한도 특징적. 애정 표현이 다소 과한 경향이 있기 때문에 주의도 필요함ㅂ</t>
  </si>
  <si>
    <t>아랫입술이 두툼한</t>
  </si>
  <si>
    <t>주위의 사랑을 받습니다. 질투가 많습니다. 연애 : 사랑하는 이상으로 사랑받습니다.</t>
  </si>
  <si>
    <t>주위에서 좋아해주지만 정작 본인은 무심한 사람이 많다. 정이 적은 경향이 있다. 애정에 대한 입장은 자기애적이다. 애정을 주기보다 상대의 애정을 강하게 요구하는 타입. 애교가 있어 남들이 좋아하지만 본인은 정에 빠지거나 하지 않고 연애에 빠져드는 일은 별로 없다. 의심이 강하고 항상 상대가 자신에게 주목하고 있으면 좋겠다. 사랑해 주었으면 하는 질투심 많은 면도 있다. 또 나르시시스트의 경향이 강해서 상대에 대한 배려가 부족하기 쉽다</t>
  </si>
  <si>
    <t>눈과 눈썹 거리</t>
  </si>
  <si>
    <t>코 길이</t>
  </si>
  <si>
    <t>인중 길이</t>
  </si>
  <si>
    <t xml:space="preserve"> 턱 --&gt; 입술두깨</t>
  </si>
  <si>
    <t>입 크기</t>
  </si>
  <si>
    <t>하관</t>
  </si>
  <si>
    <t>남녀 궁합</t>
  </si>
  <si>
    <t>지나치게 코큰 남자 --&gt; 가슴이 큰 여자</t>
  </si>
  <si>
    <t>코가 작은 남자 --&gt;</t>
  </si>
  <si>
    <t>자녀궁, 애교살, 은은한 밝은색</t>
  </si>
  <si>
    <t>귀한 자식을 둔다</t>
  </si>
  <si>
    <t>몸이 크고 상정이 길다</t>
  </si>
  <si>
    <t>상체가 길면 부귀하고 하체가 길면 가난하다</t>
  </si>
  <si>
    <t>짱구 뒤통수</t>
  </si>
  <si>
    <t>부와 수명을 누림,</t>
  </si>
  <si>
    <t>눈썹의 작은 점</t>
  </si>
  <si>
    <t>머리가 총명, 예능방면의 감각이 발달, 사람들로부터 인기를 많이 받는다</t>
  </si>
  <si>
    <t>성기의 점</t>
  </si>
  <si>
    <t>귀한 자식을 둔다, 장수할 상</t>
  </si>
  <si>
    <t>입술이 붉고 윤곽이 뚜렷하면 이름있는 부인이 된다(남편에게 도움을 준다), 세로주름이 많으면 아들이 많다.</t>
  </si>
  <si>
    <t>젖꼭지 털</t>
  </si>
  <si>
    <t>젖꼭지 부근 돌돌 말리는털이 있으면 귀한 자녀를 둔다</t>
  </si>
  <si>
    <t>인당, 지나치게 두텁고 풍만</t>
  </si>
  <si>
    <t>성욕이 강하고 음란하다</t>
  </si>
  <si>
    <t>짝눈</t>
  </si>
  <si>
    <t>의식이 풍족하지만 사람 됨됨이가 매정하고 간사스럽다</t>
  </si>
  <si>
    <t>눈빛에 물기가 있으면서 흘겨보면 성욕이 강함</t>
  </si>
  <si>
    <t>튀어나온 앞니</t>
  </si>
  <si>
    <t>시비를 잘틈</t>
  </si>
  <si>
    <t>지나치게 입이 크고 넒음</t>
  </si>
  <si>
    <t>여자</t>
  </si>
  <si>
    <t>식탐이 많고 게으르며 행여 풍족하더라도 나중에 가난한게 된다</t>
  </si>
  <si>
    <t>항문 털</t>
  </si>
  <si>
    <t>털이 어지럽게 많으면 방광의 기운이 매우 왕성하다. 반드시 음욕이 많다.</t>
  </si>
  <si>
    <t>가슴에 털</t>
  </si>
  <si>
    <t>남자</t>
  </si>
  <si>
    <t>성질이ㅏ 급하고 마음이 좁아서 너그럽지 못하다</t>
  </si>
  <si>
    <t>이마주름</t>
  </si>
  <si>
    <t>자수성가 하는 힘있는 주름, 주변 사람들의 인덕도 많이 받는다.</t>
  </si>
  <si>
    <t>이마주름2</t>
  </si>
  <si>
    <t>한가닥 주름으로 극단적으로 짧으면, 성욕이 강하고 잔정이 많아서 그 때문에 곤란을 격는다.</t>
  </si>
  <si>
    <t>이마주름3</t>
  </si>
  <si>
    <t>끊어지지 않은 두세 줄의 주름 : 성실한 노력가, 자수성가, 인내심이 강하고 끈기가 있다.</t>
  </si>
  <si>
    <t>목옆의 점</t>
  </si>
  <si>
    <t>정력적이고 색정이 깊다</t>
  </si>
  <si>
    <t>귀의 점</t>
  </si>
  <si>
    <t>청명, 부귀, 효도의 뜻</t>
  </si>
  <si>
    <t>젖꼭지</t>
  </si>
  <si>
    <t>젖꼭지가 작으면 자식이나 재물운이 없다. 젖꼭지가 흰색이면 자식이 없다.</t>
  </si>
  <si>
    <t>젖가슴 크고 엉덩이 없음</t>
  </si>
  <si>
    <t>남의 집살이를 하며 산다</t>
  </si>
  <si>
    <t>머리카락 차지하는 비율이 많아</t>
  </si>
  <si>
    <t>얼굴 면상이 작으면 고집이 세고 포용력이 없다</t>
  </si>
  <si>
    <t>불알에 주름이 없는 남자</t>
  </si>
  <si>
    <t>고독하고 천하다</t>
  </si>
  <si>
    <t>몸에 털이 없음</t>
  </si>
  <si>
    <t>얼굴 흰데 몸통 검은</t>
  </si>
  <si>
    <t>경솔하고 천하다</t>
  </si>
  <si>
    <t>겨드랑이 억센털</t>
  </si>
  <si>
    <t>음욕이 강하고 천하다</t>
  </si>
  <si>
    <t>배꼽이 성기와 가깝고 튀어나옴</t>
  </si>
  <si>
    <t>콧구멍이 큼</t>
  </si>
  <si>
    <t>사고방식이 개방적이어서 자신의 감정을 숨기지 못하고 노골적으로 드러내 본의아니게 손해를 많이 본다. 어떤 일을 결정할 때 이성적 판단 보다는 감정에 치우쳐 결정하는 일을 조심해야함, 자존심이 강해 체면을 깎이는 일은 잘하지 않는다</t>
  </si>
  <si>
    <t>콧구멍이 작음</t>
  </si>
  <si>
    <t>적극성과 승부사 기질, 돌파력이 약간 부족하다. 대범하지 못해 큰일은 벌이지 못하지만 금전관리는 잘 하는 편이다. 포부가 작고 성품이 인색하여 구두쇠다</t>
  </si>
  <si>
    <t>코 허리가 지나치게 높은</t>
  </si>
  <si>
    <t>남편을 속이고 자녀에게도 해가된다</t>
  </si>
  <si>
    <t>eye_updown 눈꼬리</t>
  </si>
  <si>
    <t>ratio1a 눈두덩이</t>
  </si>
  <si>
    <t>ratio2a 코길이</t>
  </si>
  <si>
    <t>ratio3a 인중길이</t>
  </si>
  <si>
    <t>ratio7a 입크기</t>
  </si>
  <si>
    <t>ratio8a 하관</t>
  </si>
  <si>
    <t>youreye 눈크기</t>
  </si>
  <si>
    <t>facescore</t>
  </si>
  <si>
    <t>정신력</t>
  </si>
  <si>
    <t>중년운</t>
  </si>
  <si>
    <t>착함</t>
  </si>
  <si>
    <t>외도</t>
  </si>
  <si>
    <t>재물</t>
  </si>
  <si>
    <t>업무</t>
  </si>
  <si>
    <t>연애운</t>
  </si>
  <si>
    <t>책임감</t>
  </si>
  <si>
    <t>성실함</t>
  </si>
  <si>
    <t>사교력</t>
  </si>
  <si>
    <t>긍정</t>
  </si>
  <si>
    <t>체력</t>
  </si>
  <si>
    <t>호기심</t>
  </si>
  <si>
    <t>남의시선</t>
  </si>
  <si>
    <t>질투심</t>
  </si>
  <si>
    <t>1. 눈꼬리</t>
  </si>
  <si>
    <t>올라감 : 정신력1, 중년운1, 착함0, 외도0</t>
  </si>
  <si>
    <t>처짐 : 정신력-1, 중년운0, 착함1, 외도 0</t>
  </si>
  <si>
    <t>엄청처짐 : 정신력0, 중년운0, 착함0, 외도 1</t>
  </si>
  <si>
    <t>2. 눈두덩이</t>
  </si>
  <si>
    <t>넓음 : 재물1, 정신력-1</t>
  </si>
  <si>
    <t>좁음 : 재물-1, 정신력1</t>
  </si>
  <si>
    <t>3. 코길이</t>
  </si>
  <si>
    <t>길다 : 연애운1, 책임감1, 성실함1, 사교력-1</t>
  </si>
  <si>
    <t>짧다 : 정신력-1,연애운0, 성실함0, 사교력1, 긍정1</t>
  </si>
  <si>
    <t>4. 인중길이</t>
  </si>
  <si>
    <t>길다 : 장수1, 성실함-1, 연애운1</t>
  </si>
  <si>
    <t>짧다 : 장수0, 사교력-1, 긍정-1, 체력-1</t>
  </si>
  <si>
    <t>5. 입크기</t>
  </si>
  <si>
    <t>크다 : 체력1, 업무1</t>
  </si>
  <si>
    <t>작다 : 체력-1, 업무-1</t>
  </si>
  <si>
    <t>6. 하관</t>
  </si>
  <si>
    <t>풍만함 : 중년1, 자식1</t>
  </si>
  <si>
    <t>뾰족함 : 중년-1,자식-1,업무1</t>
  </si>
  <si>
    <t>7. 눈크기</t>
  </si>
  <si>
    <t>큰눈 : 호기심1, 업무1, 남의시선-1</t>
  </si>
  <si>
    <t>가는눈  : 착함1, 정신력-1</t>
  </si>
  <si>
    <t>작은눈 : 정신력1, 질투심1</t>
  </si>
  <si>
    <t>코길이</t>
  </si>
  <si>
    <t>인중길이</t>
  </si>
  <si>
    <t>입크기</t>
  </si>
  <si>
    <t>눈크기</t>
  </si>
  <si>
    <t>많이올라</t>
  </si>
  <si>
    <t>올라감</t>
  </si>
  <si>
    <t>일자</t>
  </si>
  <si>
    <t>엄청처짐</t>
  </si>
  <si>
    <t>중간</t>
  </si>
  <si>
    <t>크다</t>
  </si>
  <si>
    <t>풍만</t>
  </si>
  <si>
    <t>뾰족</t>
  </si>
  <si>
    <t>큰</t>
  </si>
  <si>
    <t>가는</t>
  </si>
  <si>
    <t>작은</t>
  </si>
  <si>
    <t>물리적</t>
  </si>
  <si>
    <t>정서적</t>
  </si>
  <si>
    <t>사회적</t>
  </si>
  <si>
    <t>재력</t>
  </si>
  <si>
    <t>도덕적</t>
  </si>
  <si>
    <t>좋은조합</t>
  </si>
  <si>
    <t>노조합</t>
  </si>
  <si>
    <t>최대</t>
  </si>
  <si>
    <t>r1</t>
  </si>
  <si>
    <t>r2</t>
  </si>
  <si>
    <t>r3</t>
  </si>
  <si>
    <t>#관상해석</t>
  </si>
  <si>
    <t>r4</t>
  </si>
  <si>
    <t>r1_power = 1</t>
  </si>
  <si>
    <t>r1_old = 2</t>
  </si>
  <si>
    <t>r2_sprit = 2</t>
  </si>
  <si>
    <t>r2_adult = 1</t>
  </si>
  <si>
    <t>r2_love = 1</t>
  </si>
  <si>
    <t>r2_jeal = 1</t>
  </si>
  <si>
    <t>r3_work = 4</t>
  </si>
  <si>
    <t>r3_social = 4</t>
  </si>
  <si>
    <t>r3_someone = 1</t>
  </si>
  <si>
    <t>r3_money = 4</t>
  </si>
  <si>
    <t>r4_kind = 3</t>
  </si>
  <si>
    <t>r4_wind = 1</t>
  </si>
  <si>
    <t>r4_respon = 3</t>
  </si>
  <si>
    <t>r4_since = 3</t>
  </si>
  <si>
    <t>56.25 + 연애 걱정 없는 연애운 최고의 상입니다.</t>
  </si>
  <si>
    <t>55 + 정신력은 따라올 자가 없는 상입니다.</t>
  </si>
  <si>
    <t>80 + 정말로 장수할 상입니다.</t>
  </si>
  <si>
    <t>55.0 + 정말로 장수할 상입니다.</t>
  </si>
  <si>
    <t>36 + 연애 걱정 없는 연애운 최고의 상입니다.</t>
  </si>
  <si>
    <t>80 + 질투심이 있는 상입니다.</t>
  </si>
  <si>
    <t>50.0 + 체력이 장군감인 상입니다.</t>
  </si>
  <si>
    <t>36 + 사회성이 만랩인 상입니다.</t>
  </si>
  <si>
    <t>80 + 사회성이 만랩인 상입니다.</t>
  </si>
  <si>
    <t>50.0 + 성실함이 최고의 장점인 상입니다.</t>
  </si>
  <si>
    <t>27 + 성실함이 최고의 장점인 상입니다.</t>
  </si>
  <si>
    <t>80 + 남의 시선을 다소 신경 쓰는 상입니다.</t>
  </si>
  <si>
    <t>47.36842105263158 + 사회성이 만랩인 상입니다.</t>
  </si>
  <si>
    <t>25 + 정말로 장수할 상입니다.</t>
  </si>
  <si>
    <t>77 + 책임감이 넘쳐 흐르는 상입니다.</t>
  </si>
  <si>
    <t>42.857142857142854 + 질투심이 있는 상입니다.</t>
  </si>
  <si>
    <t>20 + 일 하나는 똑부러지게 잘하는 상입니다.</t>
  </si>
  <si>
    <t>77 + 성실함이 최고의 장점인 상입니다.</t>
  </si>
  <si>
    <t>42.857142857142854 + 남의 시선을 다소 신경 쓰는 상입니다.</t>
  </si>
  <si>
    <t>18 + 중년에 팔자가 피는 값비싼 상입니다.</t>
  </si>
  <si>
    <t>76 + 연애 걱정 없는 연애운 최고의 상입니다.</t>
  </si>
  <si>
    <t>38.46153846153846 + 일 하나는 똑부러지게 잘하는 상입니다.</t>
  </si>
  <si>
    <t>18 + 누가봐도 착한 얼굴을 가지고 있습니다.</t>
  </si>
  <si>
    <t>76 + 호기심이 왕성해 보이는군요.</t>
  </si>
  <si>
    <t>36.36363636363637 + 책임감이 넘쳐 흐르는 상입니다.</t>
  </si>
  <si>
    <t>15 + 체력이 장군감인 상입니다.</t>
  </si>
  <si>
    <t>74 + 체력이 장군감인 상입니다.</t>
  </si>
  <si>
    <t>31.57894736842105 + 중년에 팔자가 피는 값비싼 상입니다.</t>
  </si>
  <si>
    <t>12 + 책임감이 넘쳐 흐르는 상입니다.</t>
  </si>
  <si>
    <t>68 + 중년에 팔자가 피는 값비싼 상입니다.</t>
  </si>
  <si>
    <t>30.555555555555557 + 정신력은 따라올 자가 없는 상입니다.</t>
  </si>
  <si>
    <t>8 + 돈이 따라오는 상입니다.</t>
  </si>
  <si>
    <t>68 + 돈이 따라오는 상입니다.</t>
  </si>
  <si>
    <t>28.571428571428573 + 돈이 따라오는 상입니다.</t>
  </si>
  <si>
    <t>3 + 질투심이 있는 상입니다.</t>
  </si>
  <si>
    <t>68 + 누가봐도 착한 얼굴을 가지고 있습니다.</t>
  </si>
  <si>
    <t>27.272727272727273 + 누가봐도 착한 얼굴을 가지고 있습니다.</t>
  </si>
  <si>
    <t>3 + 남의 시선을 다소 신경 쓰는 상입니다.</t>
  </si>
  <si>
    <t>60 + 일 하나는 똑부러지게 잘하는 상입니다.</t>
  </si>
  <si>
    <t>7.6923076923076925 + 호기심이 왕성해 보이는군요.</t>
  </si>
  <si>
    <t>1 + 호기심이 왕성해 보이는군요.</t>
  </si>
  <si>
    <t>70 + 정신력은 따라올 자가 없는 상입니다.</t>
  </si>
  <si>
    <t>86 + 누가봐도 착한 얼굴을 가지고 있습니다.</t>
  </si>
  <si>
    <t>54.54545454545455 + 누가봐도 착한 얼굴을 가지고 있습니다.</t>
  </si>
  <si>
    <t>36 + 누가봐도 착한 얼굴을 가지고 있습니다.</t>
  </si>
  <si>
    <t>27 + 중년에 팔자가 피는 값비싼 상입니다.</t>
  </si>
  <si>
    <t>79 + 호기심이 왕성해 보이는군요.</t>
  </si>
  <si>
    <t>47.36842105263158 + 중년에 팔자가 피는 값비싼 상입니다.</t>
  </si>
  <si>
    <t>77 + 중년에 팔자가 피는 값비싼 상입니다.</t>
  </si>
  <si>
    <t>38.888888888888886 + 정신력은 따라올 자가 없는 상입니다.</t>
  </si>
  <si>
    <t>75 + 호기심이 왕성해 보이는군요.</t>
  </si>
  <si>
    <t>74 + 누가봐도 착한 얼굴을 가지고 있습니다.</t>
  </si>
  <si>
    <t>0.0 + 호기심이 왕성해 보이는군요.</t>
  </si>
  <si>
    <t>0 + 호기심이 왕성해 보이는군요.</t>
  </si>
  <si>
    <t>71.42857142857143 + 질투심이 있는 상입니다.</t>
  </si>
  <si>
    <t>82 + 질투심이 있는 상입니다.</t>
  </si>
  <si>
    <t>71.42857142857143 + 돈이 따라오는 상입니다.</t>
  </si>
  <si>
    <t>35 + 정신력은 따라올 자가 없는 상입니다.</t>
  </si>
  <si>
    <t>80 + 돈이 따라오는 상입니다.</t>
  </si>
  <si>
    <t>78 + 남의 시선을 다소 신경 쓰는 상입니다.</t>
  </si>
  <si>
    <t>20 + 돈이 따라오는 상입니다.</t>
  </si>
  <si>
    <t>19.444444444444443 + 정신력은 따라올 자가 없는 상입니다.</t>
  </si>
  <si>
    <t>9 + 누가봐도 착한 얼굴을 가지고 있습니다.</t>
  </si>
  <si>
    <t>14.285714285714286 + 남의 시선을 다소 신경 쓰는 상입니다.</t>
  </si>
  <si>
    <t>5 + 질투심이 있는 상입니다.</t>
  </si>
  <si>
    <t>13.636363636363637 + 누가봐도 착한 얼굴을 가지고 있습니다.</t>
  </si>
  <si>
    <t>1 + 남의 시선을 다소 신경 쓰는 상입니다.</t>
  </si>
  <si>
    <t>59 + 누가봐도 착한 얼굴을 가지고 있습니다.</t>
  </si>
  <si>
    <t>50 + 정신력은 따라올 자가 없는 상입니다.</t>
  </si>
  <si>
    <t>80.1 + 연애 걱정 없는 연애운 최고의 상입니다.</t>
  </si>
  <si>
    <t>40 + 연애 걱정 없는 연애운 최고의 상입니다.</t>
  </si>
  <si>
    <t>80 + 연애 걱정 없는 연애운 최고의 상입니다.</t>
  </si>
  <si>
    <t>62.5 + 연애 걱정 없는 연애운 최고의 상입니다.</t>
  </si>
  <si>
    <t>32 + 사회성이 만랩인 상입니다.</t>
  </si>
  <si>
    <t>55.55555555555556 + 성실함이 최고의 장점인 상입니다.</t>
  </si>
  <si>
    <t>30 + 성실함이 최고의 장점인 상입니다.</t>
  </si>
  <si>
    <t>80 + 책임감이 넘쳐 흐르는 상입니다.</t>
  </si>
  <si>
    <t>27 + 누가봐도 착한 얼굴을 가지고 있습니다.</t>
  </si>
  <si>
    <t>80 + 성실함이 최고의 장점인 상입니다.</t>
  </si>
  <si>
    <t>45.45454545454545 + 책임감이 넘쳐 흐르는 상입니다.</t>
  </si>
  <si>
    <t>42.10526315789474 + 사회성이 만랩인 상입니다.</t>
  </si>
  <si>
    <t>40.90909090909091 + 누가봐도 착한 얼굴을 가지고 있습니다.</t>
  </si>
  <si>
    <t>76 + 사회성이 만랩인 상입니다.</t>
  </si>
  <si>
    <t>15 + 책임감이 넘쳐 흐르는 상입니다.</t>
  </si>
  <si>
    <t>68 + 사회성이 만랩인 상입니다.</t>
  </si>
  <si>
    <t>27.77777777777778 + 정신력은 따라올 자가 없는 상입니다.</t>
  </si>
  <si>
    <t>68 + 체력이 장군감인 상입니다.</t>
  </si>
  <si>
    <t>65 + 누가봐도 착한 얼굴을 가지고 있습니다.</t>
  </si>
  <si>
    <t>65 + 정신력은 따라올 자가 없는 상입니다.</t>
  </si>
  <si>
    <t>52 + 일 하나는 똑부러지게 잘하는 상입니다.</t>
  </si>
  <si>
    <t>75 + 정신력은 따라올 자가 없는 상입니다.</t>
  </si>
  <si>
    <t>80 + 호기심이 왕성해 보이는군요.</t>
  </si>
  <si>
    <t>78 + 질투심이 있는 상입니다.</t>
  </si>
  <si>
    <t>20 + 사회성이 만랩인 상입니다.</t>
  </si>
  <si>
    <t>41.666666666666664 + 정신력은 따라올 자가 없는 상입니다.</t>
  </si>
  <si>
    <t>38.46153846153846 + 호기심이 왕성해 보이는군요.</t>
  </si>
  <si>
    <t>15 + 누가봐도 착한 얼굴을 가지고 있습니다.</t>
  </si>
  <si>
    <t>12 + 일 하나는 똑부러지게 잘하는 상입니다.</t>
  </si>
  <si>
    <t>30.0 + 체력이 장군감인 상입니다.</t>
  </si>
  <si>
    <t>9 + 체력이 장군감인 상입니다.</t>
  </si>
  <si>
    <t>26.31578947368421 + 사회성이 만랩인 상입니다.</t>
  </si>
  <si>
    <t>5 + 호기심이 왕성해 보이는군요.</t>
  </si>
  <si>
    <t>23.076923076923077 + 일 하나는 똑부러지게 잘하는 상입니다.</t>
  </si>
  <si>
    <t>64 + 사회성이 만랩인 상입니다.</t>
  </si>
  <si>
    <t>22.727272727272727 + 누가봐도 착한 얼굴을 가지고 있습니다.</t>
  </si>
  <si>
    <t>70.0 + 체력이 장군감인 상입니다.</t>
  </si>
  <si>
    <t>57.89473684210526 + 사회성이 만랩인 상입니다.</t>
  </si>
  <si>
    <t>44 + 사회성이 만랩인 상입니다.</t>
  </si>
  <si>
    <t>88 + 사회성이 만랩인 상입니다.</t>
  </si>
  <si>
    <t>21 + 체력이 장군감인 상입니다.</t>
  </si>
  <si>
    <t>80 + 체력이 장군감인 상입니다.</t>
  </si>
  <si>
    <t>16 + 연애 걱정 없는 연애운 최고의 상입니다.</t>
  </si>
  <si>
    <t>15 + 성실함이 최고의 장점인 상입니다.</t>
  </si>
  <si>
    <t>27.77777777777778 + 성실함이 최고의 장점인 상입니다.</t>
  </si>
  <si>
    <t>65 + 성실함이 최고의 장점인 상입니다.</t>
  </si>
  <si>
    <t>25.0 + 연애 걱정 없는 연애운 최고의 상입니다.</t>
  </si>
  <si>
    <t>56 + 연애 걱정 없는 연애운 최고의 상입니다.</t>
  </si>
  <si>
    <t>0 + 정말로 장수할 상입니다.</t>
  </si>
  <si>
    <t>55 + 정말로 장수할 상입니다.</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</si>
</sst>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rgb="FFFF0000"/>
      <name val="Arial"/>
      <scheme val="minor"/>
    </font>
    <font>
      <sz val="11.0"/>
      <color rgb="FF6A9955"/>
      <name val="Consolas"/>
    </font>
    <font>
      <sz val="11.0"/>
      <color rgb="FFB5CEA8"/>
      <name val="Consolas"/>
    </font>
  </fonts>
  <fills count="9">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F9900"/>
        <bgColor rgb="FFFF9900"/>
      </patternFill>
    </fill>
    <fill>
      <patternFill patternType="solid">
        <fgColor rgb="FFD9D9D9"/>
        <bgColor rgb="FFD9D9D9"/>
      </patternFill>
    </fill>
    <fill>
      <patternFill patternType="solid">
        <fgColor rgb="FFFFF2CC"/>
        <bgColor rgb="FFFFF2CC"/>
      </patternFill>
    </fill>
    <fill>
      <patternFill patternType="solid">
        <fgColor rgb="FF4A86E8"/>
        <bgColor rgb="FF4A86E8"/>
      </patternFill>
    </fill>
    <fill>
      <patternFill patternType="solid">
        <fgColor rgb="FF1F1F1F"/>
        <bgColor rgb="FF1F1F1F"/>
      </patternFill>
    </fill>
  </fills>
  <borders count="6">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ill="1" applyFont="1">
      <alignment readingOrder="0"/>
    </xf>
    <xf borderId="0" fillId="3" fontId="1" numFmtId="0" xfId="0" applyAlignment="1" applyFill="1" applyFont="1">
      <alignment readingOrder="0" shrinkToFit="0" wrapText="1"/>
    </xf>
    <xf borderId="0" fillId="2" fontId="1" numFmtId="0" xfId="0" applyFont="1"/>
    <xf borderId="0" fillId="3" fontId="1"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shrinkToFit="0" wrapText="1"/>
    </xf>
    <xf borderId="0" fillId="6" fontId="1" numFmtId="0" xfId="0" applyAlignment="1" applyFill="1" applyFont="1">
      <alignment readingOrder="0"/>
    </xf>
    <xf borderId="0" fillId="7" fontId="1" numFmtId="0" xfId="0" applyAlignment="1" applyFill="1" applyFont="1">
      <alignment readingOrder="0"/>
    </xf>
    <xf borderId="0" fillId="3" fontId="1" numFmtId="0" xfId="0" applyFont="1"/>
    <xf borderId="0" fillId="4" fontId="1" numFmtId="0" xfId="0" applyFont="1"/>
    <xf borderId="0" fillId="0" fontId="2" numFmtId="0" xfId="0" applyAlignment="1" applyFont="1">
      <alignment readingOrder="0"/>
    </xf>
    <xf borderId="1" fillId="0" fontId="1" numFmtId="0" xfId="0" applyBorder="1" applyFont="1"/>
    <xf borderId="1" fillId="0" fontId="1" numFmtId="0" xfId="0" applyAlignment="1" applyBorder="1" applyFont="1">
      <alignment readingOrder="0"/>
    </xf>
    <xf borderId="0" fillId="0" fontId="1" numFmtId="0" xfId="0" applyAlignment="1" applyFont="1">
      <alignment readingOrder="0" vertical="center"/>
    </xf>
    <xf borderId="0" fillId="0" fontId="1" numFmtId="0" xfId="0" applyFont="1"/>
    <xf borderId="1" fillId="3" fontId="1" numFmtId="0" xfId="0" applyBorder="1" applyFont="1"/>
    <xf borderId="0" fillId="8" fontId="3" numFmtId="0" xfId="0" applyAlignment="1" applyFill="1" applyFont="1">
      <alignment readingOrder="0"/>
    </xf>
    <xf borderId="0" fillId="8" fontId="4" numFmtId="0" xfId="0" applyAlignment="1" applyFont="1">
      <alignment readingOrder="0"/>
    </xf>
    <xf borderId="2" fillId="0" fontId="1" numFmtId="0" xfId="0" applyBorder="1" applyFont="1"/>
    <xf borderId="3" fillId="0" fontId="1" numFmtId="0" xfId="0" applyBorder="1" applyFont="1"/>
    <xf borderId="4" fillId="0" fontId="1" numFmtId="0" xfId="0" applyBorder="1" applyFont="1"/>
    <xf borderId="5"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7.png"/><Relationship Id="rId5" Type="http://schemas.openxmlformats.org/officeDocument/2006/relationships/image" Target="../media/image6.png"/><Relationship Id="rId6" Type="http://schemas.openxmlformats.org/officeDocument/2006/relationships/image" Target="../media/image3.png"/><Relationship Id="rId7"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3629025</xdr:colOff>
      <xdr:row>0</xdr:row>
      <xdr:rowOff>0</xdr:rowOff>
    </xdr:from>
    <xdr:ext cx="2209800" cy="2819400"/>
    <xdr:pic>
      <xdr:nvPicPr>
        <xdr:cNvPr id="0" name="image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3629025</xdr:colOff>
      <xdr:row>14</xdr:row>
      <xdr:rowOff>200025</xdr:rowOff>
    </xdr:from>
    <xdr:ext cx="2209800" cy="2571750"/>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3629025</xdr:colOff>
      <xdr:row>29</xdr:row>
      <xdr:rowOff>200025</xdr:rowOff>
    </xdr:from>
    <xdr:ext cx="2209800" cy="2533650"/>
    <xdr:pic>
      <xdr:nvPicPr>
        <xdr:cNvPr id="0" name="image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3629025</xdr:colOff>
      <xdr:row>44</xdr:row>
      <xdr:rowOff>190500</xdr:rowOff>
    </xdr:from>
    <xdr:ext cx="2209800" cy="2400300"/>
    <xdr:pic>
      <xdr:nvPicPr>
        <xdr:cNvPr id="0" name="image7.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3629025</xdr:colOff>
      <xdr:row>59</xdr:row>
      <xdr:rowOff>200025</xdr:rowOff>
    </xdr:from>
    <xdr:ext cx="2209800" cy="2143125"/>
    <xdr:pic>
      <xdr:nvPicPr>
        <xdr:cNvPr id="0" name="image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3629025</xdr:colOff>
      <xdr:row>74</xdr:row>
      <xdr:rowOff>190500</xdr:rowOff>
    </xdr:from>
    <xdr:ext cx="2209800" cy="1876425"/>
    <xdr:pic>
      <xdr:nvPicPr>
        <xdr:cNvPr id="0" name="image3.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3629025</xdr:colOff>
      <xdr:row>88</xdr:row>
      <xdr:rowOff>200025</xdr:rowOff>
    </xdr:from>
    <xdr:ext cx="2209800" cy="2400300"/>
    <xdr:pic>
      <xdr:nvPicPr>
        <xdr:cNvPr id="0" name="image5.png" title="이미지"/>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 customWidth="1" min="3" max="3" width="31.75"/>
    <col customWidth="1" min="4" max="4" width="27.38"/>
    <col customWidth="1" min="5" max="5" width="70.13"/>
    <col customWidth="1" min="6" max="6" width="89.75"/>
  </cols>
  <sheetData>
    <row r="1">
      <c r="A1" s="1" t="s">
        <v>0</v>
      </c>
      <c r="B1" s="1" t="s">
        <v>1</v>
      </c>
      <c r="C1" s="1"/>
      <c r="D1" s="1" t="s">
        <v>2</v>
      </c>
      <c r="E1" s="2" t="s">
        <v>3</v>
      </c>
      <c r="F1" s="3"/>
    </row>
    <row r="2">
      <c r="A2" s="1">
        <v>34.0</v>
      </c>
      <c r="B2" s="4" t="s">
        <v>4</v>
      </c>
      <c r="C2" s="4" t="s">
        <v>5</v>
      </c>
      <c r="D2" s="1" t="s">
        <v>6</v>
      </c>
      <c r="E2" s="5" t="s">
        <v>7</v>
      </c>
      <c r="F2" s="3"/>
    </row>
    <row r="3">
      <c r="A3" s="1">
        <v>54.0</v>
      </c>
      <c r="B3" s="4" t="s">
        <v>8</v>
      </c>
      <c r="C3" s="4" t="s">
        <v>9</v>
      </c>
      <c r="D3" s="1" t="s">
        <v>6</v>
      </c>
      <c r="E3" s="5" t="s">
        <v>10</v>
      </c>
      <c r="F3" s="3"/>
    </row>
    <row r="4">
      <c r="A4" s="1">
        <v>42.0</v>
      </c>
      <c r="B4" s="4" t="s">
        <v>11</v>
      </c>
      <c r="C4" s="4" t="s">
        <v>12</v>
      </c>
      <c r="D4" s="1" t="s">
        <v>6</v>
      </c>
      <c r="E4" s="5" t="s">
        <v>13</v>
      </c>
      <c r="F4" s="3"/>
    </row>
    <row r="5">
      <c r="A5" s="1">
        <v>44.0</v>
      </c>
      <c r="B5" s="4" t="s">
        <v>14</v>
      </c>
      <c r="C5" s="4" t="s">
        <v>15</v>
      </c>
      <c r="E5" s="5" t="s">
        <v>16</v>
      </c>
      <c r="F5" s="3"/>
    </row>
    <row r="6">
      <c r="A6" s="1">
        <v>54.0</v>
      </c>
      <c r="B6" s="4" t="s">
        <v>17</v>
      </c>
      <c r="C6" s="4" t="s">
        <v>18</v>
      </c>
      <c r="E6" s="5" t="s">
        <v>19</v>
      </c>
      <c r="F6" s="3"/>
    </row>
    <row r="7">
      <c r="A7" s="1">
        <v>72.0</v>
      </c>
      <c r="B7" s="1" t="s">
        <v>20</v>
      </c>
      <c r="C7" s="1" t="s">
        <v>21</v>
      </c>
      <c r="E7" s="5" t="s">
        <v>22</v>
      </c>
      <c r="F7" s="3"/>
    </row>
    <row r="8">
      <c r="A8" s="1">
        <v>77.0</v>
      </c>
      <c r="B8" s="4" t="s">
        <v>23</v>
      </c>
      <c r="C8" s="4" t="s">
        <v>24</v>
      </c>
      <c r="E8" s="5" t="s">
        <v>25</v>
      </c>
      <c r="F8" s="3"/>
    </row>
    <row r="9">
      <c r="A9" s="1">
        <v>87.0</v>
      </c>
      <c r="B9" s="4" t="s">
        <v>26</v>
      </c>
      <c r="C9" s="4" t="s">
        <v>27</v>
      </c>
      <c r="E9" s="5" t="s">
        <v>28</v>
      </c>
      <c r="F9" s="3"/>
    </row>
    <row r="10">
      <c r="A10" s="1">
        <v>91.0</v>
      </c>
      <c r="B10" s="4" t="s">
        <v>29</v>
      </c>
      <c r="C10" s="4" t="s">
        <v>30</v>
      </c>
      <c r="E10" s="5" t="s">
        <v>31</v>
      </c>
      <c r="F10" s="3"/>
    </row>
    <row r="11">
      <c r="A11" s="1">
        <v>226.0</v>
      </c>
      <c r="B11" s="4" t="s">
        <v>32</v>
      </c>
      <c r="C11" s="6"/>
      <c r="E11" s="5" t="s">
        <v>33</v>
      </c>
      <c r="F11" s="3"/>
    </row>
    <row r="12">
      <c r="A12" s="1">
        <v>226.0</v>
      </c>
      <c r="B12" s="4" t="s">
        <v>34</v>
      </c>
      <c r="C12" s="4" t="s">
        <v>35</v>
      </c>
      <c r="E12" s="5" t="s">
        <v>36</v>
      </c>
      <c r="F12" s="3"/>
    </row>
    <row r="13">
      <c r="A13" s="1">
        <v>262.0</v>
      </c>
      <c r="B13" s="4" t="s">
        <v>37</v>
      </c>
      <c r="C13" s="6"/>
      <c r="E13" s="5" t="s">
        <v>38</v>
      </c>
      <c r="F13" s="3"/>
    </row>
    <row r="14">
      <c r="A14" s="1">
        <v>282.0</v>
      </c>
      <c r="B14" s="4" t="s">
        <v>39</v>
      </c>
      <c r="E14" s="5" t="s">
        <v>40</v>
      </c>
      <c r="F14" s="3"/>
    </row>
    <row r="15">
      <c r="A15" s="1">
        <v>304.0</v>
      </c>
      <c r="B15" s="4" t="s">
        <v>41</v>
      </c>
      <c r="E15" s="5" t="s">
        <v>42</v>
      </c>
      <c r="F15" s="3"/>
    </row>
    <row r="16">
      <c r="A16" s="1">
        <v>305.0</v>
      </c>
      <c r="B16" s="4" t="s">
        <v>43</v>
      </c>
      <c r="E16" s="5" t="s">
        <v>44</v>
      </c>
      <c r="F16" s="3"/>
    </row>
    <row r="17">
      <c r="A17" s="1">
        <v>305.0</v>
      </c>
      <c r="B17" s="4" t="s">
        <v>45</v>
      </c>
      <c r="E17" s="5" t="s">
        <v>46</v>
      </c>
      <c r="F17" s="3"/>
    </row>
    <row r="18">
      <c r="A18" s="1">
        <v>308.0</v>
      </c>
      <c r="B18" s="4" t="s">
        <v>47</v>
      </c>
      <c r="E18" s="5" t="s">
        <v>48</v>
      </c>
      <c r="F18" s="3"/>
    </row>
    <row r="19">
      <c r="B19" s="4" t="s">
        <v>49</v>
      </c>
      <c r="E19" s="2" t="s">
        <v>48</v>
      </c>
      <c r="F19" s="3"/>
    </row>
    <row r="20">
      <c r="E20" s="3"/>
      <c r="F20" s="3"/>
    </row>
    <row r="21">
      <c r="A21" s="1" t="s">
        <v>3</v>
      </c>
      <c r="E21" s="3"/>
      <c r="F21" s="3"/>
    </row>
    <row r="22">
      <c r="A22" s="1">
        <v>336.0</v>
      </c>
      <c r="B22" s="4" t="s">
        <v>50</v>
      </c>
      <c r="E22" s="5" t="s">
        <v>51</v>
      </c>
      <c r="F22" s="3"/>
    </row>
    <row r="23">
      <c r="B23" s="4" t="s">
        <v>52</v>
      </c>
      <c r="E23" s="5" t="s">
        <v>53</v>
      </c>
      <c r="F23" s="3"/>
    </row>
    <row r="24">
      <c r="A24" s="1">
        <v>337.0</v>
      </c>
      <c r="B24" s="4" t="s">
        <v>54</v>
      </c>
      <c r="E24" s="5" t="s">
        <v>55</v>
      </c>
      <c r="F24" s="3"/>
    </row>
    <row r="25">
      <c r="B25" s="4" t="s">
        <v>56</v>
      </c>
      <c r="D25" s="1" t="s">
        <v>57</v>
      </c>
      <c r="E25" s="5" t="s">
        <v>58</v>
      </c>
      <c r="F25" s="3"/>
    </row>
    <row r="26">
      <c r="E26" s="3"/>
      <c r="F26" s="3"/>
    </row>
    <row r="27">
      <c r="A27" s="1">
        <v>354.0</v>
      </c>
      <c r="B27" s="4" t="s">
        <v>59</v>
      </c>
      <c r="E27" s="5" t="s">
        <v>60</v>
      </c>
      <c r="F27" s="3"/>
    </row>
    <row r="28">
      <c r="A28" s="1">
        <v>356.0</v>
      </c>
      <c r="B28" s="4" t="s">
        <v>61</v>
      </c>
      <c r="E28" s="5" t="s">
        <v>62</v>
      </c>
      <c r="F28" s="3"/>
    </row>
    <row r="29">
      <c r="A29" s="1">
        <v>357.0</v>
      </c>
      <c r="B29" s="4" t="s">
        <v>63</v>
      </c>
      <c r="D29" s="1" t="s">
        <v>64</v>
      </c>
      <c r="E29" s="5" t="s">
        <v>65</v>
      </c>
      <c r="F29" s="3"/>
    </row>
    <row r="30">
      <c r="B30" s="6"/>
      <c r="E30" s="5" t="s">
        <v>66</v>
      </c>
      <c r="F30" s="3"/>
    </row>
    <row r="31">
      <c r="B31" s="6"/>
      <c r="E31" s="5" t="s">
        <v>67</v>
      </c>
      <c r="F31" s="3"/>
    </row>
    <row r="32">
      <c r="B32" s="6"/>
      <c r="E32" s="5" t="s">
        <v>68</v>
      </c>
      <c r="F32" s="3"/>
    </row>
    <row r="33">
      <c r="B33" s="6"/>
      <c r="E33" s="5" t="s">
        <v>69</v>
      </c>
      <c r="F33" s="3"/>
    </row>
    <row r="34">
      <c r="A34" s="1">
        <v>363.0</v>
      </c>
      <c r="B34" s="4" t="s">
        <v>70</v>
      </c>
      <c r="E34" s="5" t="s">
        <v>71</v>
      </c>
      <c r="F34" s="3"/>
    </row>
    <row r="35">
      <c r="B35" s="6"/>
      <c r="E35" s="5" t="s">
        <v>72</v>
      </c>
      <c r="F35" s="3"/>
    </row>
    <row r="36">
      <c r="B36" s="6"/>
      <c r="E36" s="5" t="s">
        <v>73</v>
      </c>
      <c r="F36" s="3"/>
    </row>
    <row r="37">
      <c r="B37" s="6"/>
      <c r="E37" s="5" t="s">
        <v>74</v>
      </c>
      <c r="F37" s="3"/>
    </row>
    <row r="38">
      <c r="A38" s="1">
        <v>364.0</v>
      </c>
      <c r="B38" s="4" t="s">
        <v>75</v>
      </c>
      <c r="E38" s="5" t="s">
        <v>76</v>
      </c>
      <c r="F38" s="3"/>
    </row>
    <row r="39">
      <c r="A39" s="1">
        <v>365.0</v>
      </c>
      <c r="B39" s="4" t="s">
        <v>77</v>
      </c>
      <c r="E39" s="5" t="s">
        <v>78</v>
      </c>
      <c r="F39" s="3"/>
    </row>
    <row r="40">
      <c r="B40" s="6"/>
      <c r="E40" s="5" t="s">
        <v>79</v>
      </c>
      <c r="F40" s="3"/>
    </row>
    <row r="41">
      <c r="A41" s="1">
        <v>366.0</v>
      </c>
      <c r="B41" s="4" t="s">
        <v>80</v>
      </c>
      <c r="E41" s="5" t="s">
        <v>81</v>
      </c>
      <c r="F41" s="3"/>
    </row>
    <row r="42">
      <c r="A42" s="1">
        <v>367.0</v>
      </c>
      <c r="B42" s="4" t="s">
        <v>82</v>
      </c>
      <c r="E42" s="5" t="s">
        <v>83</v>
      </c>
      <c r="F42" s="3"/>
    </row>
    <row r="43">
      <c r="A43" s="1">
        <v>380.0</v>
      </c>
      <c r="B43" s="4" t="s">
        <v>84</v>
      </c>
      <c r="E43" s="5" t="s">
        <v>85</v>
      </c>
      <c r="F43" s="3"/>
    </row>
    <row r="44">
      <c r="A44" s="1">
        <v>381.0</v>
      </c>
      <c r="B44" s="4" t="s">
        <v>86</v>
      </c>
      <c r="E44" s="5" t="s">
        <v>87</v>
      </c>
      <c r="F44" s="3"/>
    </row>
    <row r="45">
      <c r="A45" s="1">
        <v>381.0</v>
      </c>
      <c r="B45" s="4" t="s">
        <v>88</v>
      </c>
      <c r="E45" s="5" t="s">
        <v>89</v>
      </c>
      <c r="F45" s="3"/>
    </row>
    <row r="46">
      <c r="A46" s="1">
        <v>384.0</v>
      </c>
      <c r="B46" s="4" t="s">
        <v>90</v>
      </c>
      <c r="E46" s="5" t="s">
        <v>91</v>
      </c>
      <c r="F46" s="3"/>
    </row>
    <row r="47">
      <c r="E47" s="3"/>
      <c r="F47" s="3"/>
    </row>
    <row r="48">
      <c r="E48" s="3"/>
      <c r="F48" s="3"/>
    </row>
    <row r="49">
      <c r="E49" s="3"/>
      <c r="F49" s="3"/>
    </row>
    <row r="50">
      <c r="E50" s="3"/>
      <c r="F50" s="3"/>
    </row>
    <row r="51">
      <c r="E51" s="3"/>
      <c r="F51" s="3"/>
    </row>
    <row r="52">
      <c r="A52" s="1" t="s">
        <v>92</v>
      </c>
      <c r="B52" s="7" t="s">
        <v>93</v>
      </c>
      <c r="C52" s="7" t="s">
        <v>94</v>
      </c>
      <c r="D52" s="1" t="s">
        <v>95</v>
      </c>
      <c r="E52" s="2" t="s">
        <v>96</v>
      </c>
      <c r="F52" s="2" t="s">
        <v>51</v>
      </c>
    </row>
    <row r="53">
      <c r="A53" s="1" t="s">
        <v>92</v>
      </c>
      <c r="B53" s="7"/>
      <c r="C53" s="7" t="s">
        <v>97</v>
      </c>
      <c r="D53" s="1" t="s">
        <v>98</v>
      </c>
      <c r="E53" s="2" t="s">
        <v>99</v>
      </c>
      <c r="F53" s="2" t="s">
        <v>53</v>
      </c>
    </row>
    <row r="54">
      <c r="A54" s="1" t="s">
        <v>92</v>
      </c>
      <c r="B54" s="8" t="s">
        <v>100</v>
      </c>
      <c r="C54" s="8" t="s">
        <v>101</v>
      </c>
      <c r="D54" s="1" t="s">
        <v>102</v>
      </c>
      <c r="E54" s="9" t="s">
        <v>103</v>
      </c>
      <c r="F54" s="9" t="s">
        <v>104</v>
      </c>
    </row>
    <row r="55">
      <c r="A55" s="1" t="s">
        <v>92</v>
      </c>
      <c r="B55" s="8"/>
      <c r="C55" s="8" t="s">
        <v>105</v>
      </c>
      <c r="D55" s="1" t="s">
        <v>106</v>
      </c>
      <c r="E55" s="9" t="s">
        <v>107</v>
      </c>
      <c r="F55" s="9" t="s">
        <v>108</v>
      </c>
    </row>
    <row r="56">
      <c r="A56" s="1" t="s">
        <v>92</v>
      </c>
      <c r="B56" s="8"/>
      <c r="C56" s="8" t="s">
        <v>109</v>
      </c>
      <c r="D56" s="1" t="s">
        <v>110</v>
      </c>
      <c r="E56" s="2"/>
      <c r="F56" s="2" t="s">
        <v>111</v>
      </c>
    </row>
    <row r="57">
      <c r="A57" s="1" t="s">
        <v>112</v>
      </c>
      <c r="B57" s="10" t="s">
        <v>113</v>
      </c>
      <c r="C57" s="10" t="s">
        <v>114</v>
      </c>
      <c r="D57" s="1" t="s">
        <v>115</v>
      </c>
      <c r="E57" s="2" t="s">
        <v>116</v>
      </c>
      <c r="F57" s="2" t="s">
        <v>117</v>
      </c>
    </row>
    <row r="58">
      <c r="B58" s="10"/>
      <c r="C58" s="10" t="s">
        <v>118</v>
      </c>
      <c r="D58" s="1" t="s">
        <v>119</v>
      </c>
      <c r="E58" s="2" t="s">
        <v>120</v>
      </c>
      <c r="F58" s="2" t="s">
        <v>121</v>
      </c>
    </row>
    <row r="59">
      <c r="A59" s="1" t="s">
        <v>112</v>
      </c>
      <c r="B59" s="10"/>
      <c r="C59" s="10" t="s">
        <v>122</v>
      </c>
      <c r="D59" s="1" t="s">
        <v>123</v>
      </c>
      <c r="E59" s="2" t="s">
        <v>124</v>
      </c>
      <c r="F59" s="2" t="s">
        <v>125</v>
      </c>
    </row>
    <row r="60">
      <c r="B60" s="1"/>
      <c r="C60" s="1"/>
      <c r="D60" s="1" t="s">
        <v>126</v>
      </c>
      <c r="E60" s="2"/>
      <c r="F60" s="2" t="s">
        <v>127</v>
      </c>
    </row>
    <row r="61">
      <c r="B61" s="1"/>
      <c r="C61" s="1"/>
      <c r="E61" s="2"/>
      <c r="F61" s="3"/>
    </row>
    <row r="62">
      <c r="B62" s="7" t="s">
        <v>128</v>
      </c>
      <c r="C62" s="7" t="s">
        <v>129</v>
      </c>
      <c r="D62" s="1" t="s">
        <v>130</v>
      </c>
      <c r="E62" s="2" t="s">
        <v>55</v>
      </c>
      <c r="F62" s="3"/>
    </row>
    <row r="63">
      <c r="B63" s="7"/>
      <c r="C63" s="7" t="s">
        <v>131</v>
      </c>
      <c r="D63" s="1" t="s">
        <v>132</v>
      </c>
      <c r="E63" s="2" t="s">
        <v>58</v>
      </c>
      <c r="F63" s="3"/>
    </row>
    <row r="64">
      <c r="A64" s="1" t="s">
        <v>112</v>
      </c>
      <c r="B64" s="8" t="s">
        <v>133</v>
      </c>
      <c r="C64" s="8" t="s">
        <v>134</v>
      </c>
      <c r="D64" s="1" t="s">
        <v>135</v>
      </c>
      <c r="E64" s="2" t="s">
        <v>136</v>
      </c>
      <c r="F64" s="3"/>
    </row>
    <row r="65">
      <c r="A65" s="1" t="s">
        <v>112</v>
      </c>
      <c r="B65" s="8"/>
      <c r="C65" s="8" t="s">
        <v>137</v>
      </c>
      <c r="D65" s="1" t="s">
        <v>138</v>
      </c>
      <c r="E65" s="2" t="s">
        <v>139</v>
      </c>
      <c r="F65" s="3"/>
    </row>
    <row r="66">
      <c r="B66" s="8"/>
      <c r="C66" s="8"/>
      <c r="E66" s="3"/>
      <c r="F66" s="3"/>
    </row>
    <row r="67">
      <c r="B67" s="7" t="s">
        <v>140</v>
      </c>
      <c r="C67" s="7" t="s">
        <v>141</v>
      </c>
      <c r="D67" s="1" t="s">
        <v>142</v>
      </c>
      <c r="E67" s="2" t="s">
        <v>13</v>
      </c>
      <c r="F67" s="3"/>
    </row>
    <row r="68">
      <c r="B68" s="7"/>
      <c r="C68" s="7" t="s">
        <v>143</v>
      </c>
      <c r="E68" s="2"/>
      <c r="F68" s="3"/>
    </row>
    <row r="69">
      <c r="B69" s="7"/>
      <c r="C69" s="7" t="s">
        <v>144</v>
      </c>
      <c r="E69" s="2"/>
      <c r="F69" s="3"/>
    </row>
    <row r="70">
      <c r="B70" s="8" t="s">
        <v>145</v>
      </c>
      <c r="C70" s="8" t="s">
        <v>141</v>
      </c>
      <c r="D70" s="1" t="s">
        <v>146</v>
      </c>
      <c r="E70" s="2" t="s">
        <v>147</v>
      </c>
      <c r="F70" s="3"/>
    </row>
    <row r="71">
      <c r="B71" s="8"/>
      <c r="C71" s="8" t="s">
        <v>143</v>
      </c>
      <c r="D71" s="1" t="s">
        <v>148</v>
      </c>
      <c r="E71" s="2" t="s">
        <v>149</v>
      </c>
      <c r="F71" s="3"/>
    </row>
    <row r="72">
      <c r="B72" s="8"/>
      <c r="C72" s="8"/>
      <c r="E72" s="3"/>
      <c r="F72" s="3"/>
    </row>
    <row r="73">
      <c r="B73" s="7" t="s">
        <v>77</v>
      </c>
      <c r="C73" s="7" t="s">
        <v>77</v>
      </c>
      <c r="D73" s="1" t="s">
        <v>150</v>
      </c>
      <c r="E73" s="2" t="s">
        <v>151</v>
      </c>
      <c r="F73" s="3"/>
    </row>
    <row r="74">
      <c r="B74" s="7"/>
      <c r="C74" s="7" t="s">
        <v>152</v>
      </c>
      <c r="E74" s="3"/>
      <c r="F74" s="3"/>
    </row>
    <row r="75">
      <c r="B75" s="7"/>
      <c r="C75" s="7" t="s">
        <v>153</v>
      </c>
      <c r="D75" s="1" t="s">
        <v>154</v>
      </c>
      <c r="E75" s="2" t="s">
        <v>81</v>
      </c>
      <c r="F75" s="3"/>
    </row>
    <row r="76">
      <c r="B76" s="8" t="s">
        <v>155</v>
      </c>
      <c r="C76" s="8" t="s">
        <v>156</v>
      </c>
      <c r="E76" s="3"/>
      <c r="F76" s="3"/>
    </row>
    <row r="77">
      <c r="B77" s="8"/>
      <c r="C77" s="8" t="s">
        <v>157</v>
      </c>
      <c r="E77" s="2" t="s">
        <v>158</v>
      </c>
      <c r="F77" s="3"/>
    </row>
    <row r="78">
      <c r="B78" s="8"/>
      <c r="C78" s="8" t="s">
        <v>159</v>
      </c>
      <c r="E78" s="2" t="s">
        <v>160</v>
      </c>
      <c r="F78" s="3"/>
    </row>
    <row r="79">
      <c r="B79" s="8"/>
      <c r="C79" s="8" t="s">
        <v>161</v>
      </c>
      <c r="E79" s="2" t="s">
        <v>162</v>
      </c>
      <c r="F79" s="3"/>
    </row>
    <row r="80">
      <c r="B80" s="7" t="s">
        <v>163</v>
      </c>
      <c r="C80" s="7" t="s">
        <v>24</v>
      </c>
      <c r="D80" s="1" t="s">
        <v>164</v>
      </c>
      <c r="E80" s="2" t="s">
        <v>165</v>
      </c>
      <c r="F80" s="3"/>
    </row>
    <row r="81">
      <c r="B81" s="7"/>
      <c r="C81" s="7" t="s">
        <v>166</v>
      </c>
      <c r="D81" s="1" t="s">
        <v>167</v>
      </c>
      <c r="E81" s="2" t="s">
        <v>76</v>
      </c>
      <c r="F81" s="3"/>
    </row>
    <row r="82">
      <c r="B82" s="1"/>
      <c r="C82" s="1"/>
      <c r="E82" s="3"/>
      <c r="F82" s="3"/>
    </row>
    <row r="83">
      <c r="B83" s="11" t="s">
        <v>168</v>
      </c>
      <c r="C83" s="11" t="s">
        <v>169</v>
      </c>
      <c r="D83" s="1" t="s">
        <v>170</v>
      </c>
      <c r="E83" s="2" t="s">
        <v>171</v>
      </c>
      <c r="F83" s="3"/>
    </row>
    <row r="84">
      <c r="B84" s="11"/>
      <c r="C84" s="11" t="s">
        <v>172</v>
      </c>
      <c r="D84" s="1" t="s">
        <v>173</v>
      </c>
      <c r="E84" s="2" t="s">
        <v>174</v>
      </c>
      <c r="F84" s="3"/>
    </row>
    <row r="85">
      <c r="B85" s="11"/>
      <c r="C85" s="11"/>
      <c r="D85" s="1" t="s">
        <v>175</v>
      </c>
      <c r="E85" s="3"/>
      <c r="F85" s="2" t="s">
        <v>44</v>
      </c>
    </row>
    <row r="86">
      <c r="B86" s="11"/>
      <c r="C86" s="11" t="s">
        <v>176</v>
      </c>
      <c r="E86" s="3"/>
      <c r="F86" s="3"/>
    </row>
    <row r="87">
      <c r="B87" s="11"/>
      <c r="C87" s="11" t="s">
        <v>177</v>
      </c>
      <c r="E87" s="3"/>
      <c r="F87" s="3"/>
    </row>
    <row r="88">
      <c r="A88" s="1" t="s">
        <v>92</v>
      </c>
      <c r="B88" s="11"/>
      <c r="C88" s="11" t="s">
        <v>178</v>
      </c>
      <c r="D88" s="1" t="s">
        <v>179</v>
      </c>
      <c r="E88" s="2" t="s">
        <v>180</v>
      </c>
      <c r="F88" s="2" t="s">
        <v>181</v>
      </c>
    </row>
    <row r="89">
      <c r="A89" s="1" t="s">
        <v>92</v>
      </c>
      <c r="B89" s="11"/>
      <c r="C89" s="11" t="s">
        <v>82</v>
      </c>
      <c r="D89" s="1" t="s">
        <v>182</v>
      </c>
      <c r="E89" s="2" t="s">
        <v>183</v>
      </c>
      <c r="F89" s="2" t="s">
        <v>184</v>
      </c>
    </row>
    <row r="90">
      <c r="B90" s="1" t="s">
        <v>185</v>
      </c>
      <c r="C90" s="1" t="s">
        <v>29</v>
      </c>
      <c r="D90" s="1" t="s">
        <v>186</v>
      </c>
      <c r="E90" s="2" t="s">
        <v>187</v>
      </c>
      <c r="F90" s="3"/>
    </row>
    <row r="91">
      <c r="B91" s="1"/>
      <c r="C91" s="1"/>
      <c r="E91" s="2"/>
      <c r="F91" s="3"/>
    </row>
    <row r="92">
      <c r="B92" s="1"/>
      <c r="C92" s="1"/>
      <c r="E92" s="2"/>
      <c r="F92" s="3"/>
    </row>
    <row r="93">
      <c r="A93" s="1" t="s">
        <v>92</v>
      </c>
      <c r="B93" s="7" t="s">
        <v>188</v>
      </c>
      <c r="C93" s="7" t="s">
        <v>141</v>
      </c>
      <c r="D93" s="1" t="s">
        <v>189</v>
      </c>
      <c r="E93" s="2" t="s">
        <v>190</v>
      </c>
      <c r="F93" s="2" t="s">
        <v>191</v>
      </c>
    </row>
    <row r="94">
      <c r="A94" s="1" t="s">
        <v>92</v>
      </c>
      <c r="B94" s="12"/>
      <c r="C94" s="7" t="s">
        <v>143</v>
      </c>
      <c r="D94" s="1" t="s">
        <v>192</v>
      </c>
      <c r="E94" s="2" t="s">
        <v>193</v>
      </c>
      <c r="F94" s="2" t="s">
        <v>194</v>
      </c>
    </row>
    <row r="95">
      <c r="B95" s="8" t="s">
        <v>195</v>
      </c>
      <c r="C95" s="8" t="s">
        <v>41</v>
      </c>
      <c r="D95" s="1" t="s">
        <v>196</v>
      </c>
      <c r="E95" s="2" t="s">
        <v>197</v>
      </c>
      <c r="F95" s="2" t="s">
        <v>198</v>
      </c>
    </row>
    <row r="96">
      <c r="B96" s="13"/>
      <c r="C96" s="8" t="s">
        <v>199</v>
      </c>
      <c r="D96" s="1" t="s">
        <v>200</v>
      </c>
      <c r="E96" s="2" t="s">
        <v>201</v>
      </c>
      <c r="F96" s="2" t="s">
        <v>202</v>
      </c>
    </row>
    <row r="97">
      <c r="A97" s="1" t="s">
        <v>92</v>
      </c>
      <c r="B97" s="7" t="s">
        <v>203</v>
      </c>
      <c r="C97" s="7" t="s">
        <v>204</v>
      </c>
      <c r="D97" s="1" t="s">
        <v>205</v>
      </c>
      <c r="E97" s="2" t="s">
        <v>206</v>
      </c>
      <c r="F97" s="2" t="s">
        <v>207</v>
      </c>
    </row>
    <row r="98">
      <c r="A98" s="1" t="s">
        <v>92</v>
      </c>
      <c r="B98" s="12"/>
      <c r="C98" s="7" t="s">
        <v>208</v>
      </c>
      <c r="D98" s="1" t="s">
        <v>209</v>
      </c>
      <c r="E98" s="2" t="s">
        <v>210</v>
      </c>
      <c r="F98" s="2" t="s">
        <v>211</v>
      </c>
    </row>
    <row r="99">
      <c r="E99" s="2" t="s">
        <v>212</v>
      </c>
      <c r="F99" s="3"/>
    </row>
    <row r="100">
      <c r="B100" s="8" t="s">
        <v>213</v>
      </c>
      <c r="C100" s="8" t="s">
        <v>214</v>
      </c>
      <c r="D100" s="1" t="s">
        <v>215</v>
      </c>
      <c r="E100" s="2" t="s">
        <v>216</v>
      </c>
      <c r="F100" s="2" t="s">
        <v>217</v>
      </c>
    </row>
    <row r="101">
      <c r="B101" s="8" t="s">
        <v>218</v>
      </c>
      <c r="C101" s="8" t="s">
        <v>219</v>
      </c>
      <c r="D101" s="1" t="s">
        <v>220</v>
      </c>
      <c r="E101" s="2" t="s">
        <v>221</v>
      </c>
      <c r="F101" s="2" t="s">
        <v>222</v>
      </c>
    </row>
    <row r="102">
      <c r="B102" s="13"/>
      <c r="C102" s="8" t="s">
        <v>223</v>
      </c>
      <c r="E102" s="2" t="s">
        <v>224</v>
      </c>
      <c r="F102" s="2" t="s">
        <v>225</v>
      </c>
    </row>
    <row r="103">
      <c r="B103" s="13"/>
      <c r="C103" s="8" t="s">
        <v>226</v>
      </c>
      <c r="E103" s="2" t="s">
        <v>227</v>
      </c>
      <c r="F103" s="2" t="s">
        <v>228</v>
      </c>
    </row>
    <row r="104">
      <c r="E104" s="3"/>
      <c r="F104" s="3"/>
    </row>
    <row r="105">
      <c r="E105" s="3"/>
      <c r="F105" s="3"/>
    </row>
    <row r="106">
      <c r="E106" s="3"/>
      <c r="F106" s="3"/>
    </row>
    <row r="107">
      <c r="E107" s="3"/>
      <c r="F107" s="3"/>
    </row>
    <row r="108">
      <c r="E108" s="3"/>
      <c r="F108" s="3"/>
    </row>
    <row r="109">
      <c r="E109" s="3"/>
      <c r="F109" s="3"/>
    </row>
    <row r="110">
      <c r="E110" s="3"/>
      <c r="F110" s="3"/>
    </row>
    <row r="111">
      <c r="E111" s="3"/>
      <c r="F111" s="3"/>
    </row>
    <row r="112">
      <c r="B112" s="1" t="s">
        <v>100</v>
      </c>
      <c r="C112" s="1">
        <v>2.0</v>
      </c>
      <c r="E112" s="3"/>
      <c r="F112" s="3"/>
    </row>
    <row r="113">
      <c r="B113" s="1" t="s">
        <v>229</v>
      </c>
      <c r="C113" s="1">
        <v>1.0</v>
      </c>
      <c r="E113" s="3"/>
      <c r="F113" s="3"/>
    </row>
    <row r="114">
      <c r="B114" s="1" t="s">
        <v>230</v>
      </c>
      <c r="C114" s="1">
        <v>3.0</v>
      </c>
      <c r="E114" s="3"/>
      <c r="F114" s="3"/>
    </row>
    <row r="115">
      <c r="B115" s="1" t="s">
        <v>231</v>
      </c>
      <c r="C115" s="1">
        <v>2.0</v>
      </c>
      <c r="E115" s="3"/>
      <c r="F115" s="3"/>
    </row>
    <row r="116">
      <c r="B116" s="1" t="s">
        <v>232</v>
      </c>
      <c r="C116" s="1">
        <v>4.0</v>
      </c>
      <c r="E116" s="3"/>
      <c r="F116" s="3"/>
    </row>
    <row r="117">
      <c r="B117" s="1" t="s">
        <v>233</v>
      </c>
      <c r="C117" s="1">
        <v>5.0</v>
      </c>
      <c r="E117" s="3"/>
      <c r="F117" s="3"/>
    </row>
    <row r="118">
      <c r="B118" s="1" t="s">
        <v>234</v>
      </c>
      <c r="C118" s="1" t="s">
        <v>218</v>
      </c>
      <c r="E118" s="3"/>
      <c r="F118" s="3"/>
    </row>
    <row r="119">
      <c r="E119" s="3"/>
      <c r="F119" s="3"/>
    </row>
    <row r="120">
      <c r="E120" s="3"/>
      <c r="F120" s="3"/>
    </row>
    <row r="121">
      <c r="E121" s="3"/>
      <c r="F121" s="3"/>
    </row>
    <row r="122">
      <c r="E122" s="3"/>
      <c r="F122" s="3"/>
    </row>
    <row r="123">
      <c r="E123" s="3"/>
      <c r="F123" s="3"/>
    </row>
    <row r="124">
      <c r="E124" s="3"/>
      <c r="F124" s="3"/>
    </row>
    <row r="125">
      <c r="E125" s="2" t="s">
        <v>235</v>
      </c>
      <c r="F125" s="3"/>
    </row>
    <row r="126">
      <c r="E126" s="2" t="s">
        <v>236</v>
      </c>
      <c r="F126" s="3"/>
    </row>
    <row r="127">
      <c r="E127" s="2" t="s">
        <v>237</v>
      </c>
      <c r="F127" s="3"/>
    </row>
    <row r="128">
      <c r="E128" s="3"/>
      <c r="F128" s="3"/>
    </row>
    <row r="129">
      <c r="E129" s="3"/>
      <c r="F129" s="3"/>
    </row>
    <row r="130">
      <c r="E130" s="3"/>
      <c r="F130" s="3"/>
    </row>
    <row r="131">
      <c r="E131" s="3"/>
      <c r="F131" s="3"/>
    </row>
    <row r="132">
      <c r="E132" s="3"/>
      <c r="F132" s="3"/>
    </row>
    <row r="133">
      <c r="E133" s="3"/>
      <c r="F133" s="3"/>
    </row>
    <row r="134">
      <c r="E134" s="3"/>
      <c r="F134" s="3"/>
    </row>
    <row r="135">
      <c r="E135" s="3"/>
      <c r="F135" s="3"/>
    </row>
    <row r="136">
      <c r="E136" s="3"/>
      <c r="F136" s="3"/>
    </row>
    <row r="137">
      <c r="E137" s="3"/>
      <c r="F137" s="3"/>
    </row>
    <row r="138">
      <c r="E138" s="3"/>
      <c r="F138" s="3"/>
    </row>
    <row r="139">
      <c r="E139" s="3"/>
      <c r="F139" s="3"/>
    </row>
    <row r="140">
      <c r="E140" s="3"/>
      <c r="F140" s="3"/>
    </row>
    <row r="141">
      <c r="E141" s="3"/>
      <c r="F141" s="3"/>
    </row>
    <row r="142">
      <c r="E142" s="3"/>
      <c r="F142" s="3"/>
    </row>
    <row r="143">
      <c r="E143" s="3"/>
      <c r="F143" s="3"/>
    </row>
    <row r="144">
      <c r="E144" s="3"/>
      <c r="F144" s="3"/>
    </row>
    <row r="145">
      <c r="E145" s="3"/>
      <c r="F145" s="3"/>
    </row>
    <row r="146">
      <c r="E146" s="3"/>
      <c r="F146" s="3"/>
    </row>
    <row r="147">
      <c r="E147" s="3"/>
      <c r="F147" s="3"/>
    </row>
    <row r="148">
      <c r="E148" s="3"/>
      <c r="F148" s="3"/>
    </row>
    <row r="149">
      <c r="E149" s="3"/>
      <c r="F149" s="3"/>
    </row>
    <row r="150">
      <c r="E150" s="3"/>
      <c r="F150" s="3"/>
    </row>
    <row r="151">
      <c r="E151" s="3"/>
      <c r="F151" s="3"/>
    </row>
    <row r="152">
      <c r="E152" s="3"/>
      <c r="F152" s="3"/>
    </row>
    <row r="153">
      <c r="E153" s="3"/>
      <c r="F153" s="3"/>
    </row>
    <row r="154">
      <c r="E154" s="3"/>
      <c r="F154" s="3"/>
    </row>
    <row r="155">
      <c r="E155" s="3"/>
      <c r="F155" s="3"/>
    </row>
    <row r="156">
      <c r="E156" s="3"/>
      <c r="F156" s="3"/>
    </row>
    <row r="157">
      <c r="E157" s="3"/>
      <c r="F157" s="3"/>
    </row>
    <row r="158">
      <c r="E158" s="3"/>
      <c r="F158" s="3"/>
    </row>
    <row r="159">
      <c r="E159" s="3"/>
      <c r="F159" s="3"/>
    </row>
    <row r="160">
      <c r="E160" s="3"/>
      <c r="F160" s="3"/>
    </row>
    <row r="161">
      <c r="E161" s="3"/>
      <c r="F161" s="3"/>
    </row>
    <row r="162">
      <c r="E162" s="3"/>
      <c r="F162" s="3"/>
    </row>
    <row r="163">
      <c r="E163" s="3"/>
      <c r="F163" s="3"/>
    </row>
    <row r="164">
      <c r="E164" s="3"/>
      <c r="F164" s="3"/>
    </row>
    <row r="165">
      <c r="E165" s="3"/>
      <c r="F165" s="3"/>
    </row>
    <row r="166">
      <c r="E166" s="3"/>
      <c r="F166" s="3"/>
    </row>
    <row r="167">
      <c r="E167" s="3"/>
      <c r="F167" s="3"/>
    </row>
    <row r="168">
      <c r="E168" s="3"/>
      <c r="F168" s="3"/>
    </row>
    <row r="169">
      <c r="E169" s="3"/>
      <c r="F169" s="3"/>
    </row>
    <row r="170">
      <c r="E170" s="3"/>
      <c r="F170" s="3"/>
    </row>
    <row r="171">
      <c r="E171" s="3"/>
      <c r="F171" s="3"/>
    </row>
    <row r="172">
      <c r="E172" s="3"/>
      <c r="F172" s="3"/>
    </row>
    <row r="173">
      <c r="E173" s="3"/>
      <c r="F173" s="3"/>
    </row>
    <row r="174">
      <c r="E174" s="3"/>
      <c r="F174" s="3"/>
    </row>
    <row r="175">
      <c r="E175" s="3"/>
      <c r="F175" s="3"/>
    </row>
    <row r="176">
      <c r="E176" s="3"/>
      <c r="F176" s="3"/>
    </row>
    <row r="177">
      <c r="E177" s="3"/>
      <c r="F177" s="3"/>
    </row>
    <row r="178">
      <c r="E178" s="3"/>
      <c r="F178" s="3"/>
    </row>
    <row r="179">
      <c r="E179" s="3"/>
      <c r="F179" s="3"/>
    </row>
    <row r="180">
      <c r="E180" s="3"/>
      <c r="F180" s="3"/>
    </row>
    <row r="181">
      <c r="E181" s="3"/>
      <c r="F181" s="3"/>
    </row>
    <row r="182">
      <c r="E182" s="3"/>
      <c r="F182" s="3"/>
    </row>
    <row r="183">
      <c r="E183" s="3"/>
      <c r="F183" s="3"/>
    </row>
    <row r="184">
      <c r="E184" s="3"/>
      <c r="F184" s="3"/>
    </row>
    <row r="185">
      <c r="E185" s="3"/>
      <c r="F185" s="3"/>
    </row>
    <row r="186">
      <c r="E186" s="3"/>
      <c r="F186" s="3"/>
    </row>
    <row r="187">
      <c r="E187" s="3"/>
      <c r="F187" s="3"/>
    </row>
    <row r="188">
      <c r="E188" s="3"/>
      <c r="F188" s="3"/>
    </row>
    <row r="189">
      <c r="E189" s="3"/>
      <c r="F189" s="3"/>
    </row>
    <row r="190">
      <c r="E190" s="3"/>
      <c r="F190" s="3"/>
    </row>
    <row r="191">
      <c r="E191" s="3"/>
      <c r="F191" s="3"/>
    </row>
    <row r="192">
      <c r="E192" s="3"/>
      <c r="F192" s="3"/>
    </row>
    <row r="193">
      <c r="E193" s="3"/>
      <c r="F193" s="3"/>
    </row>
    <row r="194">
      <c r="E194" s="3"/>
      <c r="F194" s="3"/>
    </row>
    <row r="195">
      <c r="E195" s="3"/>
      <c r="F195" s="3"/>
    </row>
    <row r="196">
      <c r="E196" s="3"/>
      <c r="F196" s="3"/>
    </row>
    <row r="197">
      <c r="E197" s="3"/>
      <c r="F197" s="3"/>
    </row>
    <row r="198">
      <c r="E198" s="3"/>
      <c r="F198" s="3"/>
    </row>
    <row r="199">
      <c r="E199" s="3"/>
      <c r="F199" s="3"/>
    </row>
    <row r="200">
      <c r="E200" s="3"/>
      <c r="F200" s="3"/>
    </row>
    <row r="201">
      <c r="E201" s="3"/>
      <c r="F201" s="3"/>
    </row>
    <row r="202">
      <c r="E202" s="3"/>
      <c r="F202" s="3"/>
    </row>
    <row r="203">
      <c r="E203" s="3"/>
      <c r="F203" s="3"/>
    </row>
    <row r="204">
      <c r="E204" s="3"/>
      <c r="F204" s="3"/>
    </row>
    <row r="205">
      <c r="E205" s="3"/>
      <c r="F205" s="3"/>
    </row>
    <row r="206">
      <c r="E206" s="3"/>
      <c r="F206" s="3"/>
    </row>
    <row r="207">
      <c r="E207" s="3"/>
      <c r="F207" s="3"/>
    </row>
    <row r="208">
      <c r="E208" s="3"/>
      <c r="F208" s="3"/>
    </row>
    <row r="209">
      <c r="E209" s="3"/>
      <c r="F209" s="3"/>
    </row>
    <row r="210">
      <c r="E210" s="3"/>
      <c r="F210" s="3"/>
    </row>
    <row r="211">
      <c r="E211" s="3"/>
      <c r="F211" s="3"/>
    </row>
    <row r="212">
      <c r="E212" s="3"/>
      <c r="F212" s="3"/>
    </row>
    <row r="213">
      <c r="E213" s="3"/>
      <c r="F213" s="3"/>
    </row>
    <row r="214">
      <c r="E214" s="3"/>
      <c r="F214" s="3"/>
    </row>
    <row r="215">
      <c r="E215" s="3"/>
      <c r="F215" s="3"/>
    </row>
    <row r="216">
      <c r="E216" s="3"/>
      <c r="F216" s="3"/>
    </row>
    <row r="217">
      <c r="E217" s="3"/>
      <c r="F217" s="3"/>
    </row>
    <row r="218">
      <c r="E218" s="3"/>
      <c r="F218" s="3"/>
    </row>
    <row r="219">
      <c r="E219" s="3"/>
      <c r="F219" s="3"/>
    </row>
    <row r="220">
      <c r="E220" s="3"/>
      <c r="F220" s="3"/>
    </row>
    <row r="221">
      <c r="E221" s="3"/>
      <c r="F221" s="3"/>
    </row>
    <row r="222">
      <c r="E222" s="3"/>
      <c r="F222" s="3"/>
    </row>
    <row r="223">
      <c r="E223" s="3"/>
      <c r="F223" s="3"/>
    </row>
    <row r="224">
      <c r="E224" s="3"/>
      <c r="F224" s="3"/>
    </row>
    <row r="225">
      <c r="E225" s="3"/>
      <c r="F225" s="3"/>
    </row>
    <row r="226">
      <c r="E226" s="3"/>
      <c r="F226" s="3"/>
    </row>
    <row r="227">
      <c r="E227" s="3"/>
      <c r="F227" s="3"/>
    </row>
    <row r="228">
      <c r="E228" s="3"/>
      <c r="F228" s="3"/>
    </row>
    <row r="229">
      <c r="E229" s="3"/>
      <c r="F229" s="3"/>
    </row>
    <row r="230">
      <c r="E230" s="3"/>
      <c r="F230" s="3"/>
    </row>
    <row r="231">
      <c r="E231" s="3"/>
      <c r="F231" s="3"/>
    </row>
    <row r="232">
      <c r="E232" s="3"/>
      <c r="F232" s="3"/>
    </row>
    <row r="233">
      <c r="E233" s="3"/>
      <c r="F233" s="3"/>
    </row>
    <row r="234">
      <c r="E234" s="3"/>
      <c r="F234" s="3"/>
    </row>
    <row r="235">
      <c r="E235" s="3"/>
      <c r="F235" s="3"/>
    </row>
    <row r="236">
      <c r="E236" s="3"/>
      <c r="F236" s="3"/>
    </row>
    <row r="237">
      <c r="E237" s="3"/>
      <c r="F237" s="3"/>
    </row>
    <row r="238">
      <c r="E238" s="3"/>
      <c r="F238" s="3"/>
    </row>
    <row r="239">
      <c r="E239" s="3"/>
      <c r="F239" s="3"/>
    </row>
    <row r="240">
      <c r="E240" s="3"/>
      <c r="F240" s="3"/>
    </row>
    <row r="241">
      <c r="E241" s="3"/>
      <c r="F241" s="3"/>
    </row>
    <row r="242">
      <c r="E242" s="3"/>
      <c r="F242" s="3"/>
    </row>
    <row r="243">
      <c r="E243" s="3"/>
      <c r="F243" s="3"/>
    </row>
    <row r="244">
      <c r="E244" s="3"/>
      <c r="F244" s="3"/>
    </row>
    <row r="245">
      <c r="E245" s="3"/>
      <c r="F245" s="3"/>
    </row>
    <row r="246">
      <c r="E246" s="3"/>
      <c r="F246" s="3"/>
    </row>
    <row r="247">
      <c r="E247" s="3"/>
      <c r="F247" s="3"/>
    </row>
    <row r="248">
      <c r="E248" s="3"/>
      <c r="F248" s="3"/>
    </row>
    <row r="249">
      <c r="E249" s="3"/>
      <c r="F249" s="3"/>
    </row>
    <row r="250">
      <c r="E250" s="3"/>
      <c r="F250" s="3"/>
    </row>
    <row r="251">
      <c r="E251" s="3"/>
      <c r="F251" s="3"/>
    </row>
    <row r="252">
      <c r="E252" s="3"/>
      <c r="F252" s="3"/>
    </row>
    <row r="253">
      <c r="E253" s="3"/>
      <c r="F253" s="3"/>
    </row>
    <row r="254">
      <c r="E254" s="3"/>
      <c r="F254" s="3"/>
    </row>
    <row r="255">
      <c r="E255" s="3"/>
      <c r="F255" s="3"/>
    </row>
    <row r="256">
      <c r="E256" s="3"/>
      <c r="F256" s="3"/>
    </row>
    <row r="257">
      <c r="E257" s="3"/>
      <c r="F257" s="3"/>
    </row>
    <row r="258">
      <c r="E258" s="3"/>
      <c r="F258" s="3"/>
    </row>
    <row r="259">
      <c r="E259" s="3"/>
      <c r="F259" s="3"/>
    </row>
    <row r="260">
      <c r="E260" s="3"/>
      <c r="F260" s="3"/>
    </row>
    <row r="261">
      <c r="E261" s="3"/>
      <c r="F261" s="3"/>
    </row>
    <row r="262">
      <c r="E262" s="3"/>
      <c r="F262" s="3"/>
    </row>
    <row r="263">
      <c r="E263" s="3"/>
      <c r="F263" s="3"/>
    </row>
    <row r="264">
      <c r="E264" s="3"/>
      <c r="F264" s="3"/>
    </row>
    <row r="265">
      <c r="E265" s="3"/>
      <c r="F265" s="3"/>
    </row>
    <row r="266">
      <c r="E266" s="3"/>
      <c r="F266" s="3"/>
    </row>
    <row r="267">
      <c r="E267" s="3"/>
      <c r="F267" s="3"/>
    </row>
    <row r="268">
      <c r="E268" s="3"/>
      <c r="F268" s="3"/>
    </row>
    <row r="269">
      <c r="E269" s="3"/>
      <c r="F269" s="3"/>
    </row>
    <row r="270">
      <c r="E270" s="3"/>
      <c r="F270" s="3"/>
    </row>
    <row r="271">
      <c r="E271" s="3"/>
      <c r="F271" s="3"/>
    </row>
    <row r="272">
      <c r="E272" s="3"/>
      <c r="F272" s="3"/>
    </row>
    <row r="273">
      <c r="E273" s="3"/>
      <c r="F273" s="3"/>
    </row>
    <row r="274">
      <c r="E274" s="3"/>
      <c r="F274" s="3"/>
    </row>
    <row r="275">
      <c r="E275" s="3"/>
      <c r="F275" s="3"/>
    </row>
    <row r="276">
      <c r="E276" s="3"/>
      <c r="F276" s="3"/>
    </row>
    <row r="277">
      <c r="E277" s="3"/>
      <c r="F277" s="3"/>
    </row>
    <row r="278">
      <c r="E278" s="3"/>
      <c r="F278" s="3"/>
    </row>
    <row r="279">
      <c r="E279" s="3"/>
      <c r="F279" s="3"/>
    </row>
    <row r="280">
      <c r="E280" s="3"/>
      <c r="F280" s="3"/>
    </row>
    <row r="281">
      <c r="E281" s="3"/>
      <c r="F281" s="3"/>
    </row>
    <row r="282">
      <c r="E282" s="3"/>
      <c r="F282" s="3"/>
    </row>
    <row r="283">
      <c r="E283" s="3"/>
      <c r="F283" s="3"/>
    </row>
    <row r="284">
      <c r="E284" s="3"/>
      <c r="F284" s="3"/>
    </row>
    <row r="285">
      <c r="E285" s="3"/>
      <c r="F285" s="3"/>
    </row>
    <row r="286">
      <c r="E286" s="3"/>
      <c r="F286" s="3"/>
    </row>
    <row r="287">
      <c r="E287" s="3"/>
      <c r="F287" s="3"/>
    </row>
    <row r="288">
      <c r="E288" s="3"/>
      <c r="F288" s="3"/>
    </row>
    <row r="289">
      <c r="E289" s="3"/>
      <c r="F289" s="3"/>
    </row>
    <row r="290">
      <c r="E290" s="3"/>
      <c r="F290" s="3"/>
    </row>
    <row r="291">
      <c r="E291" s="3"/>
      <c r="F291" s="3"/>
    </row>
    <row r="292">
      <c r="E292" s="3"/>
      <c r="F292" s="3"/>
    </row>
    <row r="293">
      <c r="E293" s="3"/>
      <c r="F293" s="3"/>
    </row>
    <row r="294">
      <c r="E294" s="3"/>
      <c r="F294" s="3"/>
    </row>
    <row r="295">
      <c r="E295" s="3"/>
      <c r="F295" s="3"/>
    </row>
    <row r="296">
      <c r="E296" s="3"/>
      <c r="F296" s="3"/>
    </row>
    <row r="297">
      <c r="E297" s="3"/>
      <c r="F297" s="3"/>
    </row>
    <row r="298">
      <c r="E298" s="3"/>
      <c r="F298" s="3"/>
    </row>
    <row r="299">
      <c r="E299" s="3"/>
      <c r="F299" s="3"/>
    </row>
    <row r="300">
      <c r="E300" s="3"/>
      <c r="F300" s="3"/>
    </row>
    <row r="301">
      <c r="E301" s="3"/>
      <c r="F301" s="3"/>
    </row>
    <row r="302">
      <c r="E302" s="3"/>
      <c r="F302" s="3"/>
    </row>
    <row r="303">
      <c r="E303" s="3"/>
      <c r="F303" s="3"/>
    </row>
    <row r="304">
      <c r="E304" s="3"/>
      <c r="F304" s="3"/>
    </row>
    <row r="305">
      <c r="E305" s="3"/>
      <c r="F305" s="3"/>
    </row>
    <row r="306">
      <c r="E306" s="3"/>
      <c r="F306" s="3"/>
    </row>
    <row r="307">
      <c r="E307" s="3"/>
      <c r="F307" s="3"/>
    </row>
    <row r="308">
      <c r="E308" s="3"/>
      <c r="F308" s="3"/>
    </row>
    <row r="309">
      <c r="E309" s="3"/>
      <c r="F309" s="3"/>
    </row>
    <row r="310">
      <c r="E310" s="3"/>
      <c r="F310" s="3"/>
    </row>
    <row r="311">
      <c r="E311" s="3"/>
      <c r="F311" s="3"/>
    </row>
    <row r="312">
      <c r="E312" s="3"/>
      <c r="F312" s="3"/>
    </row>
    <row r="313">
      <c r="E313" s="3"/>
      <c r="F313" s="3"/>
    </row>
    <row r="314">
      <c r="E314" s="3"/>
      <c r="F314" s="3"/>
    </row>
    <row r="315">
      <c r="E315" s="3"/>
      <c r="F315" s="3"/>
    </row>
    <row r="316">
      <c r="E316" s="3"/>
      <c r="F316" s="3"/>
    </row>
    <row r="317">
      <c r="E317" s="3"/>
      <c r="F317" s="3"/>
    </row>
    <row r="318">
      <c r="E318" s="3"/>
      <c r="F318" s="3"/>
    </row>
    <row r="319">
      <c r="E319" s="3"/>
      <c r="F319" s="3"/>
    </row>
    <row r="320">
      <c r="E320" s="3"/>
      <c r="F320" s="3"/>
    </row>
    <row r="321">
      <c r="E321" s="3"/>
      <c r="F321" s="3"/>
    </row>
    <row r="322">
      <c r="E322" s="3"/>
      <c r="F322" s="3"/>
    </row>
    <row r="323">
      <c r="E323" s="3"/>
      <c r="F323" s="3"/>
    </row>
    <row r="324">
      <c r="E324" s="3"/>
      <c r="F324" s="3"/>
    </row>
    <row r="325">
      <c r="E325" s="3"/>
      <c r="F325" s="3"/>
    </row>
    <row r="326">
      <c r="E326" s="3"/>
      <c r="F326" s="3"/>
    </row>
    <row r="327">
      <c r="E327" s="3"/>
      <c r="F327" s="3"/>
    </row>
    <row r="328">
      <c r="E328" s="3"/>
      <c r="F328" s="3"/>
    </row>
    <row r="329">
      <c r="E329" s="3"/>
      <c r="F329" s="3"/>
    </row>
    <row r="330">
      <c r="E330" s="3"/>
      <c r="F330" s="3"/>
    </row>
    <row r="331">
      <c r="E331" s="3"/>
      <c r="F331" s="3"/>
    </row>
    <row r="332">
      <c r="E332" s="3"/>
      <c r="F332" s="3"/>
    </row>
    <row r="333">
      <c r="E333" s="3"/>
      <c r="F333" s="3"/>
    </row>
    <row r="334">
      <c r="E334" s="3"/>
      <c r="F334" s="3"/>
    </row>
    <row r="335">
      <c r="E335" s="3"/>
      <c r="F335" s="3"/>
    </row>
    <row r="336">
      <c r="E336" s="3"/>
      <c r="F336" s="3"/>
    </row>
    <row r="337">
      <c r="E337" s="3"/>
      <c r="F337" s="3"/>
    </row>
    <row r="338">
      <c r="E338" s="3"/>
      <c r="F338" s="3"/>
    </row>
    <row r="339">
      <c r="E339" s="3"/>
      <c r="F339" s="3"/>
    </row>
    <row r="340">
      <c r="E340" s="3"/>
      <c r="F340" s="3"/>
    </row>
    <row r="341">
      <c r="E341" s="3"/>
      <c r="F341" s="3"/>
    </row>
    <row r="342">
      <c r="E342" s="3"/>
      <c r="F342" s="3"/>
    </row>
    <row r="343">
      <c r="E343" s="3"/>
      <c r="F343" s="3"/>
    </row>
    <row r="344">
      <c r="E344" s="3"/>
      <c r="F344" s="3"/>
    </row>
    <row r="345">
      <c r="E345" s="3"/>
      <c r="F345" s="3"/>
    </row>
    <row r="346">
      <c r="E346" s="3"/>
      <c r="F346" s="3"/>
    </row>
    <row r="347">
      <c r="E347" s="3"/>
      <c r="F347" s="3"/>
    </row>
    <row r="348">
      <c r="E348" s="3"/>
      <c r="F348" s="3"/>
    </row>
    <row r="349">
      <c r="E349" s="3"/>
      <c r="F349" s="3"/>
    </row>
    <row r="350">
      <c r="E350" s="3"/>
      <c r="F350" s="3"/>
    </row>
    <row r="351">
      <c r="E351" s="3"/>
      <c r="F351" s="3"/>
    </row>
    <row r="352">
      <c r="E352" s="3"/>
      <c r="F352" s="3"/>
    </row>
    <row r="353">
      <c r="E353" s="3"/>
      <c r="F353" s="3"/>
    </row>
    <row r="354">
      <c r="E354" s="3"/>
      <c r="F354" s="3"/>
    </row>
    <row r="355">
      <c r="E355" s="3"/>
      <c r="F355" s="3"/>
    </row>
    <row r="356">
      <c r="E356" s="3"/>
      <c r="F356" s="3"/>
    </row>
    <row r="357">
      <c r="E357" s="3"/>
      <c r="F357" s="3"/>
    </row>
    <row r="358">
      <c r="E358" s="3"/>
      <c r="F358" s="3"/>
    </row>
    <row r="359">
      <c r="E359" s="3"/>
      <c r="F359" s="3"/>
    </row>
    <row r="360">
      <c r="E360" s="3"/>
      <c r="F360" s="3"/>
    </row>
    <row r="361">
      <c r="E361" s="3"/>
      <c r="F361" s="3"/>
    </row>
    <row r="362">
      <c r="E362" s="3"/>
      <c r="F362" s="3"/>
    </row>
    <row r="363">
      <c r="E363" s="3"/>
      <c r="F363" s="3"/>
    </row>
    <row r="364">
      <c r="E364" s="3"/>
      <c r="F364" s="3"/>
    </row>
    <row r="365">
      <c r="E365" s="3"/>
      <c r="F365" s="3"/>
    </row>
    <row r="366">
      <c r="E366" s="3"/>
      <c r="F366" s="3"/>
    </row>
    <row r="367">
      <c r="E367" s="3"/>
      <c r="F367" s="3"/>
    </row>
    <row r="368">
      <c r="E368" s="3"/>
      <c r="F368" s="3"/>
    </row>
    <row r="369">
      <c r="E369" s="3"/>
      <c r="F369" s="3"/>
    </row>
    <row r="370">
      <c r="E370" s="3"/>
      <c r="F370" s="3"/>
    </row>
    <row r="371">
      <c r="E371" s="3"/>
      <c r="F371" s="3"/>
    </row>
    <row r="372">
      <c r="E372" s="3"/>
      <c r="F372" s="3"/>
    </row>
    <row r="373">
      <c r="E373" s="3"/>
      <c r="F373" s="3"/>
    </row>
    <row r="374">
      <c r="E374" s="3"/>
      <c r="F374" s="3"/>
    </row>
    <row r="375">
      <c r="E375" s="3"/>
      <c r="F375" s="3"/>
    </row>
    <row r="376">
      <c r="E376" s="3"/>
      <c r="F376" s="3"/>
    </row>
    <row r="377">
      <c r="E377" s="3"/>
      <c r="F377" s="3"/>
    </row>
    <row r="378">
      <c r="E378" s="3"/>
      <c r="F378" s="3"/>
    </row>
    <row r="379">
      <c r="E379" s="3"/>
      <c r="F379" s="3"/>
    </row>
    <row r="380">
      <c r="E380" s="3"/>
      <c r="F380" s="3"/>
    </row>
    <row r="381">
      <c r="E381" s="3"/>
      <c r="F381" s="3"/>
    </row>
    <row r="382">
      <c r="E382" s="3"/>
      <c r="F382" s="3"/>
    </row>
    <row r="383">
      <c r="E383" s="3"/>
      <c r="F383" s="3"/>
    </row>
    <row r="384">
      <c r="E384" s="3"/>
      <c r="F384" s="3"/>
    </row>
    <row r="385">
      <c r="E385" s="3"/>
      <c r="F385" s="3"/>
    </row>
    <row r="386">
      <c r="E386" s="3"/>
      <c r="F386" s="3"/>
    </row>
    <row r="387">
      <c r="E387" s="3"/>
      <c r="F387" s="3"/>
    </row>
    <row r="388">
      <c r="E388" s="3"/>
      <c r="F388" s="3"/>
    </row>
    <row r="389">
      <c r="E389" s="3"/>
      <c r="F389" s="3"/>
    </row>
    <row r="390">
      <c r="E390" s="3"/>
      <c r="F390" s="3"/>
    </row>
    <row r="391">
      <c r="E391" s="3"/>
      <c r="F391" s="3"/>
    </row>
    <row r="392">
      <c r="E392" s="3"/>
      <c r="F392" s="3"/>
    </row>
    <row r="393">
      <c r="E393" s="3"/>
      <c r="F393" s="3"/>
    </row>
    <row r="394">
      <c r="E394" s="3"/>
      <c r="F394" s="3"/>
    </row>
    <row r="395">
      <c r="E395" s="3"/>
      <c r="F395" s="3"/>
    </row>
    <row r="396">
      <c r="E396" s="3"/>
      <c r="F396" s="3"/>
    </row>
    <row r="397">
      <c r="E397" s="3"/>
      <c r="F397" s="3"/>
    </row>
    <row r="398">
      <c r="E398" s="3"/>
      <c r="F398" s="3"/>
    </row>
    <row r="399">
      <c r="E399" s="3"/>
      <c r="F399" s="3"/>
    </row>
    <row r="400">
      <c r="E400" s="3"/>
      <c r="F400" s="3"/>
    </row>
    <row r="401">
      <c r="E401" s="3"/>
      <c r="F401" s="3"/>
    </row>
    <row r="402">
      <c r="E402" s="3"/>
      <c r="F402" s="3"/>
    </row>
    <row r="403">
      <c r="E403" s="3"/>
      <c r="F403" s="3"/>
    </row>
    <row r="404">
      <c r="E404" s="3"/>
      <c r="F404" s="3"/>
    </row>
    <row r="405">
      <c r="E405" s="3"/>
      <c r="F405" s="3"/>
    </row>
    <row r="406">
      <c r="E406" s="3"/>
      <c r="F406" s="3"/>
    </row>
    <row r="407">
      <c r="E407" s="3"/>
      <c r="F407" s="3"/>
    </row>
    <row r="408">
      <c r="E408" s="3"/>
      <c r="F408" s="3"/>
    </row>
    <row r="409">
      <c r="E409" s="3"/>
      <c r="F409" s="3"/>
    </row>
    <row r="410">
      <c r="E410" s="3"/>
      <c r="F410" s="3"/>
    </row>
    <row r="411">
      <c r="E411" s="3"/>
      <c r="F411" s="3"/>
    </row>
    <row r="412">
      <c r="E412" s="3"/>
      <c r="F412" s="3"/>
    </row>
    <row r="413">
      <c r="E413" s="3"/>
      <c r="F413" s="3"/>
    </row>
    <row r="414">
      <c r="E414" s="3"/>
      <c r="F414" s="3"/>
    </row>
    <row r="415">
      <c r="E415" s="3"/>
      <c r="F415" s="3"/>
    </row>
    <row r="416">
      <c r="E416" s="3"/>
      <c r="F416" s="3"/>
    </row>
    <row r="417">
      <c r="E417" s="3"/>
      <c r="F417" s="3"/>
    </row>
    <row r="418">
      <c r="E418" s="3"/>
      <c r="F418" s="3"/>
    </row>
    <row r="419">
      <c r="E419" s="3"/>
      <c r="F419" s="3"/>
    </row>
    <row r="420">
      <c r="E420" s="3"/>
      <c r="F420" s="3"/>
    </row>
    <row r="421">
      <c r="E421" s="3"/>
      <c r="F421" s="3"/>
    </row>
    <row r="422">
      <c r="E422" s="3"/>
      <c r="F422" s="3"/>
    </row>
    <row r="423">
      <c r="E423" s="3"/>
      <c r="F423" s="3"/>
    </row>
    <row r="424">
      <c r="E424" s="3"/>
      <c r="F424" s="3"/>
    </row>
    <row r="425">
      <c r="E425" s="3"/>
      <c r="F425" s="3"/>
    </row>
    <row r="426">
      <c r="E426" s="3"/>
      <c r="F426" s="3"/>
    </row>
    <row r="427">
      <c r="E427" s="3"/>
      <c r="F427" s="3"/>
    </row>
    <row r="428">
      <c r="E428" s="3"/>
      <c r="F428" s="3"/>
    </row>
    <row r="429">
      <c r="E429" s="3"/>
      <c r="F429" s="3"/>
    </row>
    <row r="430">
      <c r="E430" s="3"/>
      <c r="F430" s="3"/>
    </row>
    <row r="431">
      <c r="E431" s="3"/>
      <c r="F431" s="3"/>
    </row>
    <row r="432">
      <c r="E432" s="3"/>
      <c r="F432" s="3"/>
    </row>
    <row r="433">
      <c r="E433" s="3"/>
      <c r="F433" s="3"/>
    </row>
    <row r="434">
      <c r="E434" s="3"/>
      <c r="F434" s="3"/>
    </row>
    <row r="435">
      <c r="E435" s="3"/>
      <c r="F435" s="3"/>
    </row>
    <row r="436">
      <c r="E436" s="3"/>
      <c r="F436" s="3"/>
    </row>
    <row r="437">
      <c r="E437" s="3"/>
      <c r="F437" s="3"/>
    </row>
    <row r="438">
      <c r="E438" s="3"/>
      <c r="F438" s="3"/>
    </row>
    <row r="439">
      <c r="E439" s="3"/>
      <c r="F439" s="3"/>
    </row>
    <row r="440">
      <c r="E440" s="3"/>
      <c r="F440" s="3"/>
    </row>
    <row r="441">
      <c r="E441" s="3"/>
      <c r="F441" s="3"/>
    </row>
    <row r="442">
      <c r="E442" s="3"/>
      <c r="F442" s="3"/>
    </row>
    <row r="443">
      <c r="E443" s="3"/>
      <c r="F443" s="3"/>
    </row>
    <row r="444">
      <c r="E444" s="3"/>
      <c r="F444" s="3"/>
    </row>
    <row r="445">
      <c r="E445" s="3"/>
      <c r="F445" s="3"/>
    </row>
    <row r="446">
      <c r="E446" s="3"/>
      <c r="F446" s="3"/>
    </row>
    <row r="447">
      <c r="E447" s="3"/>
      <c r="F447" s="3"/>
    </row>
    <row r="448">
      <c r="E448" s="3"/>
      <c r="F448" s="3"/>
    </row>
    <row r="449">
      <c r="E449" s="3"/>
      <c r="F449" s="3"/>
    </row>
    <row r="450">
      <c r="E450" s="3"/>
      <c r="F450" s="3"/>
    </row>
    <row r="451">
      <c r="E451" s="3"/>
      <c r="F451" s="3"/>
    </row>
    <row r="452">
      <c r="E452" s="3"/>
      <c r="F452" s="3"/>
    </row>
    <row r="453">
      <c r="E453" s="3"/>
      <c r="F453" s="3"/>
    </row>
    <row r="454">
      <c r="E454" s="3"/>
      <c r="F454" s="3"/>
    </row>
    <row r="455">
      <c r="E455" s="3"/>
      <c r="F455" s="3"/>
    </row>
    <row r="456">
      <c r="E456" s="3"/>
      <c r="F456" s="3"/>
    </row>
    <row r="457">
      <c r="E457" s="3"/>
      <c r="F457" s="3"/>
    </row>
    <row r="458">
      <c r="E458" s="3"/>
      <c r="F458" s="3"/>
    </row>
    <row r="459">
      <c r="E459" s="3"/>
      <c r="F459" s="3"/>
    </row>
    <row r="460">
      <c r="E460" s="3"/>
      <c r="F460" s="3"/>
    </row>
    <row r="461">
      <c r="E461" s="3"/>
      <c r="F461" s="3"/>
    </row>
    <row r="462">
      <c r="E462" s="3"/>
      <c r="F462" s="3"/>
    </row>
    <row r="463">
      <c r="E463" s="3"/>
      <c r="F463" s="3"/>
    </row>
    <row r="464">
      <c r="E464" s="3"/>
      <c r="F464" s="3"/>
    </row>
    <row r="465">
      <c r="E465" s="3"/>
      <c r="F465" s="3"/>
    </row>
    <row r="466">
      <c r="E466" s="3"/>
      <c r="F466" s="3"/>
    </row>
    <row r="467">
      <c r="E467" s="3"/>
      <c r="F467" s="3"/>
    </row>
    <row r="468">
      <c r="E468" s="3"/>
      <c r="F468" s="3"/>
    </row>
    <row r="469">
      <c r="E469" s="3"/>
      <c r="F469" s="3"/>
    </row>
    <row r="470">
      <c r="E470" s="3"/>
      <c r="F470" s="3"/>
    </row>
    <row r="471">
      <c r="E471" s="3"/>
      <c r="F471" s="3"/>
    </row>
    <row r="472">
      <c r="E472" s="3"/>
      <c r="F472" s="3"/>
    </row>
    <row r="473">
      <c r="E473" s="3"/>
      <c r="F473" s="3"/>
    </row>
    <row r="474">
      <c r="E474" s="3"/>
      <c r="F474" s="3"/>
    </row>
    <row r="475">
      <c r="E475" s="3"/>
      <c r="F475" s="3"/>
    </row>
    <row r="476">
      <c r="E476" s="3"/>
      <c r="F476" s="3"/>
    </row>
    <row r="477">
      <c r="E477" s="3"/>
      <c r="F477" s="3"/>
    </row>
    <row r="478">
      <c r="E478" s="3"/>
      <c r="F478" s="3"/>
    </row>
    <row r="479">
      <c r="E479" s="3"/>
      <c r="F479" s="3"/>
    </row>
    <row r="480">
      <c r="E480" s="3"/>
      <c r="F480" s="3"/>
    </row>
    <row r="481">
      <c r="E481" s="3"/>
      <c r="F481" s="3"/>
    </row>
    <row r="482">
      <c r="E482" s="3"/>
      <c r="F482" s="3"/>
    </row>
    <row r="483">
      <c r="E483" s="3"/>
      <c r="F483" s="3"/>
    </row>
    <row r="484">
      <c r="E484" s="3"/>
      <c r="F484" s="3"/>
    </row>
    <row r="485">
      <c r="E485" s="3"/>
      <c r="F485" s="3"/>
    </row>
    <row r="486">
      <c r="E486" s="3"/>
      <c r="F486" s="3"/>
    </row>
    <row r="487">
      <c r="E487" s="3"/>
      <c r="F487" s="3"/>
    </row>
    <row r="488">
      <c r="E488" s="3"/>
      <c r="F488" s="3"/>
    </row>
    <row r="489">
      <c r="E489" s="3"/>
      <c r="F489" s="3"/>
    </row>
    <row r="490">
      <c r="E490" s="3"/>
      <c r="F490" s="3"/>
    </row>
    <row r="491">
      <c r="E491" s="3"/>
      <c r="F491" s="3"/>
    </row>
    <row r="492">
      <c r="E492" s="3"/>
      <c r="F492" s="3"/>
    </row>
    <row r="493">
      <c r="E493" s="3"/>
      <c r="F493" s="3"/>
    </row>
    <row r="494">
      <c r="E494" s="3"/>
      <c r="F494" s="3"/>
    </row>
    <row r="495">
      <c r="E495" s="3"/>
      <c r="F495" s="3"/>
    </row>
    <row r="496">
      <c r="E496" s="3"/>
      <c r="F496" s="3"/>
    </row>
    <row r="497">
      <c r="E497" s="3"/>
      <c r="F497" s="3"/>
    </row>
    <row r="498">
      <c r="E498" s="3"/>
      <c r="F498" s="3"/>
    </row>
    <row r="499">
      <c r="E499" s="3"/>
      <c r="F499" s="3"/>
    </row>
    <row r="500">
      <c r="E500" s="3"/>
      <c r="F500" s="3"/>
    </row>
    <row r="501">
      <c r="E501" s="3"/>
      <c r="F501" s="3"/>
    </row>
    <row r="502">
      <c r="E502" s="3"/>
      <c r="F502" s="3"/>
    </row>
    <row r="503">
      <c r="E503" s="3"/>
      <c r="F503" s="3"/>
    </row>
    <row r="504">
      <c r="E504" s="3"/>
      <c r="F504" s="3"/>
    </row>
    <row r="505">
      <c r="E505" s="3"/>
      <c r="F505" s="3"/>
    </row>
    <row r="506">
      <c r="E506" s="3"/>
      <c r="F506" s="3"/>
    </row>
    <row r="507">
      <c r="E507" s="3"/>
      <c r="F507" s="3"/>
    </row>
    <row r="508">
      <c r="E508" s="3"/>
      <c r="F508" s="3"/>
    </row>
    <row r="509">
      <c r="E509" s="3"/>
      <c r="F509" s="3"/>
    </row>
    <row r="510">
      <c r="E510" s="3"/>
      <c r="F510" s="3"/>
    </row>
    <row r="511">
      <c r="E511" s="3"/>
      <c r="F511" s="3"/>
    </row>
    <row r="512">
      <c r="E512" s="3"/>
      <c r="F512" s="3"/>
    </row>
    <row r="513">
      <c r="E513" s="3"/>
      <c r="F513" s="3"/>
    </row>
    <row r="514">
      <c r="E514" s="3"/>
      <c r="F514" s="3"/>
    </row>
    <row r="515">
      <c r="E515" s="3"/>
      <c r="F515" s="3"/>
    </row>
    <row r="516">
      <c r="E516" s="3"/>
      <c r="F516" s="3"/>
    </row>
    <row r="517">
      <c r="E517" s="3"/>
      <c r="F517" s="3"/>
    </row>
    <row r="518">
      <c r="E518" s="3"/>
      <c r="F518" s="3"/>
    </row>
    <row r="519">
      <c r="E519" s="3"/>
      <c r="F519" s="3"/>
    </row>
    <row r="520">
      <c r="E520" s="3"/>
      <c r="F520" s="3"/>
    </row>
    <row r="521">
      <c r="E521" s="3"/>
      <c r="F521" s="3"/>
    </row>
    <row r="522">
      <c r="E522" s="3"/>
      <c r="F522" s="3"/>
    </row>
    <row r="523">
      <c r="E523" s="3"/>
      <c r="F523" s="3"/>
    </row>
    <row r="524">
      <c r="E524" s="3"/>
      <c r="F524" s="3"/>
    </row>
    <row r="525">
      <c r="E525" s="3"/>
      <c r="F525" s="3"/>
    </row>
    <row r="526">
      <c r="E526" s="3"/>
      <c r="F526" s="3"/>
    </row>
    <row r="527">
      <c r="E527" s="3"/>
      <c r="F527" s="3"/>
    </row>
    <row r="528">
      <c r="E528" s="3"/>
      <c r="F528" s="3"/>
    </row>
    <row r="529">
      <c r="E529" s="3"/>
      <c r="F529" s="3"/>
    </row>
    <row r="530">
      <c r="E530" s="3"/>
      <c r="F530" s="3"/>
    </row>
    <row r="531">
      <c r="E531" s="3"/>
      <c r="F531" s="3"/>
    </row>
    <row r="532">
      <c r="E532" s="3"/>
      <c r="F532" s="3"/>
    </row>
    <row r="533">
      <c r="E533" s="3"/>
      <c r="F533" s="3"/>
    </row>
    <row r="534">
      <c r="E534" s="3"/>
      <c r="F534" s="3"/>
    </row>
    <row r="535">
      <c r="E535" s="3"/>
      <c r="F535" s="3"/>
    </row>
    <row r="536">
      <c r="E536" s="3"/>
      <c r="F536" s="3"/>
    </row>
    <row r="537">
      <c r="E537" s="3"/>
      <c r="F537" s="3"/>
    </row>
    <row r="538">
      <c r="E538" s="3"/>
      <c r="F538" s="3"/>
    </row>
    <row r="539">
      <c r="E539" s="3"/>
      <c r="F539" s="3"/>
    </row>
    <row r="540">
      <c r="E540" s="3"/>
      <c r="F540" s="3"/>
    </row>
    <row r="541">
      <c r="E541" s="3"/>
      <c r="F541" s="3"/>
    </row>
    <row r="542">
      <c r="E542" s="3"/>
      <c r="F542" s="3"/>
    </row>
    <row r="543">
      <c r="E543" s="3"/>
      <c r="F543" s="3"/>
    </row>
    <row r="544">
      <c r="E544" s="3"/>
      <c r="F544" s="3"/>
    </row>
    <row r="545">
      <c r="E545" s="3"/>
      <c r="F545" s="3"/>
    </row>
    <row r="546">
      <c r="E546" s="3"/>
      <c r="F546" s="3"/>
    </row>
    <row r="547">
      <c r="E547" s="3"/>
      <c r="F547" s="3"/>
    </row>
    <row r="548">
      <c r="E548" s="3"/>
      <c r="F548" s="3"/>
    </row>
    <row r="549">
      <c r="E549" s="3"/>
      <c r="F549" s="3"/>
    </row>
    <row r="550">
      <c r="E550" s="3"/>
      <c r="F550" s="3"/>
    </row>
    <row r="551">
      <c r="E551" s="3"/>
      <c r="F551" s="3"/>
    </row>
    <row r="552">
      <c r="E552" s="3"/>
      <c r="F552" s="3"/>
    </row>
    <row r="553">
      <c r="E553" s="3"/>
      <c r="F553" s="3"/>
    </row>
    <row r="554">
      <c r="E554" s="3"/>
      <c r="F554" s="3"/>
    </row>
    <row r="555">
      <c r="E555" s="3"/>
      <c r="F555" s="3"/>
    </row>
    <row r="556">
      <c r="E556" s="3"/>
      <c r="F556" s="3"/>
    </row>
    <row r="557">
      <c r="E557" s="3"/>
      <c r="F557" s="3"/>
    </row>
    <row r="558">
      <c r="E558" s="3"/>
      <c r="F558" s="3"/>
    </row>
    <row r="559">
      <c r="E559" s="3"/>
      <c r="F559" s="3"/>
    </row>
    <row r="560">
      <c r="E560" s="3"/>
      <c r="F560" s="3"/>
    </row>
    <row r="561">
      <c r="E561" s="3"/>
      <c r="F561" s="3"/>
    </row>
    <row r="562">
      <c r="E562" s="3"/>
      <c r="F562" s="3"/>
    </row>
    <row r="563">
      <c r="E563" s="3"/>
      <c r="F563" s="3"/>
    </row>
    <row r="564">
      <c r="E564" s="3"/>
      <c r="F564" s="3"/>
    </row>
    <row r="565">
      <c r="E565" s="3"/>
      <c r="F565" s="3"/>
    </row>
    <row r="566">
      <c r="E566" s="3"/>
      <c r="F566" s="3"/>
    </row>
    <row r="567">
      <c r="E567" s="3"/>
      <c r="F567" s="3"/>
    </row>
    <row r="568">
      <c r="E568" s="3"/>
      <c r="F568" s="3"/>
    </row>
    <row r="569">
      <c r="E569" s="3"/>
      <c r="F569" s="3"/>
    </row>
    <row r="570">
      <c r="E570" s="3"/>
      <c r="F570" s="3"/>
    </row>
    <row r="571">
      <c r="E571" s="3"/>
      <c r="F571" s="3"/>
    </row>
    <row r="572">
      <c r="E572" s="3"/>
      <c r="F572" s="3"/>
    </row>
    <row r="573">
      <c r="E573" s="3"/>
      <c r="F573" s="3"/>
    </row>
    <row r="574">
      <c r="E574" s="3"/>
      <c r="F574" s="3"/>
    </row>
    <row r="575">
      <c r="E575" s="3"/>
      <c r="F575" s="3"/>
    </row>
    <row r="576">
      <c r="E576" s="3"/>
      <c r="F576" s="3"/>
    </row>
    <row r="577">
      <c r="E577" s="3"/>
      <c r="F577" s="3"/>
    </row>
    <row r="578">
      <c r="E578" s="3"/>
      <c r="F578" s="3"/>
    </row>
    <row r="579">
      <c r="E579" s="3"/>
      <c r="F579" s="3"/>
    </row>
    <row r="580">
      <c r="E580" s="3"/>
      <c r="F580" s="3"/>
    </row>
    <row r="581">
      <c r="E581" s="3"/>
      <c r="F581" s="3"/>
    </row>
    <row r="582">
      <c r="E582" s="3"/>
      <c r="F582" s="3"/>
    </row>
    <row r="583">
      <c r="E583" s="3"/>
      <c r="F583" s="3"/>
    </row>
    <row r="584">
      <c r="E584" s="3"/>
      <c r="F584" s="3"/>
    </row>
    <row r="585">
      <c r="E585" s="3"/>
      <c r="F585" s="3"/>
    </row>
    <row r="586">
      <c r="E586" s="3"/>
      <c r="F586" s="3"/>
    </row>
    <row r="587">
      <c r="E587" s="3"/>
      <c r="F587" s="3"/>
    </row>
    <row r="588">
      <c r="E588" s="3"/>
      <c r="F588" s="3"/>
    </row>
    <row r="589">
      <c r="E589" s="3"/>
      <c r="F589" s="3"/>
    </row>
    <row r="590">
      <c r="E590" s="3"/>
      <c r="F590" s="3"/>
    </row>
    <row r="591">
      <c r="E591" s="3"/>
      <c r="F591" s="3"/>
    </row>
    <row r="592">
      <c r="E592" s="3"/>
      <c r="F592" s="3"/>
    </row>
    <row r="593">
      <c r="E593" s="3"/>
      <c r="F593" s="3"/>
    </row>
    <row r="594">
      <c r="E594" s="3"/>
      <c r="F594" s="3"/>
    </row>
    <row r="595">
      <c r="E595" s="3"/>
      <c r="F595" s="3"/>
    </row>
    <row r="596">
      <c r="E596" s="3"/>
      <c r="F596" s="3"/>
    </row>
    <row r="597">
      <c r="E597" s="3"/>
      <c r="F597" s="3"/>
    </row>
    <row r="598">
      <c r="E598" s="3"/>
      <c r="F598" s="3"/>
    </row>
    <row r="599">
      <c r="E599" s="3"/>
      <c r="F599" s="3"/>
    </row>
    <row r="600">
      <c r="E600" s="3"/>
      <c r="F600" s="3"/>
    </row>
    <row r="601">
      <c r="E601" s="3"/>
      <c r="F601" s="3"/>
    </row>
    <row r="602">
      <c r="E602" s="3"/>
      <c r="F602" s="3"/>
    </row>
    <row r="603">
      <c r="E603" s="3"/>
      <c r="F603" s="3"/>
    </row>
    <row r="604">
      <c r="E604" s="3"/>
      <c r="F604" s="3"/>
    </row>
    <row r="605">
      <c r="E605" s="3"/>
      <c r="F605" s="3"/>
    </row>
    <row r="606">
      <c r="E606" s="3"/>
      <c r="F606" s="3"/>
    </row>
    <row r="607">
      <c r="E607" s="3"/>
      <c r="F607" s="3"/>
    </row>
    <row r="608">
      <c r="E608" s="3"/>
      <c r="F608" s="3"/>
    </row>
    <row r="609">
      <c r="E609" s="3"/>
      <c r="F609" s="3"/>
    </row>
    <row r="610">
      <c r="E610" s="3"/>
      <c r="F610" s="3"/>
    </row>
    <row r="611">
      <c r="E611" s="3"/>
      <c r="F611" s="3"/>
    </row>
    <row r="612">
      <c r="E612" s="3"/>
      <c r="F612" s="3"/>
    </row>
    <row r="613">
      <c r="E613" s="3"/>
      <c r="F613" s="3"/>
    </row>
    <row r="614">
      <c r="E614" s="3"/>
      <c r="F614" s="3"/>
    </row>
    <row r="615">
      <c r="E615" s="3"/>
      <c r="F615" s="3"/>
    </row>
    <row r="616">
      <c r="E616" s="3"/>
      <c r="F616" s="3"/>
    </row>
    <row r="617">
      <c r="E617" s="3"/>
      <c r="F617" s="3"/>
    </row>
    <row r="618">
      <c r="E618" s="3"/>
      <c r="F618" s="3"/>
    </row>
    <row r="619">
      <c r="E619" s="3"/>
      <c r="F619" s="3"/>
    </row>
    <row r="620">
      <c r="E620" s="3"/>
      <c r="F620" s="3"/>
    </row>
    <row r="621">
      <c r="E621" s="3"/>
      <c r="F621" s="3"/>
    </row>
    <row r="622">
      <c r="E622" s="3"/>
      <c r="F622" s="3"/>
    </row>
    <row r="623">
      <c r="E623" s="3"/>
      <c r="F623" s="3"/>
    </row>
    <row r="624">
      <c r="E624" s="3"/>
      <c r="F624" s="3"/>
    </row>
    <row r="625">
      <c r="E625" s="3"/>
      <c r="F625" s="3"/>
    </row>
    <row r="626">
      <c r="E626" s="3"/>
      <c r="F626" s="3"/>
    </row>
    <row r="627">
      <c r="E627" s="3"/>
      <c r="F627" s="3"/>
    </row>
    <row r="628">
      <c r="E628" s="3"/>
      <c r="F628" s="3"/>
    </row>
    <row r="629">
      <c r="E629" s="3"/>
      <c r="F629" s="3"/>
    </row>
    <row r="630">
      <c r="E630" s="3"/>
      <c r="F630" s="3"/>
    </row>
    <row r="631">
      <c r="E631" s="3"/>
      <c r="F631" s="3"/>
    </row>
    <row r="632">
      <c r="E632" s="3"/>
      <c r="F632" s="3"/>
    </row>
    <row r="633">
      <c r="E633" s="3"/>
      <c r="F633" s="3"/>
    </row>
    <row r="634">
      <c r="E634" s="3"/>
      <c r="F634" s="3"/>
    </row>
    <row r="635">
      <c r="E635" s="3"/>
      <c r="F635" s="3"/>
    </row>
    <row r="636">
      <c r="E636" s="3"/>
      <c r="F636" s="3"/>
    </row>
    <row r="637">
      <c r="E637" s="3"/>
      <c r="F637" s="3"/>
    </row>
    <row r="638">
      <c r="E638" s="3"/>
      <c r="F638" s="3"/>
    </row>
    <row r="639">
      <c r="E639" s="3"/>
      <c r="F639" s="3"/>
    </row>
    <row r="640">
      <c r="E640" s="3"/>
      <c r="F640" s="3"/>
    </row>
    <row r="641">
      <c r="E641" s="3"/>
      <c r="F641" s="3"/>
    </row>
    <row r="642">
      <c r="E642" s="3"/>
      <c r="F642" s="3"/>
    </row>
    <row r="643">
      <c r="E643" s="3"/>
      <c r="F643" s="3"/>
    </row>
    <row r="644">
      <c r="E644" s="3"/>
      <c r="F644" s="3"/>
    </row>
    <row r="645">
      <c r="E645" s="3"/>
      <c r="F645" s="3"/>
    </row>
    <row r="646">
      <c r="E646" s="3"/>
      <c r="F646" s="3"/>
    </row>
    <row r="647">
      <c r="E647" s="3"/>
      <c r="F647" s="3"/>
    </row>
    <row r="648">
      <c r="E648" s="3"/>
      <c r="F648" s="3"/>
    </row>
    <row r="649">
      <c r="E649" s="3"/>
      <c r="F649" s="3"/>
    </row>
    <row r="650">
      <c r="E650" s="3"/>
      <c r="F650" s="3"/>
    </row>
    <row r="651">
      <c r="E651" s="3"/>
      <c r="F651" s="3"/>
    </row>
    <row r="652">
      <c r="E652" s="3"/>
      <c r="F652" s="3"/>
    </row>
    <row r="653">
      <c r="E653" s="3"/>
      <c r="F653" s="3"/>
    </row>
    <row r="654">
      <c r="E654" s="3"/>
      <c r="F654" s="3"/>
    </row>
    <row r="655">
      <c r="E655" s="3"/>
      <c r="F655" s="3"/>
    </row>
    <row r="656">
      <c r="E656" s="3"/>
      <c r="F656" s="3"/>
    </row>
    <row r="657">
      <c r="E657" s="3"/>
      <c r="F657" s="3"/>
    </row>
    <row r="658">
      <c r="E658" s="3"/>
      <c r="F658" s="3"/>
    </row>
    <row r="659">
      <c r="E659" s="3"/>
      <c r="F659" s="3"/>
    </row>
    <row r="660">
      <c r="E660" s="3"/>
      <c r="F660" s="3"/>
    </row>
    <row r="661">
      <c r="E661" s="3"/>
      <c r="F661" s="3"/>
    </row>
    <row r="662">
      <c r="E662" s="3"/>
      <c r="F662" s="3"/>
    </row>
    <row r="663">
      <c r="E663" s="3"/>
      <c r="F663" s="3"/>
    </row>
    <row r="664">
      <c r="E664" s="3"/>
      <c r="F664" s="3"/>
    </row>
    <row r="665">
      <c r="E665" s="3"/>
      <c r="F665" s="3"/>
    </row>
    <row r="666">
      <c r="E666" s="3"/>
      <c r="F666" s="3"/>
    </row>
    <row r="667">
      <c r="E667" s="3"/>
      <c r="F667" s="3"/>
    </row>
    <row r="668">
      <c r="E668" s="3"/>
      <c r="F668" s="3"/>
    </row>
    <row r="669">
      <c r="E669" s="3"/>
      <c r="F669" s="3"/>
    </row>
    <row r="670">
      <c r="E670" s="3"/>
      <c r="F670" s="3"/>
    </row>
    <row r="671">
      <c r="E671" s="3"/>
      <c r="F671" s="3"/>
    </row>
    <row r="672">
      <c r="E672" s="3"/>
      <c r="F672" s="3"/>
    </row>
    <row r="673">
      <c r="E673" s="3"/>
      <c r="F673" s="3"/>
    </row>
    <row r="674">
      <c r="E674" s="3"/>
      <c r="F674" s="3"/>
    </row>
    <row r="675">
      <c r="E675" s="3"/>
      <c r="F675" s="3"/>
    </row>
    <row r="676">
      <c r="E676" s="3"/>
      <c r="F676" s="3"/>
    </row>
    <row r="677">
      <c r="E677" s="3"/>
      <c r="F677" s="3"/>
    </row>
    <row r="678">
      <c r="E678" s="3"/>
      <c r="F678" s="3"/>
    </row>
    <row r="679">
      <c r="E679" s="3"/>
      <c r="F679" s="3"/>
    </row>
    <row r="680">
      <c r="E680" s="3"/>
      <c r="F680" s="3"/>
    </row>
    <row r="681">
      <c r="E681" s="3"/>
      <c r="F681" s="3"/>
    </row>
    <row r="682">
      <c r="E682" s="3"/>
      <c r="F682" s="3"/>
    </row>
    <row r="683">
      <c r="E683" s="3"/>
      <c r="F683" s="3"/>
    </row>
    <row r="684">
      <c r="E684" s="3"/>
      <c r="F684" s="3"/>
    </row>
    <row r="685">
      <c r="E685" s="3"/>
      <c r="F685" s="3"/>
    </row>
    <row r="686">
      <c r="E686" s="3"/>
      <c r="F686" s="3"/>
    </row>
    <row r="687">
      <c r="E687" s="3"/>
      <c r="F687" s="3"/>
    </row>
    <row r="688">
      <c r="E688" s="3"/>
      <c r="F688" s="3"/>
    </row>
    <row r="689">
      <c r="E689" s="3"/>
      <c r="F689" s="3"/>
    </row>
    <row r="690">
      <c r="E690" s="3"/>
      <c r="F690" s="3"/>
    </row>
    <row r="691">
      <c r="E691" s="3"/>
      <c r="F691" s="3"/>
    </row>
    <row r="692">
      <c r="E692" s="3"/>
      <c r="F692" s="3"/>
    </row>
    <row r="693">
      <c r="E693" s="3"/>
      <c r="F693" s="3"/>
    </row>
    <row r="694">
      <c r="E694" s="3"/>
      <c r="F694" s="3"/>
    </row>
    <row r="695">
      <c r="E695" s="3"/>
      <c r="F695" s="3"/>
    </row>
    <row r="696">
      <c r="E696" s="3"/>
      <c r="F696" s="3"/>
    </row>
    <row r="697">
      <c r="E697" s="3"/>
      <c r="F697" s="3"/>
    </row>
    <row r="698">
      <c r="E698" s="3"/>
      <c r="F698" s="3"/>
    </row>
    <row r="699">
      <c r="E699" s="3"/>
      <c r="F699" s="3"/>
    </row>
    <row r="700">
      <c r="E700" s="3"/>
      <c r="F700" s="3"/>
    </row>
    <row r="701">
      <c r="E701" s="3"/>
      <c r="F701" s="3"/>
    </row>
    <row r="702">
      <c r="E702" s="3"/>
      <c r="F702" s="3"/>
    </row>
    <row r="703">
      <c r="E703" s="3"/>
      <c r="F703" s="3"/>
    </row>
    <row r="704">
      <c r="E704" s="3"/>
      <c r="F704" s="3"/>
    </row>
    <row r="705">
      <c r="E705" s="3"/>
      <c r="F705" s="3"/>
    </row>
    <row r="706">
      <c r="E706" s="3"/>
      <c r="F706" s="3"/>
    </row>
    <row r="707">
      <c r="E707" s="3"/>
      <c r="F707" s="3"/>
    </row>
    <row r="708">
      <c r="E708" s="3"/>
      <c r="F708" s="3"/>
    </row>
    <row r="709">
      <c r="E709" s="3"/>
      <c r="F709" s="3"/>
    </row>
    <row r="710">
      <c r="E710" s="3"/>
      <c r="F710" s="3"/>
    </row>
    <row r="711">
      <c r="E711" s="3"/>
      <c r="F711" s="3"/>
    </row>
    <row r="712">
      <c r="E712" s="3"/>
      <c r="F712" s="3"/>
    </row>
    <row r="713">
      <c r="E713" s="3"/>
      <c r="F713" s="3"/>
    </row>
    <row r="714">
      <c r="E714" s="3"/>
      <c r="F714" s="3"/>
    </row>
    <row r="715">
      <c r="E715" s="3"/>
      <c r="F715" s="3"/>
    </row>
    <row r="716">
      <c r="E716" s="3"/>
      <c r="F716" s="3"/>
    </row>
    <row r="717">
      <c r="E717" s="3"/>
      <c r="F717" s="3"/>
    </row>
    <row r="718">
      <c r="E718" s="3"/>
      <c r="F718" s="3"/>
    </row>
    <row r="719">
      <c r="E719" s="3"/>
      <c r="F719" s="3"/>
    </row>
    <row r="720">
      <c r="E720" s="3"/>
      <c r="F720" s="3"/>
    </row>
    <row r="721">
      <c r="E721" s="3"/>
      <c r="F721" s="3"/>
    </row>
    <row r="722">
      <c r="E722" s="3"/>
      <c r="F722" s="3"/>
    </row>
    <row r="723">
      <c r="E723" s="3"/>
      <c r="F723" s="3"/>
    </row>
    <row r="724">
      <c r="E724" s="3"/>
      <c r="F724" s="3"/>
    </row>
    <row r="725">
      <c r="E725" s="3"/>
      <c r="F725" s="3"/>
    </row>
    <row r="726">
      <c r="E726" s="3"/>
      <c r="F726" s="3"/>
    </row>
    <row r="727">
      <c r="E727" s="3"/>
      <c r="F727" s="3"/>
    </row>
    <row r="728">
      <c r="E728" s="3"/>
      <c r="F728" s="3"/>
    </row>
    <row r="729">
      <c r="E729" s="3"/>
      <c r="F729" s="3"/>
    </row>
    <row r="730">
      <c r="E730" s="3"/>
      <c r="F730" s="3"/>
    </row>
    <row r="731">
      <c r="E731" s="3"/>
      <c r="F731" s="3"/>
    </row>
    <row r="732">
      <c r="E732" s="3"/>
      <c r="F732" s="3"/>
    </row>
    <row r="733">
      <c r="E733" s="3"/>
      <c r="F733" s="3"/>
    </row>
    <row r="734">
      <c r="E734" s="3"/>
      <c r="F734" s="3"/>
    </row>
    <row r="735">
      <c r="E735" s="3"/>
      <c r="F735" s="3"/>
    </row>
    <row r="736">
      <c r="E736" s="3"/>
      <c r="F736" s="3"/>
    </row>
    <row r="737">
      <c r="E737" s="3"/>
      <c r="F737" s="3"/>
    </row>
    <row r="738">
      <c r="E738" s="3"/>
      <c r="F738" s="3"/>
    </row>
    <row r="739">
      <c r="E739" s="3"/>
      <c r="F739" s="3"/>
    </row>
    <row r="740">
      <c r="E740" s="3"/>
      <c r="F740" s="3"/>
    </row>
    <row r="741">
      <c r="E741" s="3"/>
      <c r="F741" s="3"/>
    </row>
    <row r="742">
      <c r="E742" s="3"/>
      <c r="F742" s="3"/>
    </row>
    <row r="743">
      <c r="E743" s="3"/>
      <c r="F743" s="3"/>
    </row>
    <row r="744">
      <c r="E744" s="3"/>
      <c r="F744" s="3"/>
    </row>
    <row r="745">
      <c r="E745" s="3"/>
      <c r="F745" s="3"/>
    </row>
    <row r="746">
      <c r="E746" s="3"/>
      <c r="F746" s="3"/>
    </row>
    <row r="747">
      <c r="E747" s="3"/>
      <c r="F747" s="3"/>
    </row>
    <row r="748">
      <c r="E748" s="3"/>
      <c r="F748" s="3"/>
    </row>
    <row r="749">
      <c r="E749" s="3"/>
      <c r="F749" s="3"/>
    </row>
    <row r="750">
      <c r="E750" s="3"/>
      <c r="F750" s="3"/>
    </row>
    <row r="751">
      <c r="E751" s="3"/>
      <c r="F751" s="3"/>
    </row>
    <row r="752">
      <c r="E752" s="3"/>
      <c r="F752" s="3"/>
    </row>
    <row r="753">
      <c r="E753" s="3"/>
      <c r="F753" s="3"/>
    </row>
    <row r="754">
      <c r="E754" s="3"/>
      <c r="F754" s="3"/>
    </row>
    <row r="755">
      <c r="E755" s="3"/>
      <c r="F755" s="3"/>
    </row>
    <row r="756">
      <c r="E756" s="3"/>
      <c r="F756" s="3"/>
    </row>
    <row r="757">
      <c r="E757" s="3"/>
      <c r="F757" s="3"/>
    </row>
    <row r="758">
      <c r="E758" s="3"/>
      <c r="F758" s="3"/>
    </row>
    <row r="759">
      <c r="E759" s="3"/>
      <c r="F759" s="3"/>
    </row>
    <row r="760">
      <c r="E760" s="3"/>
      <c r="F760" s="3"/>
    </row>
    <row r="761">
      <c r="E761" s="3"/>
      <c r="F761" s="3"/>
    </row>
    <row r="762">
      <c r="E762" s="3"/>
      <c r="F762" s="3"/>
    </row>
    <row r="763">
      <c r="E763" s="3"/>
      <c r="F763" s="3"/>
    </row>
    <row r="764">
      <c r="E764" s="3"/>
      <c r="F764" s="3"/>
    </row>
    <row r="765">
      <c r="E765" s="3"/>
      <c r="F765" s="3"/>
    </row>
    <row r="766">
      <c r="E766" s="3"/>
      <c r="F766" s="3"/>
    </row>
    <row r="767">
      <c r="E767" s="3"/>
      <c r="F767" s="3"/>
    </row>
    <row r="768">
      <c r="E768" s="3"/>
      <c r="F768" s="3"/>
    </row>
    <row r="769">
      <c r="E769" s="3"/>
      <c r="F769" s="3"/>
    </row>
    <row r="770">
      <c r="E770" s="3"/>
      <c r="F770" s="3"/>
    </row>
    <row r="771">
      <c r="E771" s="3"/>
      <c r="F771" s="3"/>
    </row>
    <row r="772">
      <c r="E772" s="3"/>
      <c r="F772" s="3"/>
    </row>
    <row r="773">
      <c r="E773" s="3"/>
      <c r="F773" s="3"/>
    </row>
    <row r="774">
      <c r="E774" s="3"/>
      <c r="F774" s="3"/>
    </row>
    <row r="775">
      <c r="E775" s="3"/>
      <c r="F775" s="3"/>
    </row>
    <row r="776">
      <c r="E776" s="3"/>
      <c r="F776" s="3"/>
    </row>
    <row r="777">
      <c r="E777" s="3"/>
      <c r="F777" s="3"/>
    </row>
    <row r="778">
      <c r="E778" s="3"/>
      <c r="F778" s="3"/>
    </row>
    <row r="779">
      <c r="E779" s="3"/>
      <c r="F779" s="3"/>
    </row>
    <row r="780">
      <c r="E780" s="3"/>
      <c r="F780" s="3"/>
    </row>
    <row r="781">
      <c r="E781" s="3"/>
      <c r="F781" s="3"/>
    </row>
    <row r="782">
      <c r="E782" s="3"/>
      <c r="F782" s="3"/>
    </row>
    <row r="783">
      <c r="E783" s="3"/>
      <c r="F783" s="3"/>
    </row>
    <row r="784">
      <c r="E784" s="3"/>
      <c r="F784" s="3"/>
    </row>
    <row r="785">
      <c r="E785" s="3"/>
      <c r="F785" s="3"/>
    </row>
    <row r="786">
      <c r="E786" s="3"/>
      <c r="F786" s="3"/>
    </row>
    <row r="787">
      <c r="E787" s="3"/>
      <c r="F787" s="3"/>
    </row>
    <row r="788">
      <c r="E788" s="3"/>
      <c r="F788" s="3"/>
    </row>
    <row r="789">
      <c r="E789" s="3"/>
      <c r="F789" s="3"/>
    </row>
    <row r="790">
      <c r="E790" s="3"/>
      <c r="F790" s="3"/>
    </row>
    <row r="791">
      <c r="E791" s="3"/>
      <c r="F791" s="3"/>
    </row>
    <row r="792">
      <c r="E792" s="3"/>
      <c r="F792" s="3"/>
    </row>
    <row r="793">
      <c r="E793" s="3"/>
      <c r="F793" s="3"/>
    </row>
    <row r="794">
      <c r="E794" s="3"/>
      <c r="F794" s="3"/>
    </row>
    <row r="795">
      <c r="E795" s="3"/>
      <c r="F795" s="3"/>
    </row>
    <row r="796">
      <c r="E796" s="3"/>
      <c r="F796" s="3"/>
    </row>
    <row r="797">
      <c r="E797" s="3"/>
      <c r="F797" s="3"/>
    </row>
    <row r="798">
      <c r="E798" s="3"/>
      <c r="F798" s="3"/>
    </row>
    <row r="799">
      <c r="E799" s="3"/>
      <c r="F799" s="3"/>
    </row>
    <row r="800">
      <c r="E800" s="3"/>
      <c r="F800" s="3"/>
    </row>
    <row r="801">
      <c r="E801" s="3"/>
      <c r="F801" s="3"/>
    </row>
    <row r="802">
      <c r="E802" s="3"/>
      <c r="F802" s="3"/>
    </row>
    <row r="803">
      <c r="E803" s="3"/>
      <c r="F803" s="3"/>
    </row>
    <row r="804">
      <c r="E804" s="3"/>
      <c r="F804" s="3"/>
    </row>
    <row r="805">
      <c r="E805" s="3"/>
      <c r="F805" s="3"/>
    </row>
    <row r="806">
      <c r="E806" s="3"/>
      <c r="F806" s="3"/>
    </row>
    <row r="807">
      <c r="E807" s="3"/>
      <c r="F807" s="3"/>
    </row>
    <row r="808">
      <c r="E808" s="3"/>
      <c r="F808" s="3"/>
    </row>
    <row r="809">
      <c r="E809" s="3"/>
      <c r="F809" s="3"/>
    </row>
    <row r="810">
      <c r="E810" s="3"/>
      <c r="F810" s="3"/>
    </row>
    <row r="811">
      <c r="E811" s="3"/>
      <c r="F811" s="3"/>
    </row>
    <row r="812">
      <c r="E812" s="3"/>
      <c r="F812" s="3"/>
    </row>
    <row r="813">
      <c r="E813" s="3"/>
      <c r="F813" s="3"/>
    </row>
    <row r="814">
      <c r="E814" s="3"/>
      <c r="F814" s="3"/>
    </row>
    <row r="815">
      <c r="E815" s="3"/>
      <c r="F815" s="3"/>
    </row>
    <row r="816">
      <c r="E816" s="3"/>
      <c r="F816" s="3"/>
    </row>
    <row r="817">
      <c r="E817" s="3"/>
      <c r="F817" s="3"/>
    </row>
    <row r="818">
      <c r="E818" s="3"/>
      <c r="F818" s="3"/>
    </row>
    <row r="819">
      <c r="E819" s="3"/>
      <c r="F819" s="3"/>
    </row>
    <row r="820">
      <c r="E820" s="3"/>
      <c r="F820" s="3"/>
    </row>
    <row r="821">
      <c r="E821" s="3"/>
      <c r="F821" s="3"/>
    </row>
    <row r="822">
      <c r="E822" s="3"/>
      <c r="F822" s="3"/>
    </row>
    <row r="823">
      <c r="E823" s="3"/>
      <c r="F823" s="3"/>
    </row>
    <row r="824">
      <c r="E824" s="3"/>
      <c r="F824" s="3"/>
    </row>
    <row r="825">
      <c r="E825" s="3"/>
      <c r="F825" s="3"/>
    </row>
    <row r="826">
      <c r="E826" s="3"/>
      <c r="F826" s="3"/>
    </row>
    <row r="827">
      <c r="E827" s="3"/>
      <c r="F827" s="3"/>
    </row>
    <row r="828">
      <c r="E828" s="3"/>
      <c r="F828" s="3"/>
    </row>
    <row r="829">
      <c r="E829" s="3"/>
      <c r="F829" s="3"/>
    </row>
    <row r="830">
      <c r="E830" s="3"/>
      <c r="F830" s="3"/>
    </row>
    <row r="831">
      <c r="E831" s="3"/>
      <c r="F831" s="3"/>
    </row>
    <row r="832">
      <c r="E832" s="3"/>
      <c r="F832" s="3"/>
    </row>
    <row r="833">
      <c r="E833" s="3"/>
      <c r="F833" s="3"/>
    </row>
    <row r="834">
      <c r="E834" s="3"/>
      <c r="F834" s="3"/>
    </row>
    <row r="835">
      <c r="E835" s="3"/>
      <c r="F835" s="3"/>
    </row>
    <row r="836">
      <c r="E836" s="3"/>
      <c r="F836" s="3"/>
    </row>
    <row r="837">
      <c r="E837" s="3"/>
      <c r="F837" s="3"/>
    </row>
    <row r="838">
      <c r="E838" s="3"/>
      <c r="F838" s="3"/>
    </row>
    <row r="839">
      <c r="E839" s="3"/>
      <c r="F839" s="3"/>
    </row>
    <row r="840">
      <c r="E840" s="3"/>
      <c r="F840" s="3"/>
    </row>
    <row r="841">
      <c r="E841" s="3"/>
      <c r="F841" s="3"/>
    </row>
    <row r="842">
      <c r="E842" s="3"/>
      <c r="F842" s="3"/>
    </row>
    <row r="843">
      <c r="E843" s="3"/>
      <c r="F843" s="3"/>
    </row>
    <row r="844">
      <c r="E844" s="3"/>
      <c r="F844" s="3"/>
    </row>
    <row r="845">
      <c r="E845" s="3"/>
      <c r="F845" s="3"/>
    </row>
    <row r="846">
      <c r="E846" s="3"/>
      <c r="F846" s="3"/>
    </row>
    <row r="847">
      <c r="E847" s="3"/>
      <c r="F847" s="3"/>
    </row>
    <row r="848">
      <c r="E848" s="3"/>
      <c r="F848" s="3"/>
    </row>
    <row r="849">
      <c r="E849" s="3"/>
      <c r="F849" s="3"/>
    </row>
    <row r="850">
      <c r="E850" s="3"/>
      <c r="F850" s="3"/>
    </row>
    <row r="851">
      <c r="E851" s="3"/>
      <c r="F851" s="3"/>
    </row>
    <row r="852">
      <c r="E852" s="3"/>
      <c r="F852" s="3"/>
    </row>
    <row r="853">
      <c r="E853" s="3"/>
      <c r="F853" s="3"/>
    </row>
    <row r="854">
      <c r="E854" s="3"/>
      <c r="F854" s="3"/>
    </row>
    <row r="855">
      <c r="E855" s="3"/>
      <c r="F855" s="3"/>
    </row>
    <row r="856">
      <c r="E856" s="3"/>
      <c r="F856" s="3"/>
    </row>
    <row r="857">
      <c r="E857" s="3"/>
      <c r="F857" s="3"/>
    </row>
    <row r="858">
      <c r="E858" s="3"/>
      <c r="F858" s="3"/>
    </row>
    <row r="859">
      <c r="E859" s="3"/>
      <c r="F859" s="3"/>
    </row>
    <row r="860">
      <c r="E860" s="3"/>
      <c r="F860" s="3"/>
    </row>
    <row r="861">
      <c r="E861" s="3"/>
      <c r="F861" s="3"/>
    </row>
    <row r="862">
      <c r="E862" s="3"/>
      <c r="F862" s="3"/>
    </row>
    <row r="863">
      <c r="E863" s="3"/>
      <c r="F863" s="3"/>
    </row>
    <row r="864">
      <c r="E864" s="3"/>
      <c r="F864" s="3"/>
    </row>
    <row r="865">
      <c r="E865" s="3"/>
      <c r="F865" s="3"/>
    </row>
    <row r="866">
      <c r="E866" s="3"/>
      <c r="F866" s="3"/>
    </row>
    <row r="867">
      <c r="E867" s="3"/>
      <c r="F867" s="3"/>
    </row>
    <row r="868">
      <c r="E868" s="3"/>
      <c r="F868" s="3"/>
    </row>
    <row r="869">
      <c r="E869" s="3"/>
      <c r="F869" s="3"/>
    </row>
    <row r="870">
      <c r="E870" s="3"/>
      <c r="F870" s="3"/>
    </row>
    <row r="871">
      <c r="E871" s="3"/>
      <c r="F871" s="3"/>
    </row>
    <row r="872">
      <c r="E872" s="3"/>
      <c r="F872" s="3"/>
    </row>
    <row r="873">
      <c r="E873" s="3"/>
      <c r="F873" s="3"/>
    </row>
    <row r="874">
      <c r="E874" s="3"/>
      <c r="F874" s="3"/>
    </row>
    <row r="875">
      <c r="E875" s="3"/>
      <c r="F875" s="3"/>
    </row>
    <row r="876">
      <c r="E876" s="3"/>
      <c r="F876" s="3"/>
    </row>
    <row r="877">
      <c r="E877" s="3"/>
      <c r="F877" s="3"/>
    </row>
    <row r="878">
      <c r="E878" s="3"/>
      <c r="F878" s="3"/>
    </row>
    <row r="879">
      <c r="E879" s="3"/>
      <c r="F879" s="3"/>
    </row>
    <row r="880">
      <c r="E880" s="3"/>
      <c r="F880" s="3"/>
    </row>
    <row r="881">
      <c r="E881" s="3"/>
      <c r="F881" s="3"/>
    </row>
    <row r="882">
      <c r="E882" s="3"/>
      <c r="F882" s="3"/>
    </row>
    <row r="883">
      <c r="E883" s="3"/>
      <c r="F883" s="3"/>
    </row>
    <row r="884">
      <c r="E884" s="3"/>
      <c r="F884" s="3"/>
    </row>
    <row r="885">
      <c r="E885" s="3"/>
      <c r="F885" s="3"/>
    </row>
    <row r="886">
      <c r="E886" s="3"/>
      <c r="F886" s="3"/>
    </row>
    <row r="887">
      <c r="E887" s="3"/>
      <c r="F887" s="3"/>
    </row>
    <row r="888">
      <c r="E888" s="3"/>
      <c r="F888" s="3"/>
    </row>
    <row r="889">
      <c r="E889" s="3"/>
      <c r="F889" s="3"/>
    </row>
    <row r="890">
      <c r="E890" s="3"/>
      <c r="F890" s="3"/>
    </row>
    <row r="891">
      <c r="E891" s="3"/>
      <c r="F891" s="3"/>
    </row>
    <row r="892">
      <c r="E892" s="3"/>
      <c r="F892" s="3"/>
    </row>
    <row r="893">
      <c r="E893" s="3"/>
      <c r="F893" s="3"/>
    </row>
    <row r="894">
      <c r="E894" s="3"/>
      <c r="F894" s="3"/>
    </row>
    <row r="895">
      <c r="E895" s="3"/>
      <c r="F895" s="3"/>
    </row>
    <row r="896">
      <c r="E896" s="3"/>
      <c r="F896" s="3"/>
    </row>
    <row r="897">
      <c r="E897" s="3"/>
      <c r="F897" s="3"/>
    </row>
    <row r="898">
      <c r="E898" s="3"/>
      <c r="F898" s="3"/>
    </row>
    <row r="899">
      <c r="E899" s="3"/>
      <c r="F899" s="3"/>
    </row>
    <row r="900">
      <c r="E900" s="3"/>
      <c r="F900" s="3"/>
    </row>
    <row r="901">
      <c r="E901" s="3"/>
      <c r="F901" s="3"/>
    </row>
    <row r="902">
      <c r="E902" s="3"/>
      <c r="F902" s="3"/>
    </row>
    <row r="903">
      <c r="E903" s="3"/>
      <c r="F903" s="3"/>
    </row>
    <row r="904">
      <c r="E904" s="3"/>
      <c r="F904" s="3"/>
    </row>
    <row r="905">
      <c r="E905" s="3"/>
      <c r="F905" s="3"/>
    </row>
    <row r="906">
      <c r="E906" s="3"/>
      <c r="F906" s="3"/>
    </row>
    <row r="907">
      <c r="E907" s="3"/>
      <c r="F907" s="3"/>
    </row>
    <row r="908">
      <c r="E908" s="3"/>
      <c r="F908" s="3"/>
    </row>
    <row r="909">
      <c r="E909" s="3"/>
      <c r="F909" s="3"/>
    </row>
    <row r="910">
      <c r="E910" s="3"/>
      <c r="F910" s="3"/>
    </row>
    <row r="911">
      <c r="E911" s="3"/>
      <c r="F911" s="3"/>
    </row>
    <row r="912">
      <c r="E912" s="3"/>
      <c r="F912" s="3"/>
    </row>
    <row r="913">
      <c r="E913" s="3"/>
      <c r="F913" s="3"/>
    </row>
    <row r="914">
      <c r="E914" s="3"/>
      <c r="F914" s="3"/>
    </row>
    <row r="915">
      <c r="E915" s="3"/>
      <c r="F915" s="3"/>
    </row>
    <row r="916">
      <c r="E916" s="3"/>
      <c r="F916" s="3"/>
    </row>
    <row r="917">
      <c r="E917" s="3"/>
      <c r="F917" s="3"/>
    </row>
    <row r="918">
      <c r="E918" s="3"/>
      <c r="F918" s="3"/>
    </row>
    <row r="919">
      <c r="E919" s="3"/>
      <c r="F919" s="3"/>
    </row>
    <row r="920">
      <c r="E920" s="3"/>
      <c r="F920" s="3"/>
    </row>
    <row r="921">
      <c r="E921" s="3"/>
      <c r="F921" s="3"/>
    </row>
    <row r="922">
      <c r="E922" s="3"/>
      <c r="F922" s="3"/>
    </row>
    <row r="923">
      <c r="E923" s="3"/>
      <c r="F923" s="3"/>
    </row>
    <row r="924">
      <c r="E924" s="3"/>
      <c r="F924" s="3"/>
    </row>
    <row r="925">
      <c r="E925" s="3"/>
      <c r="F925" s="3"/>
    </row>
    <row r="926">
      <c r="E926" s="3"/>
      <c r="F926" s="3"/>
    </row>
    <row r="927">
      <c r="E927" s="3"/>
      <c r="F927" s="3"/>
    </row>
    <row r="928">
      <c r="E928" s="3"/>
      <c r="F928" s="3"/>
    </row>
    <row r="929">
      <c r="E929" s="3"/>
      <c r="F929" s="3"/>
    </row>
    <row r="930">
      <c r="E930" s="3"/>
      <c r="F930" s="3"/>
    </row>
    <row r="931">
      <c r="E931" s="3"/>
      <c r="F931" s="3"/>
    </row>
    <row r="932">
      <c r="E932" s="3"/>
      <c r="F932" s="3"/>
    </row>
    <row r="933">
      <c r="E933" s="3"/>
      <c r="F933" s="3"/>
    </row>
    <row r="934">
      <c r="E934" s="3"/>
      <c r="F934" s="3"/>
    </row>
    <row r="935">
      <c r="E935" s="3"/>
      <c r="F935" s="3"/>
    </row>
    <row r="936">
      <c r="E936" s="3"/>
      <c r="F936" s="3"/>
    </row>
    <row r="937">
      <c r="E937" s="3"/>
      <c r="F937" s="3"/>
    </row>
    <row r="938">
      <c r="E938" s="3"/>
      <c r="F938" s="3"/>
    </row>
    <row r="939">
      <c r="E939" s="3"/>
      <c r="F939" s="3"/>
    </row>
    <row r="940">
      <c r="E940" s="3"/>
      <c r="F940" s="3"/>
    </row>
    <row r="941">
      <c r="E941" s="3"/>
      <c r="F941" s="3"/>
    </row>
    <row r="942">
      <c r="E942" s="3"/>
      <c r="F942" s="3"/>
    </row>
    <row r="943">
      <c r="E943" s="3"/>
      <c r="F943" s="3"/>
    </row>
    <row r="944">
      <c r="E944" s="3"/>
      <c r="F944" s="3"/>
    </row>
    <row r="945">
      <c r="E945" s="3"/>
      <c r="F945" s="3"/>
    </row>
    <row r="946">
      <c r="E946" s="3"/>
      <c r="F946" s="3"/>
    </row>
    <row r="947">
      <c r="E947" s="3"/>
      <c r="F947" s="3"/>
    </row>
    <row r="948">
      <c r="E948" s="3"/>
      <c r="F948" s="3"/>
    </row>
    <row r="949">
      <c r="E949" s="3"/>
      <c r="F949" s="3"/>
    </row>
    <row r="950">
      <c r="E950" s="3"/>
      <c r="F950" s="3"/>
    </row>
    <row r="951">
      <c r="E951" s="3"/>
      <c r="F951" s="3"/>
    </row>
    <row r="952">
      <c r="E952" s="3"/>
      <c r="F952" s="3"/>
    </row>
    <row r="953">
      <c r="E953" s="3"/>
      <c r="F953" s="3"/>
    </row>
    <row r="954">
      <c r="E954" s="3"/>
      <c r="F954" s="3"/>
    </row>
    <row r="955">
      <c r="E955" s="3"/>
      <c r="F955" s="3"/>
    </row>
    <row r="956">
      <c r="E956" s="3"/>
      <c r="F956" s="3"/>
    </row>
    <row r="957">
      <c r="E957" s="3"/>
      <c r="F957" s="3"/>
    </row>
    <row r="958">
      <c r="E958" s="3"/>
      <c r="F958" s="3"/>
    </row>
    <row r="959">
      <c r="E959" s="3"/>
      <c r="F959" s="3"/>
    </row>
    <row r="960">
      <c r="E960" s="3"/>
      <c r="F960" s="3"/>
    </row>
    <row r="961">
      <c r="E961" s="3"/>
      <c r="F961" s="3"/>
    </row>
    <row r="962">
      <c r="E962" s="3"/>
      <c r="F962" s="3"/>
    </row>
    <row r="963">
      <c r="E963" s="3"/>
      <c r="F963" s="3"/>
    </row>
    <row r="964">
      <c r="E964" s="3"/>
      <c r="F964" s="3"/>
    </row>
    <row r="965">
      <c r="E965" s="3"/>
      <c r="F965" s="3"/>
    </row>
    <row r="966">
      <c r="E966" s="3"/>
      <c r="F966" s="3"/>
    </row>
    <row r="967">
      <c r="E967" s="3"/>
      <c r="F967" s="3"/>
    </row>
    <row r="968">
      <c r="E968" s="3"/>
      <c r="F968" s="3"/>
    </row>
    <row r="969">
      <c r="E969" s="3"/>
      <c r="F969" s="3"/>
    </row>
    <row r="970">
      <c r="E970" s="3"/>
      <c r="F970" s="3"/>
    </row>
    <row r="971">
      <c r="E971" s="3"/>
      <c r="F971" s="3"/>
    </row>
    <row r="972">
      <c r="E972" s="3"/>
      <c r="F972" s="3"/>
    </row>
    <row r="973">
      <c r="E973" s="3"/>
      <c r="F973" s="3"/>
    </row>
    <row r="974">
      <c r="E974" s="3"/>
      <c r="F974" s="3"/>
    </row>
    <row r="975">
      <c r="E975" s="3"/>
      <c r="F975" s="3"/>
    </row>
    <row r="976">
      <c r="E976" s="3"/>
      <c r="F976" s="3"/>
    </row>
    <row r="977">
      <c r="E977" s="3"/>
      <c r="F977" s="3"/>
    </row>
    <row r="978">
      <c r="E978" s="3"/>
      <c r="F978" s="3"/>
    </row>
    <row r="979">
      <c r="E979" s="3"/>
      <c r="F979" s="3"/>
    </row>
    <row r="980">
      <c r="E980" s="3"/>
      <c r="F980" s="3"/>
    </row>
    <row r="981">
      <c r="E981" s="3"/>
      <c r="F981" s="3"/>
    </row>
    <row r="982">
      <c r="E982" s="3"/>
      <c r="F982" s="3"/>
    </row>
    <row r="983">
      <c r="E983" s="3"/>
      <c r="F983" s="3"/>
    </row>
    <row r="984">
      <c r="E984" s="3"/>
      <c r="F984" s="3"/>
    </row>
    <row r="985">
      <c r="E985" s="3"/>
      <c r="F985" s="3"/>
    </row>
    <row r="986">
      <c r="E986" s="3"/>
      <c r="F986" s="3"/>
    </row>
    <row r="987">
      <c r="E987" s="3"/>
      <c r="F987" s="3"/>
    </row>
    <row r="988">
      <c r="E988" s="3"/>
      <c r="F988" s="3"/>
    </row>
    <row r="989">
      <c r="E989" s="3"/>
      <c r="F989" s="3"/>
    </row>
    <row r="990">
      <c r="E990" s="3"/>
      <c r="F990" s="3"/>
    </row>
    <row r="991">
      <c r="E991" s="3"/>
      <c r="F991" s="3"/>
    </row>
    <row r="992">
      <c r="E992" s="3"/>
      <c r="F992" s="3"/>
    </row>
    <row r="993">
      <c r="E993" s="3"/>
      <c r="F993" s="3"/>
    </row>
    <row r="994">
      <c r="E994" s="3"/>
      <c r="F994" s="3"/>
    </row>
    <row r="995">
      <c r="E995" s="3"/>
      <c r="F995" s="3"/>
    </row>
    <row r="996">
      <c r="E996" s="3"/>
      <c r="F996" s="3"/>
    </row>
    <row r="997">
      <c r="E997" s="3"/>
      <c r="F997" s="3"/>
    </row>
    <row r="998">
      <c r="E998" s="3"/>
      <c r="F998" s="3"/>
    </row>
    <row r="999">
      <c r="E999" s="3"/>
      <c r="F999" s="3"/>
    </row>
    <row r="1000">
      <c r="E1000" s="3"/>
      <c r="F1000" s="3"/>
    </row>
    <row r="1001">
      <c r="E1001" s="3"/>
      <c r="F1001" s="3"/>
    </row>
    <row r="1002">
      <c r="E1002" s="3"/>
      <c r="F1002" s="3"/>
    </row>
    <row r="1003">
      <c r="E1003" s="3"/>
      <c r="F1003" s="3"/>
    </row>
    <row r="1004">
      <c r="E1004" s="3"/>
      <c r="F1004" s="3"/>
    </row>
    <row r="1005">
      <c r="E1005" s="3"/>
      <c r="F1005" s="3"/>
    </row>
    <row r="1006">
      <c r="E1006" s="3"/>
      <c r="F1006" s="3"/>
    </row>
    <row r="1007">
      <c r="E1007" s="3"/>
      <c r="F1007" s="3"/>
    </row>
    <row r="1008">
      <c r="E1008" s="3"/>
      <c r="F1008" s="3"/>
    </row>
    <row r="1009">
      <c r="E1009" s="3"/>
      <c r="F1009" s="3"/>
    </row>
    <row r="1010">
      <c r="E1010" s="3"/>
      <c r="F1010" s="3"/>
    </row>
    <row r="1011">
      <c r="E1011" s="3"/>
      <c r="F1011" s="3"/>
    </row>
    <row r="1012">
      <c r="E1012" s="3"/>
      <c r="F1012" s="3"/>
    </row>
    <row r="1013">
      <c r="E1013" s="3"/>
      <c r="F1013" s="3"/>
    </row>
    <row r="1014">
      <c r="E1014" s="3"/>
      <c r="F1014" s="3"/>
    </row>
    <row r="1015">
      <c r="E1015" s="3"/>
      <c r="F1015" s="3"/>
    </row>
    <row r="1016">
      <c r="E1016" s="3"/>
      <c r="F1016" s="3"/>
    </row>
    <row r="1017">
      <c r="E1017" s="3"/>
      <c r="F1017" s="3"/>
    </row>
    <row r="1018">
      <c r="E1018" s="3"/>
      <c r="F1018" s="3"/>
    </row>
    <row r="1019">
      <c r="E1019" s="3"/>
      <c r="F1019" s="3"/>
    </row>
    <row r="1020">
      <c r="E1020" s="3"/>
      <c r="F1020" s="3"/>
    </row>
    <row r="1021">
      <c r="E1021" s="3"/>
      <c r="F1021" s="3"/>
    </row>
    <row r="1022">
      <c r="E1022" s="3"/>
      <c r="F1022" s="3"/>
    </row>
    <row r="1023">
      <c r="E1023" s="3"/>
      <c r="F1023" s="3"/>
    </row>
    <row r="1024">
      <c r="E1024" s="3"/>
      <c r="F1024" s="3"/>
    </row>
    <row r="1025">
      <c r="E1025" s="3"/>
      <c r="F1025" s="3"/>
    </row>
    <row r="1026">
      <c r="E1026" s="3"/>
      <c r="F1026" s="3"/>
    </row>
    <row r="1027">
      <c r="E1027" s="3"/>
      <c r="F1027" s="3"/>
    </row>
    <row r="1028">
      <c r="E1028" s="3"/>
      <c r="F1028" s="3"/>
    </row>
    <row r="1029">
      <c r="E1029" s="3"/>
      <c r="F1029" s="3"/>
    </row>
    <row r="1030">
      <c r="E1030" s="3"/>
      <c r="F103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s>
  <sheetData>
    <row r="1">
      <c r="A1" s="1" t="s">
        <v>0</v>
      </c>
      <c r="B1" s="1" t="s">
        <v>1</v>
      </c>
      <c r="C1" s="1" t="s">
        <v>2</v>
      </c>
      <c r="D1" s="1" t="s">
        <v>3</v>
      </c>
    </row>
    <row r="2">
      <c r="A2" s="1">
        <v>34.0</v>
      </c>
      <c r="B2" s="1" t="s">
        <v>238</v>
      </c>
      <c r="C2" s="1" t="s">
        <v>6</v>
      </c>
      <c r="D2" s="1" t="s">
        <v>239</v>
      </c>
    </row>
    <row r="3">
      <c r="A3" s="1">
        <v>64.0</v>
      </c>
      <c r="B3" s="1" t="s">
        <v>240</v>
      </c>
      <c r="D3" s="1" t="s">
        <v>241</v>
      </c>
    </row>
    <row r="4">
      <c r="A4" s="1">
        <v>84.0</v>
      </c>
      <c r="B4" s="1" t="s">
        <v>242</v>
      </c>
      <c r="D4" s="1" t="s">
        <v>243</v>
      </c>
    </row>
    <row r="5">
      <c r="A5" s="1">
        <v>245.0</v>
      </c>
      <c r="B5" s="1" t="s">
        <v>244</v>
      </c>
      <c r="D5" s="1" t="s">
        <v>245</v>
      </c>
    </row>
    <row r="6">
      <c r="A6" s="1">
        <v>256.0</v>
      </c>
      <c r="B6" s="1" t="s">
        <v>246</v>
      </c>
      <c r="D6" s="1" t="s">
        <v>247</v>
      </c>
    </row>
    <row r="7">
      <c r="A7" s="1">
        <v>262.0</v>
      </c>
      <c r="B7" s="1" t="s">
        <v>195</v>
      </c>
      <c r="D7" s="1" t="s">
        <v>248</v>
      </c>
    </row>
    <row r="8">
      <c r="A8" s="1">
        <v>265.0</v>
      </c>
      <c r="B8" s="1" t="s">
        <v>249</v>
      </c>
      <c r="D8" s="1" t="s">
        <v>250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s>
  <sheetData>
    <row r="1">
      <c r="A1" s="1" t="s">
        <v>0</v>
      </c>
      <c r="B1" s="1" t="s">
        <v>1</v>
      </c>
      <c r="C1" s="1" t="s">
        <v>2</v>
      </c>
      <c r="D1" s="1" t="s">
        <v>3</v>
      </c>
    </row>
    <row r="2">
      <c r="A2" s="1">
        <v>92.0</v>
      </c>
      <c r="B2" s="1" t="s">
        <v>251</v>
      </c>
      <c r="D2" s="1" t="s">
        <v>252</v>
      </c>
    </row>
    <row r="3">
      <c r="A3" s="1">
        <v>95.0</v>
      </c>
      <c r="B3" s="1" t="s">
        <v>253</v>
      </c>
      <c r="D3" s="1" t="s">
        <v>254</v>
      </c>
    </row>
    <row r="4">
      <c r="A4" s="1">
        <v>98.0</v>
      </c>
      <c r="D4" s="1" t="s">
        <v>255</v>
      </c>
    </row>
    <row r="5">
      <c r="A5" s="1">
        <v>101.0</v>
      </c>
      <c r="B5" s="1" t="s">
        <v>256</v>
      </c>
      <c r="D5" s="1" t="s">
        <v>257</v>
      </c>
    </row>
    <row r="6">
      <c r="A6" s="1">
        <v>102.0</v>
      </c>
      <c r="B6" s="1" t="s">
        <v>258</v>
      </c>
      <c r="C6" s="1" t="s">
        <v>259</v>
      </c>
      <c r="D6" s="1" t="s">
        <v>260</v>
      </c>
    </row>
    <row r="7">
      <c r="A7" s="1">
        <v>107.0</v>
      </c>
      <c r="B7" s="1" t="s">
        <v>261</v>
      </c>
      <c r="D7" s="1" t="s">
        <v>262</v>
      </c>
    </row>
    <row r="8">
      <c r="A8" s="1">
        <v>112.0</v>
      </c>
      <c r="B8" s="1" t="s">
        <v>263</v>
      </c>
      <c r="C8" s="1" t="s">
        <v>264</v>
      </c>
      <c r="D8" s="1" t="s">
        <v>265</v>
      </c>
    </row>
    <row r="9">
      <c r="A9" s="1">
        <v>235.0</v>
      </c>
      <c r="B9" s="1" t="s">
        <v>266</v>
      </c>
      <c r="D9" s="1" t="s">
        <v>267</v>
      </c>
    </row>
    <row r="10">
      <c r="A10" s="1">
        <v>235.0</v>
      </c>
      <c r="B10" s="1" t="s">
        <v>268</v>
      </c>
      <c r="D10" s="1" t="s">
        <v>269</v>
      </c>
    </row>
    <row r="11">
      <c r="A11" s="1">
        <v>242.0</v>
      </c>
      <c r="B11" s="1" t="s">
        <v>270</v>
      </c>
      <c r="D11" s="1" t="s">
        <v>271</v>
      </c>
    </row>
    <row r="12">
      <c r="A12" s="1">
        <v>253.0</v>
      </c>
      <c r="B12" s="1" t="s">
        <v>272</v>
      </c>
      <c r="D12" s="1" t="s">
        <v>273</v>
      </c>
    </row>
    <row r="13">
      <c r="A13" s="1">
        <v>253.0</v>
      </c>
      <c r="B13" s="1" t="s">
        <v>274</v>
      </c>
      <c r="D13" s="1" t="s">
        <v>275</v>
      </c>
    </row>
    <row r="14">
      <c r="A14" s="1">
        <v>274.0</v>
      </c>
      <c r="B14" s="1" t="s">
        <v>276</v>
      </c>
      <c r="D14" s="1" t="s">
        <v>277</v>
      </c>
    </row>
    <row r="15">
      <c r="A15" s="1">
        <v>275.0</v>
      </c>
      <c r="B15" s="1" t="s">
        <v>278</v>
      </c>
      <c r="D15" s="1" t="s">
        <v>279</v>
      </c>
    </row>
    <row r="16">
      <c r="A16" s="1">
        <v>275.0</v>
      </c>
      <c r="B16" s="1" t="s">
        <v>280</v>
      </c>
      <c r="D16" s="1" t="s">
        <v>281</v>
      </c>
    </row>
    <row r="17">
      <c r="A17" s="1">
        <v>277.0</v>
      </c>
      <c r="B17" s="1" t="s">
        <v>282</v>
      </c>
      <c r="D17" s="1" t="s">
        <v>283</v>
      </c>
    </row>
    <row r="18">
      <c r="A18" s="1">
        <v>278.0</v>
      </c>
      <c r="B18" s="1" t="s">
        <v>284</v>
      </c>
      <c r="C18" s="1" t="s">
        <v>264</v>
      </c>
      <c r="D18" s="1" t="s">
        <v>283</v>
      </c>
    </row>
    <row r="19">
      <c r="A19" s="1">
        <v>284.0</v>
      </c>
      <c r="B19" s="1" t="s">
        <v>285</v>
      </c>
      <c r="D19" s="1" t="s">
        <v>286</v>
      </c>
    </row>
    <row r="20">
      <c r="A20" s="1">
        <v>295.0</v>
      </c>
      <c r="B20" s="1" t="s">
        <v>287</v>
      </c>
      <c r="C20" s="1" t="s">
        <v>259</v>
      </c>
      <c r="D20" s="1" t="s">
        <v>288</v>
      </c>
    </row>
    <row r="21">
      <c r="A21" s="1">
        <v>297.0</v>
      </c>
      <c r="B21" s="1" t="s">
        <v>289</v>
      </c>
      <c r="D21" s="1" t="s">
        <v>283</v>
      </c>
    </row>
    <row r="22">
      <c r="A22" s="1">
        <v>366.0</v>
      </c>
      <c r="B22" s="1" t="s">
        <v>290</v>
      </c>
      <c r="D22" s="1" t="s">
        <v>291</v>
      </c>
    </row>
    <row r="23">
      <c r="A23" s="1">
        <v>366.0</v>
      </c>
      <c r="B23" s="1" t="s">
        <v>292</v>
      </c>
      <c r="D23" s="1" t="s">
        <v>293</v>
      </c>
    </row>
    <row r="24">
      <c r="A24" s="1">
        <v>372.0</v>
      </c>
      <c r="B24" s="1" t="s">
        <v>294</v>
      </c>
      <c r="C24" s="1" t="s">
        <v>259</v>
      </c>
      <c r="D24" s="1" t="s">
        <v>295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12.5"/>
    <col customWidth="1" min="2" max="2" width="21.13"/>
    <col customWidth="1" min="3" max="6" width="4.0"/>
    <col customWidth="1" min="7" max="18" width="7.63"/>
    <col customWidth="1" min="19" max="24" width="8.0"/>
  </cols>
  <sheetData>
    <row r="1">
      <c r="A1" s="1"/>
      <c r="B1" s="1" t="s">
        <v>296</v>
      </c>
    </row>
    <row r="2">
      <c r="A2" s="1"/>
      <c r="B2" s="1" t="s">
        <v>297</v>
      </c>
    </row>
    <row r="3">
      <c r="A3" s="1"/>
      <c r="B3" s="1" t="s">
        <v>298</v>
      </c>
    </row>
    <row r="4">
      <c r="A4" s="1"/>
      <c r="B4" s="1" t="s">
        <v>299</v>
      </c>
    </row>
    <row r="5">
      <c r="A5" s="1"/>
      <c r="B5" s="1" t="s">
        <v>300</v>
      </c>
    </row>
    <row r="6">
      <c r="A6" s="1"/>
      <c r="B6" s="1" t="s">
        <v>301</v>
      </c>
    </row>
    <row r="7">
      <c r="A7" s="1"/>
      <c r="B7" s="1" t="s">
        <v>302</v>
      </c>
    </row>
    <row r="8">
      <c r="A8" s="1"/>
      <c r="B8" s="1" t="s">
        <v>303</v>
      </c>
    </row>
    <row r="11">
      <c r="A11" s="1"/>
      <c r="B11" s="1" t="s">
        <v>304</v>
      </c>
      <c r="C11" s="1"/>
      <c r="D11" s="1"/>
      <c r="E11" s="1"/>
      <c r="F11" s="1">
        <v>5.0</v>
      </c>
    </row>
    <row r="12">
      <c r="A12" s="1"/>
      <c r="B12" s="1" t="s">
        <v>305</v>
      </c>
      <c r="C12" s="1"/>
      <c r="D12" s="1"/>
      <c r="E12" s="1"/>
      <c r="F12" s="1">
        <v>4.0</v>
      </c>
    </row>
    <row r="13">
      <c r="A13" s="1"/>
      <c r="B13" s="1" t="s">
        <v>306</v>
      </c>
      <c r="C13" s="1"/>
      <c r="D13" s="1"/>
      <c r="E13" s="1"/>
      <c r="F13" s="1">
        <v>3.0</v>
      </c>
    </row>
    <row r="14">
      <c r="A14" s="1"/>
      <c r="B14" s="1" t="s">
        <v>307</v>
      </c>
      <c r="C14" s="1"/>
      <c r="D14" s="1"/>
      <c r="E14" s="1"/>
      <c r="F14" s="1">
        <v>1.0</v>
      </c>
    </row>
    <row r="16">
      <c r="A16" s="1"/>
      <c r="B16" s="1" t="s">
        <v>308</v>
      </c>
      <c r="C16" s="1"/>
      <c r="D16" s="1"/>
      <c r="E16" s="1"/>
      <c r="F16" s="1">
        <v>4.0</v>
      </c>
    </row>
    <row r="17">
      <c r="A17" s="1"/>
      <c r="B17" s="1" t="s">
        <v>309</v>
      </c>
      <c r="C17" s="1"/>
      <c r="D17" s="1"/>
      <c r="E17" s="1"/>
      <c r="F17" s="1">
        <v>4.0</v>
      </c>
    </row>
    <row r="19">
      <c r="A19" s="1"/>
      <c r="B19" s="1" t="s">
        <v>310</v>
      </c>
      <c r="C19" s="1"/>
      <c r="D19" s="1"/>
      <c r="E19" s="1"/>
      <c r="F19" s="1">
        <v>3.0</v>
      </c>
    </row>
    <row r="20">
      <c r="A20" s="1"/>
      <c r="B20" s="1" t="s">
        <v>311</v>
      </c>
      <c r="C20" s="1"/>
      <c r="D20" s="1"/>
      <c r="E20" s="1"/>
      <c r="F20" s="1">
        <v>4.0</v>
      </c>
    </row>
    <row r="21">
      <c r="A21" s="1"/>
      <c r="B21" s="1" t="s">
        <v>312</v>
      </c>
      <c r="C21" s="1"/>
      <c r="D21" s="1"/>
      <c r="E21" s="1"/>
      <c r="F21" s="1">
        <v>3.0</v>
      </c>
    </row>
    <row r="22">
      <c r="A22" s="1"/>
      <c r="B22" s="1" t="s">
        <v>313</v>
      </c>
      <c r="C22" s="1"/>
      <c r="D22" s="1"/>
      <c r="E22" s="1"/>
      <c r="F22" s="1">
        <v>3.0</v>
      </c>
    </row>
    <row r="24">
      <c r="A24" s="1"/>
      <c r="B24" s="1" t="s">
        <v>48</v>
      </c>
      <c r="C24" s="1"/>
      <c r="D24" s="1"/>
      <c r="E24" s="1"/>
      <c r="F24" s="1">
        <v>5.0</v>
      </c>
    </row>
    <row r="25">
      <c r="A25" s="1"/>
      <c r="B25" s="1" t="s">
        <v>314</v>
      </c>
      <c r="C25" s="1"/>
      <c r="D25" s="1"/>
      <c r="E25" s="1"/>
      <c r="F25" s="1">
        <v>4.0</v>
      </c>
    </row>
    <row r="26">
      <c r="A26" s="1"/>
      <c r="B26" s="1" t="s">
        <v>315</v>
      </c>
      <c r="C26" s="1"/>
      <c r="D26" s="1"/>
      <c r="E26" s="1"/>
      <c r="F26" s="1">
        <v>3.0</v>
      </c>
    </row>
    <row r="28">
      <c r="A28" s="1"/>
      <c r="B28" s="1" t="s">
        <v>316</v>
      </c>
      <c r="C28" s="1"/>
      <c r="D28" s="1"/>
      <c r="E28" s="1"/>
      <c r="F28" s="1">
        <v>2.0</v>
      </c>
    </row>
    <row r="29">
      <c r="A29" s="1"/>
      <c r="B29" s="1" t="s">
        <v>317</v>
      </c>
      <c r="C29" s="1"/>
      <c r="D29" s="1"/>
      <c r="E29" s="1"/>
      <c r="F29" s="1">
        <v>2.0</v>
      </c>
    </row>
    <row r="30">
      <c r="A30" s="1"/>
      <c r="B30" s="1" t="s">
        <v>318</v>
      </c>
      <c r="C30" s="1"/>
      <c r="D30" s="1"/>
      <c r="E30" s="1"/>
      <c r="F30" s="1">
        <v>2.0</v>
      </c>
    </row>
    <row r="32">
      <c r="A32" s="1"/>
      <c r="B32" s="1" t="s">
        <v>319</v>
      </c>
    </row>
    <row r="33">
      <c r="A33" s="14"/>
      <c r="B33" s="14" t="s">
        <v>320</v>
      </c>
    </row>
    <row r="34">
      <c r="A34" s="14"/>
      <c r="B34" s="14" t="s">
        <v>321</v>
      </c>
    </row>
    <row r="35">
      <c r="A35" s="1"/>
      <c r="B35" s="1" t="s">
        <v>322</v>
      </c>
    </row>
    <row r="37">
      <c r="A37" s="1"/>
      <c r="B37" s="1" t="s">
        <v>323</v>
      </c>
    </row>
    <row r="38">
      <c r="A38" s="14"/>
      <c r="B38" s="14" t="s">
        <v>324</v>
      </c>
    </row>
    <row r="39">
      <c r="A39" s="14"/>
      <c r="B39" s="14" t="s">
        <v>325</v>
      </c>
    </row>
    <row r="41">
      <c r="A41" s="1"/>
      <c r="B41" s="1" t="s">
        <v>326</v>
      </c>
    </row>
    <row r="42">
      <c r="A42" s="14"/>
      <c r="B42" s="14" t="s">
        <v>327</v>
      </c>
    </row>
    <row r="43">
      <c r="A43" s="14"/>
      <c r="B43" s="14" t="s">
        <v>328</v>
      </c>
    </row>
    <row r="45">
      <c r="A45" s="1"/>
      <c r="B45" s="1" t="s">
        <v>329</v>
      </c>
    </row>
    <row r="46">
      <c r="A46" s="1"/>
      <c r="B46" s="1" t="s">
        <v>330</v>
      </c>
    </row>
    <row r="47">
      <c r="A47" s="1"/>
      <c r="B47" s="1" t="s">
        <v>331</v>
      </c>
    </row>
    <row r="49">
      <c r="A49" s="1"/>
      <c r="B49" s="1" t="s">
        <v>332</v>
      </c>
    </row>
    <row r="50">
      <c r="A50" s="14"/>
      <c r="B50" s="14" t="s">
        <v>333</v>
      </c>
    </row>
    <row r="51">
      <c r="A51" s="14"/>
      <c r="B51" s="14" t="s">
        <v>334</v>
      </c>
    </row>
    <row r="53">
      <c r="A53" s="1"/>
      <c r="B53" s="1" t="s">
        <v>335</v>
      </c>
    </row>
    <row r="54">
      <c r="A54" s="1"/>
      <c r="B54" s="1" t="s">
        <v>336</v>
      </c>
    </row>
    <row r="55">
      <c r="A55" s="1"/>
      <c r="B55" s="1" t="s">
        <v>337</v>
      </c>
    </row>
    <row r="57">
      <c r="A57" s="1"/>
      <c r="B57" s="1" t="s">
        <v>338</v>
      </c>
    </row>
    <row r="58">
      <c r="A58" s="14"/>
      <c r="B58" s="14" t="s">
        <v>339</v>
      </c>
    </row>
    <row r="59">
      <c r="A59" s="14"/>
      <c r="B59" s="14" t="s">
        <v>340</v>
      </c>
    </row>
    <row r="60">
      <c r="A60" s="14"/>
      <c r="B60" s="14" t="s">
        <v>341</v>
      </c>
    </row>
    <row r="64">
      <c r="G64" s="1" t="s">
        <v>100</v>
      </c>
      <c r="J64" s="15"/>
      <c r="K64" s="1" t="s">
        <v>93</v>
      </c>
      <c r="L64" s="15"/>
      <c r="M64" s="1" t="s">
        <v>342</v>
      </c>
      <c r="O64" s="15"/>
      <c r="P64" s="1" t="s">
        <v>343</v>
      </c>
      <c r="Q64" s="15"/>
      <c r="R64" s="1" t="s">
        <v>344</v>
      </c>
      <c r="S64" s="15"/>
      <c r="T64" s="1" t="s">
        <v>234</v>
      </c>
      <c r="U64" s="15"/>
      <c r="V64" s="1" t="s">
        <v>345</v>
      </c>
      <c r="X64" s="15"/>
    </row>
    <row r="65">
      <c r="G65" s="1" t="s">
        <v>346</v>
      </c>
      <c r="H65" s="1" t="s">
        <v>347</v>
      </c>
      <c r="I65" s="1" t="s">
        <v>348</v>
      </c>
      <c r="J65" s="16" t="s">
        <v>349</v>
      </c>
      <c r="K65" s="1" t="s">
        <v>94</v>
      </c>
      <c r="L65" s="16" t="s">
        <v>97</v>
      </c>
      <c r="M65" s="1" t="s">
        <v>141</v>
      </c>
      <c r="N65" s="1" t="s">
        <v>350</v>
      </c>
      <c r="O65" s="16" t="s">
        <v>143</v>
      </c>
      <c r="P65" s="1" t="s">
        <v>141</v>
      </c>
      <c r="Q65" s="16" t="s">
        <v>143</v>
      </c>
      <c r="R65" s="1" t="s">
        <v>351</v>
      </c>
      <c r="S65" s="16" t="s">
        <v>208</v>
      </c>
      <c r="T65" s="1" t="s">
        <v>352</v>
      </c>
      <c r="U65" s="16" t="s">
        <v>353</v>
      </c>
      <c r="V65" s="1" t="s">
        <v>354</v>
      </c>
      <c r="W65" s="1" t="s">
        <v>355</v>
      </c>
      <c r="X65" s="16" t="s">
        <v>356</v>
      </c>
    </row>
    <row r="66">
      <c r="A66" s="17" t="s">
        <v>357</v>
      </c>
      <c r="B66" s="17" t="s">
        <v>315</v>
      </c>
      <c r="C66" s="18">
        <v>1.0</v>
      </c>
      <c r="D66" s="18">
        <f>C66*3</f>
        <v>3</v>
      </c>
      <c r="E66" s="18">
        <f t="shared" ref="E66:E79" si="1">D66+5</f>
        <v>8</v>
      </c>
      <c r="F66" s="1">
        <v>3.0</v>
      </c>
      <c r="J66" s="15"/>
      <c r="L66" s="15"/>
      <c r="O66" s="15"/>
      <c r="Q66" s="16">
        <v>2.0</v>
      </c>
      <c r="R66" s="1">
        <v>5.0</v>
      </c>
      <c r="S66" s="16">
        <v>3.0</v>
      </c>
      <c r="U66" s="15"/>
      <c r="X66" s="15"/>
      <c r="Y66" s="18">
        <f t="shared" ref="Y66:Y80" si="2">sum(G66:X66)</f>
        <v>10</v>
      </c>
    </row>
    <row r="67">
      <c r="B67" s="17" t="s">
        <v>48</v>
      </c>
      <c r="C67" s="18">
        <v>2.0</v>
      </c>
      <c r="D67" s="18">
        <f t="shared" ref="D67:D79" si="3">C67*2</f>
        <v>4</v>
      </c>
      <c r="E67" s="18">
        <f t="shared" si="1"/>
        <v>9</v>
      </c>
      <c r="F67" s="1">
        <v>5.0</v>
      </c>
      <c r="J67" s="15"/>
      <c r="L67" s="15"/>
      <c r="O67" s="15"/>
      <c r="P67" s="1">
        <v>5.0</v>
      </c>
      <c r="Q67" s="15"/>
      <c r="S67" s="15"/>
      <c r="U67" s="15"/>
      <c r="X67" s="15"/>
      <c r="Y67" s="18">
        <f t="shared" si="2"/>
        <v>5</v>
      </c>
    </row>
    <row r="68">
      <c r="A68" s="17" t="s">
        <v>358</v>
      </c>
      <c r="B68" s="17" t="s">
        <v>304</v>
      </c>
      <c r="C68" s="18">
        <v>2.0</v>
      </c>
      <c r="D68" s="18">
        <f t="shared" si="3"/>
        <v>4</v>
      </c>
      <c r="E68" s="18">
        <f t="shared" si="1"/>
        <v>9</v>
      </c>
      <c r="F68" s="1">
        <v>5.0</v>
      </c>
      <c r="G68" s="1">
        <v>5.0</v>
      </c>
      <c r="H68" s="1">
        <v>4.0</v>
      </c>
      <c r="I68" s="1">
        <v>3.0</v>
      </c>
      <c r="J68" s="16">
        <v>1.0</v>
      </c>
      <c r="K68" s="1">
        <v>2.0</v>
      </c>
      <c r="L68" s="16">
        <v>3.0</v>
      </c>
      <c r="M68" s="1">
        <v>3.0</v>
      </c>
      <c r="N68" s="1">
        <v>3.0</v>
      </c>
      <c r="O68" s="16">
        <v>4.0</v>
      </c>
      <c r="Q68" s="15"/>
      <c r="S68" s="15"/>
      <c r="U68" s="15"/>
      <c r="V68" s="1">
        <v>1.0</v>
      </c>
      <c r="W68" s="1">
        <v>3.0</v>
      </c>
      <c r="X68" s="16">
        <v>4.0</v>
      </c>
      <c r="Y68" s="18">
        <f t="shared" si="2"/>
        <v>36</v>
      </c>
    </row>
    <row r="69">
      <c r="B69" s="17" t="s">
        <v>305</v>
      </c>
      <c r="C69" s="18">
        <v>1.0</v>
      </c>
      <c r="D69" s="18">
        <f t="shared" si="3"/>
        <v>2</v>
      </c>
      <c r="E69" s="18">
        <f t="shared" si="1"/>
        <v>7</v>
      </c>
      <c r="F69" s="1">
        <v>3.0</v>
      </c>
      <c r="G69" s="1">
        <v>4.0</v>
      </c>
      <c r="H69" s="1">
        <v>4.0</v>
      </c>
      <c r="I69" s="1">
        <v>3.0</v>
      </c>
      <c r="J69" s="16">
        <v>1.0</v>
      </c>
      <c r="L69" s="15"/>
      <c r="O69" s="15"/>
      <c r="Q69" s="15"/>
      <c r="S69" s="15"/>
      <c r="T69" s="1">
        <v>5.0</v>
      </c>
      <c r="U69" s="16">
        <v>1.0</v>
      </c>
      <c r="X69" s="15"/>
      <c r="Y69" s="18">
        <f t="shared" si="2"/>
        <v>18</v>
      </c>
    </row>
    <row r="70">
      <c r="B70" s="17" t="s">
        <v>310</v>
      </c>
      <c r="C70" s="18">
        <v>1.0</v>
      </c>
      <c r="D70" s="18">
        <f t="shared" si="3"/>
        <v>2</v>
      </c>
      <c r="E70" s="18">
        <f t="shared" si="1"/>
        <v>7</v>
      </c>
      <c r="F70" s="1">
        <v>4.0</v>
      </c>
      <c r="J70" s="15"/>
      <c r="L70" s="15"/>
      <c r="M70" s="1">
        <v>5.0</v>
      </c>
      <c r="N70" s="1">
        <v>4.0</v>
      </c>
      <c r="O70" s="16">
        <v>2.0</v>
      </c>
      <c r="P70" s="1">
        <v>5.0</v>
      </c>
      <c r="Q70" s="15"/>
      <c r="S70" s="15"/>
      <c r="U70" s="15"/>
      <c r="X70" s="15"/>
      <c r="Y70" s="18">
        <f t="shared" si="2"/>
        <v>16</v>
      </c>
    </row>
    <row r="71">
      <c r="B71" s="17" t="s">
        <v>318</v>
      </c>
      <c r="C71" s="18">
        <v>0.0</v>
      </c>
      <c r="D71" s="18">
        <f t="shared" si="3"/>
        <v>0</v>
      </c>
      <c r="E71" s="18">
        <f t="shared" si="1"/>
        <v>5</v>
      </c>
      <c r="F71" s="1">
        <v>1.0</v>
      </c>
      <c r="J71" s="15"/>
      <c r="L71" s="15"/>
      <c r="O71" s="15"/>
      <c r="Q71" s="15"/>
      <c r="S71" s="15"/>
      <c r="U71" s="15"/>
      <c r="V71" s="1">
        <v>1.0</v>
      </c>
      <c r="W71" s="1">
        <v>3.0</v>
      </c>
      <c r="X71" s="16">
        <v>3.0</v>
      </c>
      <c r="Y71" s="18">
        <f t="shared" si="2"/>
        <v>7</v>
      </c>
    </row>
    <row r="72">
      <c r="A72" s="17" t="s">
        <v>359</v>
      </c>
      <c r="B72" s="17" t="s">
        <v>309</v>
      </c>
      <c r="C72" s="18">
        <v>2.0</v>
      </c>
      <c r="D72" s="18">
        <f t="shared" si="3"/>
        <v>4</v>
      </c>
      <c r="E72" s="18">
        <f t="shared" si="1"/>
        <v>9</v>
      </c>
      <c r="F72" s="1">
        <v>4.0</v>
      </c>
      <c r="J72" s="15"/>
      <c r="L72" s="15"/>
      <c r="O72" s="15"/>
      <c r="Q72" s="15"/>
      <c r="R72" s="1">
        <v>5.0</v>
      </c>
      <c r="S72" s="16">
        <v>3.0</v>
      </c>
      <c r="U72" s="15"/>
      <c r="V72" s="1">
        <v>5.0</v>
      </c>
      <c r="X72" s="15"/>
      <c r="Y72" s="18">
        <f t="shared" si="2"/>
        <v>13</v>
      </c>
    </row>
    <row r="73">
      <c r="B73" s="17" t="s">
        <v>313</v>
      </c>
      <c r="C73" s="18">
        <v>2.0</v>
      </c>
      <c r="D73" s="18">
        <f t="shared" si="3"/>
        <v>4</v>
      </c>
      <c r="E73" s="18">
        <f t="shared" si="1"/>
        <v>9</v>
      </c>
      <c r="F73" s="1">
        <v>4.0</v>
      </c>
      <c r="J73" s="15"/>
      <c r="L73" s="15"/>
      <c r="M73" s="1">
        <v>3.0</v>
      </c>
      <c r="N73" s="1">
        <v>4.0</v>
      </c>
      <c r="O73" s="16">
        <v>4.0</v>
      </c>
      <c r="Q73" s="16">
        <v>2.0</v>
      </c>
      <c r="S73" s="15"/>
      <c r="T73" s="1">
        <v>5.0</v>
      </c>
      <c r="U73" s="16">
        <v>1.0</v>
      </c>
      <c r="X73" s="15"/>
      <c r="Y73" s="18">
        <f t="shared" si="2"/>
        <v>19</v>
      </c>
    </row>
    <row r="74">
      <c r="B74" s="17" t="s">
        <v>317</v>
      </c>
      <c r="C74" s="18">
        <v>0.0</v>
      </c>
      <c r="D74" s="18">
        <f t="shared" si="3"/>
        <v>0</v>
      </c>
      <c r="E74" s="18">
        <f t="shared" si="1"/>
        <v>5</v>
      </c>
      <c r="F74" s="1">
        <v>1.0</v>
      </c>
      <c r="J74" s="15"/>
      <c r="L74" s="15"/>
      <c r="O74" s="15"/>
      <c r="Q74" s="15"/>
      <c r="S74" s="15"/>
      <c r="U74" s="15"/>
      <c r="V74" s="1">
        <v>1.0</v>
      </c>
      <c r="W74" s="1">
        <v>3.0</v>
      </c>
      <c r="X74" s="16">
        <v>3.0</v>
      </c>
      <c r="Y74" s="18">
        <f t="shared" si="2"/>
        <v>7</v>
      </c>
    </row>
    <row r="75">
      <c r="B75" s="17" t="s">
        <v>360</v>
      </c>
      <c r="C75" s="18">
        <v>2.0</v>
      </c>
      <c r="D75" s="18">
        <f t="shared" si="3"/>
        <v>4</v>
      </c>
      <c r="E75" s="18">
        <f t="shared" si="1"/>
        <v>9</v>
      </c>
      <c r="F75" s="1">
        <v>4.0</v>
      </c>
      <c r="J75" s="15"/>
      <c r="K75" s="1">
        <v>5.0</v>
      </c>
      <c r="L75" s="16">
        <v>2.0</v>
      </c>
      <c r="O75" s="15"/>
      <c r="Q75" s="15"/>
      <c r="S75" s="15"/>
      <c r="U75" s="15"/>
      <c r="X75" s="15"/>
      <c r="Y75" s="18">
        <f t="shared" si="2"/>
        <v>7</v>
      </c>
    </row>
    <row r="76">
      <c r="A76" s="17" t="s">
        <v>361</v>
      </c>
      <c r="B76" s="17" t="s">
        <v>306</v>
      </c>
      <c r="C76" s="18">
        <v>1.0</v>
      </c>
      <c r="D76" s="18">
        <f t="shared" si="3"/>
        <v>2</v>
      </c>
      <c r="E76" s="18">
        <f t="shared" si="1"/>
        <v>7</v>
      </c>
      <c r="F76" s="1">
        <v>3.0</v>
      </c>
      <c r="G76" s="1">
        <v>1.0</v>
      </c>
      <c r="H76" s="1">
        <v>4.0</v>
      </c>
      <c r="I76" s="1">
        <v>5.0</v>
      </c>
      <c r="J76" s="16">
        <v>2.0</v>
      </c>
      <c r="L76" s="15"/>
      <c r="O76" s="15"/>
      <c r="Q76" s="15"/>
      <c r="S76" s="15"/>
      <c r="U76" s="15"/>
      <c r="V76" s="1">
        <v>1.0</v>
      </c>
      <c r="W76" s="1">
        <v>5.0</v>
      </c>
      <c r="X76" s="16">
        <v>4.0</v>
      </c>
      <c r="Y76" s="18">
        <f t="shared" si="2"/>
        <v>22</v>
      </c>
    </row>
    <row r="77">
      <c r="B77" s="17" t="s">
        <v>307</v>
      </c>
      <c r="C77" s="18">
        <v>-1.0</v>
      </c>
      <c r="D77" s="18">
        <f t="shared" si="3"/>
        <v>-2</v>
      </c>
      <c r="E77" s="18">
        <f t="shared" si="1"/>
        <v>3</v>
      </c>
      <c r="F77" s="1">
        <v>1.0</v>
      </c>
      <c r="G77" s="1">
        <v>5.0</v>
      </c>
      <c r="H77" s="1">
        <v>4.0</v>
      </c>
      <c r="I77" s="1">
        <v>3.0</v>
      </c>
      <c r="J77" s="16">
        <v>1.0</v>
      </c>
      <c r="L77" s="15"/>
      <c r="O77" s="15"/>
      <c r="Q77" s="15"/>
      <c r="S77" s="15"/>
      <c r="U77" s="15"/>
      <c r="X77" s="15"/>
      <c r="Y77" s="18">
        <f t="shared" si="2"/>
        <v>13</v>
      </c>
    </row>
    <row r="78">
      <c r="B78" s="17" t="s">
        <v>311</v>
      </c>
      <c r="C78" s="18">
        <v>1.0</v>
      </c>
      <c r="D78" s="18">
        <f t="shared" si="3"/>
        <v>2</v>
      </c>
      <c r="E78" s="18">
        <f t="shared" si="1"/>
        <v>7</v>
      </c>
      <c r="F78" s="1">
        <v>3.0</v>
      </c>
      <c r="J78" s="15"/>
      <c r="L78" s="15"/>
      <c r="M78" s="1">
        <v>5.0</v>
      </c>
      <c r="N78" s="1">
        <v>4.0</v>
      </c>
      <c r="O78" s="16">
        <v>2.0</v>
      </c>
      <c r="Q78" s="15"/>
      <c r="S78" s="15"/>
      <c r="U78" s="15"/>
      <c r="X78" s="15"/>
      <c r="Y78" s="18">
        <f t="shared" si="2"/>
        <v>11</v>
      </c>
    </row>
    <row r="79">
      <c r="B79" s="17" t="s">
        <v>312</v>
      </c>
      <c r="C79" s="18">
        <v>1.0</v>
      </c>
      <c r="D79" s="18">
        <f t="shared" si="3"/>
        <v>2</v>
      </c>
      <c r="E79" s="18">
        <f t="shared" si="1"/>
        <v>7</v>
      </c>
      <c r="F79" s="1">
        <v>3.0</v>
      </c>
      <c r="J79" s="15"/>
      <c r="L79" s="15"/>
      <c r="M79" s="1">
        <v>5.0</v>
      </c>
      <c r="N79" s="1">
        <v>4.0</v>
      </c>
      <c r="O79" s="16">
        <v>3.0</v>
      </c>
      <c r="P79" s="1">
        <v>5.0</v>
      </c>
      <c r="Q79" s="16">
        <v>1.0</v>
      </c>
      <c r="S79" s="15"/>
      <c r="U79" s="15"/>
      <c r="X79" s="15"/>
      <c r="Y79" s="18">
        <f t="shared" si="2"/>
        <v>18</v>
      </c>
    </row>
    <row r="80">
      <c r="G80" s="18">
        <f t="shared" ref="G80:X80" si="4">SUMPRODUCT($F$66:$F$79, G66:G79)</f>
        <v>45</v>
      </c>
      <c r="H80" s="18">
        <f t="shared" si="4"/>
        <v>48</v>
      </c>
      <c r="I80" s="18">
        <f t="shared" si="4"/>
        <v>42</v>
      </c>
      <c r="J80" s="15">
        <f t="shared" si="4"/>
        <v>15</v>
      </c>
      <c r="K80" s="18">
        <f t="shared" si="4"/>
        <v>30</v>
      </c>
      <c r="L80" s="15">
        <f t="shared" si="4"/>
        <v>23</v>
      </c>
      <c r="M80" s="18">
        <f t="shared" si="4"/>
        <v>77</v>
      </c>
      <c r="N80" s="18">
        <f t="shared" si="4"/>
        <v>71</v>
      </c>
      <c r="O80" s="15">
        <f t="shared" si="4"/>
        <v>59</v>
      </c>
      <c r="P80" s="18">
        <f t="shared" si="4"/>
        <v>60</v>
      </c>
      <c r="Q80" s="15">
        <f t="shared" si="4"/>
        <v>17</v>
      </c>
      <c r="R80" s="18">
        <f t="shared" si="4"/>
        <v>35</v>
      </c>
      <c r="S80" s="15">
        <f t="shared" si="4"/>
        <v>21</v>
      </c>
      <c r="T80" s="18">
        <f t="shared" si="4"/>
        <v>35</v>
      </c>
      <c r="U80" s="15">
        <f t="shared" si="4"/>
        <v>7</v>
      </c>
      <c r="V80" s="18">
        <f t="shared" si="4"/>
        <v>30</v>
      </c>
      <c r="W80" s="18">
        <f t="shared" si="4"/>
        <v>36</v>
      </c>
      <c r="X80" s="15">
        <f t="shared" si="4"/>
        <v>38</v>
      </c>
      <c r="Y80" s="18">
        <f t="shared" si="2"/>
        <v>689</v>
      </c>
    </row>
    <row r="81">
      <c r="J81" s="15"/>
      <c r="L81" s="15"/>
      <c r="O81" s="15"/>
      <c r="Q81" s="15"/>
      <c r="S81" s="15"/>
      <c r="U81" s="15"/>
      <c r="X81" s="15"/>
    </row>
    <row r="82">
      <c r="J82" s="15"/>
      <c r="L82" s="15"/>
      <c r="O82" s="15"/>
      <c r="Q82" s="15"/>
      <c r="S82" s="15"/>
      <c r="U82" s="15"/>
      <c r="X82" s="15"/>
    </row>
    <row r="83">
      <c r="G83" s="1" t="s">
        <v>362</v>
      </c>
      <c r="I83" s="18">
        <f>G80+K80+M80+P80+R80+T80+X80</f>
        <v>320</v>
      </c>
      <c r="J83" s="15">
        <f t="shared" ref="J83:J84" si="5">$I83*1</f>
        <v>320</v>
      </c>
      <c r="K83" s="18">
        <f t="shared" ref="K83:K84" si="6">$I83*2</f>
        <v>640</v>
      </c>
      <c r="L83" s="15">
        <f t="shared" ref="L83:L84" si="7">$I83*3</f>
        <v>960</v>
      </c>
      <c r="M83" s="18">
        <f t="shared" ref="M83:M84" si="8">$I83*4</f>
        <v>1280</v>
      </c>
      <c r="O83" s="15">
        <f t="shared" ref="O83:O84" si="9">$I83*5</f>
        <v>1600</v>
      </c>
      <c r="P83" s="18">
        <f t="shared" ref="P83:P84" si="10">I83/1.5</f>
        <v>213.3333333</v>
      </c>
      <c r="Q83" s="15"/>
      <c r="R83" s="18">
        <f t="shared" ref="R83:R84" si="11">L83-500</f>
        <v>460</v>
      </c>
      <c r="S83" s="15"/>
      <c r="U83" s="15"/>
      <c r="X83" s="15"/>
    </row>
    <row r="84">
      <c r="G84" s="1" t="s">
        <v>363</v>
      </c>
      <c r="I84" s="18">
        <f>J80+L80+O80+Q80+S80+U80+V80</f>
        <v>172</v>
      </c>
      <c r="J84" s="15">
        <f t="shared" si="5"/>
        <v>172</v>
      </c>
      <c r="K84" s="18">
        <f t="shared" si="6"/>
        <v>344</v>
      </c>
      <c r="L84" s="15">
        <f t="shared" si="7"/>
        <v>516</v>
      </c>
      <c r="M84" s="18">
        <f t="shared" si="8"/>
        <v>688</v>
      </c>
      <c r="O84" s="15">
        <f t="shared" si="9"/>
        <v>860</v>
      </c>
      <c r="P84" s="18">
        <f t="shared" si="10"/>
        <v>114.6666667</v>
      </c>
      <c r="Q84" s="15"/>
      <c r="R84" s="18">
        <f t="shared" si="11"/>
        <v>16</v>
      </c>
      <c r="S84" s="15"/>
      <c r="U84" s="15"/>
      <c r="X84" s="15"/>
    </row>
    <row r="85">
      <c r="J85" s="15"/>
      <c r="L85" s="15"/>
      <c r="O85" s="15"/>
      <c r="Q85" s="15"/>
      <c r="S85" s="15"/>
      <c r="U85" s="15"/>
      <c r="X85" s="15"/>
    </row>
    <row r="86">
      <c r="J86" s="15"/>
      <c r="L86" s="15">
        <f t="shared" ref="L86:L87" si="12">L83-500</f>
        <v>460</v>
      </c>
      <c r="O86" s="15"/>
      <c r="Q86" s="15"/>
      <c r="S86" s="15"/>
      <c r="U86" s="15"/>
      <c r="X86" s="15"/>
    </row>
    <row r="87">
      <c r="J87" s="15"/>
      <c r="L87" s="15">
        <f t="shared" si="12"/>
        <v>16</v>
      </c>
      <c r="O87" s="15"/>
      <c r="Q87" s="15"/>
      <c r="S87" s="15"/>
      <c r="U87" s="15"/>
      <c r="X87" s="15"/>
      <c r="Z87" s="1" t="s">
        <v>364</v>
      </c>
    </row>
    <row r="88">
      <c r="F88" s="1" t="s">
        <v>365</v>
      </c>
      <c r="G88" s="18">
        <f t="shared" ref="G88:Y88" si="13">SUMPRODUCT($F$66:$F$67, G66:G67)</f>
        <v>0</v>
      </c>
      <c r="H88" s="18">
        <f t="shared" si="13"/>
        <v>0</v>
      </c>
      <c r="I88" s="18">
        <f t="shared" si="13"/>
        <v>0</v>
      </c>
      <c r="J88" s="15">
        <f t="shared" si="13"/>
        <v>0</v>
      </c>
      <c r="K88" s="18">
        <f t="shared" si="13"/>
        <v>0</v>
      </c>
      <c r="L88" s="15">
        <f t="shared" si="13"/>
        <v>0</v>
      </c>
      <c r="M88" s="18">
        <f t="shared" si="13"/>
        <v>0</v>
      </c>
      <c r="N88" s="18">
        <f t="shared" si="13"/>
        <v>0</v>
      </c>
      <c r="O88" s="15">
        <f t="shared" si="13"/>
        <v>0</v>
      </c>
      <c r="P88" s="12">
        <f t="shared" si="13"/>
        <v>25</v>
      </c>
      <c r="Q88" s="15">
        <f t="shared" si="13"/>
        <v>6</v>
      </c>
      <c r="R88" s="12">
        <f t="shared" si="13"/>
        <v>15</v>
      </c>
      <c r="S88" s="15">
        <f t="shared" si="13"/>
        <v>9</v>
      </c>
      <c r="T88" s="18">
        <f t="shared" si="13"/>
        <v>0</v>
      </c>
      <c r="U88" s="15">
        <f t="shared" si="13"/>
        <v>0</v>
      </c>
      <c r="V88" s="18">
        <f t="shared" si="13"/>
        <v>0</v>
      </c>
      <c r="W88" s="18">
        <f t="shared" si="13"/>
        <v>0</v>
      </c>
      <c r="X88" s="15">
        <f t="shared" si="13"/>
        <v>0</v>
      </c>
      <c r="Y88" s="18">
        <f t="shared" si="13"/>
        <v>55</v>
      </c>
      <c r="Z88" s="1">
        <v>40.0</v>
      </c>
    </row>
    <row r="89">
      <c r="F89" s="1" t="s">
        <v>366</v>
      </c>
      <c r="G89" s="12">
        <f t="shared" ref="G89:Y89" si="14">SUMPRODUCT($F$68:$F$71, G68:G71)</f>
        <v>37</v>
      </c>
      <c r="H89" s="18">
        <f t="shared" si="14"/>
        <v>32</v>
      </c>
      <c r="I89" s="18">
        <f t="shared" si="14"/>
        <v>24</v>
      </c>
      <c r="J89" s="15">
        <f t="shared" si="14"/>
        <v>8</v>
      </c>
      <c r="K89" s="18">
        <f t="shared" si="14"/>
        <v>10</v>
      </c>
      <c r="L89" s="19">
        <f t="shared" si="14"/>
        <v>15</v>
      </c>
      <c r="M89" s="12">
        <f t="shared" si="14"/>
        <v>35</v>
      </c>
      <c r="N89" s="18">
        <f t="shared" si="14"/>
        <v>31</v>
      </c>
      <c r="O89" s="15">
        <f t="shared" si="14"/>
        <v>28</v>
      </c>
      <c r="P89" s="12">
        <f t="shared" si="14"/>
        <v>20</v>
      </c>
      <c r="Q89" s="15">
        <f t="shared" si="14"/>
        <v>0</v>
      </c>
      <c r="R89" s="18">
        <f t="shared" si="14"/>
        <v>0</v>
      </c>
      <c r="S89" s="15">
        <f t="shared" si="14"/>
        <v>0</v>
      </c>
      <c r="T89" s="12">
        <f t="shared" si="14"/>
        <v>15</v>
      </c>
      <c r="U89" s="15">
        <f t="shared" si="14"/>
        <v>3</v>
      </c>
      <c r="V89" s="18">
        <f t="shared" si="14"/>
        <v>6</v>
      </c>
      <c r="W89" s="18">
        <f t="shared" si="14"/>
        <v>18</v>
      </c>
      <c r="X89" s="19">
        <f t="shared" si="14"/>
        <v>23</v>
      </c>
      <c r="Y89" s="18">
        <f t="shared" si="14"/>
        <v>305</v>
      </c>
      <c r="Z89" s="1">
        <v>148.0</v>
      </c>
    </row>
    <row r="90">
      <c r="F90" s="1" t="s">
        <v>367</v>
      </c>
      <c r="G90" s="18">
        <f t="shared" ref="G90:Y90" si="15">SUMPRODUCT($F$72:$F$75, G72:G75)</f>
        <v>0</v>
      </c>
      <c r="H90" s="18">
        <f t="shared" si="15"/>
        <v>0</v>
      </c>
      <c r="I90" s="18">
        <f t="shared" si="15"/>
        <v>0</v>
      </c>
      <c r="J90" s="15">
        <f t="shared" si="15"/>
        <v>0</v>
      </c>
      <c r="K90" s="12">
        <f t="shared" si="15"/>
        <v>20</v>
      </c>
      <c r="L90" s="15">
        <f t="shared" si="15"/>
        <v>8</v>
      </c>
      <c r="M90" s="18">
        <f t="shared" si="15"/>
        <v>12</v>
      </c>
      <c r="N90" s="12">
        <f t="shared" si="15"/>
        <v>16</v>
      </c>
      <c r="O90" s="15">
        <f t="shared" si="15"/>
        <v>16</v>
      </c>
      <c r="P90" s="18">
        <f t="shared" si="15"/>
        <v>0</v>
      </c>
      <c r="Q90" s="19">
        <f t="shared" si="15"/>
        <v>8</v>
      </c>
      <c r="R90" s="12">
        <f t="shared" si="15"/>
        <v>20</v>
      </c>
      <c r="S90" s="15">
        <f t="shared" si="15"/>
        <v>12</v>
      </c>
      <c r="T90" s="12">
        <f t="shared" si="15"/>
        <v>20</v>
      </c>
      <c r="U90" s="15">
        <f t="shared" si="15"/>
        <v>4</v>
      </c>
      <c r="V90" s="12">
        <f t="shared" si="15"/>
        <v>21</v>
      </c>
      <c r="W90" s="18">
        <f t="shared" si="15"/>
        <v>3</v>
      </c>
      <c r="X90" s="15">
        <f t="shared" si="15"/>
        <v>3</v>
      </c>
      <c r="Y90" s="18">
        <f t="shared" si="15"/>
        <v>163</v>
      </c>
      <c r="Z90" s="1">
        <v>105.0</v>
      </c>
    </row>
    <row r="91">
      <c r="B91" s="20" t="s">
        <v>368</v>
      </c>
      <c r="F91" s="1" t="s">
        <v>369</v>
      </c>
      <c r="G91" s="18">
        <f t="shared" ref="G91:Y91" si="16">SUMPRODUCT($F$76:$F$79, G76:G79)</f>
        <v>8</v>
      </c>
      <c r="H91" s="18">
        <f t="shared" si="16"/>
        <v>16</v>
      </c>
      <c r="I91" s="12">
        <f t="shared" si="16"/>
        <v>18</v>
      </c>
      <c r="J91" s="15">
        <f t="shared" si="16"/>
        <v>7</v>
      </c>
      <c r="K91" s="18">
        <f t="shared" si="16"/>
        <v>0</v>
      </c>
      <c r="L91" s="15">
        <f t="shared" si="16"/>
        <v>0</v>
      </c>
      <c r="M91" s="12">
        <f t="shared" si="16"/>
        <v>30</v>
      </c>
      <c r="N91" s="18">
        <f t="shared" si="16"/>
        <v>24</v>
      </c>
      <c r="O91" s="15">
        <f t="shared" si="16"/>
        <v>15</v>
      </c>
      <c r="P91" s="12">
        <f t="shared" si="16"/>
        <v>15</v>
      </c>
      <c r="Q91" s="15">
        <f t="shared" si="16"/>
        <v>3</v>
      </c>
      <c r="R91" s="18">
        <f t="shared" si="16"/>
        <v>0</v>
      </c>
      <c r="S91" s="15">
        <f t="shared" si="16"/>
        <v>0</v>
      </c>
      <c r="T91" s="18">
        <f t="shared" si="16"/>
        <v>0</v>
      </c>
      <c r="U91" s="15">
        <f t="shared" si="16"/>
        <v>0</v>
      </c>
      <c r="V91" s="18">
        <f t="shared" si="16"/>
        <v>3</v>
      </c>
      <c r="W91" s="12">
        <f t="shared" si="16"/>
        <v>15</v>
      </c>
      <c r="X91" s="15">
        <f t="shared" si="16"/>
        <v>12</v>
      </c>
      <c r="Y91" s="18">
        <f t="shared" si="16"/>
        <v>166</v>
      </c>
      <c r="Z91" s="1">
        <v>78.0</v>
      </c>
    </row>
    <row r="92">
      <c r="B92" s="21" t="s">
        <v>370</v>
      </c>
      <c r="G92" s="18">
        <f t="shared" ref="G92:X92" si="17">$F66*G66</f>
        <v>0</v>
      </c>
      <c r="H92" s="18">
        <f t="shared" si="17"/>
        <v>0</v>
      </c>
      <c r="I92" s="18">
        <f t="shared" si="17"/>
        <v>0</v>
      </c>
      <c r="J92" s="15">
        <f t="shared" si="17"/>
        <v>0</v>
      </c>
      <c r="K92" s="18">
        <f t="shared" si="17"/>
        <v>0</v>
      </c>
      <c r="L92" s="15">
        <f t="shared" si="17"/>
        <v>0</v>
      </c>
      <c r="M92" s="18">
        <f t="shared" si="17"/>
        <v>0</v>
      </c>
      <c r="N92" s="18">
        <f t="shared" si="17"/>
        <v>0</v>
      </c>
      <c r="O92" s="15">
        <f t="shared" si="17"/>
        <v>0</v>
      </c>
      <c r="P92" s="18">
        <f t="shared" si="17"/>
        <v>0</v>
      </c>
      <c r="Q92" s="15">
        <f t="shared" si="17"/>
        <v>6</v>
      </c>
      <c r="R92" s="18">
        <f t="shared" si="17"/>
        <v>15</v>
      </c>
      <c r="S92" s="15">
        <f t="shared" si="17"/>
        <v>9</v>
      </c>
      <c r="T92" s="18">
        <f t="shared" si="17"/>
        <v>0</v>
      </c>
      <c r="U92" s="15">
        <f t="shared" si="17"/>
        <v>0</v>
      </c>
      <c r="V92" s="18">
        <f t="shared" si="17"/>
        <v>0</v>
      </c>
      <c r="W92" s="18">
        <f t="shared" si="17"/>
        <v>0</v>
      </c>
      <c r="X92" s="15">
        <f t="shared" si="17"/>
        <v>0</v>
      </c>
      <c r="Y92" s="22">
        <f t="shared" ref="Y92:Y105" si="19">sum(G92:X92)</f>
        <v>30</v>
      </c>
      <c r="Z92" s="1">
        <v>21.0</v>
      </c>
      <c r="AA92" s="1">
        <v>80.0</v>
      </c>
      <c r="AB92" s="18">
        <f t="shared" ref="AB92:AB105" si="20">AA92-Z92</f>
        <v>59</v>
      </c>
    </row>
    <row r="93">
      <c r="B93" s="21" t="s">
        <v>371</v>
      </c>
      <c r="G93" s="18">
        <f t="shared" ref="G93:X93" si="18">$F67*G67</f>
        <v>0</v>
      </c>
      <c r="H93" s="18">
        <f t="shared" si="18"/>
        <v>0</v>
      </c>
      <c r="I93" s="18">
        <f t="shared" si="18"/>
        <v>0</v>
      </c>
      <c r="J93" s="15">
        <f t="shared" si="18"/>
        <v>0</v>
      </c>
      <c r="K93" s="18">
        <f t="shared" si="18"/>
        <v>0</v>
      </c>
      <c r="L93" s="15">
        <f t="shared" si="18"/>
        <v>0</v>
      </c>
      <c r="M93" s="18">
        <f t="shared" si="18"/>
        <v>0</v>
      </c>
      <c r="N93" s="18">
        <f t="shared" si="18"/>
        <v>0</v>
      </c>
      <c r="O93" s="15">
        <f t="shared" si="18"/>
        <v>0</v>
      </c>
      <c r="P93" s="18">
        <f t="shared" si="18"/>
        <v>25</v>
      </c>
      <c r="Q93" s="15">
        <f t="shared" si="18"/>
        <v>0</v>
      </c>
      <c r="R93" s="18">
        <f t="shared" si="18"/>
        <v>0</v>
      </c>
      <c r="S93" s="15">
        <f t="shared" si="18"/>
        <v>0</v>
      </c>
      <c r="T93" s="18">
        <f t="shared" si="18"/>
        <v>0</v>
      </c>
      <c r="U93" s="15">
        <f t="shared" si="18"/>
        <v>0</v>
      </c>
      <c r="V93" s="18">
        <f t="shared" si="18"/>
        <v>0</v>
      </c>
      <c r="W93" s="18">
        <f t="shared" si="18"/>
        <v>0</v>
      </c>
      <c r="X93" s="15">
        <f t="shared" si="18"/>
        <v>0</v>
      </c>
      <c r="Y93" s="23">
        <f t="shared" si="19"/>
        <v>25</v>
      </c>
      <c r="Z93" s="1">
        <v>25.0</v>
      </c>
      <c r="AA93" s="1">
        <v>80.0</v>
      </c>
      <c r="AB93" s="18">
        <f t="shared" si="20"/>
        <v>55</v>
      </c>
    </row>
    <row r="94">
      <c r="B94" s="21" t="s">
        <v>372</v>
      </c>
      <c r="G94" s="18">
        <f t="shared" ref="G94:X94" si="21">$F68*G68</f>
        <v>25</v>
      </c>
      <c r="H94" s="18">
        <f t="shared" si="21"/>
        <v>20</v>
      </c>
      <c r="I94" s="18">
        <f t="shared" si="21"/>
        <v>15</v>
      </c>
      <c r="J94" s="15">
        <f t="shared" si="21"/>
        <v>5</v>
      </c>
      <c r="K94" s="18">
        <f t="shared" si="21"/>
        <v>10</v>
      </c>
      <c r="L94" s="15">
        <f t="shared" si="21"/>
        <v>15</v>
      </c>
      <c r="M94" s="18">
        <f t="shared" si="21"/>
        <v>15</v>
      </c>
      <c r="N94" s="18">
        <f t="shared" si="21"/>
        <v>15</v>
      </c>
      <c r="O94" s="15">
        <f t="shared" si="21"/>
        <v>20</v>
      </c>
      <c r="P94" s="18">
        <f t="shared" si="21"/>
        <v>0</v>
      </c>
      <c r="Q94" s="15">
        <f t="shared" si="21"/>
        <v>0</v>
      </c>
      <c r="R94" s="18">
        <f t="shared" si="21"/>
        <v>0</v>
      </c>
      <c r="S94" s="15">
        <f t="shared" si="21"/>
        <v>0</v>
      </c>
      <c r="T94" s="18">
        <f t="shared" si="21"/>
        <v>0</v>
      </c>
      <c r="U94" s="15">
        <f t="shared" si="21"/>
        <v>0</v>
      </c>
      <c r="V94" s="18">
        <f t="shared" si="21"/>
        <v>5</v>
      </c>
      <c r="W94" s="18">
        <f t="shared" si="21"/>
        <v>15</v>
      </c>
      <c r="X94" s="15">
        <f t="shared" si="21"/>
        <v>20</v>
      </c>
      <c r="Y94" s="23">
        <f t="shared" si="19"/>
        <v>180</v>
      </c>
      <c r="Z94" s="1">
        <v>80.0</v>
      </c>
      <c r="AA94" s="1">
        <v>80.0</v>
      </c>
      <c r="AB94" s="18">
        <f t="shared" si="20"/>
        <v>0</v>
      </c>
    </row>
    <row r="95">
      <c r="B95" s="21" t="s">
        <v>373</v>
      </c>
      <c r="G95" s="18">
        <f t="shared" ref="G95:X95" si="22">$F69*G69</f>
        <v>12</v>
      </c>
      <c r="H95" s="18">
        <f t="shared" si="22"/>
        <v>12</v>
      </c>
      <c r="I95" s="18">
        <f t="shared" si="22"/>
        <v>9</v>
      </c>
      <c r="J95" s="15">
        <f t="shared" si="22"/>
        <v>3</v>
      </c>
      <c r="K95" s="18">
        <f t="shared" si="22"/>
        <v>0</v>
      </c>
      <c r="L95" s="15">
        <f t="shared" si="22"/>
        <v>0</v>
      </c>
      <c r="M95" s="18">
        <f t="shared" si="22"/>
        <v>0</v>
      </c>
      <c r="N95" s="18">
        <f t="shared" si="22"/>
        <v>0</v>
      </c>
      <c r="O95" s="15">
        <f t="shared" si="22"/>
        <v>0</v>
      </c>
      <c r="P95" s="18">
        <f t="shared" si="22"/>
        <v>0</v>
      </c>
      <c r="Q95" s="15">
        <f t="shared" si="22"/>
        <v>0</v>
      </c>
      <c r="R95" s="18">
        <f t="shared" si="22"/>
        <v>0</v>
      </c>
      <c r="S95" s="15">
        <f t="shared" si="22"/>
        <v>0</v>
      </c>
      <c r="T95" s="18">
        <f t="shared" si="22"/>
        <v>15</v>
      </c>
      <c r="U95" s="15">
        <f t="shared" si="22"/>
        <v>3</v>
      </c>
      <c r="V95" s="18">
        <f t="shared" si="22"/>
        <v>0</v>
      </c>
      <c r="W95" s="18">
        <f t="shared" si="22"/>
        <v>0</v>
      </c>
      <c r="X95" s="15">
        <f t="shared" si="22"/>
        <v>0</v>
      </c>
      <c r="Y95" s="23">
        <f t="shared" si="19"/>
        <v>54</v>
      </c>
      <c r="Z95" s="1">
        <v>27.0</v>
      </c>
      <c r="AA95" s="1">
        <v>80.0</v>
      </c>
      <c r="AB95" s="18">
        <f t="shared" si="20"/>
        <v>53</v>
      </c>
    </row>
    <row r="96">
      <c r="B96" s="21" t="s">
        <v>374</v>
      </c>
      <c r="G96" s="18">
        <f t="shared" ref="G96:X96" si="23">$F70*G70</f>
        <v>0</v>
      </c>
      <c r="H96" s="18">
        <f t="shared" si="23"/>
        <v>0</v>
      </c>
      <c r="I96" s="18">
        <f t="shared" si="23"/>
        <v>0</v>
      </c>
      <c r="J96" s="15">
        <f t="shared" si="23"/>
        <v>0</v>
      </c>
      <c r="K96" s="18">
        <f t="shared" si="23"/>
        <v>0</v>
      </c>
      <c r="L96" s="15">
        <f t="shared" si="23"/>
        <v>0</v>
      </c>
      <c r="M96" s="18">
        <f t="shared" si="23"/>
        <v>20</v>
      </c>
      <c r="N96" s="18">
        <f t="shared" si="23"/>
        <v>16</v>
      </c>
      <c r="O96" s="15">
        <f t="shared" si="23"/>
        <v>8</v>
      </c>
      <c r="P96" s="18">
        <f t="shared" si="23"/>
        <v>20</v>
      </c>
      <c r="Q96" s="15">
        <f t="shared" si="23"/>
        <v>0</v>
      </c>
      <c r="R96" s="18">
        <f t="shared" si="23"/>
        <v>0</v>
      </c>
      <c r="S96" s="15">
        <f t="shared" si="23"/>
        <v>0</v>
      </c>
      <c r="T96" s="18">
        <f t="shared" si="23"/>
        <v>0</v>
      </c>
      <c r="U96" s="15">
        <f t="shared" si="23"/>
        <v>0</v>
      </c>
      <c r="V96" s="18">
        <f t="shared" si="23"/>
        <v>0</v>
      </c>
      <c r="W96" s="18">
        <f t="shared" si="23"/>
        <v>0</v>
      </c>
      <c r="X96" s="15">
        <f t="shared" si="23"/>
        <v>0</v>
      </c>
      <c r="Y96" s="23">
        <f t="shared" si="19"/>
        <v>64</v>
      </c>
      <c r="Z96" s="1">
        <v>40.0</v>
      </c>
      <c r="AA96" s="1">
        <v>80.0</v>
      </c>
      <c r="AB96" s="18">
        <f t="shared" si="20"/>
        <v>40</v>
      </c>
    </row>
    <row r="97">
      <c r="B97" s="21" t="s">
        <v>375</v>
      </c>
      <c r="G97" s="18">
        <f t="shared" ref="G97:W97" si="24">$F71*G71</f>
        <v>0</v>
      </c>
      <c r="H97" s="18">
        <f t="shared" si="24"/>
        <v>0</v>
      </c>
      <c r="I97" s="18">
        <f t="shared" si="24"/>
        <v>0</v>
      </c>
      <c r="J97" s="15">
        <f t="shared" si="24"/>
        <v>0</v>
      </c>
      <c r="K97" s="18">
        <f t="shared" si="24"/>
        <v>0</v>
      </c>
      <c r="L97" s="15">
        <f t="shared" si="24"/>
        <v>0</v>
      </c>
      <c r="M97" s="18">
        <f t="shared" si="24"/>
        <v>0</v>
      </c>
      <c r="N97" s="18">
        <f t="shared" si="24"/>
        <v>0</v>
      </c>
      <c r="O97" s="15">
        <f t="shared" si="24"/>
        <v>0</v>
      </c>
      <c r="P97" s="18">
        <f t="shared" si="24"/>
        <v>0</v>
      </c>
      <c r="Q97" s="15">
        <f t="shared" si="24"/>
        <v>0</v>
      </c>
      <c r="R97" s="18">
        <f t="shared" si="24"/>
        <v>0</v>
      </c>
      <c r="S97" s="15">
        <f t="shared" si="24"/>
        <v>0</v>
      </c>
      <c r="T97" s="18">
        <f t="shared" si="24"/>
        <v>0</v>
      </c>
      <c r="U97" s="15">
        <f t="shared" si="24"/>
        <v>0</v>
      </c>
      <c r="V97" s="18">
        <f t="shared" si="24"/>
        <v>1</v>
      </c>
      <c r="W97" s="18">
        <f t="shared" si="24"/>
        <v>3</v>
      </c>
      <c r="X97" s="16">
        <v>5.0</v>
      </c>
      <c r="Y97" s="23">
        <f t="shared" si="19"/>
        <v>9</v>
      </c>
      <c r="Z97" s="1">
        <v>5.0</v>
      </c>
      <c r="AA97" s="1">
        <v>80.0</v>
      </c>
      <c r="AB97" s="18">
        <f t="shared" si="20"/>
        <v>75</v>
      </c>
    </row>
    <row r="98">
      <c r="B98" s="21" t="s">
        <v>376</v>
      </c>
      <c r="G98" s="18">
        <f t="shared" ref="G98:X98" si="25">$F72*G72</f>
        <v>0</v>
      </c>
      <c r="H98" s="18">
        <f t="shared" si="25"/>
        <v>0</v>
      </c>
      <c r="I98" s="18">
        <f t="shared" si="25"/>
        <v>0</v>
      </c>
      <c r="J98" s="15">
        <f t="shared" si="25"/>
        <v>0</v>
      </c>
      <c r="K98" s="18">
        <f t="shared" si="25"/>
        <v>0</v>
      </c>
      <c r="L98" s="15">
        <f t="shared" si="25"/>
        <v>0</v>
      </c>
      <c r="M98" s="18">
        <f t="shared" si="25"/>
        <v>0</v>
      </c>
      <c r="N98" s="18">
        <f t="shared" si="25"/>
        <v>0</v>
      </c>
      <c r="O98" s="15">
        <f t="shared" si="25"/>
        <v>0</v>
      </c>
      <c r="P98" s="18">
        <f t="shared" si="25"/>
        <v>0</v>
      </c>
      <c r="Q98" s="15">
        <f t="shared" si="25"/>
        <v>0</v>
      </c>
      <c r="R98" s="18">
        <f t="shared" si="25"/>
        <v>20</v>
      </c>
      <c r="S98" s="15">
        <f t="shared" si="25"/>
        <v>12</v>
      </c>
      <c r="T98" s="18">
        <f t="shared" si="25"/>
        <v>0</v>
      </c>
      <c r="U98" s="15">
        <f t="shared" si="25"/>
        <v>0</v>
      </c>
      <c r="V98" s="18">
        <f t="shared" si="25"/>
        <v>20</v>
      </c>
      <c r="W98" s="18">
        <f t="shared" si="25"/>
        <v>0</v>
      </c>
      <c r="X98" s="15">
        <f t="shared" si="25"/>
        <v>0</v>
      </c>
      <c r="Y98" s="23">
        <f t="shared" si="19"/>
        <v>52</v>
      </c>
      <c r="Z98" s="1">
        <v>40.0</v>
      </c>
      <c r="AA98" s="1">
        <v>80.0</v>
      </c>
      <c r="AB98" s="18">
        <f t="shared" si="20"/>
        <v>40</v>
      </c>
    </row>
    <row r="99">
      <c r="B99" s="21" t="s">
        <v>377</v>
      </c>
      <c r="G99" s="18">
        <f t="shared" ref="G99:X99" si="26">$F73*G73</f>
        <v>0</v>
      </c>
      <c r="H99" s="18">
        <f t="shared" si="26"/>
        <v>0</v>
      </c>
      <c r="I99" s="18">
        <f t="shared" si="26"/>
        <v>0</v>
      </c>
      <c r="J99" s="15">
        <f t="shared" si="26"/>
        <v>0</v>
      </c>
      <c r="K99" s="18">
        <f t="shared" si="26"/>
        <v>0</v>
      </c>
      <c r="L99" s="15">
        <f t="shared" si="26"/>
        <v>0</v>
      </c>
      <c r="M99" s="18">
        <f t="shared" si="26"/>
        <v>12</v>
      </c>
      <c r="N99" s="18">
        <f t="shared" si="26"/>
        <v>16</v>
      </c>
      <c r="O99" s="15">
        <f t="shared" si="26"/>
        <v>16</v>
      </c>
      <c r="P99" s="18">
        <f t="shared" si="26"/>
        <v>0</v>
      </c>
      <c r="Q99" s="15">
        <f t="shared" si="26"/>
        <v>8</v>
      </c>
      <c r="R99" s="18">
        <f t="shared" si="26"/>
        <v>0</v>
      </c>
      <c r="S99" s="15">
        <f t="shared" si="26"/>
        <v>0</v>
      </c>
      <c r="T99" s="18">
        <f t="shared" si="26"/>
        <v>20</v>
      </c>
      <c r="U99" s="15">
        <f t="shared" si="26"/>
        <v>4</v>
      </c>
      <c r="V99" s="18">
        <f t="shared" si="26"/>
        <v>0</v>
      </c>
      <c r="W99" s="18">
        <f t="shared" si="26"/>
        <v>0</v>
      </c>
      <c r="X99" s="15">
        <f t="shared" si="26"/>
        <v>0</v>
      </c>
      <c r="Y99" s="23">
        <f t="shared" si="19"/>
        <v>76</v>
      </c>
      <c r="Z99" s="1">
        <v>44.0</v>
      </c>
      <c r="AA99" s="1">
        <v>80.0</v>
      </c>
      <c r="AB99" s="18">
        <f t="shared" si="20"/>
        <v>36</v>
      </c>
    </row>
    <row r="100">
      <c r="B100" s="21" t="s">
        <v>378</v>
      </c>
      <c r="G100" s="18">
        <f t="shared" ref="G100:X100" si="27">$F74*G74</f>
        <v>0</v>
      </c>
      <c r="H100" s="18">
        <f t="shared" si="27"/>
        <v>0</v>
      </c>
      <c r="I100" s="18">
        <f t="shared" si="27"/>
        <v>0</v>
      </c>
      <c r="J100" s="15">
        <f t="shared" si="27"/>
        <v>0</v>
      </c>
      <c r="K100" s="18">
        <f t="shared" si="27"/>
        <v>0</v>
      </c>
      <c r="L100" s="15">
        <f t="shared" si="27"/>
        <v>0</v>
      </c>
      <c r="M100" s="18">
        <f t="shared" si="27"/>
        <v>0</v>
      </c>
      <c r="N100" s="18">
        <f t="shared" si="27"/>
        <v>0</v>
      </c>
      <c r="O100" s="15">
        <f t="shared" si="27"/>
        <v>0</v>
      </c>
      <c r="P100" s="18">
        <f t="shared" si="27"/>
        <v>0</v>
      </c>
      <c r="Q100" s="15">
        <f t="shared" si="27"/>
        <v>0</v>
      </c>
      <c r="R100" s="18">
        <f t="shared" si="27"/>
        <v>0</v>
      </c>
      <c r="S100" s="15">
        <f t="shared" si="27"/>
        <v>0</v>
      </c>
      <c r="T100" s="18">
        <f t="shared" si="27"/>
        <v>0</v>
      </c>
      <c r="U100" s="15">
        <f t="shared" si="27"/>
        <v>0</v>
      </c>
      <c r="V100" s="18">
        <f t="shared" si="27"/>
        <v>1</v>
      </c>
      <c r="W100" s="18">
        <f t="shared" si="27"/>
        <v>3</v>
      </c>
      <c r="X100" s="15">
        <f t="shared" si="27"/>
        <v>3</v>
      </c>
      <c r="Y100" s="23">
        <f t="shared" si="19"/>
        <v>7</v>
      </c>
      <c r="Z100" s="1">
        <v>3.0</v>
      </c>
      <c r="AA100" s="1">
        <v>80.0</v>
      </c>
      <c r="AB100" s="18">
        <f t="shared" si="20"/>
        <v>77</v>
      </c>
    </row>
    <row r="101">
      <c r="B101" s="21" t="s">
        <v>379</v>
      </c>
      <c r="G101" s="18">
        <f t="shared" ref="G101:X101" si="28">$F75*G75</f>
        <v>0</v>
      </c>
      <c r="H101" s="18">
        <f t="shared" si="28"/>
        <v>0</v>
      </c>
      <c r="I101" s="18">
        <f t="shared" si="28"/>
        <v>0</v>
      </c>
      <c r="J101" s="15">
        <f t="shared" si="28"/>
        <v>0</v>
      </c>
      <c r="K101" s="18">
        <f t="shared" si="28"/>
        <v>20</v>
      </c>
      <c r="L101" s="15">
        <f t="shared" si="28"/>
        <v>8</v>
      </c>
      <c r="M101" s="18">
        <f t="shared" si="28"/>
        <v>0</v>
      </c>
      <c r="N101" s="18">
        <f t="shared" si="28"/>
        <v>0</v>
      </c>
      <c r="O101" s="15">
        <f t="shared" si="28"/>
        <v>0</v>
      </c>
      <c r="P101" s="18">
        <f t="shared" si="28"/>
        <v>0</v>
      </c>
      <c r="Q101" s="15">
        <f t="shared" si="28"/>
        <v>0</v>
      </c>
      <c r="R101" s="18">
        <f t="shared" si="28"/>
        <v>0</v>
      </c>
      <c r="S101" s="15">
        <f t="shared" si="28"/>
        <v>0</v>
      </c>
      <c r="T101" s="18">
        <f t="shared" si="28"/>
        <v>0</v>
      </c>
      <c r="U101" s="15">
        <f t="shared" si="28"/>
        <v>0</v>
      </c>
      <c r="V101" s="18">
        <f t="shared" si="28"/>
        <v>0</v>
      </c>
      <c r="W101" s="18">
        <f t="shared" si="28"/>
        <v>0</v>
      </c>
      <c r="X101" s="15">
        <f t="shared" si="28"/>
        <v>0</v>
      </c>
      <c r="Y101" s="23">
        <f t="shared" si="19"/>
        <v>28</v>
      </c>
      <c r="Z101" s="1">
        <v>20.0</v>
      </c>
      <c r="AA101" s="1">
        <v>80.0</v>
      </c>
      <c r="AB101" s="18">
        <f t="shared" si="20"/>
        <v>60</v>
      </c>
    </row>
    <row r="102">
      <c r="B102" s="21" t="s">
        <v>380</v>
      </c>
      <c r="G102" s="18">
        <f t="shared" ref="G102:X102" si="29">$F76*G76</f>
        <v>3</v>
      </c>
      <c r="H102" s="18">
        <f t="shared" si="29"/>
        <v>12</v>
      </c>
      <c r="I102" s="18">
        <f t="shared" si="29"/>
        <v>15</v>
      </c>
      <c r="J102" s="15">
        <f t="shared" si="29"/>
        <v>6</v>
      </c>
      <c r="K102" s="18">
        <f t="shared" si="29"/>
        <v>0</v>
      </c>
      <c r="L102" s="15">
        <f t="shared" si="29"/>
        <v>0</v>
      </c>
      <c r="M102" s="18">
        <f t="shared" si="29"/>
        <v>0</v>
      </c>
      <c r="N102" s="18">
        <f t="shared" si="29"/>
        <v>0</v>
      </c>
      <c r="O102" s="15">
        <f t="shared" si="29"/>
        <v>0</v>
      </c>
      <c r="P102" s="18">
        <f t="shared" si="29"/>
        <v>0</v>
      </c>
      <c r="Q102" s="15">
        <f t="shared" si="29"/>
        <v>0</v>
      </c>
      <c r="R102" s="18">
        <f t="shared" si="29"/>
        <v>0</v>
      </c>
      <c r="S102" s="15">
        <f t="shared" si="29"/>
        <v>0</v>
      </c>
      <c r="T102" s="18">
        <f t="shared" si="29"/>
        <v>0</v>
      </c>
      <c r="U102" s="15">
        <f t="shared" si="29"/>
        <v>0</v>
      </c>
      <c r="V102" s="18">
        <f t="shared" si="29"/>
        <v>3</v>
      </c>
      <c r="W102" s="18">
        <f t="shared" si="29"/>
        <v>15</v>
      </c>
      <c r="X102" s="15">
        <f t="shared" si="29"/>
        <v>12</v>
      </c>
      <c r="Y102" s="23">
        <f t="shared" si="19"/>
        <v>66</v>
      </c>
      <c r="Z102" s="1">
        <v>30.0</v>
      </c>
      <c r="AA102" s="1">
        <v>80.0</v>
      </c>
      <c r="AB102" s="18">
        <f t="shared" si="20"/>
        <v>50</v>
      </c>
    </row>
    <row r="103">
      <c r="B103" s="21" t="s">
        <v>381</v>
      </c>
      <c r="G103" s="18">
        <f t="shared" ref="G103:X103" si="30">$F77*G77</f>
        <v>5</v>
      </c>
      <c r="H103" s="18">
        <f t="shared" si="30"/>
        <v>4</v>
      </c>
      <c r="I103" s="18">
        <f t="shared" si="30"/>
        <v>3</v>
      </c>
      <c r="J103" s="15">
        <f t="shared" si="30"/>
        <v>1</v>
      </c>
      <c r="K103" s="18">
        <f t="shared" si="30"/>
        <v>0</v>
      </c>
      <c r="L103" s="15">
        <f t="shared" si="30"/>
        <v>0</v>
      </c>
      <c r="M103" s="18">
        <f t="shared" si="30"/>
        <v>0</v>
      </c>
      <c r="N103" s="18">
        <f t="shared" si="30"/>
        <v>0</v>
      </c>
      <c r="O103" s="15">
        <f t="shared" si="30"/>
        <v>0</v>
      </c>
      <c r="P103" s="18">
        <f t="shared" si="30"/>
        <v>0</v>
      </c>
      <c r="Q103" s="15">
        <f t="shared" si="30"/>
        <v>0</v>
      </c>
      <c r="R103" s="18">
        <f t="shared" si="30"/>
        <v>0</v>
      </c>
      <c r="S103" s="15">
        <f t="shared" si="30"/>
        <v>0</v>
      </c>
      <c r="T103" s="18">
        <f t="shared" si="30"/>
        <v>0</v>
      </c>
      <c r="U103" s="15">
        <f t="shared" si="30"/>
        <v>0</v>
      </c>
      <c r="V103" s="18">
        <f t="shared" si="30"/>
        <v>0</v>
      </c>
      <c r="W103" s="18">
        <f t="shared" si="30"/>
        <v>0</v>
      </c>
      <c r="X103" s="15">
        <f t="shared" si="30"/>
        <v>0</v>
      </c>
      <c r="Y103" s="23">
        <f t="shared" si="19"/>
        <v>13</v>
      </c>
      <c r="Z103" s="1">
        <v>5.0</v>
      </c>
      <c r="AA103" s="1">
        <v>80.0</v>
      </c>
      <c r="AB103" s="18">
        <f t="shared" si="20"/>
        <v>75</v>
      </c>
    </row>
    <row r="104">
      <c r="B104" s="21" t="s">
        <v>382</v>
      </c>
      <c r="G104" s="18">
        <f t="shared" ref="G104:X104" si="31">$F78*G78</f>
        <v>0</v>
      </c>
      <c r="H104" s="18">
        <f t="shared" si="31"/>
        <v>0</v>
      </c>
      <c r="I104" s="18">
        <f t="shared" si="31"/>
        <v>0</v>
      </c>
      <c r="J104" s="15">
        <f t="shared" si="31"/>
        <v>0</v>
      </c>
      <c r="K104" s="18">
        <f t="shared" si="31"/>
        <v>0</v>
      </c>
      <c r="L104" s="15">
        <f t="shared" si="31"/>
        <v>0</v>
      </c>
      <c r="M104" s="18">
        <f t="shared" si="31"/>
        <v>15</v>
      </c>
      <c r="N104" s="18">
        <f t="shared" si="31"/>
        <v>12</v>
      </c>
      <c r="O104" s="15">
        <f t="shared" si="31"/>
        <v>6</v>
      </c>
      <c r="P104" s="18">
        <f t="shared" si="31"/>
        <v>0</v>
      </c>
      <c r="Q104" s="15">
        <f t="shared" si="31"/>
        <v>0</v>
      </c>
      <c r="R104" s="18">
        <f t="shared" si="31"/>
        <v>0</v>
      </c>
      <c r="S104" s="15">
        <f t="shared" si="31"/>
        <v>0</v>
      </c>
      <c r="T104" s="18">
        <f t="shared" si="31"/>
        <v>0</v>
      </c>
      <c r="U104" s="15">
        <f t="shared" si="31"/>
        <v>0</v>
      </c>
      <c r="V104" s="18">
        <f t="shared" si="31"/>
        <v>0</v>
      </c>
      <c r="W104" s="18">
        <f t="shared" si="31"/>
        <v>0</v>
      </c>
      <c r="X104" s="15">
        <f t="shared" si="31"/>
        <v>0</v>
      </c>
      <c r="Y104" s="23">
        <f t="shared" si="19"/>
        <v>33</v>
      </c>
      <c r="Z104" s="1">
        <v>15.0</v>
      </c>
      <c r="AA104" s="1">
        <v>80.0</v>
      </c>
      <c r="AB104" s="18">
        <f t="shared" si="20"/>
        <v>65</v>
      </c>
    </row>
    <row r="105">
      <c r="B105" s="21" t="s">
        <v>383</v>
      </c>
      <c r="G105" s="18">
        <f t="shared" ref="G105:X105" si="32">$F79*G79</f>
        <v>0</v>
      </c>
      <c r="H105" s="18">
        <f t="shared" si="32"/>
        <v>0</v>
      </c>
      <c r="I105" s="18">
        <f t="shared" si="32"/>
        <v>0</v>
      </c>
      <c r="J105" s="15">
        <f t="shared" si="32"/>
        <v>0</v>
      </c>
      <c r="K105" s="18">
        <f t="shared" si="32"/>
        <v>0</v>
      </c>
      <c r="L105" s="15">
        <f t="shared" si="32"/>
        <v>0</v>
      </c>
      <c r="M105" s="18">
        <f t="shared" si="32"/>
        <v>15</v>
      </c>
      <c r="N105" s="18">
        <f t="shared" si="32"/>
        <v>12</v>
      </c>
      <c r="O105" s="15">
        <f t="shared" si="32"/>
        <v>9</v>
      </c>
      <c r="P105" s="18">
        <f t="shared" si="32"/>
        <v>15</v>
      </c>
      <c r="Q105" s="15">
        <f t="shared" si="32"/>
        <v>3</v>
      </c>
      <c r="R105" s="18">
        <f t="shared" si="32"/>
        <v>0</v>
      </c>
      <c r="S105" s="15">
        <f t="shared" si="32"/>
        <v>0</v>
      </c>
      <c r="T105" s="18">
        <f t="shared" si="32"/>
        <v>0</v>
      </c>
      <c r="U105" s="15">
        <f t="shared" si="32"/>
        <v>0</v>
      </c>
      <c r="V105" s="18">
        <f t="shared" si="32"/>
        <v>0</v>
      </c>
      <c r="W105" s="18">
        <f t="shared" si="32"/>
        <v>0</v>
      </c>
      <c r="X105" s="15">
        <f t="shared" si="32"/>
        <v>0</v>
      </c>
      <c r="Y105" s="24">
        <f t="shared" si="19"/>
        <v>54</v>
      </c>
      <c r="Z105" s="1">
        <v>30.0</v>
      </c>
      <c r="AA105" s="1">
        <v>80.0</v>
      </c>
      <c r="AB105" s="18">
        <f t="shared" si="20"/>
        <v>50</v>
      </c>
    </row>
    <row r="106">
      <c r="G106" s="18">
        <f t="shared" ref="G106:X106" si="33">SUM(G92:G105)</f>
        <v>45</v>
      </c>
      <c r="H106" s="25">
        <f t="shared" si="33"/>
        <v>48</v>
      </c>
      <c r="I106" s="18">
        <f t="shared" si="33"/>
        <v>42</v>
      </c>
      <c r="J106" s="25">
        <f t="shared" si="33"/>
        <v>15</v>
      </c>
      <c r="K106" s="25">
        <f t="shared" si="33"/>
        <v>30</v>
      </c>
      <c r="L106" s="25">
        <f t="shared" si="33"/>
        <v>23</v>
      </c>
      <c r="M106" s="25">
        <f t="shared" si="33"/>
        <v>77</v>
      </c>
      <c r="N106" s="18">
        <f t="shared" si="33"/>
        <v>71</v>
      </c>
      <c r="O106" s="25">
        <f t="shared" si="33"/>
        <v>59</v>
      </c>
      <c r="P106" s="25">
        <f t="shared" si="33"/>
        <v>60</v>
      </c>
      <c r="Q106" s="25">
        <f t="shared" si="33"/>
        <v>17</v>
      </c>
      <c r="R106" s="25">
        <f t="shared" si="33"/>
        <v>35</v>
      </c>
      <c r="S106" s="25">
        <f t="shared" si="33"/>
        <v>21</v>
      </c>
      <c r="T106" s="25">
        <f t="shared" si="33"/>
        <v>35</v>
      </c>
      <c r="U106" s="25">
        <f t="shared" si="33"/>
        <v>7</v>
      </c>
      <c r="V106" s="25">
        <f t="shared" si="33"/>
        <v>30</v>
      </c>
      <c r="W106" s="25">
        <f t="shared" si="33"/>
        <v>36</v>
      </c>
      <c r="X106" s="18">
        <f t="shared" si="33"/>
        <v>40</v>
      </c>
    </row>
    <row r="108">
      <c r="N108" s="1">
        <v>321.0</v>
      </c>
      <c r="O108" s="1">
        <v>172.0</v>
      </c>
    </row>
    <row r="109">
      <c r="N109" s="18">
        <f t="shared" ref="N109:O109" si="34">N108-172</f>
        <v>149</v>
      </c>
      <c r="O109" s="18">
        <f t="shared" si="34"/>
        <v>0</v>
      </c>
    </row>
    <row r="110">
      <c r="N110" s="18">
        <f>(150-23)/149*100</f>
        <v>85.23489933</v>
      </c>
    </row>
  </sheetData>
  <mergeCells count="4">
    <mergeCell ref="A66:A67"/>
    <mergeCell ref="A68:A71"/>
    <mergeCell ref="A72:A75"/>
    <mergeCell ref="A76:A7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s>
  <sheetData>
    <row r="1">
      <c r="A1" s="1" t="s">
        <v>384</v>
      </c>
      <c r="E1" s="1" t="s">
        <v>385</v>
      </c>
      <c r="H1" s="1" t="s">
        <v>386</v>
      </c>
    </row>
    <row r="2">
      <c r="A2" s="1" t="s">
        <v>387</v>
      </c>
      <c r="E2" s="1" t="s">
        <v>388</v>
      </c>
      <c r="H2" s="1" t="s">
        <v>389</v>
      </c>
    </row>
    <row r="3">
      <c r="A3" s="1" t="s">
        <v>390</v>
      </c>
      <c r="E3" s="1" t="s">
        <v>391</v>
      </c>
      <c r="H3" s="1" t="s">
        <v>392</v>
      </c>
    </row>
    <row r="4">
      <c r="A4" s="1" t="s">
        <v>393</v>
      </c>
      <c r="E4" s="1" t="s">
        <v>394</v>
      </c>
      <c r="H4" s="1" t="s">
        <v>395</v>
      </c>
    </row>
    <row r="5">
      <c r="A5" s="1" t="s">
        <v>396</v>
      </c>
      <c r="E5" s="1" t="s">
        <v>397</v>
      </c>
      <c r="H5" s="1" t="s">
        <v>398</v>
      </c>
    </row>
    <row r="6">
      <c r="A6" s="1" t="s">
        <v>399</v>
      </c>
      <c r="E6" s="1" t="s">
        <v>400</v>
      </c>
      <c r="H6" s="1" t="s">
        <v>401</v>
      </c>
    </row>
    <row r="7">
      <c r="A7" s="1" t="s">
        <v>402</v>
      </c>
      <c r="E7" s="1" t="s">
        <v>403</v>
      </c>
      <c r="H7" s="1" t="s">
        <v>404</v>
      </c>
    </row>
    <row r="8">
      <c r="A8" s="1" t="s">
        <v>405</v>
      </c>
      <c r="E8" s="1" t="s">
        <v>406</v>
      </c>
      <c r="H8" s="1" t="s">
        <v>407</v>
      </c>
    </row>
    <row r="9">
      <c r="A9" s="1" t="s">
        <v>408</v>
      </c>
      <c r="E9" s="1" t="s">
        <v>409</v>
      </c>
      <c r="H9" s="1" t="s">
        <v>410</v>
      </c>
    </row>
    <row r="10">
      <c r="A10" s="1" t="s">
        <v>411</v>
      </c>
      <c r="E10" s="1" t="s">
        <v>412</v>
      </c>
      <c r="H10" s="1" t="s">
        <v>413</v>
      </c>
    </row>
    <row r="11">
      <c r="A11" s="1" t="s">
        <v>414</v>
      </c>
      <c r="E11" s="1" t="s">
        <v>415</v>
      </c>
      <c r="H11" s="1" t="s">
        <v>416</v>
      </c>
    </row>
    <row r="12">
      <c r="A12" s="1" t="s">
        <v>417</v>
      </c>
      <c r="E12" s="1" t="s">
        <v>418</v>
      </c>
      <c r="H12" s="1" t="s">
        <v>419</v>
      </c>
    </row>
    <row r="13">
      <c r="A13" s="1" t="s">
        <v>420</v>
      </c>
      <c r="E13" s="1" t="s">
        <v>421</v>
      </c>
      <c r="H13" s="1" t="s">
        <v>422</v>
      </c>
    </row>
    <row r="14">
      <c r="A14" s="1" t="s">
        <v>423</v>
      </c>
      <c r="E14" s="1" t="s">
        <v>424</v>
      </c>
      <c r="H14" s="1" t="s">
        <v>385</v>
      </c>
    </row>
    <row r="16">
      <c r="A16" s="1" t="s">
        <v>384</v>
      </c>
      <c r="E16" s="1" t="s">
        <v>425</v>
      </c>
      <c r="H16" s="1" t="s">
        <v>426</v>
      </c>
      <c r="K16" s="1" t="s">
        <v>386</v>
      </c>
    </row>
    <row r="17">
      <c r="A17" s="1" t="s">
        <v>387</v>
      </c>
      <c r="E17" s="1" t="s">
        <v>388</v>
      </c>
      <c r="H17" s="1" t="s">
        <v>386</v>
      </c>
      <c r="K17" s="1" t="s">
        <v>389</v>
      </c>
    </row>
    <row r="18">
      <c r="A18" s="1" t="s">
        <v>427</v>
      </c>
      <c r="E18" s="1" t="s">
        <v>391</v>
      </c>
      <c r="H18" s="1" t="s">
        <v>389</v>
      </c>
      <c r="K18" s="1" t="s">
        <v>392</v>
      </c>
    </row>
    <row r="19">
      <c r="A19" s="1" t="s">
        <v>390</v>
      </c>
      <c r="E19" s="1" t="s">
        <v>428</v>
      </c>
      <c r="H19" s="1" t="s">
        <v>392</v>
      </c>
      <c r="K19" s="1" t="s">
        <v>395</v>
      </c>
    </row>
    <row r="20">
      <c r="A20" s="1" t="s">
        <v>393</v>
      </c>
      <c r="E20" s="1" t="s">
        <v>429</v>
      </c>
      <c r="H20" s="1" t="s">
        <v>395</v>
      </c>
      <c r="K20" s="1" t="s">
        <v>430</v>
      </c>
    </row>
    <row r="21">
      <c r="A21" s="1" t="s">
        <v>431</v>
      </c>
      <c r="E21" s="1" t="s">
        <v>394</v>
      </c>
      <c r="H21" s="1" t="s">
        <v>432</v>
      </c>
      <c r="K21" s="1" t="s">
        <v>432</v>
      </c>
    </row>
    <row r="22">
      <c r="A22" s="1" t="s">
        <v>396</v>
      </c>
      <c r="E22" s="1" t="s">
        <v>397</v>
      </c>
      <c r="H22" s="1" t="s">
        <v>398</v>
      </c>
      <c r="K22" s="1" t="s">
        <v>398</v>
      </c>
    </row>
    <row r="23">
      <c r="A23" s="1" t="s">
        <v>399</v>
      </c>
      <c r="E23" s="1" t="s">
        <v>400</v>
      </c>
      <c r="H23" s="1" t="s">
        <v>401</v>
      </c>
      <c r="K23" s="1" t="s">
        <v>401</v>
      </c>
    </row>
    <row r="24">
      <c r="A24" s="1" t="s">
        <v>402</v>
      </c>
      <c r="E24" s="1" t="s">
        <v>409</v>
      </c>
      <c r="H24" s="1" t="s">
        <v>404</v>
      </c>
      <c r="K24" s="1" t="s">
        <v>404</v>
      </c>
    </row>
    <row r="25">
      <c r="A25" s="1" t="s">
        <v>433</v>
      </c>
      <c r="E25" s="1" t="s">
        <v>412</v>
      </c>
      <c r="H25" s="1" t="s">
        <v>434</v>
      </c>
      <c r="K25" s="1" t="s">
        <v>410</v>
      </c>
    </row>
    <row r="26">
      <c r="A26" s="1" t="s">
        <v>405</v>
      </c>
      <c r="E26" s="1" t="s">
        <v>415</v>
      </c>
      <c r="H26" s="1" t="s">
        <v>410</v>
      </c>
      <c r="K26" s="1" t="s">
        <v>435</v>
      </c>
    </row>
    <row r="27">
      <c r="A27" s="1" t="s">
        <v>408</v>
      </c>
      <c r="E27" s="1" t="s">
        <v>418</v>
      </c>
      <c r="H27" s="1" t="s">
        <v>425</v>
      </c>
      <c r="K27" s="1" t="s">
        <v>425</v>
      </c>
    </row>
    <row r="28">
      <c r="A28" s="1" t="s">
        <v>417</v>
      </c>
      <c r="E28" s="1" t="s">
        <v>421</v>
      </c>
      <c r="H28" s="1" t="s">
        <v>416</v>
      </c>
      <c r="K28" s="1" t="s">
        <v>416</v>
      </c>
    </row>
    <row r="29">
      <c r="A29" s="1" t="s">
        <v>436</v>
      </c>
      <c r="E29" s="1" t="s">
        <v>437</v>
      </c>
      <c r="H29" s="1" t="s">
        <v>422</v>
      </c>
      <c r="K29" s="1" t="s">
        <v>422</v>
      </c>
    </row>
    <row r="31">
      <c r="A31" s="1" t="s">
        <v>438</v>
      </c>
      <c r="E31" s="1" t="s">
        <v>388</v>
      </c>
      <c r="H31" s="1" t="s">
        <v>439</v>
      </c>
      <c r="K31" s="1" t="s">
        <v>386</v>
      </c>
    </row>
    <row r="32">
      <c r="A32" s="1" t="s">
        <v>440</v>
      </c>
      <c r="E32" s="1" t="s">
        <v>391</v>
      </c>
      <c r="H32" s="1" t="s">
        <v>386</v>
      </c>
      <c r="K32" s="1" t="s">
        <v>389</v>
      </c>
    </row>
    <row r="33">
      <c r="A33" s="1" t="s">
        <v>384</v>
      </c>
      <c r="E33" s="1" t="s">
        <v>441</v>
      </c>
      <c r="H33" s="1" t="s">
        <v>392</v>
      </c>
      <c r="K33" s="1" t="s">
        <v>392</v>
      </c>
    </row>
    <row r="34">
      <c r="A34" s="1" t="s">
        <v>387</v>
      </c>
      <c r="E34" s="1" t="s">
        <v>394</v>
      </c>
      <c r="H34" s="1" t="s">
        <v>442</v>
      </c>
      <c r="K34" s="1" t="s">
        <v>442</v>
      </c>
    </row>
    <row r="35">
      <c r="A35" s="1" t="s">
        <v>390</v>
      </c>
      <c r="E35" s="1" t="s">
        <v>397</v>
      </c>
      <c r="H35" s="1" t="s">
        <v>443</v>
      </c>
      <c r="K35" s="1" t="s">
        <v>443</v>
      </c>
    </row>
    <row r="36">
      <c r="A36" s="1" t="s">
        <v>393</v>
      </c>
      <c r="E36" s="1" t="s">
        <v>400</v>
      </c>
      <c r="H36" s="1" t="s">
        <v>398</v>
      </c>
      <c r="K36" s="1" t="s">
        <v>398</v>
      </c>
    </row>
    <row r="37">
      <c r="A37" s="1" t="s">
        <v>396</v>
      </c>
      <c r="E37" s="1" t="s">
        <v>444</v>
      </c>
      <c r="H37" s="1" t="s">
        <v>401</v>
      </c>
      <c r="K37" s="1" t="s">
        <v>401</v>
      </c>
    </row>
    <row r="38">
      <c r="A38" s="1" t="s">
        <v>405</v>
      </c>
      <c r="E38" s="1" t="s">
        <v>403</v>
      </c>
      <c r="H38" s="1" t="s">
        <v>404</v>
      </c>
      <c r="K38" s="1" t="s">
        <v>404</v>
      </c>
    </row>
    <row r="39">
      <c r="A39" s="1" t="s">
        <v>408</v>
      </c>
      <c r="E39" s="1" t="s">
        <v>409</v>
      </c>
      <c r="H39" s="1" t="s">
        <v>407</v>
      </c>
      <c r="K39" s="1" t="s">
        <v>407</v>
      </c>
    </row>
    <row r="40">
      <c r="A40" s="1" t="s">
        <v>411</v>
      </c>
      <c r="E40" s="1" t="s">
        <v>412</v>
      </c>
      <c r="H40" s="1" t="s">
        <v>410</v>
      </c>
      <c r="K40" s="1" t="s">
        <v>410</v>
      </c>
    </row>
    <row r="41">
      <c r="A41" s="1" t="s">
        <v>445</v>
      </c>
      <c r="E41" s="1" t="s">
        <v>446</v>
      </c>
      <c r="H41" s="1" t="s">
        <v>413</v>
      </c>
      <c r="K41" s="1" t="s">
        <v>413</v>
      </c>
    </row>
    <row r="42">
      <c r="A42" s="1" t="s">
        <v>447</v>
      </c>
      <c r="E42" s="1" t="s">
        <v>448</v>
      </c>
      <c r="H42" s="1" t="s">
        <v>422</v>
      </c>
      <c r="K42" s="1" t="s">
        <v>422</v>
      </c>
    </row>
    <row r="43">
      <c r="A43" s="1" t="s">
        <v>449</v>
      </c>
      <c r="E43" s="1" t="s">
        <v>450</v>
      </c>
      <c r="H43" s="1" t="s">
        <v>451</v>
      </c>
      <c r="K43" s="1" t="s">
        <v>451</v>
      </c>
    </row>
    <row r="44">
      <c r="A44" s="1" t="s">
        <v>423</v>
      </c>
      <c r="E44" s="1" t="s">
        <v>424</v>
      </c>
      <c r="H44" s="1" t="s">
        <v>441</v>
      </c>
      <c r="K44" s="1" t="s">
        <v>441</v>
      </c>
    </row>
    <row r="46">
      <c r="A46" s="1" t="s">
        <v>438</v>
      </c>
      <c r="E46" s="1" t="s">
        <v>452</v>
      </c>
      <c r="H46" s="1" t="s">
        <v>426</v>
      </c>
      <c r="K46" s="1" t="s">
        <v>386</v>
      </c>
      <c r="N46" s="1" t="s">
        <v>453</v>
      </c>
    </row>
    <row r="47">
      <c r="A47" s="1" t="s">
        <v>440</v>
      </c>
      <c r="E47" s="1" t="s">
        <v>454</v>
      </c>
      <c r="H47" s="1" t="s">
        <v>386</v>
      </c>
      <c r="K47" s="1" t="s">
        <v>455</v>
      </c>
      <c r="N47" s="1" t="s">
        <v>386</v>
      </c>
    </row>
    <row r="48">
      <c r="A48" s="1" t="s">
        <v>456</v>
      </c>
      <c r="E48" s="1" t="s">
        <v>457</v>
      </c>
      <c r="H48" s="1" t="s">
        <v>455</v>
      </c>
      <c r="K48" s="1" t="s">
        <v>389</v>
      </c>
      <c r="N48" s="1" t="s">
        <v>389</v>
      </c>
    </row>
    <row r="49">
      <c r="A49" s="1" t="s">
        <v>458</v>
      </c>
      <c r="E49" s="1" t="s">
        <v>459</v>
      </c>
      <c r="H49" s="1" t="s">
        <v>389</v>
      </c>
      <c r="K49" s="1" t="s">
        <v>442</v>
      </c>
      <c r="N49" s="1" t="s">
        <v>442</v>
      </c>
    </row>
    <row r="50">
      <c r="A50" s="1" t="s">
        <v>387</v>
      </c>
      <c r="E50" s="1" t="s">
        <v>429</v>
      </c>
      <c r="H50" s="1" t="s">
        <v>395</v>
      </c>
      <c r="K50" s="1" t="s">
        <v>460</v>
      </c>
      <c r="N50" s="1" t="s">
        <v>460</v>
      </c>
    </row>
    <row r="51">
      <c r="A51" s="1" t="s">
        <v>390</v>
      </c>
      <c r="E51" s="1" t="s">
        <v>461</v>
      </c>
      <c r="H51" s="1" t="s">
        <v>442</v>
      </c>
      <c r="K51" s="1" t="s">
        <v>462</v>
      </c>
      <c r="N51" s="1" t="s">
        <v>462</v>
      </c>
    </row>
    <row r="52">
      <c r="A52" s="1" t="s">
        <v>431</v>
      </c>
      <c r="E52" s="1" t="s">
        <v>397</v>
      </c>
      <c r="H52" s="1" t="s">
        <v>460</v>
      </c>
      <c r="K52" s="1" t="s">
        <v>430</v>
      </c>
      <c r="N52" s="1" t="s">
        <v>430</v>
      </c>
    </row>
    <row r="53">
      <c r="A53" s="1" t="s">
        <v>463</v>
      </c>
      <c r="E53" s="1" t="s">
        <v>400</v>
      </c>
      <c r="H53" s="1" t="s">
        <v>462</v>
      </c>
      <c r="K53" s="1" t="s">
        <v>443</v>
      </c>
      <c r="N53" s="1" t="s">
        <v>443</v>
      </c>
    </row>
    <row r="54">
      <c r="A54" s="1" t="s">
        <v>464</v>
      </c>
      <c r="E54" s="1" t="s">
        <v>444</v>
      </c>
      <c r="H54" s="1" t="s">
        <v>432</v>
      </c>
      <c r="K54" s="1" t="s">
        <v>432</v>
      </c>
      <c r="N54" s="1" t="s">
        <v>432</v>
      </c>
    </row>
    <row r="55">
      <c r="A55" s="1" t="s">
        <v>465</v>
      </c>
      <c r="E55" s="1" t="s">
        <v>409</v>
      </c>
      <c r="H55" s="1" t="s">
        <v>466</v>
      </c>
      <c r="K55" s="1" t="s">
        <v>466</v>
      </c>
      <c r="N55" s="1" t="s">
        <v>410</v>
      </c>
    </row>
    <row r="56">
      <c r="A56" s="1" t="s">
        <v>405</v>
      </c>
      <c r="E56" s="1" t="s">
        <v>467</v>
      </c>
      <c r="H56" s="1" t="s">
        <v>434</v>
      </c>
      <c r="K56" s="1" t="s">
        <v>410</v>
      </c>
      <c r="N56" s="1" t="s">
        <v>468</v>
      </c>
    </row>
    <row r="57">
      <c r="A57" s="1" t="s">
        <v>469</v>
      </c>
      <c r="E57" s="1" t="s">
        <v>448</v>
      </c>
      <c r="H57" s="1" t="s">
        <v>470</v>
      </c>
      <c r="K57" s="1" t="s">
        <v>471</v>
      </c>
      <c r="N57" s="1" t="s">
        <v>471</v>
      </c>
    </row>
    <row r="58">
      <c r="A58" s="1" t="s">
        <v>447</v>
      </c>
      <c r="E58" s="1" t="s">
        <v>450</v>
      </c>
      <c r="H58" s="1" t="s">
        <v>472</v>
      </c>
      <c r="K58" s="1" t="s">
        <v>422</v>
      </c>
      <c r="N58" s="1" t="s">
        <v>422</v>
      </c>
    </row>
    <row r="59">
      <c r="A59" s="1" t="s">
        <v>436</v>
      </c>
      <c r="E59" s="1" t="s">
        <v>437</v>
      </c>
      <c r="H59" s="1" t="s">
        <v>473</v>
      </c>
      <c r="K59" s="1" t="s">
        <v>452</v>
      </c>
      <c r="N59" s="1" t="s">
        <v>452</v>
      </c>
    </row>
    <row r="61">
      <c r="A61" s="1" t="s">
        <v>384</v>
      </c>
      <c r="E61" s="1" t="s">
        <v>474</v>
      </c>
      <c r="K61" s="1" t="s">
        <v>386</v>
      </c>
    </row>
    <row r="62">
      <c r="A62" s="1" t="s">
        <v>387</v>
      </c>
      <c r="E62" s="1" t="s">
        <v>388</v>
      </c>
      <c r="K62" s="1" t="s">
        <v>395</v>
      </c>
    </row>
    <row r="63">
      <c r="A63" s="1" t="s">
        <v>393</v>
      </c>
      <c r="E63" s="1" t="s">
        <v>394</v>
      </c>
      <c r="K63" s="1" t="s">
        <v>475</v>
      </c>
    </row>
    <row r="64">
      <c r="A64" s="1" t="s">
        <v>399</v>
      </c>
      <c r="E64" s="1" t="s">
        <v>397</v>
      </c>
      <c r="K64" s="1" t="s">
        <v>476</v>
      </c>
    </row>
    <row r="65">
      <c r="A65" s="1" t="s">
        <v>402</v>
      </c>
      <c r="E65" s="1" t="s">
        <v>477</v>
      </c>
      <c r="K65" s="1" t="s">
        <v>398</v>
      </c>
    </row>
    <row r="66">
      <c r="A66" s="1" t="s">
        <v>478</v>
      </c>
      <c r="E66" s="1" t="s">
        <v>403</v>
      </c>
      <c r="K66" s="1" t="s">
        <v>401</v>
      </c>
    </row>
    <row r="67">
      <c r="A67" s="1" t="s">
        <v>479</v>
      </c>
      <c r="E67" s="1" t="s">
        <v>480</v>
      </c>
      <c r="K67" s="1" t="s">
        <v>404</v>
      </c>
    </row>
    <row r="68">
      <c r="A68" s="1" t="s">
        <v>408</v>
      </c>
      <c r="E68" s="1" t="s">
        <v>481</v>
      </c>
      <c r="K68" s="1" t="s">
        <v>474</v>
      </c>
    </row>
    <row r="69">
      <c r="A69" s="1" t="s">
        <v>411</v>
      </c>
      <c r="E69" s="1" t="s">
        <v>412</v>
      </c>
      <c r="K69" s="1" t="s">
        <v>470</v>
      </c>
    </row>
    <row r="70">
      <c r="A70" s="1" t="s">
        <v>482</v>
      </c>
      <c r="E70" s="1" t="s">
        <v>483</v>
      </c>
      <c r="K70" s="1" t="s">
        <v>413</v>
      </c>
    </row>
    <row r="71">
      <c r="A71" s="1" t="s">
        <v>417</v>
      </c>
      <c r="E71" s="1" t="s">
        <v>415</v>
      </c>
      <c r="K71" s="1" t="s">
        <v>416</v>
      </c>
    </row>
    <row r="72">
      <c r="A72" s="1" t="s">
        <v>484</v>
      </c>
      <c r="E72" s="1" t="s">
        <v>485</v>
      </c>
      <c r="K72" s="1" t="s">
        <v>471</v>
      </c>
    </row>
    <row r="73">
      <c r="A73" s="1" t="s">
        <v>486</v>
      </c>
      <c r="E73" s="1" t="s">
        <v>418</v>
      </c>
      <c r="K73" s="1" t="s">
        <v>487</v>
      </c>
    </row>
    <row r="74">
      <c r="A74" s="1" t="s">
        <v>488</v>
      </c>
      <c r="E74" s="1" t="s">
        <v>421</v>
      </c>
      <c r="K74" s="1" t="s">
        <v>473</v>
      </c>
    </row>
    <row r="76">
      <c r="A76" s="1" t="s">
        <v>384</v>
      </c>
      <c r="E76" s="1" t="s">
        <v>425</v>
      </c>
      <c r="K76" s="1" t="s">
        <v>386</v>
      </c>
    </row>
    <row r="77">
      <c r="A77" s="1" t="s">
        <v>387</v>
      </c>
      <c r="E77" s="1" t="s">
        <v>388</v>
      </c>
      <c r="K77" s="1" t="s">
        <v>392</v>
      </c>
    </row>
    <row r="78">
      <c r="A78" s="1" t="s">
        <v>427</v>
      </c>
      <c r="E78" s="1" t="s">
        <v>391</v>
      </c>
      <c r="K78" s="1" t="s">
        <v>395</v>
      </c>
    </row>
    <row r="79">
      <c r="A79" s="1" t="s">
        <v>390</v>
      </c>
      <c r="E79" s="1" t="s">
        <v>428</v>
      </c>
      <c r="K79" s="1" t="s">
        <v>430</v>
      </c>
    </row>
    <row r="80">
      <c r="A80" s="1" t="s">
        <v>393</v>
      </c>
      <c r="E80" s="1" t="s">
        <v>429</v>
      </c>
      <c r="K80" s="1" t="s">
        <v>476</v>
      </c>
    </row>
    <row r="81">
      <c r="A81" s="1" t="s">
        <v>431</v>
      </c>
      <c r="E81" s="1" t="s">
        <v>394</v>
      </c>
      <c r="K81" s="1" t="s">
        <v>432</v>
      </c>
    </row>
    <row r="82">
      <c r="A82" s="1" t="s">
        <v>396</v>
      </c>
      <c r="E82" s="1" t="s">
        <v>397</v>
      </c>
      <c r="K82" s="1" t="s">
        <v>398</v>
      </c>
    </row>
    <row r="83">
      <c r="A83" s="1" t="s">
        <v>399</v>
      </c>
      <c r="E83" s="1" t="s">
        <v>400</v>
      </c>
      <c r="K83" s="1" t="s">
        <v>401</v>
      </c>
    </row>
    <row r="84">
      <c r="A84" s="1" t="s">
        <v>402</v>
      </c>
      <c r="E84" s="1" t="s">
        <v>409</v>
      </c>
      <c r="K84" s="1" t="s">
        <v>404</v>
      </c>
    </row>
    <row r="85">
      <c r="A85" s="1" t="s">
        <v>433</v>
      </c>
      <c r="E85" s="1" t="s">
        <v>412</v>
      </c>
      <c r="K85" s="1" t="s">
        <v>410</v>
      </c>
    </row>
    <row r="86">
      <c r="A86" s="1" t="s">
        <v>405</v>
      </c>
      <c r="E86" s="1" t="s">
        <v>415</v>
      </c>
      <c r="K86" s="1" t="s">
        <v>435</v>
      </c>
    </row>
    <row r="87">
      <c r="A87" s="1" t="s">
        <v>408</v>
      </c>
      <c r="E87" s="1" t="s">
        <v>418</v>
      </c>
      <c r="K87" s="1" t="s">
        <v>425</v>
      </c>
    </row>
    <row r="88">
      <c r="A88" s="1" t="s">
        <v>417</v>
      </c>
      <c r="E88" s="1" t="s">
        <v>421</v>
      </c>
      <c r="K88" s="1" t="s">
        <v>416</v>
      </c>
    </row>
    <row r="89">
      <c r="K89" s="1" t="s">
        <v>422</v>
      </c>
    </row>
    <row r="90">
      <c r="A90" s="1" t="s">
        <v>489</v>
      </c>
      <c r="E90" s="1" t="s">
        <v>385</v>
      </c>
    </row>
    <row r="91">
      <c r="A91" s="1" t="s">
        <v>490</v>
      </c>
      <c r="E91" s="1" t="s">
        <v>491</v>
      </c>
      <c r="K91" s="1" t="s">
        <v>492</v>
      </c>
    </row>
    <row r="92">
      <c r="A92" s="1" t="s">
        <v>399</v>
      </c>
      <c r="E92" s="1" t="s">
        <v>493</v>
      </c>
      <c r="K92" s="1" t="s">
        <v>494</v>
      </c>
    </row>
    <row r="93">
      <c r="A93" s="1" t="s">
        <v>402</v>
      </c>
      <c r="E93" s="1" t="s">
        <v>400</v>
      </c>
      <c r="K93" s="1" t="s">
        <v>395</v>
      </c>
    </row>
    <row r="94">
      <c r="A94" s="1" t="s">
        <v>405</v>
      </c>
      <c r="E94" s="1" t="s">
        <v>403</v>
      </c>
      <c r="K94" s="1" t="s">
        <v>476</v>
      </c>
    </row>
    <row r="95">
      <c r="A95" s="1" t="s">
        <v>408</v>
      </c>
      <c r="E95" s="1" t="s">
        <v>406</v>
      </c>
      <c r="K95" s="1" t="s">
        <v>398</v>
      </c>
    </row>
    <row r="96">
      <c r="A96" s="1" t="s">
        <v>411</v>
      </c>
      <c r="E96" s="1" t="s">
        <v>495</v>
      </c>
      <c r="K96" s="1" t="s">
        <v>407</v>
      </c>
    </row>
    <row r="97">
      <c r="A97" s="1" t="s">
        <v>414</v>
      </c>
      <c r="E97" s="1" t="s">
        <v>496</v>
      </c>
      <c r="K97" s="1" t="s">
        <v>413</v>
      </c>
    </row>
    <row r="98">
      <c r="A98" s="1" t="s">
        <v>417</v>
      </c>
      <c r="E98" s="1" t="s">
        <v>412</v>
      </c>
      <c r="K98" s="1" t="s">
        <v>416</v>
      </c>
    </row>
    <row r="99">
      <c r="A99" s="1" t="s">
        <v>497</v>
      </c>
      <c r="E99" s="1" t="s">
        <v>415</v>
      </c>
      <c r="K99" s="1" t="s">
        <v>419</v>
      </c>
    </row>
    <row r="100">
      <c r="A100" s="1" t="s">
        <v>420</v>
      </c>
      <c r="E100" s="1" t="s">
        <v>418</v>
      </c>
      <c r="K100" s="1" t="s">
        <v>498</v>
      </c>
    </row>
    <row r="101">
      <c r="A101" s="1" t="s">
        <v>499</v>
      </c>
      <c r="E101" s="1" t="s">
        <v>421</v>
      </c>
      <c r="K101" s="1" t="s">
        <v>422</v>
      </c>
    </row>
    <row r="102">
      <c r="E102" s="1" t="s">
        <v>424</v>
      </c>
      <c r="K102" s="1" t="s">
        <v>500</v>
      </c>
    </row>
    <row r="103">
      <c r="E103" s="1" t="s">
        <v>501</v>
      </c>
      <c r="K103" s="1" t="s">
        <v>502</v>
      </c>
    </row>
    <row r="104">
      <c r="K104" s="1" t="s">
        <v>385</v>
      </c>
    </row>
  </sheetData>
  <drawing r:id="rId1"/>
</worksheet>
</file>