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오민준\Desktop\"/>
    </mc:Choice>
  </mc:AlternateContent>
  <xr:revisionPtr revIDLastSave="0" documentId="13_ncr:1_{24C7BD31-37DE-4680-BD05-1E1781EBF62F}" xr6:coauthVersionLast="44" xr6:coauthVersionMax="44" xr10:uidLastSave="{00000000-0000-0000-0000-000000000000}"/>
  <bookViews>
    <workbookView xWindow="-120" yWindow="-120" windowWidth="38640" windowHeight="15840" activeTab="4" xr2:uid="{798D09D3-1944-4FE3-97C7-7EF05B23BD2B}"/>
  </bookViews>
  <sheets>
    <sheet name="3개월평균84매매" sheetId="12" r:id="rId1"/>
    <sheet name="3개월평균59매매" sheetId="11" r:id="rId2"/>
    <sheet name="201701_84매매" sheetId="9" r:id="rId3"/>
    <sheet name="201701_59매매" sheetId="10" r:id="rId4"/>
    <sheet name="20171분기~20193분기84" sheetId="7" r:id="rId5"/>
    <sheet name="20171분기~20193분기59" sheetId="8" r:id="rId6"/>
  </sheets>
  <definedNames>
    <definedName name="_xlnm._FilterDatabase" localSheetId="3" hidden="1">'201701_59매매'!$A$1:$E$68</definedName>
    <definedName name="_xlnm._FilterDatabase" localSheetId="2" hidden="1">'201701_84매매'!$A$1:$E$68</definedName>
    <definedName name="_xlnm._FilterDatabase" localSheetId="5" hidden="1">'20171분기~20193분기59'!$A$1:$I$68</definedName>
    <definedName name="_xlnm._FilterDatabase" localSheetId="4" hidden="1">'20171분기~20193분기84'!$A$1:$I$68</definedName>
    <definedName name="_xlnm._FilterDatabase" localSheetId="1" hidden="1">'3개월평균59매매'!$A$1:$E$68</definedName>
    <definedName name="_xlnm._FilterDatabase" localSheetId="0" hidden="1">'3개월평균84매매'!$A$1:$E$68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8" l="1"/>
  <c r="E55" i="8"/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C3" i="8"/>
  <c r="C4" i="8"/>
  <c r="C5" i="8"/>
  <c r="C6" i="8"/>
  <c r="C7" i="8"/>
  <c r="C8" i="8"/>
  <c r="C9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I2" i="8"/>
  <c r="H2" i="8"/>
  <c r="G2" i="8"/>
  <c r="F2" i="8"/>
  <c r="E2" i="8"/>
  <c r="D2" i="8"/>
  <c r="C2" i="8"/>
  <c r="B2" i="8"/>
  <c r="I28" i="7"/>
  <c r="I63" i="7"/>
  <c r="I61" i="7"/>
  <c r="I50" i="7"/>
  <c r="I53" i="7"/>
  <c r="I64" i="7"/>
  <c r="I45" i="7"/>
  <c r="I32" i="7"/>
  <c r="I17" i="7"/>
  <c r="I3" i="7"/>
  <c r="I47" i="7"/>
  <c r="I67" i="7"/>
  <c r="I52" i="7"/>
  <c r="I65" i="7"/>
  <c r="I49" i="7"/>
  <c r="I40" i="7"/>
  <c r="I24" i="7"/>
  <c r="I9" i="7"/>
  <c r="I58" i="7"/>
  <c r="I38" i="7"/>
  <c r="I11" i="7"/>
  <c r="I56" i="7"/>
  <c r="I68" i="7"/>
  <c r="I60" i="7"/>
  <c r="I16" i="7"/>
  <c r="I54" i="7"/>
  <c r="I66" i="7"/>
  <c r="I39" i="7"/>
  <c r="I33" i="7"/>
  <c r="I6" i="7"/>
  <c r="I5" i="7"/>
  <c r="I22" i="7"/>
  <c r="I10" i="7"/>
  <c r="I2" i="7"/>
  <c r="I12" i="7"/>
  <c r="I62" i="7"/>
  <c r="I19" i="7"/>
  <c r="I41" i="7"/>
  <c r="I30" i="7"/>
  <c r="I7" i="7"/>
  <c r="I15" i="7"/>
  <c r="I36" i="7"/>
  <c r="I55" i="7"/>
  <c r="I14" i="7"/>
  <c r="I37" i="7"/>
  <c r="I34" i="7"/>
  <c r="I51" i="7"/>
  <c r="I29" i="7"/>
  <c r="I48" i="7"/>
  <c r="I46" i="7"/>
  <c r="I44" i="7"/>
  <c r="I18" i="7"/>
  <c r="I42" i="7"/>
  <c r="I59" i="7"/>
  <c r="I35" i="7"/>
  <c r="I21" i="7"/>
  <c r="I13" i="7"/>
  <c r="I43" i="7"/>
  <c r="I23" i="7"/>
  <c r="I26" i="7"/>
  <c r="I8" i="7"/>
  <c r="I27" i="7"/>
  <c r="I25" i="7"/>
  <c r="I20" i="7"/>
  <c r="I4" i="7"/>
  <c r="I57" i="7"/>
  <c r="I31" i="7"/>
  <c r="H28" i="7"/>
  <c r="H63" i="7"/>
  <c r="H61" i="7"/>
  <c r="H50" i="7"/>
  <c r="H53" i="7"/>
  <c r="H64" i="7"/>
  <c r="H45" i="7"/>
  <c r="H32" i="7"/>
  <c r="H17" i="7"/>
  <c r="H3" i="7"/>
  <c r="H47" i="7"/>
  <c r="H67" i="7"/>
  <c r="H52" i="7"/>
  <c r="H65" i="7"/>
  <c r="H49" i="7"/>
  <c r="H40" i="7"/>
  <c r="H24" i="7"/>
  <c r="H9" i="7"/>
  <c r="H58" i="7"/>
  <c r="H38" i="7"/>
  <c r="H11" i="7"/>
  <c r="H56" i="7"/>
  <c r="H68" i="7"/>
  <c r="H60" i="7"/>
  <c r="H16" i="7"/>
  <c r="H54" i="7"/>
  <c r="H66" i="7"/>
  <c r="H39" i="7"/>
  <c r="H33" i="7"/>
  <c r="H6" i="7"/>
  <c r="H5" i="7"/>
  <c r="H22" i="7"/>
  <c r="H10" i="7"/>
  <c r="H2" i="7"/>
  <c r="H12" i="7"/>
  <c r="H62" i="7"/>
  <c r="H19" i="7"/>
  <c r="H41" i="7"/>
  <c r="H30" i="7"/>
  <c r="H7" i="7"/>
  <c r="H15" i="7"/>
  <c r="H36" i="7"/>
  <c r="H55" i="7"/>
  <c r="H14" i="7"/>
  <c r="H37" i="7"/>
  <c r="H34" i="7"/>
  <c r="H51" i="7"/>
  <c r="H29" i="7"/>
  <c r="H48" i="7"/>
  <c r="H46" i="7"/>
  <c r="H44" i="7"/>
  <c r="H18" i="7"/>
  <c r="H42" i="7"/>
  <c r="H59" i="7"/>
  <c r="H35" i="7"/>
  <c r="H21" i="7"/>
  <c r="H13" i="7"/>
  <c r="H43" i="7"/>
  <c r="H23" i="7"/>
  <c r="H26" i="7"/>
  <c r="H8" i="7"/>
  <c r="H27" i="7"/>
  <c r="H25" i="7"/>
  <c r="H20" i="7"/>
  <c r="H4" i="7"/>
  <c r="H57" i="7"/>
  <c r="H31" i="7"/>
  <c r="G28" i="7"/>
  <c r="G63" i="7"/>
  <c r="G61" i="7"/>
  <c r="G50" i="7"/>
  <c r="G53" i="7"/>
  <c r="G64" i="7"/>
  <c r="G45" i="7"/>
  <c r="G32" i="7"/>
  <c r="G17" i="7"/>
  <c r="G3" i="7"/>
  <c r="G47" i="7"/>
  <c r="G67" i="7"/>
  <c r="G52" i="7"/>
  <c r="G65" i="7"/>
  <c r="G49" i="7"/>
  <c r="G40" i="7"/>
  <c r="G24" i="7"/>
  <c r="G9" i="7"/>
  <c r="G58" i="7"/>
  <c r="G38" i="7"/>
  <c r="G11" i="7"/>
  <c r="G56" i="7"/>
  <c r="G68" i="7"/>
  <c r="G60" i="7"/>
  <c r="G16" i="7"/>
  <c r="G54" i="7"/>
  <c r="G66" i="7"/>
  <c r="G39" i="7"/>
  <c r="G33" i="7"/>
  <c r="G6" i="7"/>
  <c r="G5" i="7"/>
  <c r="G22" i="7"/>
  <c r="G10" i="7"/>
  <c r="G2" i="7"/>
  <c r="G12" i="7"/>
  <c r="G62" i="7"/>
  <c r="G19" i="7"/>
  <c r="G41" i="7"/>
  <c r="G30" i="7"/>
  <c r="G7" i="7"/>
  <c r="G15" i="7"/>
  <c r="G36" i="7"/>
  <c r="G55" i="7"/>
  <c r="G14" i="7"/>
  <c r="G37" i="7"/>
  <c r="G34" i="7"/>
  <c r="G51" i="7"/>
  <c r="G29" i="7"/>
  <c r="G48" i="7"/>
  <c r="G46" i="7"/>
  <c r="G44" i="7"/>
  <c r="G18" i="7"/>
  <c r="G42" i="7"/>
  <c r="G59" i="7"/>
  <c r="G35" i="7"/>
  <c r="G21" i="7"/>
  <c r="G13" i="7"/>
  <c r="G43" i="7"/>
  <c r="G23" i="7"/>
  <c r="G26" i="7"/>
  <c r="G8" i="7"/>
  <c r="G27" i="7"/>
  <c r="G25" i="7"/>
  <c r="G20" i="7"/>
  <c r="G4" i="7"/>
  <c r="G57" i="7"/>
  <c r="G31" i="7"/>
  <c r="F28" i="7"/>
  <c r="F63" i="7"/>
  <c r="F61" i="7"/>
  <c r="F50" i="7"/>
  <c r="F53" i="7"/>
  <c r="F64" i="7"/>
  <c r="F45" i="7"/>
  <c r="F32" i="7"/>
  <c r="F17" i="7"/>
  <c r="F3" i="7"/>
  <c r="F47" i="7"/>
  <c r="F67" i="7"/>
  <c r="F52" i="7"/>
  <c r="F65" i="7"/>
  <c r="F49" i="7"/>
  <c r="F40" i="7"/>
  <c r="F24" i="7"/>
  <c r="F9" i="7"/>
  <c r="F58" i="7"/>
  <c r="F38" i="7"/>
  <c r="F11" i="7"/>
  <c r="F56" i="7"/>
  <c r="F68" i="7"/>
  <c r="F60" i="7"/>
  <c r="F16" i="7"/>
  <c r="F54" i="7"/>
  <c r="F66" i="7"/>
  <c r="F39" i="7"/>
  <c r="F33" i="7"/>
  <c r="F6" i="7"/>
  <c r="F5" i="7"/>
  <c r="F22" i="7"/>
  <c r="F10" i="7"/>
  <c r="F2" i="7"/>
  <c r="F12" i="7"/>
  <c r="F62" i="7"/>
  <c r="F19" i="7"/>
  <c r="F41" i="7"/>
  <c r="F30" i="7"/>
  <c r="F7" i="7"/>
  <c r="F15" i="7"/>
  <c r="F36" i="7"/>
  <c r="F55" i="7"/>
  <c r="F14" i="7"/>
  <c r="F37" i="7"/>
  <c r="F34" i="7"/>
  <c r="F51" i="7"/>
  <c r="F29" i="7"/>
  <c r="F48" i="7"/>
  <c r="F46" i="7"/>
  <c r="F44" i="7"/>
  <c r="F18" i="7"/>
  <c r="F42" i="7"/>
  <c r="F59" i="7"/>
  <c r="F35" i="7"/>
  <c r="F21" i="7"/>
  <c r="F13" i="7"/>
  <c r="F43" i="7"/>
  <c r="F23" i="7"/>
  <c r="F26" i="7"/>
  <c r="F8" i="7"/>
  <c r="F27" i="7"/>
  <c r="F25" i="7"/>
  <c r="F20" i="7"/>
  <c r="F4" i="7"/>
  <c r="F57" i="7"/>
  <c r="F31" i="7"/>
  <c r="E28" i="7"/>
  <c r="E63" i="7"/>
  <c r="E61" i="7"/>
  <c r="E50" i="7"/>
  <c r="E53" i="7"/>
  <c r="E64" i="7"/>
  <c r="E45" i="7"/>
  <c r="E32" i="7"/>
  <c r="E17" i="7"/>
  <c r="E3" i="7"/>
  <c r="E47" i="7"/>
  <c r="E67" i="7"/>
  <c r="E52" i="7"/>
  <c r="E65" i="7"/>
  <c r="E49" i="7"/>
  <c r="E40" i="7"/>
  <c r="E24" i="7"/>
  <c r="E9" i="7"/>
  <c r="E58" i="7"/>
  <c r="E38" i="7"/>
  <c r="E11" i="7"/>
  <c r="E56" i="7"/>
  <c r="E68" i="7"/>
  <c r="E60" i="7"/>
  <c r="E16" i="7"/>
  <c r="E54" i="7"/>
  <c r="E66" i="7"/>
  <c r="E39" i="7"/>
  <c r="E33" i="7"/>
  <c r="E6" i="7"/>
  <c r="E5" i="7"/>
  <c r="E22" i="7"/>
  <c r="E10" i="7"/>
  <c r="E2" i="7"/>
  <c r="E12" i="7"/>
  <c r="E62" i="7"/>
  <c r="E19" i="7"/>
  <c r="E41" i="7"/>
  <c r="E30" i="7"/>
  <c r="E7" i="7"/>
  <c r="E15" i="7"/>
  <c r="E36" i="7"/>
  <c r="E55" i="7"/>
  <c r="E14" i="7"/>
  <c r="E37" i="7"/>
  <c r="E34" i="7"/>
  <c r="E51" i="7"/>
  <c r="E29" i="7"/>
  <c r="E48" i="7"/>
  <c r="E46" i="7"/>
  <c r="E44" i="7"/>
  <c r="E18" i="7"/>
  <c r="E42" i="7"/>
  <c r="E59" i="7"/>
  <c r="E35" i="7"/>
  <c r="E21" i="7"/>
  <c r="E13" i="7"/>
  <c r="E43" i="7"/>
  <c r="E23" i="7"/>
  <c r="E26" i="7"/>
  <c r="E8" i="7"/>
  <c r="E27" i="7"/>
  <c r="E25" i="7"/>
  <c r="E20" i="7"/>
  <c r="E4" i="7"/>
  <c r="E57" i="7"/>
  <c r="E31" i="7"/>
  <c r="D28" i="7"/>
  <c r="D63" i="7"/>
  <c r="D61" i="7"/>
  <c r="D50" i="7"/>
  <c r="D53" i="7"/>
  <c r="D64" i="7"/>
  <c r="D45" i="7"/>
  <c r="D32" i="7"/>
  <c r="D17" i="7"/>
  <c r="D3" i="7"/>
  <c r="D47" i="7"/>
  <c r="D67" i="7"/>
  <c r="D52" i="7"/>
  <c r="D65" i="7"/>
  <c r="D49" i="7"/>
  <c r="D40" i="7"/>
  <c r="D24" i="7"/>
  <c r="D9" i="7"/>
  <c r="D58" i="7"/>
  <c r="D38" i="7"/>
  <c r="D11" i="7"/>
  <c r="D56" i="7"/>
  <c r="D68" i="7"/>
  <c r="D60" i="7"/>
  <c r="D16" i="7"/>
  <c r="D54" i="7"/>
  <c r="D66" i="7"/>
  <c r="D39" i="7"/>
  <c r="D33" i="7"/>
  <c r="D6" i="7"/>
  <c r="D5" i="7"/>
  <c r="D22" i="7"/>
  <c r="D10" i="7"/>
  <c r="D2" i="7"/>
  <c r="D12" i="7"/>
  <c r="D62" i="7"/>
  <c r="D19" i="7"/>
  <c r="D41" i="7"/>
  <c r="D30" i="7"/>
  <c r="D7" i="7"/>
  <c r="D15" i="7"/>
  <c r="D36" i="7"/>
  <c r="D55" i="7"/>
  <c r="D14" i="7"/>
  <c r="D37" i="7"/>
  <c r="D34" i="7"/>
  <c r="D51" i="7"/>
  <c r="D29" i="7"/>
  <c r="D48" i="7"/>
  <c r="D46" i="7"/>
  <c r="D44" i="7"/>
  <c r="D18" i="7"/>
  <c r="D42" i="7"/>
  <c r="D59" i="7"/>
  <c r="D35" i="7"/>
  <c r="D21" i="7"/>
  <c r="D13" i="7"/>
  <c r="D43" i="7"/>
  <c r="D23" i="7"/>
  <c r="D26" i="7"/>
  <c r="D8" i="7"/>
  <c r="D27" i="7"/>
  <c r="D25" i="7"/>
  <c r="D20" i="7"/>
  <c r="D4" i="7"/>
  <c r="D57" i="7"/>
  <c r="D31" i="7"/>
  <c r="C28" i="7"/>
  <c r="C63" i="7"/>
  <c r="C61" i="7"/>
  <c r="C50" i="7"/>
  <c r="C53" i="7"/>
  <c r="C64" i="7"/>
  <c r="C45" i="7"/>
  <c r="C32" i="7"/>
  <c r="C17" i="7"/>
  <c r="C3" i="7"/>
  <c r="C47" i="7"/>
  <c r="C67" i="7"/>
  <c r="C52" i="7"/>
  <c r="C65" i="7"/>
  <c r="C49" i="7"/>
  <c r="C40" i="7"/>
  <c r="C24" i="7"/>
  <c r="C9" i="7"/>
  <c r="C58" i="7"/>
  <c r="C38" i="7"/>
  <c r="C11" i="7"/>
  <c r="C56" i="7"/>
  <c r="C68" i="7"/>
  <c r="C60" i="7"/>
  <c r="C16" i="7"/>
  <c r="C54" i="7"/>
  <c r="C66" i="7"/>
  <c r="C39" i="7"/>
  <c r="C33" i="7"/>
  <c r="C6" i="7"/>
  <c r="C5" i="7"/>
  <c r="C22" i="7"/>
  <c r="C10" i="7"/>
  <c r="C2" i="7"/>
  <c r="C12" i="7"/>
  <c r="C62" i="7"/>
  <c r="C19" i="7"/>
  <c r="C41" i="7"/>
  <c r="C30" i="7"/>
  <c r="C7" i="7"/>
  <c r="C15" i="7"/>
  <c r="C36" i="7"/>
  <c r="C55" i="7"/>
  <c r="C14" i="7"/>
  <c r="C37" i="7"/>
  <c r="C34" i="7"/>
  <c r="C51" i="7"/>
  <c r="C29" i="7"/>
  <c r="C48" i="7"/>
  <c r="C46" i="7"/>
  <c r="C44" i="7"/>
  <c r="C18" i="7"/>
  <c r="C42" i="7"/>
  <c r="C59" i="7"/>
  <c r="C35" i="7"/>
  <c r="C21" i="7"/>
  <c r="C13" i="7"/>
  <c r="C43" i="7"/>
  <c r="C23" i="7"/>
  <c r="C26" i="7"/>
  <c r="C8" i="7"/>
  <c r="C27" i="7"/>
  <c r="C25" i="7"/>
  <c r="C20" i="7"/>
  <c r="C4" i="7"/>
  <c r="C57" i="7"/>
  <c r="C31" i="7"/>
  <c r="B28" i="7"/>
  <c r="B63" i="7"/>
  <c r="B61" i="7"/>
  <c r="B50" i="7"/>
  <c r="B53" i="7"/>
  <c r="B64" i="7"/>
  <c r="B45" i="7"/>
  <c r="B32" i="7"/>
  <c r="B17" i="7"/>
  <c r="B3" i="7"/>
  <c r="B47" i="7"/>
  <c r="B67" i="7"/>
  <c r="B52" i="7"/>
  <c r="B65" i="7"/>
  <c r="B49" i="7"/>
  <c r="B40" i="7"/>
  <c r="B24" i="7"/>
  <c r="B9" i="7"/>
  <c r="B58" i="7"/>
  <c r="B38" i="7"/>
  <c r="B11" i="7"/>
  <c r="B56" i="7"/>
  <c r="B68" i="7"/>
  <c r="B60" i="7"/>
  <c r="B16" i="7"/>
  <c r="B54" i="7"/>
  <c r="B66" i="7"/>
  <c r="B39" i="7"/>
  <c r="B33" i="7"/>
  <c r="B6" i="7"/>
  <c r="B5" i="7"/>
  <c r="B22" i="7"/>
  <c r="B10" i="7"/>
  <c r="B2" i="7"/>
  <c r="B12" i="7"/>
  <c r="B62" i="7"/>
  <c r="B19" i="7"/>
  <c r="B41" i="7"/>
  <c r="B30" i="7"/>
  <c r="B7" i="7"/>
  <c r="B15" i="7"/>
  <c r="B36" i="7"/>
  <c r="B55" i="7"/>
  <c r="B14" i="7"/>
  <c r="B37" i="7"/>
  <c r="B34" i="7"/>
  <c r="B51" i="7"/>
  <c r="B29" i="7"/>
  <c r="B48" i="7"/>
  <c r="B46" i="7"/>
  <c r="B44" i="7"/>
  <c r="B18" i="7"/>
  <c r="B42" i="7"/>
  <c r="B59" i="7"/>
  <c r="B35" i="7"/>
  <c r="B21" i="7"/>
  <c r="B13" i="7"/>
  <c r="B43" i="7"/>
  <c r="B23" i="7"/>
  <c r="B26" i="7"/>
  <c r="B8" i="7"/>
  <c r="B27" i="7"/>
  <c r="B25" i="7"/>
  <c r="B20" i="7"/>
  <c r="B4" i="7"/>
  <c r="B57" i="7"/>
  <c r="B31" i="7"/>
</calcChain>
</file>

<file path=xl/sharedStrings.xml><?xml version="1.0" encoding="utf-8"?>
<sst xmlns="http://schemas.openxmlformats.org/spreadsheetml/2006/main" count="436" uniqueCount="80">
  <si>
    <t>일산동구</t>
  </si>
  <si>
    <t>지역명</t>
    <phoneticPr fontId="1" type="noConversion"/>
  </si>
  <si>
    <t>부천시</t>
  </si>
  <si>
    <t>일산서구</t>
  </si>
  <si>
    <t>과천시</t>
  </si>
  <si>
    <t>양천구</t>
  </si>
  <si>
    <t>마포구</t>
  </si>
  <si>
    <t>김포시</t>
  </si>
  <si>
    <t>중랑구</t>
  </si>
  <si>
    <t>수지구</t>
  </si>
  <si>
    <t>연천군</t>
  </si>
  <si>
    <t>포천시</t>
  </si>
  <si>
    <t>중원구</t>
  </si>
  <si>
    <t>시흥시</t>
  </si>
  <si>
    <t>영등포구</t>
  </si>
  <si>
    <t>의정부시</t>
  </si>
  <si>
    <t>강동구</t>
  </si>
  <si>
    <t>파주시</t>
  </si>
  <si>
    <t>성동구</t>
  </si>
  <si>
    <t>노원구</t>
  </si>
  <si>
    <t>도봉구</t>
  </si>
  <si>
    <t>강서구</t>
  </si>
  <si>
    <t>광주시</t>
  </si>
  <si>
    <t>의왕시</t>
  </si>
  <si>
    <t>양주시</t>
  </si>
  <si>
    <t>서초구</t>
  </si>
  <si>
    <t>하남시</t>
  </si>
  <si>
    <t>영통구</t>
  </si>
  <si>
    <t>광진구</t>
  </si>
  <si>
    <t>권선구</t>
  </si>
  <si>
    <t>평택시</t>
  </si>
  <si>
    <t>동대문구</t>
  </si>
  <si>
    <t>안성시</t>
  </si>
  <si>
    <t>은평구</t>
  </si>
  <si>
    <t>금천구</t>
  </si>
  <si>
    <t>이천시</t>
  </si>
  <si>
    <t>단원구</t>
  </si>
  <si>
    <t>상록구</t>
  </si>
  <si>
    <t>광명시</t>
  </si>
  <si>
    <t>중구</t>
  </si>
  <si>
    <t>화성시</t>
  </si>
  <si>
    <t>송파구</t>
  </si>
  <si>
    <t>군포시</t>
  </si>
  <si>
    <t>분당구</t>
  </si>
  <si>
    <t>덕양구</t>
  </si>
  <si>
    <t>동안구</t>
  </si>
  <si>
    <t>남양주시</t>
  </si>
  <si>
    <t>여주시</t>
  </si>
  <si>
    <t>관악구</t>
  </si>
  <si>
    <t>강남구</t>
  </si>
  <si>
    <t>처인구</t>
  </si>
  <si>
    <t>동작구</t>
  </si>
  <si>
    <t>만안구</t>
  </si>
  <si>
    <t>팔달구</t>
  </si>
  <si>
    <t>동두천시</t>
  </si>
  <si>
    <t>양평군</t>
  </si>
  <si>
    <t>구로구</t>
  </si>
  <si>
    <t>서대문구</t>
  </si>
  <si>
    <t>가평군</t>
  </si>
  <si>
    <t>성북구</t>
  </si>
  <si>
    <t>강북구</t>
  </si>
  <si>
    <t>수정구</t>
  </si>
  <si>
    <t>기흥구</t>
  </si>
  <si>
    <t>장안구</t>
  </si>
  <si>
    <t>구리시</t>
  </si>
  <si>
    <t>오산시</t>
  </si>
  <si>
    <t>종로구</t>
  </si>
  <si>
    <t>용산구</t>
  </si>
  <si>
    <t>평균</t>
    <phoneticPr fontId="1" type="noConversion"/>
  </si>
  <si>
    <t>중앙값</t>
    <phoneticPr fontId="1" type="noConversion"/>
  </si>
  <si>
    <t>상위 25%</t>
    <phoneticPr fontId="1" type="noConversion"/>
  </si>
  <si>
    <t>하위25%</t>
    <phoneticPr fontId="1" type="noConversion"/>
  </si>
  <si>
    <t>평균 수익률</t>
    <phoneticPr fontId="1" type="noConversion"/>
  </si>
  <si>
    <t>평균 손익</t>
    <phoneticPr fontId="1" type="noConversion"/>
  </si>
  <si>
    <t>중앙값 수익률</t>
    <phoneticPr fontId="1" type="noConversion"/>
  </si>
  <si>
    <t>중앙값 손익</t>
    <phoneticPr fontId="1" type="noConversion"/>
  </si>
  <si>
    <t>하위 25% 수익률</t>
    <phoneticPr fontId="1" type="noConversion"/>
  </si>
  <si>
    <t>하위 25% 손익</t>
    <phoneticPr fontId="1" type="noConversion"/>
  </si>
  <si>
    <t xml:space="preserve">상위 25% 수익률 </t>
    <phoneticPr fontId="1" type="noConversion"/>
  </si>
  <si>
    <t>상위 25% 손익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</si>
</sst>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6838-04D2-4783-9B82-F19A4671E866}">
  <dimension ref="A1:E68"/>
  <sheetViews>
    <sheetView workbookViewId="0">
      <selection activeCell="H12" sqref="H12"/>
    </sheetView>
  </sheetViews>
  <sheetFormatPr defaultRowHeight="16.5" x14ac:dyDescent="0.3"/>
  <cols>
    <col min="1" max="5" width="20.625" customWidth="1"/>
  </cols>
  <sheetData>
    <row r="1" spans="1:5" x14ac:dyDescent="0.3">
      <c r="B1" s="3" t="s">
        <v>68</v>
      </c>
      <c r="C1" s="3" t="s">
        <v>69</v>
      </c>
      <c r="D1" s="3" t="s">
        <v>71</v>
      </c>
      <c r="E1" s="3" t="s">
        <v>70</v>
      </c>
    </row>
    <row r="2" spans="1:5" x14ac:dyDescent="0.3">
      <c r="A2" t="s">
        <v>40</v>
      </c>
      <c r="B2">
        <v>36053.568915000003</v>
      </c>
      <c r="C2">
        <v>32300</v>
      </c>
      <c r="D2">
        <v>22225</v>
      </c>
      <c r="E2">
        <v>44000</v>
      </c>
    </row>
    <row r="3" spans="1:5" x14ac:dyDescent="0.3">
      <c r="A3" t="s">
        <v>26</v>
      </c>
      <c r="B3">
        <v>59661.112450000001</v>
      </c>
      <c r="C3">
        <v>60800</v>
      </c>
      <c r="D3">
        <v>47200</v>
      </c>
      <c r="E3">
        <v>69500</v>
      </c>
    </row>
    <row r="4" spans="1:5" x14ac:dyDescent="0.3">
      <c r="A4" t="s">
        <v>11</v>
      </c>
      <c r="B4">
        <v>17748.4375</v>
      </c>
      <c r="C4">
        <v>18175</v>
      </c>
      <c r="D4">
        <v>14375</v>
      </c>
      <c r="E4">
        <v>20250</v>
      </c>
    </row>
    <row r="5" spans="1:5" x14ac:dyDescent="0.3">
      <c r="A5" t="s">
        <v>30</v>
      </c>
      <c r="B5">
        <v>22038.366882999999</v>
      </c>
      <c r="C5">
        <v>21200</v>
      </c>
      <c r="D5">
        <v>16500</v>
      </c>
      <c r="E5">
        <v>26287.5</v>
      </c>
    </row>
    <row r="6" spans="1:5" x14ac:dyDescent="0.3">
      <c r="A6" t="s">
        <v>53</v>
      </c>
      <c r="B6">
        <v>37201.973683999997</v>
      </c>
      <c r="C6">
        <v>38375</v>
      </c>
      <c r="D6">
        <v>30250</v>
      </c>
      <c r="E6">
        <v>41700</v>
      </c>
    </row>
    <row r="7" spans="1:5" x14ac:dyDescent="0.3">
      <c r="A7" t="s">
        <v>17</v>
      </c>
      <c r="B7">
        <v>25943.735293999998</v>
      </c>
      <c r="C7">
        <v>24550</v>
      </c>
      <c r="D7">
        <v>21237.5</v>
      </c>
      <c r="E7">
        <v>30000</v>
      </c>
    </row>
    <row r="8" spans="1:5" x14ac:dyDescent="0.3">
      <c r="A8" t="s">
        <v>50</v>
      </c>
      <c r="B8">
        <v>26477.674032999999</v>
      </c>
      <c r="C8">
        <v>27900</v>
      </c>
      <c r="D8">
        <v>20020</v>
      </c>
      <c r="E8">
        <v>31400</v>
      </c>
    </row>
    <row r="9" spans="1:5" x14ac:dyDescent="0.3">
      <c r="A9" t="s">
        <v>12</v>
      </c>
      <c r="B9">
        <v>49792.790697999997</v>
      </c>
      <c r="C9">
        <v>48700</v>
      </c>
      <c r="D9">
        <v>41000</v>
      </c>
      <c r="E9">
        <v>56000</v>
      </c>
    </row>
    <row r="10" spans="1:5" x14ac:dyDescent="0.3">
      <c r="A10" t="s">
        <v>8</v>
      </c>
      <c r="B10">
        <v>53025.892856999999</v>
      </c>
      <c r="C10">
        <v>53000</v>
      </c>
      <c r="D10">
        <v>46975</v>
      </c>
      <c r="E10">
        <v>58350</v>
      </c>
    </row>
    <row r="11" spans="1:5" x14ac:dyDescent="0.3">
      <c r="A11" t="s">
        <v>39</v>
      </c>
      <c r="B11">
        <v>89294.827585999999</v>
      </c>
      <c r="C11">
        <v>87250</v>
      </c>
      <c r="D11">
        <v>78000</v>
      </c>
      <c r="E11">
        <v>101000</v>
      </c>
    </row>
    <row r="12" spans="1:5" x14ac:dyDescent="0.3">
      <c r="A12" t="s">
        <v>66</v>
      </c>
      <c r="B12">
        <v>102465</v>
      </c>
      <c r="C12">
        <v>88600</v>
      </c>
      <c r="D12">
        <v>83500</v>
      </c>
      <c r="E12">
        <v>142500</v>
      </c>
    </row>
    <row r="13" spans="1:5" x14ac:dyDescent="0.3">
      <c r="A13" t="s">
        <v>63</v>
      </c>
      <c r="B13">
        <v>35737.442786</v>
      </c>
      <c r="C13">
        <v>33800</v>
      </c>
      <c r="D13">
        <v>30000</v>
      </c>
      <c r="E13">
        <v>41000</v>
      </c>
    </row>
    <row r="14" spans="1:5" x14ac:dyDescent="0.3">
      <c r="A14" t="s">
        <v>3</v>
      </c>
      <c r="B14">
        <v>29082.829268000001</v>
      </c>
      <c r="C14">
        <v>27100</v>
      </c>
      <c r="D14">
        <v>24800</v>
      </c>
      <c r="E14">
        <v>30900</v>
      </c>
    </row>
    <row r="15" spans="1:5" x14ac:dyDescent="0.3">
      <c r="A15" t="s">
        <v>0</v>
      </c>
      <c r="B15">
        <v>38722.801527000003</v>
      </c>
      <c r="C15">
        <v>33800</v>
      </c>
      <c r="D15">
        <v>30825</v>
      </c>
      <c r="E15">
        <v>42875</v>
      </c>
    </row>
    <row r="16" spans="1:5" x14ac:dyDescent="0.3">
      <c r="A16" t="s">
        <v>35</v>
      </c>
      <c r="B16">
        <v>23365.116279000002</v>
      </c>
      <c r="C16">
        <v>22450</v>
      </c>
      <c r="D16">
        <v>18500</v>
      </c>
      <c r="E16">
        <v>27700</v>
      </c>
    </row>
    <row r="17" spans="1:5" x14ac:dyDescent="0.3">
      <c r="A17" t="s">
        <v>15</v>
      </c>
      <c r="B17">
        <v>28999.848484999999</v>
      </c>
      <c r="C17">
        <v>27825</v>
      </c>
      <c r="D17">
        <v>24175</v>
      </c>
      <c r="E17">
        <v>33800</v>
      </c>
    </row>
    <row r="18" spans="1:5" x14ac:dyDescent="0.3">
      <c r="A18" t="s">
        <v>23</v>
      </c>
      <c r="B18">
        <v>48832.463541999998</v>
      </c>
      <c r="C18">
        <v>48350</v>
      </c>
      <c r="D18">
        <v>37000</v>
      </c>
      <c r="E18">
        <v>60475</v>
      </c>
    </row>
    <row r="19" spans="1:5" x14ac:dyDescent="0.3">
      <c r="A19" t="s">
        <v>33</v>
      </c>
      <c r="B19">
        <v>60706.395348999999</v>
      </c>
      <c r="C19">
        <v>61600</v>
      </c>
      <c r="D19">
        <v>45950</v>
      </c>
      <c r="E19">
        <v>73425</v>
      </c>
    </row>
    <row r="20" spans="1:5" x14ac:dyDescent="0.3">
      <c r="A20" t="s">
        <v>67</v>
      </c>
      <c r="B20">
        <v>115745.73770500001</v>
      </c>
      <c r="C20">
        <v>113500</v>
      </c>
      <c r="D20">
        <v>98500</v>
      </c>
      <c r="E20">
        <v>130000</v>
      </c>
    </row>
    <row r="21" spans="1:5" x14ac:dyDescent="0.3">
      <c r="A21" t="s">
        <v>65</v>
      </c>
      <c r="B21">
        <v>22778.539822999999</v>
      </c>
      <c r="C21">
        <v>21000</v>
      </c>
      <c r="D21">
        <v>18500</v>
      </c>
      <c r="E21">
        <v>26075</v>
      </c>
    </row>
    <row r="22" spans="1:5" x14ac:dyDescent="0.3">
      <c r="A22" t="s">
        <v>27</v>
      </c>
      <c r="B22">
        <v>46978.752963999999</v>
      </c>
      <c r="C22">
        <v>39100</v>
      </c>
      <c r="D22">
        <v>31000</v>
      </c>
      <c r="E22">
        <v>55000</v>
      </c>
    </row>
    <row r="23" spans="1:5" x14ac:dyDescent="0.3">
      <c r="A23" t="s">
        <v>14</v>
      </c>
      <c r="B23">
        <v>83024.712643999999</v>
      </c>
      <c r="C23">
        <v>78400</v>
      </c>
      <c r="D23">
        <v>67050</v>
      </c>
      <c r="E23">
        <v>99500</v>
      </c>
    </row>
    <row r="24" spans="1:5" x14ac:dyDescent="0.3">
      <c r="A24" t="s">
        <v>10</v>
      </c>
      <c r="B24">
        <v>16380</v>
      </c>
      <c r="C24">
        <v>17800</v>
      </c>
      <c r="D24">
        <v>14400</v>
      </c>
      <c r="E24">
        <v>18000</v>
      </c>
    </row>
    <row r="25" spans="1:5" x14ac:dyDescent="0.3">
      <c r="A25" t="s">
        <v>47</v>
      </c>
      <c r="B25">
        <v>18241.666667000001</v>
      </c>
      <c r="C25">
        <v>18000</v>
      </c>
      <c r="D25">
        <v>15975</v>
      </c>
      <c r="E25">
        <v>20387.5</v>
      </c>
    </row>
    <row r="26" spans="1:5" x14ac:dyDescent="0.3">
      <c r="A26" t="s">
        <v>55</v>
      </c>
      <c r="B26">
        <v>25832.142856999999</v>
      </c>
      <c r="C26">
        <v>25400</v>
      </c>
      <c r="D26">
        <v>22325</v>
      </c>
      <c r="E26">
        <v>29025</v>
      </c>
    </row>
    <row r="27" spans="1:5" x14ac:dyDescent="0.3">
      <c r="A27" t="s">
        <v>5</v>
      </c>
      <c r="B27">
        <v>72874.429224000007</v>
      </c>
      <c r="C27">
        <v>68000</v>
      </c>
      <c r="D27">
        <v>53650</v>
      </c>
      <c r="E27">
        <v>90000</v>
      </c>
    </row>
    <row r="28" spans="1:5" x14ac:dyDescent="0.3">
      <c r="A28" t="s">
        <v>24</v>
      </c>
      <c r="B28">
        <v>20516.098655000002</v>
      </c>
      <c r="C28">
        <v>19500</v>
      </c>
      <c r="D28">
        <v>17150</v>
      </c>
      <c r="E28">
        <v>23400</v>
      </c>
    </row>
    <row r="29" spans="1:5" x14ac:dyDescent="0.3">
      <c r="A29" t="s">
        <v>32</v>
      </c>
      <c r="B29">
        <v>17912.900000000001</v>
      </c>
      <c r="C29">
        <v>17850</v>
      </c>
      <c r="D29">
        <v>14525</v>
      </c>
      <c r="E29">
        <v>19925</v>
      </c>
    </row>
    <row r="30" spans="1:5" x14ac:dyDescent="0.3">
      <c r="A30" t="s">
        <v>13</v>
      </c>
      <c r="B30">
        <v>29993.065752999999</v>
      </c>
      <c r="C30">
        <v>26000</v>
      </c>
      <c r="D30">
        <v>22200</v>
      </c>
      <c r="E30">
        <v>38600</v>
      </c>
    </row>
    <row r="31" spans="1:5" x14ac:dyDescent="0.3">
      <c r="A31" t="s">
        <v>9</v>
      </c>
      <c r="B31">
        <v>54345.970851999999</v>
      </c>
      <c r="C31">
        <v>50700</v>
      </c>
      <c r="D31">
        <v>43275</v>
      </c>
      <c r="E31">
        <v>59775</v>
      </c>
    </row>
    <row r="32" spans="1:5" x14ac:dyDescent="0.3">
      <c r="A32" t="s">
        <v>61</v>
      </c>
      <c r="B32">
        <v>68768.390805000003</v>
      </c>
      <c r="C32">
        <v>55500</v>
      </c>
      <c r="D32">
        <v>43500</v>
      </c>
      <c r="E32">
        <v>102650</v>
      </c>
    </row>
    <row r="33" spans="1:5" x14ac:dyDescent="0.3">
      <c r="A33" t="s">
        <v>41</v>
      </c>
      <c r="B33">
        <v>114739.695122</v>
      </c>
      <c r="C33">
        <v>97750</v>
      </c>
      <c r="D33">
        <v>85975</v>
      </c>
      <c r="E33">
        <v>152625</v>
      </c>
    </row>
    <row r="34" spans="1:5" x14ac:dyDescent="0.3">
      <c r="A34" t="s">
        <v>59</v>
      </c>
      <c r="B34">
        <v>65037.947883000001</v>
      </c>
      <c r="C34">
        <v>64000</v>
      </c>
      <c r="D34">
        <v>56750</v>
      </c>
      <c r="E34">
        <v>74500</v>
      </c>
    </row>
    <row r="35" spans="1:5" x14ac:dyDescent="0.3">
      <c r="A35" t="s">
        <v>18</v>
      </c>
      <c r="B35">
        <v>99473.839661999998</v>
      </c>
      <c r="C35">
        <v>95500</v>
      </c>
      <c r="D35">
        <v>85000</v>
      </c>
      <c r="E35">
        <v>117000</v>
      </c>
    </row>
    <row r="36" spans="1:5" x14ac:dyDescent="0.3">
      <c r="A36" t="s">
        <v>25</v>
      </c>
      <c r="B36">
        <v>173495</v>
      </c>
      <c r="C36">
        <v>165000</v>
      </c>
      <c r="D36">
        <v>120000</v>
      </c>
      <c r="E36">
        <v>219500</v>
      </c>
    </row>
    <row r="37" spans="1:5" x14ac:dyDescent="0.3">
      <c r="A37" t="s">
        <v>57</v>
      </c>
      <c r="B37">
        <v>80462.510460000005</v>
      </c>
      <c r="C37">
        <v>77700</v>
      </c>
      <c r="D37">
        <v>60000</v>
      </c>
      <c r="E37">
        <v>95000</v>
      </c>
    </row>
    <row r="38" spans="1:5" x14ac:dyDescent="0.3">
      <c r="A38" t="s">
        <v>37</v>
      </c>
      <c r="B38">
        <v>28183.206522</v>
      </c>
      <c r="C38">
        <v>26950</v>
      </c>
      <c r="D38">
        <v>23500</v>
      </c>
      <c r="E38">
        <v>29125</v>
      </c>
    </row>
    <row r="39" spans="1:5" x14ac:dyDescent="0.3">
      <c r="A39" t="s">
        <v>43</v>
      </c>
      <c r="B39">
        <v>91587.299578000006</v>
      </c>
      <c r="C39">
        <v>89500</v>
      </c>
      <c r="D39">
        <v>79800</v>
      </c>
      <c r="E39">
        <v>101000</v>
      </c>
    </row>
    <row r="40" spans="1:5" x14ac:dyDescent="0.3">
      <c r="A40" t="s">
        <v>2</v>
      </c>
      <c r="B40">
        <v>44529.842209000002</v>
      </c>
      <c r="C40">
        <v>44000</v>
      </c>
      <c r="D40">
        <v>38950</v>
      </c>
      <c r="E40">
        <v>50000</v>
      </c>
    </row>
    <row r="41" spans="1:5" x14ac:dyDescent="0.3">
      <c r="A41" t="s">
        <v>52</v>
      </c>
      <c r="B41">
        <v>46092.865496999999</v>
      </c>
      <c r="C41">
        <v>43500</v>
      </c>
      <c r="D41">
        <v>35150</v>
      </c>
      <c r="E41">
        <v>56600</v>
      </c>
    </row>
    <row r="42" spans="1:5" x14ac:dyDescent="0.3">
      <c r="A42" t="s">
        <v>6</v>
      </c>
      <c r="B42">
        <v>103608.04878</v>
      </c>
      <c r="C42">
        <v>95000</v>
      </c>
      <c r="D42">
        <v>85000</v>
      </c>
      <c r="E42">
        <v>128500</v>
      </c>
    </row>
    <row r="43" spans="1:5" x14ac:dyDescent="0.3">
      <c r="A43" t="s">
        <v>51</v>
      </c>
      <c r="B43">
        <v>91744.045454999999</v>
      </c>
      <c r="C43">
        <v>90000</v>
      </c>
      <c r="D43">
        <v>78875</v>
      </c>
      <c r="E43">
        <v>105250</v>
      </c>
    </row>
    <row r="44" spans="1:5" x14ac:dyDescent="0.3">
      <c r="A44" t="s">
        <v>45</v>
      </c>
      <c r="B44">
        <v>54439.800797000004</v>
      </c>
      <c r="C44">
        <v>54000</v>
      </c>
      <c r="D44">
        <v>45000</v>
      </c>
      <c r="E44">
        <v>59850</v>
      </c>
    </row>
    <row r="45" spans="1:5" x14ac:dyDescent="0.3">
      <c r="A45" t="s">
        <v>54</v>
      </c>
      <c r="B45">
        <v>16719.902913000002</v>
      </c>
      <c r="C45">
        <v>16200</v>
      </c>
      <c r="D45">
        <v>14500</v>
      </c>
      <c r="E45">
        <v>20950</v>
      </c>
    </row>
    <row r="46" spans="1:5" x14ac:dyDescent="0.3">
      <c r="A46" t="s">
        <v>31</v>
      </c>
      <c r="B46">
        <v>71425.690608000004</v>
      </c>
      <c r="C46">
        <v>65000</v>
      </c>
      <c r="D46">
        <v>57200</v>
      </c>
      <c r="E46">
        <v>87500</v>
      </c>
    </row>
    <row r="47" spans="1:5" x14ac:dyDescent="0.3">
      <c r="A47" t="s">
        <v>20</v>
      </c>
      <c r="B47">
        <v>46050.751445000002</v>
      </c>
      <c r="C47">
        <v>41500</v>
      </c>
      <c r="D47">
        <v>37500</v>
      </c>
      <c r="E47">
        <v>54000</v>
      </c>
    </row>
    <row r="48" spans="1:5" x14ac:dyDescent="0.3">
      <c r="A48" t="s">
        <v>44</v>
      </c>
      <c r="B48">
        <v>41186.399389999999</v>
      </c>
      <c r="C48">
        <v>40600</v>
      </c>
      <c r="D48">
        <v>31775</v>
      </c>
      <c r="E48">
        <v>50625</v>
      </c>
    </row>
    <row r="49" spans="1:5" x14ac:dyDescent="0.3">
      <c r="A49" t="s">
        <v>36</v>
      </c>
      <c r="B49">
        <v>34418.432432000001</v>
      </c>
      <c r="C49">
        <v>31200</v>
      </c>
      <c r="D49">
        <v>27000</v>
      </c>
      <c r="E49">
        <v>37700</v>
      </c>
    </row>
    <row r="50" spans="1:5" x14ac:dyDescent="0.3">
      <c r="A50" t="s">
        <v>19</v>
      </c>
      <c r="B50">
        <v>55736.428570999997</v>
      </c>
      <c r="C50">
        <v>56275</v>
      </c>
      <c r="D50">
        <v>47987.5</v>
      </c>
      <c r="E50">
        <v>62725</v>
      </c>
    </row>
    <row r="51" spans="1:5" x14ac:dyDescent="0.3">
      <c r="A51" t="s">
        <v>46</v>
      </c>
      <c r="B51">
        <v>31686.870793999999</v>
      </c>
      <c r="C51">
        <v>29000</v>
      </c>
      <c r="D51">
        <v>24475</v>
      </c>
      <c r="E51">
        <v>37000</v>
      </c>
    </row>
    <row r="52" spans="1:5" x14ac:dyDescent="0.3">
      <c r="A52" t="s">
        <v>7</v>
      </c>
      <c r="B52">
        <v>32876.635945000002</v>
      </c>
      <c r="C52">
        <v>32350</v>
      </c>
      <c r="D52">
        <v>28000</v>
      </c>
      <c r="E52">
        <v>38000</v>
      </c>
    </row>
    <row r="53" spans="1:5" x14ac:dyDescent="0.3">
      <c r="A53" t="s">
        <v>62</v>
      </c>
      <c r="B53">
        <v>35261.495256000002</v>
      </c>
      <c r="C53">
        <v>32100</v>
      </c>
      <c r="D53">
        <v>26000</v>
      </c>
      <c r="E53">
        <v>43000</v>
      </c>
    </row>
    <row r="54" spans="1:5" x14ac:dyDescent="0.3">
      <c r="A54" t="s">
        <v>34</v>
      </c>
      <c r="B54">
        <v>55613.761467999997</v>
      </c>
      <c r="C54">
        <v>48300</v>
      </c>
      <c r="D54">
        <v>40500</v>
      </c>
      <c r="E54">
        <v>72500</v>
      </c>
    </row>
    <row r="55" spans="1:5" x14ac:dyDescent="0.3">
      <c r="A55" t="s">
        <v>29</v>
      </c>
      <c r="B55">
        <v>33918.759776999999</v>
      </c>
      <c r="C55">
        <v>32000</v>
      </c>
      <c r="D55">
        <v>25500</v>
      </c>
      <c r="E55">
        <v>42000</v>
      </c>
    </row>
    <row r="56" spans="1:5" x14ac:dyDescent="0.3">
      <c r="A56" t="s">
        <v>42</v>
      </c>
      <c r="B56">
        <v>38941.818182000003</v>
      </c>
      <c r="C56">
        <v>36000</v>
      </c>
      <c r="D56">
        <v>34000</v>
      </c>
      <c r="E56">
        <v>40050</v>
      </c>
    </row>
    <row r="57" spans="1:5" x14ac:dyDescent="0.3">
      <c r="A57" t="s">
        <v>64</v>
      </c>
      <c r="B57">
        <v>48972.751322999997</v>
      </c>
      <c r="C57">
        <v>49000</v>
      </c>
      <c r="D57">
        <v>41000</v>
      </c>
      <c r="E57">
        <v>54000</v>
      </c>
    </row>
    <row r="58" spans="1:5" x14ac:dyDescent="0.3">
      <c r="A58" t="s">
        <v>56</v>
      </c>
      <c r="B58">
        <v>63208.130081000003</v>
      </c>
      <c r="C58">
        <v>59600</v>
      </c>
      <c r="D58">
        <v>50000</v>
      </c>
      <c r="E58">
        <v>75750</v>
      </c>
    </row>
    <row r="59" spans="1:5" x14ac:dyDescent="0.3">
      <c r="A59" t="s">
        <v>28</v>
      </c>
      <c r="B59">
        <v>95816.524823</v>
      </c>
      <c r="C59">
        <v>96500</v>
      </c>
      <c r="D59">
        <v>86500</v>
      </c>
      <c r="E59">
        <v>107000</v>
      </c>
    </row>
    <row r="60" spans="1:5" x14ac:dyDescent="0.3">
      <c r="A60" t="s">
        <v>22</v>
      </c>
      <c r="B60">
        <v>30180.053476000001</v>
      </c>
      <c r="C60">
        <v>26850</v>
      </c>
      <c r="D60">
        <v>21800</v>
      </c>
      <c r="E60">
        <v>35125</v>
      </c>
    </row>
    <row r="61" spans="1:5" x14ac:dyDescent="0.3">
      <c r="A61" t="s">
        <v>38</v>
      </c>
      <c r="B61">
        <v>63557.299270000003</v>
      </c>
      <c r="C61">
        <v>59950</v>
      </c>
      <c r="D61">
        <v>51000</v>
      </c>
      <c r="E61">
        <v>80000</v>
      </c>
    </row>
    <row r="62" spans="1:5" x14ac:dyDescent="0.3">
      <c r="A62" t="s">
        <v>48</v>
      </c>
      <c r="B62">
        <v>63235.658915</v>
      </c>
      <c r="C62">
        <v>64500</v>
      </c>
      <c r="D62">
        <v>56800</v>
      </c>
      <c r="E62">
        <v>72000</v>
      </c>
    </row>
    <row r="63" spans="1:5" x14ac:dyDescent="0.3">
      <c r="A63" t="s">
        <v>4</v>
      </c>
      <c r="B63">
        <v>124707.142857</v>
      </c>
      <c r="C63">
        <v>124250</v>
      </c>
      <c r="D63">
        <v>120125</v>
      </c>
      <c r="E63">
        <v>128000</v>
      </c>
    </row>
    <row r="64" spans="1:5" x14ac:dyDescent="0.3">
      <c r="A64" t="s">
        <v>21</v>
      </c>
      <c r="B64">
        <v>69159.903382000004</v>
      </c>
      <c r="C64">
        <v>66000</v>
      </c>
      <c r="D64">
        <v>57000</v>
      </c>
      <c r="E64">
        <v>78950</v>
      </c>
    </row>
    <row r="65" spans="1:5" x14ac:dyDescent="0.3">
      <c r="A65" t="s">
        <v>60</v>
      </c>
      <c r="B65">
        <v>54734.210526000003</v>
      </c>
      <c r="C65">
        <v>52000</v>
      </c>
      <c r="D65">
        <v>45100</v>
      </c>
      <c r="E65">
        <v>65250</v>
      </c>
    </row>
    <row r="66" spans="1:5" x14ac:dyDescent="0.3">
      <c r="A66" t="s">
        <v>16</v>
      </c>
      <c r="B66">
        <v>77052.465116000007</v>
      </c>
      <c r="C66">
        <v>74900</v>
      </c>
      <c r="D66">
        <v>65000</v>
      </c>
      <c r="E66">
        <v>87000</v>
      </c>
    </row>
    <row r="67" spans="1:5" x14ac:dyDescent="0.3">
      <c r="A67" t="s">
        <v>49</v>
      </c>
      <c r="B67">
        <v>173211.63372099999</v>
      </c>
      <c r="C67">
        <v>175000</v>
      </c>
      <c r="D67">
        <v>138750</v>
      </c>
      <c r="E67">
        <v>204000</v>
      </c>
    </row>
    <row r="68" spans="1:5" x14ac:dyDescent="0.3">
      <c r="A68" t="s">
        <v>58</v>
      </c>
      <c r="B68">
        <v>20590.384614999999</v>
      </c>
      <c r="C68">
        <v>21850</v>
      </c>
      <c r="D68">
        <v>16175</v>
      </c>
      <c r="E68">
        <v>24000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BBB59-57F2-44FA-B443-9089E1D4F9E8}">
  <dimension ref="A1:E68"/>
  <sheetViews>
    <sheetView workbookViewId="0">
      <selection activeCell="F50" sqref="F50"/>
    </sheetView>
  </sheetViews>
  <sheetFormatPr defaultRowHeight="16.5" x14ac:dyDescent="0.3"/>
  <cols>
    <col min="1" max="5" width="20.625" customWidth="1"/>
  </cols>
  <sheetData>
    <row r="1" spans="1:5" x14ac:dyDescent="0.3">
      <c r="B1" s="3" t="s">
        <v>68</v>
      </c>
      <c r="C1" s="3" t="s">
        <v>69</v>
      </c>
      <c r="D1" s="3" t="s">
        <v>71</v>
      </c>
      <c r="E1" s="3" t="s">
        <v>70</v>
      </c>
    </row>
    <row r="2" spans="1:5" x14ac:dyDescent="0.3">
      <c r="A2" t="s">
        <v>40</v>
      </c>
      <c r="B2">
        <v>27728.753281000001</v>
      </c>
      <c r="C2">
        <v>25000</v>
      </c>
      <c r="D2">
        <v>18300</v>
      </c>
      <c r="E2">
        <v>36900</v>
      </c>
    </row>
    <row r="3" spans="1:5" x14ac:dyDescent="0.3">
      <c r="A3" t="s">
        <v>26</v>
      </c>
      <c r="B3">
        <v>48242.134831000003</v>
      </c>
      <c r="C3">
        <v>53200</v>
      </c>
      <c r="D3">
        <v>37500</v>
      </c>
      <c r="E3">
        <v>59000</v>
      </c>
    </row>
    <row r="4" spans="1:5" x14ac:dyDescent="0.3">
      <c r="A4" t="s">
        <v>11</v>
      </c>
      <c r="B4">
        <v>12343.478261</v>
      </c>
      <c r="C4">
        <v>11625</v>
      </c>
      <c r="D4">
        <v>10075</v>
      </c>
      <c r="E4">
        <v>15000</v>
      </c>
    </row>
    <row r="5" spans="1:5" x14ac:dyDescent="0.3">
      <c r="A5" t="s">
        <v>30</v>
      </c>
      <c r="B5">
        <v>13259.892241</v>
      </c>
      <c r="C5">
        <v>12000</v>
      </c>
      <c r="D5">
        <v>10575</v>
      </c>
      <c r="E5">
        <v>14000</v>
      </c>
    </row>
    <row r="6" spans="1:5" x14ac:dyDescent="0.3">
      <c r="A6" t="s">
        <v>53</v>
      </c>
      <c r="B6">
        <v>30167.822581</v>
      </c>
      <c r="C6">
        <v>31150</v>
      </c>
      <c r="D6">
        <v>23806.25</v>
      </c>
      <c r="E6">
        <v>35450</v>
      </c>
    </row>
    <row r="7" spans="1:5" x14ac:dyDescent="0.3">
      <c r="A7" t="s">
        <v>17</v>
      </c>
      <c r="B7">
        <v>18642.155556000002</v>
      </c>
      <c r="C7">
        <v>17950</v>
      </c>
      <c r="D7">
        <v>14300</v>
      </c>
      <c r="E7">
        <v>20200</v>
      </c>
    </row>
    <row r="8" spans="1:5" x14ac:dyDescent="0.3">
      <c r="A8" t="s">
        <v>50</v>
      </c>
      <c r="B8">
        <v>17849.107843000002</v>
      </c>
      <c r="C8">
        <v>15700</v>
      </c>
      <c r="D8">
        <v>13075</v>
      </c>
      <c r="E8">
        <v>23375</v>
      </c>
    </row>
    <row r="9" spans="1:5" x14ac:dyDescent="0.3">
      <c r="A9" t="s">
        <v>12</v>
      </c>
      <c r="B9">
        <v>41815.625</v>
      </c>
      <c r="C9">
        <v>42900</v>
      </c>
      <c r="D9">
        <v>32400</v>
      </c>
      <c r="E9">
        <v>52500</v>
      </c>
    </row>
    <row r="10" spans="1:5" x14ac:dyDescent="0.3">
      <c r="A10" t="s">
        <v>8</v>
      </c>
      <c r="B10">
        <v>40695.652174000003</v>
      </c>
      <c r="C10">
        <v>39000</v>
      </c>
      <c r="D10">
        <v>35850</v>
      </c>
      <c r="E10">
        <v>44400</v>
      </c>
    </row>
    <row r="11" spans="1:5" x14ac:dyDescent="0.3">
      <c r="A11" t="s">
        <v>39</v>
      </c>
      <c r="B11">
        <v>71884.523809999999</v>
      </c>
      <c r="C11">
        <v>72500</v>
      </c>
      <c r="D11">
        <v>63575</v>
      </c>
      <c r="E11">
        <v>79500</v>
      </c>
    </row>
    <row r="12" spans="1:5" x14ac:dyDescent="0.3">
      <c r="A12" t="s">
        <v>66</v>
      </c>
      <c r="B12">
        <v>57611.764706000002</v>
      </c>
      <c r="C12">
        <v>64000</v>
      </c>
      <c r="D12">
        <v>38000</v>
      </c>
      <c r="E12">
        <v>67000</v>
      </c>
    </row>
    <row r="13" spans="1:5" x14ac:dyDescent="0.3">
      <c r="A13" t="s">
        <v>63</v>
      </c>
      <c r="B13">
        <v>27714.401913999998</v>
      </c>
      <c r="C13">
        <v>27300</v>
      </c>
      <c r="D13">
        <v>24000</v>
      </c>
      <c r="E13">
        <v>29800</v>
      </c>
    </row>
    <row r="14" spans="1:5" x14ac:dyDescent="0.3">
      <c r="A14" t="s">
        <v>3</v>
      </c>
      <c r="B14">
        <v>21389.578947000002</v>
      </c>
      <c r="C14">
        <v>19900</v>
      </c>
      <c r="D14">
        <v>18000</v>
      </c>
      <c r="E14">
        <v>25000</v>
      </c>
    </row>
    <row r="15" spans="1:5" x14ac:dyDescent="0.3">
      <c r="A15" t="s">
        <v>0</v>
      </c>
      <c r="B15">
        <v>29156.923076999999</v>
      </c>
      <c r="C15">
        <v>25700</v>
      </c>
      <c r="D15">
        <v>19000</v>
      </c>
      <c r="E15">
        <v>28000</v>
      </c>
    </row>
    <row r="16" spans="1:5" x14ac:dyDescent="0.3">
      <c r="A16" t="s">
        <v>35</v>
      </c>
      <c r="B16">
        <v>14523</v>
      </c>
      <c r="C16">
        <v>14030</v>
      </c>
      <c r="D16">
        <v>11787.5</v>
      </c>
      <c r="E16">
        <v>15900</v>
      </c>
    </row>
    <row r="17" spans="1:5" x14ac:dyDescent="0.3">
      <c r="A17" t="s">
        <v>15</v>
      </c>
      <c r="B17">
        <v>20891.019230999998</v>
      </c>
      <c r="C17">
        <v>20500</v>
      </c>
      <c r="D17">
        <v>17500</v>
      </c>
      <c r="E17">
        <v>23200</v>
      </c>
    </row>
    <row r="18" spans="1:5" x14ac:dyDescent="0.3">
      <c r="A18" t="s">
        <v>23</v>
      </c>
      <c r="B18">
        <v>40661.038960999998</v>
      </c>
      <c r="C18">
        <v>39500</v>
      </c>
      <c r="D18">
        <v>30000</v>
      </c>
      <c r="E18">
        <v>53900</v>
      </c>
    </row>
    <row r="19" spans="1:5" x14ac:dyDescent="0.3">
      <c r="A19" t="s">
        <v>33</v>
      </c>
      <c r="B19">
        <v>55728.525641</v>
      </c>
      <c r="C19">
        <v>56000</v>
      </c>
      <c r="D19">
        <v>45425</v>
      </c>
      <c r="E19">
        <v>65000</v>
      </c>
    </row>
    <row r="20" spans="1:5" x14ac:dyDescent="0.3">
      <c r="A20" t="s">
        <v>67</v>
      </c>
      <c r="B20">
        <v>101778.26087</v>
      </c>
      <c r="C20">
        <v>101500</v>
      </c>
      <c r="D20">
        <v>85387.5</v>
      </c>
      <c r="E20">
        <v>123675</v>
      </c>
    </row>
    <row r="21" spans="1:5" x14ac:dyDescent="0.3">
      <c r="A21" t="s">
        <v>65</v>
      </c>
      <c r="B21">
        <v>15611.540881000001</v>
      </c>
      <c r="C21">
        <v>14500</v>
      </c>
      <c r="D21">
        <v>13000</v>
      </c>
      <c r="E21">
        <v>17350</v>
      </c>
    </row>
    <row r="22" spans="1:5" x14ac:dyDescent="0.3">
      <c r="A22" t="s">
        <v>27</v>
      </c>
      <c r="B22">
        <v>31821.741293999999</v>
      </c>
      <c r="C22">
        <v>25800</v>
      </c>
      <c r="D22">
        <v>23125</v>
      </c>
      <c r="E22">
        <v>38500</v>
      </c>
    </row>
    <row r="23" spans="1:5" x14ac:dyDescent="0.3">
      <c r="A23" t="s">
        <v>14</v>
      </c>
      <c r="B23">
        <v>66092.962962999998</v>
      </c>
      <c r="C23">
        <v>63000</v>
      </c>
      <c r="D23">
        <v>58250</v>
      </c>
      <c r="E23">
        <v>70500</v>
      </c>
    </row>
    <row r="24" spans="1:5" x14ac:dyDescent="0.3">
      <c r="A24" t="s">
        <v>10</v>
      </c>
      <c r="B24">
        <v>7950</v>
      </c>
      <c r="C24">
        <v>8000</v>
      </c>
      <c r="D24">
        <v>6850</v>
      </c>
      <c r="E24">
        <v>9900</v>
      </c>
    </row>
    <row r="25" spans="1:5" x14ac:dyDescent="0.3">
      <c r="A25" t="s">
        <v>47</v>
      </c>
      <c r="B25">
        <v>12344.827585999999</v>
      </c>
      <c r="C25">
        <v>12900</v>
      </c>
      <c r="D25">
        <v>8800</v>
      </c>
      <c r="E25">
        <v>15000</v>
      </c>
    </row>
    <row r="26" spans="1:5" x14ac:dyDescent="0.3">
      <c r="A26" t="s">
        <v>55</v>
      </c>
      <c r="B26">
        <v>22286.666667000001</v>
      </c>
      <c r="C26">
        <v>22900</v>
      </c>
      <c r="D26">
        <v>21950</v>
      </c>
      <c r="E26">
        <v>24175</v>
      </c>
    </row>
    <row r="27" spans="1:5" x14ac:dyDescent="0.3">
      <c r="A27" t="s">
        <v>5</v>
      </c>
      <c r="B27">
        <v>55311.009173999999</v>
      </c>
      <c r="C27">
        <v>48500</v>
      </c>
      <c r="D27">
        <v>41000</v>
      </c>
      <c r="E27">
        <v>67000</v>
      </c>
    </row>
    <row r="28" spans="1:5" x14ac:dyDescent="0.3">
      <c r="A28" t="s">
        <v>24</v>
      </c>
      <c r="B28">
        <v>18279.494382000001</v>
      </c>
      <c r="C28">
        <v>15900</v>
      </c>
      <c r="D28">
        <v>14350</v>
      </c>
      <c r="E28">
        <v>24675</v>
      </c>
    </row>
    <row r="29" spans="1:5" x14ac:dyDescent="0.3">
      <c r="A29" t="s">
        <v>32</v>
      </c>
      <c r="B29">
        <v>10806.585185</v>
      </c>
      <c r="C29">
        <v>9800</v>
      </c>
      <c r="D29">
        <v>8500</v>
      </c>
      <c r="E29">
        <v>11650</v>
      </c>
    </row>
    <row r="30" spans="1:5" x14ac:dyDescent="0.3">
      <c r="A30" t="s">
        <v>13</v>
      </c>
      <c r="B30">
        <v>19742.5</v>
      </c>
      <c r="C30">
        <v>17800</v>
      </c>
      <c r="D30">
        <v>16100</v>
      </c>
      <c r="E30">
        <v>21350</v>
      </c>
    </row>
    <row r="31" spans="1:5" x14ac:dyDescent="0.3">
      <c r="A31" t="s">
        <v>9</v>
      </c>
      <c r="B31">
        <v>39457.069597000002</v>
      </c>
      <c r="C31">
        <v>37600</v>
      </c>
      <c r="D31">
        <v>32000</v>
      </c>
      <c r="E31">
        <v>44000</v>
      </c>
    </row>
    <row r="32" spans="1:5" x14ac:dyDescent="0.3">
      <c r="A32" t="s">
        <v>61</v>
      </c>
      <c r="B32">
        <v>66860.810811000003</v>
      </c>
      <c r="C32">
        <v>79000</v>
      </c>
      <c r="D32">
        <v>44625</v>
      </c>
      <c r="E32">
        <v>89875</v>
      </c>
    </row>
    <row r="33" spans="1:5" x14ac:dyDescent="0.3">
      <c r="A33" t="s">
        <v>41</v>
      </c>
      <c r="B33">
        <v>90564.184397000005</v>
      </c>
      <c r="C33">
        <v>80000</v>
      </c>
      <c r="D33">
        <v>67500</v>
      </c>
      <c r="E33">
        <v>98000</v>
      </c>
    </row>
    <row r="34" spans="1:5" x14ac:dyDescent="0.3">
      <c r="A34" t="s">
        <v>59</v>
      </c>
      <c r="B34">
        <v>52569.358974000002</v>
      </c>
      <c r="C34">
        <v>52500</v>
      </c>
      <c r="D34">
        <v>43375</v>
      </c>
      <c r="E34">
        <v>59575</v>
      </c>
    </row>
    <row r="35" spans="1:5" x14ac:dyDescent="0.3">
      <c r="A35" t="s">
        <v>18</v>
      </c>
      <c r="B35">
        <v>83282.024793000004</v>
      </c>
      <c r="C35">
        <v>82500</v>
      </c>
      <c r="D35">
        <v>70000</v>
      </c>
      <c r="E35">
        <v>96000</v>
      </c>
    </row>
    <row r="36" spans="1:5" x14ac:dyDescent="0.3">
      <c r="A36" t="s">
        <v>25</v>
      </c>
      <c r="B36">
        <v>140630.90909100001</v>
      </c>
      <c r="C36">
        <v>131000</v>
      </c>
      <c r="D36">
        <v>101250</v>
      </c>
      <c r="E36">
        <v>180500</v>
      </c>
    </row>
    <row r="37" spans="1:5" x14ac:dyDescent="0.3">
      <c r="A37" t="s">
        <v>57</v>
      </c>
      <c r="B37">
        <v>63739.933333000001</v>
      </c>
      <c r="C37">
        <v>57350</v>
      </c>
      <c r="D37">
        <v>50550</v>
      </c>
      <c r="E37">
        <v>73450</v>
      </c>
    </row>
    <row r="38" spans="1:5" x14ac:dyDescent="0.3">
      <c r="A38" t="s">
        <v>37</v>
      </c>
      <c r="B38">
        <v>22079.83871</v>
      </c>
      <c r="C38">
        <v>21500</v>
      </c>
      <c r="D38">
        <v>18550</v>
      </c>
      <c r="E38">
        <v>25000</v>
      </c>
    </row>
    <row r="39" spans="1:5" x14ac:dyDescent="0.3">
      <c r="A39" t="s">
        <v>43</v>
      </c>
      <c r="B39">
        <v>64135.065574</v>
      </c>
      <c r="C39">
        <v>63250</v>
      </c>
      <c r="D39">
        <v>54125</v>
      </c>
      <c r="E39">
        <v>70750</v>
      </c>
    </row>
    <row r="40" spans="1:5" x14ac:dyDescent="0.3">
      <c r="A40" t="s">
        <v>2</v>
      </c>
      <c r="B40">
        <v>32511.573426999999</v>
      </c>
      <c r="C40">
        <v>30100</v>
      </c>
      <c r="D40">
        <v>25925</v>
      </c>
      <c r="E40">
        <v>39150</v>
      </c>
    </row>
    <row r="41" spans="1:5" x14ac:dyDescent="0.3">
      <c r="A41" t="s">
        <v>52</v>
      </c>
      <c r="B41">
        <v>37373.838384000002</v>
      </c>
      <c r="C41">
        <v>33000</v>
      </c>
      <c r="D41">
        <v>28600</v>
      </c>
      <c r="E41">
        <v>47550</v>
      </c>
    </row>
    <row r="42" spans="1:5" x14ac:dyDescent="0.3">
      <c r="A42" t="s">
        <v>6</v>
      </c>
      <c r="B42">
        <v>84788.235293999998</v>
      </c>
      <c r="C42">
        <v>82000</v>
      </c>
      <c r="D42">
        <v>71000</v>
      </c>
      <c r="E42">
        <v>105000</v>
      </c>
    </row>
    <row r="43" spans="1:5" x14ac:dyDescent="0.3">
      <c r="A43" t="s">
        <v>51</v>
      </c>
      <c r="B43">
        <v>73377.938144</v>
      </c>
      <c r="C43">
        <v>70500</v>
      </c>
      <c r="D43">
        <v>60500</v>
      </c>
      <c r="E43">
        <v>83000</v>
      </c>
    </row>
    <row r="44" spans="1:5" x14ac:dyDescent="0.3">
      <c r="A44" t="s">
        <v>45</v>
      </c>
      <c r="B44">
        <v>41506.436781999997</v>
      </c>
      <c r="C44">
        <v>40000</v>
      </c>
      <c r="D44">
        <v>35230</v>
      </c>
      <c r="E44">
        <v>47500</v>
      </c>
    </row>
    <row r="45" spans="1:5" x14ac:dyDescent="0.3">
      <c r="A45" t="s">
        <v>54</v>
      </c>
      <c r="B45">
        <v>12221.071429</v>
      </c>
      <c r="C45">
        <v>13000</v>
      </c>
      <c r="D45">
        <v>10500</v>
      </c>
      <c r="E45">
        <v>14062.5</v>
      </c>
    </row>
    <row r="46" spans="1:5" x14ac:dyDescent="0.3">
      <c r="A46" t="s">
        <v>31</v>
      </c>
      <c r="B46">
        <v>61488.028168999997</v>
      </c>
      <c r="C46">
        <v>56000</v>
      </c>
      <c r="D46">
        <v>48500</v>
      </c>
      <c r="E46">
        <v>74125</v>
      </c>
    </row>
    <row r="47" spans="1:5" x14ac:dyDescent="0.3">
      <c r="A47" t="s">
        <v>20</v>
      </c>
      <c r="B47">
        <v>36738.133332999998</v>
      </c>
      <c r="C47">
        <v>30000</v>
      </c>
      <c r="D47">
        <v>26900</v>
      </c>
      <c r="E47">
        <v>47000</v>
      </c>
    </row>
    <row r="48" spans="1:5" x14ac:dyDescent="0.3">
      <c r="A48" t="s">
        <v>44</v>
      </c>
      <c r="B48">
        <v>26014.421769</v>
      </c>
      <c r="C48">
        <v>24000</v>
      </c>
      <c r="D48">
        <v>22450</v>
      </c>
      <c r="E48">
        <v>27800</v>
      </c>
    </row>
    <row r="49" spans="1:5" x14ac:dyDescent="0.3">
      <c r="A49" t="s">
        <v>36</v>
      </c>
      <c r="B49">
        <v>27838.095238000002</v>
      </c>
      <c r="C49">
        <v>23825</v>
      </c>
      <c r="D49">
        <v>21875</v>
      </c>
      <c r="E49">
        <v>36225</v>
      </c>
    </row>
    <row r="50" spans="1:5" x14ac:dyDescent="0.3">
      <c r="A50" t="s">
        <v>19</v>
      </c>
      <c r="B50">
        <v>42523.807947000001</v>
      </c>
      <c r="C50">
        <v>41000</v>
      </c>
      <c r="D50">
        <v>37000</v>
      </c>
      <c r="E50">
        <v>47750</v>
      </c>
    </row>
    <row r="51" spans="1:5" x14ac:dyDescent="0.3">
      <c r="A51" t="s">
        <v>46</v>
      </c>
      <c r="B51">
        <v>21107.332168000001</v>
      </c>
      <c r="C51">
        <v>19800</v>
      </c>
      <c r="D51">
        <v>16000</v>
      </c>
      <c r="E51">
        <v>24000</v>
      </c>
    </row>
    <row r="52" spans="1:5" x14ac:dyDescent="0.3">
      <c r="A52" t="s">
        <v>7</v>
      </c>
      <c r="B52">
        <v>26957.125506</v>
      </c>
      <c r="C52">
        <v>27500</v>
      </c>
      <c r="D52">
        <v>21500</v>
      </c>
      <c r="E52">
        <v>31850</v>
      </c>
    </row>
    <row r="53" spans="1:5" x14ac:dyDescent="0.3">
      <c r="A53" t="s">
        <v>62</v>
      </c>
      <c r="B53">
        <v>25735.257142999999</v>
      </c>
      <c r="C53">
        <v>26000</v>
      </c>
      <c r="D53">
        <v>19675</v>
      </c>
      <c r="E53">
        <v>28500</v>
      </c>
    </row>
    <row r="54" spans="1:5" x14ac:dyDescent="0.3">
      <c r="A54" t="s">
        <v>34</v>
      </c>
      <c r="B54">
        <v>38458.742268000002</v>
      </c>
      <c r="C54">
        <v>33300</v>
      </c>
      <c r="D54">
        <v>31000</v>
      </c>
      <c r="E54">
        <v>39800</v>
      </c>
    </row>
    <row r="55" spans="1:5" x14ac:dyDescent="0.3">
      <c r="A55" t="s">
        <v>29</v>
      </c>
      <c r="B55">
        <v>28666.416667000001</v>
      </c>
      <c r="C55">
        <v>31600</v>
      </c>
      <c r="D55">
        <v>21275</v>
      </c>
      <c r="E55">
        <v>35000</v>
      </c>
    </row>
    <row r="56" spans="1:5" x14ac:dyDescent="0.3">
      <c r="A56" t="s">
        <v>42</v>
      </c>
      <c r="B56">
        <v>28449.954955000001</v>
      </c>
      <c r="C56">
        <v>28000</v>
      </c>
      <c r="D56">
        <v>25000</v>
      </c>
      <c r="E56">
        <v>30500</v>
      </c>
    </row>
    <row r="57" spans="1:5" x14ac:dyDescent="0.3">
      <c r="A57" t="s">
        <v>64</v>
      </c>
      <c r="B57">
        <v>35589.097221999997</v>
      </c>
      <c r="C57">
        <v>34950</v>
      </c>
      <c r="D57">
        <v>32150</v>
      </c>
      <c r="E57">
        <v>38425</v>
      </c>
    </row>
    <row r="58" spans="1:5" x14ac:dyDescent="0.3">
      <c r="A58" t="s">
        <v>56</v>
      </c>
      <c r="B58">
        <v>46414.583333000002</v>
      </c>
      <c r="C58">
        <v>44250</v>
      </c>
      <c r="D58">
        <v>35450</v>
      </c>
      <c r="E58">
        <v>56000</v>
      </c>
    </row>
    <row r="59" spans="1:5" x14ac:dyDescent="0.3">
      <c r="A59" t="s">
        <v>28</v>
      </c>
      <c r="B59">
        <v>73687.980769000002</v>
      </c>
      <c r="C59">
        <v>74650</v>
      </c>
      <c r="D59">
        <v>68500</v>
      </c>
      <c r="E59">
        <v>80000</v>
      </c>
    </row>
    <row r="60" spans="1:5" x14ac:dyDescent="0.3">
      <c r="A60" t="s">
        <v>22</v>
      </c>
      <c r="B60">
        <v>28135.616438000001</v>
      </c>
      <c r="C60">
        <v>23300</v>
      </c>
      <c r="D60">
        <v>19500</v>
      </c>
      <c r="E60">
        <v>37300</v>
      </c>
    </row>
    <row r="61" spans="1:5" x14ac:dyDescent="0.3">
      <c r="A61" t="s">
        <v>38</v>
      </c>
      <c r="B61">
        <v>46821.959458999998</v>
      </c>
      <c r="C61">
        <v>42350</v>
      </c>
      <c r="D61">
        <v>37500</v>
      </c>
      <c r="E61">
        <v>48925</v>
      </c>
    </row>
    <row r="62" spans="1:5" x14ac:dyDescent="0.3">
      <c r="A62" t="s">
        <v>48</v>
      </c>
      <c r="B62">
        <v>50413.468085</v>
      </c>
      <c r="C62">
        <v>51000</v>
      </c>
      <c r="D62">
        <v>46000</v>
      </c>
      <c r="E62">
        <v>58000</v>
      </c>
    </row>
    <row r="63" spans="1:5" x14ac:dyDescent="0.3">
      <c r="A63" t="s">
        <v>4</v>
      </c>
      <c r="B63">
        <v>109633.333333</v>
      </c>
      <c r="C63">
        <v>109000</v>
      </c>
      <c r="D63">
        <v>104250</v>
      </c>
      <c r="E63">
        <v>113000</v>
      </c>
    </row>
    <row r="64" spans="1:5" x14ac:dyDescent="0.3">
      <c r="A64" t="s">
        <v>21</v>
      </c>
      <c r="B64">
        <v>60013.559322000001</v>
      </c>
      <c r="C64">
        <v>58400</v>
      </c>
      <c r="D64">
        <v>50300</v>
      </c>
      <c r="E64">
        <v>69000</v>
      </c>
    </row>
    <row r="65" spans="1:5" x14ac:dyDescent="0.3">
      <c r="A65" t="s">
        <v>60</v>
      </c>
      <c r="B65">
        <v>44600.617284</v>
      </c>
      <c r="C65">
        <v>43300</v>
      </c>
      <c r="D65">
        <v>37800</v>
      </c>
      <c r="E65">
        <v>53300</v>
      </c>
    </row>
    <row r="66" spans="1:5" x14ac:dyDescent="0.3">
      <c r="A66" t="s">
        <v>16</v>
      </c>
      <c r="B66">
        <v>70930.635838000002</v>
      </c>
      <c r="C66">
        <v>62500</v>
      </c>
      <c r="D66">
        <v>57000</v>
      </c>
      <c r="E66">
        <v>85500</v>
      </c>
    </row>
    <row r="67" spans="1:5" x14ac:dyDescent="0.3">
      <c r="A67" t="s">
        <v>49</v>
      </c>
      <c r="B67">
        <v>140373.404255</v>
      </c>
      <c r="C67">
        <v>149350</v>
      </c>
      <c r="D67">
        <v>110000</v>
      </c>
      <c r="E67">
        <v>159500</v>
      </c>
    </row>
    <row r="68" spans="1:5" x14ac:dyDescent="0.3">
      <c r="A68" t="s">
        <v>58</v>
      </c>
      <c r="B68">
        <v>16333.333333</v>
      </c>
      <c r="C68">
        <v>14950</v>
      </c>
      <c r="D68">
        <v>12525</v>
      </c>
      <c r="E68">
        <v>19625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56EE-AF7C-4997-8652-1B0106A00368}">
  <dimension ref="A1:E68"/>
  <sheetViews>
    <sheetView workbookViewId="0">
      <selection activeCell="D13" sqref="D13"/>
    </sheetView>
  </sheetViews>
  <sheetFormatPr defaultRowHeight="16.5" x14ac:dyDescent="0.3"/>
  <cols>
    <col min="1" max="5" width="20.625" customWidth="1"/>
  </cols>
  <sheetData>
    <row r="1" spans="1:5" x14ac:dyDescent="0.3">
      <c r="A1" s="3"/>
      <c r="B1" s="3" t="s">
        <v>68</v>
      </c>
      <c r="C1" s="3" t="s">
        <v>69</v>
      </c>
      <c r="D1" s="3" t="s">
        <v>71</v>
      </c>
      <c r="E1" s="3" t="s">
        <v>70</v>
      </c>
    </row>
    <row r="2" spans="1:5" x14ac:dyDescent="0.3">
      <c r="A2" s="3" t="s">
        <v>40</v>
      </c>
      <c r="B2" s="4">
        <v>26185.390177000001</v>
      </c>
      <c r="C2" s="4">
        <v>24450</v>
      </c>
      <c r="D2" s="4">
        <v>21000</v>
      </c>
      <c r="E2" s="4">
        <v>27500</v>
      </c>
    </row>
    <row r="3" spans="1:5" x14ac:dyDescent="0.3">
      <c r="A3" s="3" t="s">
        <v>26</v>
      </c>
      <c r="B3" s="4">
        <v>42426.111110999998</v>
      </c>
      <c r="C3" s="4">
        <v>40100</v>
      </c>
      <c r="D3" s="4">
        <v>34650</v>
      </c>
      <c r="E3" s="4">
        <v>50000</v>
      </c>
    </row>
    <row r="4" spans="1:5" x14ac:dyDescent="0.3">
      <c r="A4" s="3" t="s">
        <v>11</v>
      </c>
      <c r="B4" s="4">
        <v>17808.333332999999</v>
      </c>
      <c r="C4" s="4">
        <v>18950</v>
      </c>
      <c r="D4" s="4">
        <v>15087.5</v>
      </c>
      <c r="E4" s="4">
        <v>22150</v>
      </c>
    </row>
    <row r="5" spans="1:5" x14ac:dyDescent="0.3">
      <c r="A5" s="3" t="s">
        <v>30</v>
      </c>
      <c r="B5" s="4">
        <v>22959.089285999999</v>
      </c>
      <c r="C5" s="4">
        <v>22000</v>
      </c>
      <c r="D5" s="4">
        <v>19500</v>
      </c>
      <c r="E5" s="4">
        <v>27496.25</v>
      </c>
    </row>
    <row r="6" spans="1:5" x14ac:dyDescent="0.3">
      <c r="A6" s="3" t="s">
        <v>53</v>
      </c>
      <c r="B6" s="4">
        <v>31884.722222</v>
      </c>
      <c r="C6" s="4">
        <v>32000</v>
      </c>
      <c r="D6" s="4">
        <v>28700</v>
      </c>
      <c r="E6" s="4">
        <v>36225</v>
      </c>
    </row>
    <row r="7" spans="1:5" x14ac:dyDescent="0.3">
      <c r="A7" s="3" t="s">
        <v>17</v>
      </c>
      <c r="B7" s="4">
        <v>24536.411522999999</v>
      </c>
      <c r="C7" s="4">
        <v>24600</v>
      </c>
      <c r="D7" s="4">
        <v>19912.5</v>
      </c>
      <c r="E7" s="4">
        <v>27500</v>
      </c>
    </row>
    <row r="8" spans="1:5" x14ac:dyDescent="0.3">
      <c r="A8" s="3" t="s">
        <v>50</v>
      </c>
      <c r="B8" s="4">
        <v>25127.422727000001</v>
      </c>
      <c r="C8" s="4">
        <v>24500</v>
      </c>
      <c r="D8" s="4">
        <v>19000</v>
      </c>
      <c r="E8" s="4">
        <v>33446</v>
      </c>
    </row>
    <row r="9" spans="1:5" x14ac:dyDescent="0.3">
      <c r="A9" s="3" t="s">
        <v>12</v>
      </c>
      <c r="B9" s="4">
        <v>42599.892473</v>
      </c>
      <c r="C9" s="4">
        <v>40600</v>
      </c>
      <c r="D9" s="4">
        <v>34500</v>
      </c>
      <c r="E9" s="4">
        <v>47800</v>
      </c>
    </row>
    <row r="10" spans="1:5" x14ac:dyDescent="0.3">
      <c r="A10" s="3" t="s">
        <v>8</v>
      </c>
      <c r="B10" s="4">
        <v>38575.550661000001</v>
      </c>
      <c r="C10" s="4">
        <v>38000</v>
      </c>
      <c r="D10" s="4">
        <v>34625</v>
      </c>
      <c r="E10" s="4">
        <v>42000</v>
      </c>
    </row>
    <row r="11" spans="1:5" x14ac:dyDescent="0.3">
      <c r="A11" s="3" t="s">
        <v>39</v>
      </c>
      <c r="B11" s="4">
        <v>61402</v>
      </c>
      <c r="C11" s="4">
        <v>60000</v>
      </c>
      <c r="D11" s="4">
        <v>55625</v>
      </c>
      <c r="E11" s="4">
        <v>67300</v>
      </c>
    </row>
    <row r="12" spans="1:5" x14ac:dyDescent="0.3">
      <c r="A12" s="3" t="s">
        <v>66</v>
      </c>
      <c r="B12" s="4">
        <v>59528.292683</v>
      </c>
      <c r="C12" s="4">
        <v>59000</v>
      </c>
      <c r="D12" s="4">
        <v>54000</v>
      </c>
      <c r="E12" s="4">
        <v>66000</v>
      </c>
    </row>
    <row r="13" spans="1:5" x14ac:dyDescent="0.3">
      <c r="A13" s="3" t="s">
        <v>63</v>
      </c>
      <c r="B13" s="4">
        <v>31548.75</v>
      </c>
      <c r="C13" s="4">
        <v>31000</v>
      </c>
      <c r="D13" s="4">
        <v>27900</v>
      </c>
      <c r="E13" s="4">
        <v>34550</v>
      </c>
    </row>
    <row r="14" spans="1:5" x14ac:dyDescent="0.3">
      <c r="A14" s="3" t="s">
        <v>3</v>
      </c>
      <c r="B14" s="4">
        <v>31406.451827000001</v>
      </c>
      <c r="C14" s="4">
        <v>30470</v>
      </c>
      <c r="D14" s="4">
        <v>27000</v>
      </c>
      <c r="E14" s="4">
        <v>36000</v>
      </c>
    </row>
    <row r="15" spans="1:5" x14ac:dyDescent="0.3">
      <c r="A15" s="3" t="s">
        <v>0</v>
      </c>
      <c r="B15" s="4">
        <v>35167.465516999997</v>
      </c>
      <c r="C15" s="4">
        <v>34000</v>
      </c>
      <c r="D15" s="4">
        <v>30075</v>
      </c>
      <c r="E15" s="4">
        <v>39725</v>
      </c>
    </row>
    <row r="16" spans="1:5" x14ac:dyDescent="0.3">
      <c r="A16" s="3" t="s">
        <v>35</v>
      </c>
      <c r="B16" s="4">
        <v>25313.200000000001</v>
      </c>
      <c r="C16" s="4">
        <v>25500</v>
      </c>
      <c r="D16" s="4">
        <v>20500</v>
      </c>
      <c r="E16" s="4">
        <v>30500</v>
      </c>
    </row>
    <row r="17" spans="1:5" x14ac:dyDescent="0.3">
      <c r="A17" s="3" t="s">
        <v>15</v>
      </c>
      <c r="B17" s="4">
        <v>25937.76455</v>
      </c>
      <c r="C17" s="4">
        <v>25575</v>
      </c>
      <c r="D17" s="4">
        <v>23300</v>
      </c>
      <c r="E17" s="4">
        <v>28200</v>
      </c>
    </row>
    <row r="18" spans="1:5" x14ac:dyDescent="0.3">
      <c r="A18" s="3" t="s">
        <v>23</v>
      </c>
      <c r="B18" s="4">
        <v>43624.804687999997</v>
      </c>
      <c r="C18" s="4">
        <v>45000</v>
      </c>
      <c r="D18" s="4">
        <v>35000</v>
      </c>
      <c r="E18" s="4">
        <v>51625</v>
      </c>
    </row>
    <row r="19" spans="1:5" x14ac:dyDescent="0.3">
      <c r="A19" s="3" t="s">
        <v>33</v>
      </c>
      <c r="B19" s="4">
        <v>43675.13089</v>
      </c>
      <c r="C19" s="4">
        <v>43000</v>
      </c>
      <c r="D19" s="4">
        <v>35500</v>
      </c>
      <c r="E19" s="4">
        <v>50200</v>
      </c>
    </row>
    <row r="20" spans="1:5" x14ac:dyDescent="0.3">
      <c r="A20" s="3" t="s">
        <v>67</v>
      </c>
      <c r="B20" s="4">
        <v>72972.942857000002</v>
      </c>
      <c r="C20" s="4">
        <v>73400</v>
      </c>
      <c r="D20" s="4">
        <v>60000</v>
      </c>
      <c r="E20" s="4">
        <v>84000</v>
      </c>
    </row>
    <row r="21" spans="1:5" x14ac:dyDescent="0.3">
      <c r="A21" s="3" t="s">
        <v>65</v>
      </c>
      <c r="B21" s="4">
        <v>24130.338164000001</v>
      </c>
      <c r="C21" s="4">
        <v>24000</v>
      </c>
      <c r="D21" s="4">
        <v>21375</v>
      </c>
      <c r="E21" s="4">
        <v>26200</v>
      </c>
    </row>
    <row r="22" spans="1:5" x14ac:dyDescent="0.3">
      <c r="A22" s="3" t="s">
        <v>27</v>
      </c>
      <c r="B22" s="4">
        <v>38824.943182000003</v>
      </c>
      <c r="C22" s="4">
        <v>35350</v>
      </c>
      <c r="D22" s="4">
        <v>31400</v>
      </c>
      <c r="E22" s="4">
        <v>43000</v>
      </c>
    </row>
    <row r="23" spans="1:5" x14ac:dyDescent="0.3">
      <c r="A23" s="3" t="s">
        <v>14</v>
      </c>
      <c r="B23" s="4">
        <v>50237.982063000003</v>
      </c>
      <c r="C23" s="4">
        <v>49000</v>
      </c>
      <c r="D23" s="4">
        <v>44500</v>
      </c>
      <c r="E23" s="4">
        <v>54750</v>
      </c>
    </row>
    <row r="24" spans="1:5" x14ac:dyDescent="0.3">
      <c r="A24" s="3" t="s">
        <v>10</v>
      </c>
      <c r="B24" s="4">
        <v>16341.176471000001</v>
      </c>
      <c r="C24" s="4">
        <v>16000</v>
      </c>
      <c r="D24" s="4">
        <v>15900</v>
      </c>
      <c r="E24" s="4">
        <v>17000</v>
      </c>
    </row>
    <row r="25" spans="1:5" x14ac:dyDescent="0.3">
      <c r="A25" s="3" t="s">
        <v>47</v>
      </c>
      <c r="B25" s="4">
        <v>22357.894736999999</v>
      </c>
      <c r="C25" s="4">
        <v>22250</v>
      </c>
      <c r="D25" s="4">
        <v>19000</v>
      </c>
      <c r="E25" s="4">
        <v>26875</v>
      </c>
    </row>
    <row r="26" spans="1:5" x14ac:dyDescent="0.3">
      <c r="A26" s="3" t="s">
        <v>55</v>
      </c>
      <c r="B26" s="4">
        <v>23785.714285999999</v>
      </c>
      <c r="C26" s="4">
        <v>21700</v>
      </c>
      <c r="D26" s="4">
        <v>18000</v>
      </c>
      <c r="E26" s="4">
        <v>30000</v>
      </c>
    </row>
    <row r="27" spans="1:5" x14ac:dyDescent="0.3">
      <c r="A27" s="3" t="s">
        <v>5</v>
      </c>
      <c r="B27" s="4">
        <v>47711.313559000002</v>
      </c>
      <c r="C27" s="4">
        <v>45200</v>
      </c>
      <c r="D27" s="4">
        <v>36500</v>
      </c>
      <c r="E27" s="4">
        <v>56000</v>
      </c>
    </row>
    <row r="28" spans="1:5" x14ac:dyDescent="0.3">
      <c r="A28" s="3" t="s">
        <v>24</v>
      </c>
      <c r="B28" s="4">
        <v>19243.423580999999</v>
      </c>
      <c r="C28" s="4">
        <v>19300</v>
      </c>
      <c r="D28" s="4">
        <v>16500</v>
      </c>
      <c r="E28" s="4">
        <v>21500</v>
      </c>
    </row>
    <row r="29" spans="1:5" x14ac:dyDescent="0.3">
      <c r="A29" s="3" t="s">
        <v>32</v>
      </c>
      <c r="B29" s="4">
        <v>20468.539325999998</v>
      </c>
      <c r="C29" s="4">
        <v>21850</v>
      </c>
      <c r="D29" s="4">
        <v>16900</v>
      </c>
      <c r="E29" s="4">
        <v>23200</v>
      </c>
    </row>
    <row r="30" spans="1:5" x14ac:dyDescent="0.3">
      <c r="A30" s="3" t="s">
        <v>13</v>
      </c>
      <c r="B30" s="4">
        <v>25833.935742999998</v>
      </c>
      <c r="C30" s="4">
        <v>25000</v>
      </c>
      <c r="D30" s="4">
        <v>23000</v>
      </c>
      <c r="E30" s="4">
        <v>27000</v>
      </c>
    </row>
    <row r="31" spans="1:5" x14ac:dyDescent="0.3">
      <c r="A31" s="3" t="s">
        <v>9</v>
      </c>
      <c r="B31" s="4">
        <v>42042.333333000002</v>
      </c>
      <c r="C31" s="4">
        <v>41400</v>
      </c>
      <c r="D31" s="4">
        <v>37275</v>
      </c>
      <c r="E31" s="4">
        <v>45800</v>
      </c>
    </row>
    <row r="32" spans="1:5" x14ac:dyDescent="0.3">
      <c r="A32" s="3" t="s">
        <v>61</v>
      </c>
      <c r="B32" s="4">
        <v>43246.296296</v>
      </c>
      <c r="C32" s="4">
        <v>39000</v>
      </c>
      <c r="D32" s="4">
        <v>36800</v>
      </c>
      <c r="E32" s="4">
        <v>47000</v>
      </c>
    </row>
    <row r="33" spans="1:5" x14ac:dyDescent="0.3">
      <c r="A33" s="3" t="s">
        <v>41</v>
      </c>
      <c r="B33" s="4">
        <v>73631.415729999993</v>
      </c>
      <c r="C33" s="4">
        <v>65000</v>
      </c>
      <c r="D33" s="4">
        <v>56900</v>
      </c>
      <c r="E33" s="4">
        <v>93250</v>
      </c>
    </row>
    <row r="34" spans="1:5" x14ac:dyDescent="0.3">
      <c r="A34" s="3" t="s">
        <v>59</v>
      </c>
      <c r="B34" s="4">
        <v>45223.581559999999</v>
      </c>
      <c r="C34" s="4">
        <v>44850</v>
      </c>
      <c r="D34" s="4">
        <v>40000</v>
      </c>
      <c r="E34" s="4">
        <v>48800</v>
      </c>
    </row>
    <row r="35" spans="1:5" x14ac:dyDescent="0.3">
      <c r="A35" s="3" t="s">
        <v>18</v>
      </c>
      <c r="B35" s="4">
        <v>62285.300752000003</v>
      </c>
      <c r="C35" s="4">
        <v>60000</v>
      </c>
      <c r="D35" s="4">
        <v>51762.5</v>
      </c>
      <c r="E35" s="4">
        <v>72250</v>
      </c>
    </row>
    <row r="36" spans="1:5" x14ac:dyDescent="0.3">
      <c r="A36" s="3" t="s">
        <v>25</v>
      </c>
      <c r="B36" s="4">
        <v>104626.374408</v>
      </c>
      <c r="C36" s="4">
        <v>96415</v>
      </c>
      <c r="D36" s="4">
        <v>78000</v>
      </c>
      <c r="E36" s="4">
        <v>121500</v>
      </c>
    </row>
    <row r="37" spans="1:5" x14ac:dyDescent="0.3">
      <c r="A37" s="3" t="s">
        <v>57</v>
      </c>
      <c r="B37" s="4">
        <v>49836.847561000002</v>
      </c>
      <c r="C37" s="4">
        <v>48300</v>
      </c>
      <c r="D37" s="4">
        <v>40687.5</v>
      </c>
      <c r="E37" s="4">
        <v>55425</v>
      </c>
    </row>
    <row r="38" spans="1:5" x14ac:dyDescent="0.3">
      <c r="A38" s="3" t="s">
        <v>37</v>
      </c>
      <c r="B38" s="4">
        <v>27981.764706000002</v>
      </c>
      <c r="C38" s="4">
        <v>27000</v>
      </c>
      <c r="D38" s="4">
        <v>25400</v>
      </c>
      <c r="E38" s="4">
        <v>30500</v>
      </c>
    </row>
    <row r="39" spans="1:5" x14ac:dyDescent="0.3">
      <c r="A39" s="3" t="s">
        <v>43</v>
      </c>
      <c r="B39" s="4">
        <v>62905.825242999999</v>
      </c>
      <c r="C39" s="4">
        <v>60000</v>
      </c>
      <c r="D39" s="4">
        <v>54800</v>
      </c>
      <c r="E39" s="4">
        <v>70000</v>
      </c>
    </row>
    <row r="40" spans="1:5" x14ac:dyDescent="0.3">
      <c r="A40" s="3" t="s">
        <v>2</v>
      </c>
      <c r="B40" s="4">
        <v>36826.061947000002</v>
      </c>
      <c r="C40" s="4">
        <v>36550</v>
      </c>
      <c r="D40" s="4">
        <v>32500</v>
      </c>
      <c r="E40" s="4">
        <v>41225</v>
      </c>
    </row>
    <row r="41" spans="1:5" x14ac:dyDescent="0.3">
      <c r="A41" s="3" t="s">
        <v>52</v>
      </c>
      <c r="B41" s="4">
        <v>36171.798122</v>
      </c>
      <c r="C41" s="4">
        <v>34500</v>
      </c>
      <c r="D41" s="4">
        <v>30000</v>
      </c>
      <c r="E41" s="4">
        <v>39900</v>
      </c>
    </row>
    <row r="42" spans="1:5" x14ac:dyDescent="0.3">
      <c r="A42" s="3" t="s">
        <v>6</v>
      </c>
      <c r="B42" s="4">
        <v>66354.465649000005</v>
      </c>
      <c r="C42" s="4">
        <v>64500</v>
      </c>
      <c r="D42" s="4">
        <v>57275</v>
      </c>
      <c r="E42" s="4">
        <v>76500</v>
      </c>
    </row>
    <row r="43" spans="1:5" x14ac:dyDescent="0.3">
      <c r="A43" s="3" t="s">
        <v>51</v>
      </c>
      <c r="B43" s="4">
        <v>60655.980065999996</v>
      </c>
      <c r="C43" s="4">
        <v>59500</v>
      </c>
      <c r="D43" s="4">
        <v>52500</v>
      </c>
      <c r="E43" s="4">
        <v>69800</v>
      </c>
    </row>
    <row r="44" spans="1:5" x14ac:dyDescent="0.3">
      <c r="A44" s="3" t="s">
        <v>45</v>
      </c>
      <c r="B44" s="4">
        <v>43369.438201999998</v>
      </c>
      <c r="C44" s="4">
        <v>43000</v>
      </c>
      <c r="D44" s="4">
        <v>39000</v>
      </c>
      <c r="E44" s="4">
        <v>47275</v>
      </c>
    </row>
    <row r="45" spans="1:5" x14ac:dyDescent="0.3">
      <c r="A45" s="3" t="s">
        <v>54</v>
      </c>
      <c r="B45" s="4">
        <v>17287.479674999999</v>
      </c>
      <c r="C45" s="4">
        <v>17300</v>
      </c>
      <c r="D45" s="4">
        <v>15650</v>
      </c>
      <c r="E45" s="4">
        <v>19850</v>
      </c>
    </row>
    <row r="46" spans="1:5" x14ac:dyDescent="0.3">
      <c r="A46" s="3" t="s">
        <v>31</v>
      </c>
      <c r="B46" s="4">
        <v>46274.904215000002</v>
      </c>
      <c r="C46" s="4">
        <v>43000</v>
      </c>
      <c r="D46" s="4">
        <v>40000</v>
      </c>
      <c r="E46" s="4">
        <v>51000</v>
      </c>
    </row>
    <row r="47" spans="1:5" x14ac:dyDescent="0.3">
      <c r="A47" s="3" t="s">
        <v>20</v>
      </c>
      <c r="B47" s="4">
        <v>36188.830645000002</v>
      </c>
      <c r="C47" s="4">
        <v>33800</v>
      </c>
      <c r="D47" s="4">
        <v>31000</v>
      </c>
      <c r="E47" s="4">
        <v>42000</v>
      </c>
    </row>
    <row r="48" spans="1:5" x14ac:dyDescent="0.3">
      <c r="A48" s="3" t="s">
        <v>44</v>
      </c>
      <c r="B48" s="4">
        <v>33208.938052999998</v>
      </c>
      <c r="C48" s="4">
        <v>32800</v>
      </c>
      <c r="D48" s="4">
        <v>27700</v>
      </c>
      <c r="E48" s="4">
        <v>37000</v>
      </c>
    </row>
    <row r="49" spans="1:5" x14ac:dyDescent="0.3">
      <c r="A49" s="3" t="s">
        <v>36</v>
      </c>
      <c r="B49" s="4">
        <v>31667.431507000001</v>
      </c>
      <c r="C49" s="4">
        <v>31275</v>
      </c>
      <c r="D49" s="4">
        <v>29050</v>
      </c>
      <c r="E49" s="4">
        <v>33662.5</v>
      </c>
    </row>
    <row r="50" spans="1:5" x14ac:dyDescent="0.3">
      <c r="A50" s="3" t="s">
        <v>19</v>
      </c>
      <c r="B50" s="4">
        <v>41544.339888000002</v>
      </c>
      <c r="C50" s="4">
        <v>41275</v>
      </c>
      <c r="D50" s="4">
        <v>36675</v>
      </c>
      <c r="E50" s="4">
        <v>45800</v>
      </c>
    </row>
    <row r="51" spans="1:5" x14ac:dyDescent="0.3">
      <c r="A51" s="3" t="s">
        <v>46</v>
      </c>
      <c r="B51" s="4">
        <v>27623.510773000002</v>
      </c>
      <c r="C51" s="4">
        <v>27000</v>
      </c>
      <c r="D51" s="4">
        <v>22700</v>
      </c>
      <c r="E51" s="4">
        <v>31000</v>
      </c>
    </row>
    <row r="52" spans="1:5" x14ac:dyDescent="0.3">
      <c r="A52" s="3" t="s">
        <v>7</v>
      </c>
      <c r="B52" s="4">
        <v>27154.111841999998</v>
      </c>
      <c r="C52" s="4">
        <v>27500</v>
      </c>
      <c r="D52" s="4">
        <v>21975</v>
      </c>
      <c r="E52" s="4">
        <v>31500</v>
      </c>
    </row>
    <row r="53" spans="1:5" x14ac:dyDescent="0.3">
      <c r="A53" s="3" t="s">
        <v>62</v>
      </c>
      <c r="B53" s="4">
        <v>31465.467557</v>
      </c>
      <c r="C53" s="4">
        <v>31000</v>
      </c>
      <c r="D53" s="4">
        <v>27450</v>
      </c>
      <c r="E53" s="4">
        <v>34500</v>
      </c>
    </row>
    <row r="54" spans="1:5" x14ac:dyDescent="0.3">
      <c r="A54" s="3" t="s">
        <v>34</v>
      </c>
      <c r="B54" s="4">
        <v>36801.442307999998</v>
      </c>
      <c r="C54" s="4">
        <v>35775</v>
      </c>
      <c r="D54" s="4">
        <v>33000</v>
      </c>
      <c r="E54" s="4">
        <v>39225</v>
      </c>
    </row>
    <row r="55" spans="1:5" x14ac:dyDescent="0.3">
      <c r="A55" s="3" t="s">
        <v>29</v>
      </c>
      <c r="B55" s="4">
        <v>29482.554517</v>
      </c>
      <c r="C55" s="4">
        <v>28500</v>
      </c>
      <c r="D55" s="4">
        <v>24300</v>
      </c>
      <c r="E55" s="4">
        <v>33300</v>
      </c>
    </row>
    <row r="56" spans="1:5" x14ac:dyDescent="0.3">
      <c r="A56" s="3" t="s">
        <v>42</v>
      </c>
      <c r="B56" s="4">
        <v>37015.149254000004</v>
      </c>
      <c r="C56" s="4">
        <v>36000</v>
      </c>
      <c r="D56" s="4">
        <v>32825</v>
      </c>
      <c r="E56" s="4">
        <v>40275</v>
      </c>
    </row>
    <row r="57" spans="1:5" x14ac:dyDescent="0.3">
      <c r="A57" s="3" t="s">
        <v>64</v>
      </c>
      <c r="B57" s="4">
        <v>37323.152174000003</v>
      </c>
      <c r="C57" s="4">
        <v>36650</v>
      </c>
      <c r="D57" s="4">
        <v>32725</v>
      </c>
      <c r="E57" s="4">
        <v>41425</v>
      </c>
    </row>
    <row r="58" spans="1:5" x14ac:dyDescent="0.3">
      <c r="A58" s="3" t="s">
        <v>56</v>
      </c>
      <c r="B58" s="4">
        <v>44264.087837999999</v>
      </c>
      <c r="C58" s="4">
        <v>44000</v>
      </c>
      <c r="D58" s="4">
        <v>37000</v>
      </c>
      <c r="E58" s="4">
        <v>49000</v>
      </c>
    </row>
    <row r="59" spans="1:5" x14ac:dyDescent="0.3">
      <c r="A59" s="3" t="s">
        <v>28</v>
      </c>
      <c r="B59" s="4">
        <v>61729.409721999997</v>
      </c>
      <c r="C59" s="4">
        <v>60150</v>
      </c>
      <c r="D59" s="4">
        <v>53075</v>
      </c>
      <c r="E59" s="4">
        <v>68050</v>
      </c>
    </row>
    <row r="60" spans="1:5" x14ac:dyDescent="0.3">
      <c r="A60" s="3" t="s">
        <v>22</v>
      </c>
      <c r="B60" s="4">
        <v>24596.789216000001</v>
      </c>
      <c r="C60" s="4">
        <v>24250</v>
      </c>
      <c r="D60" s="4">
        <v>20900</v>
      </c>
      <c r="E60" s="4">
        <v>26500</v>
      </c>
    </row>
    <row r="61" spans="1:5" x14ac:dyDescent="0.3">
      <c r="A61" s="3" t="s">
        <v>38</v>
      </c>
      <c r="B61" s="4">
        <v>48023.714286000002</v>
      </c>
      <c r="C61" s="4">
        <v>46800</v>
      </c>
      <c r="D61" s="4">
        <v>43300</v>
      </c>
      <c r="E61" s="4">
        <v>54550</v>
      </c>
    </row>
    <row r="62" spans="1:5" x14ac:dyDescent="0.3">
      <c r="A62" s="3" t="s">
        <v>48</v>
      </c>
      <c r="B62" s="4">
        <v>44693.970873999999</v>
      </c>
      <c r="C62" s="4">
        <v>45150</v>
      </c>
      <c r="D62" s="4">
        <v>40550</v>
      </c>
      <c r="E62" s="4">
        <v>50000</v>
      </c>
    </row>
    <row r="63" spans="1:5" x14ac:dyDescent="0.3">
      <c r="A63" s="3" t="s">
        <v>4</v>
      </c>
      <c r="B63" s="4">
        <v>80086.956521999993</v>
      </c>
      <c r="C63" s="4">
        <v>78000</v>
      </c>
      <c r="D63" s="4">
        <v>76900</v>
      </c>
      <c r="E63" s="4">
        <v>81250</v>
      </c>
    </row>
    <row r="64" spans="1:5" x14ac:dyDescent="0.3">
      <c r="A64" s="3" t="s">
        <v>21</v>
      </c>
      <c r="B64" s="4">
        <v>51088.009835999997</v>
      </c>
      <c r="C64" s="4">
        <v>49900</v>
      </c>
      <c r="D64" s="4">
        <v>42500</v>
      </c>
      <c r="E64" s="4">
        <v>59000</v>
      </c>
    </row>
    <row r="65" spans="1:5" x14ac:dyDescent="0.3">
      <c r="A65" s="3" t="s">
        <v>60</v>
      </c>
      <c r="B65" s="4">
        <v>39932.916666999998</v>
      </c>
      <c r="C65" s="4">
        <v>40000</v>
      </c>
      <c r="D65" s="4">
        <v>34925</v>
      </c>
      <c r="E65" s="4">
        <v>43050</v>
      </c>
    </row>
    <row r="66" spans="1:5" x14ac:dyDescent="0.3">
      <c r="A66" s="3" t="s">
        <v>16</v>
      </c>
      <c r="B66" s="4">
        <v>52407.015244000002</v>
      </c>
      <c r="C66" s="4">
        <v>50000</v>
      </c>
      <c r="D66" s="4">
        <v>44950</v>
      </c>
      <c r="E66" s="4">
        <v>59600</v>
      </c>
    </row>
    <row r="67" spans="1:5" x14ac:dyDescent="0.3">
      <c r="A67" s="3" t="s">
        <v>49</v>
      </c>
      <c r="B67" s="4">
        <v>108919.417476</v>
      </c>
      <c r="C67" s="4">
        <v>111500</v>
      </c>
      <c r="D67" s="4">
        <v>88000</v>
      </c>
      <c r="E67" s="4">
        <v>129775</v>
      </c>
    </row>
    <row r="68" spans="1:5" x14ac:dyDescent="0.3">
      <c r="A68" s="3" t="s">
        <v>58</v>
      </c>
      <c r="B68" s="4">
        <v>20678.571429</v>
      </c>
      <c r="C68" s="4">
        <v>20600</v>
      </c>
      <c r="D68" s="4">
        <v>18575</v>
      </c>
      <c r="E68" s="4">
        <v>23050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ADBD-B840-4EFD-9D9A-E0E76F44E5F9}">
  <dimension ref="A1:E68"/>
  <sheetViews>
    <sheetView topLeftCell="A38" workbookViewId="0">
      <selection activeCell="G45" sqref="G45"/>
    </sheetView>
  </sheetViews>
  <sheetFormatPr defaultRowHeight="16.5" x14ac:dyDescent="0.3"/>
  <cols>
    <col min="1" max="5" width="20.625" customWidth="1"/>
  </cols>
  <sheetData>
    <row r="1" spans="1:5" x14ac:dyDescent="0.3">
      <c r="B1" s="3" t="s">
        <v>68</v>
      </c>
      <c r="C1" s="3" t="s">
        <v>69</v>
      </c>
      <c r="D1" s="3" t="s">
        <v>71</v>
      </c>
      <c r="E1" s="3" t="s">
        <v>70</v>
      </c>
    </row>
    <row r="2" spans="1:5" x14ac:dyDescent="0.3">
      <c r="A2" t="s">
        <v>40</v>
      </c>
      <c r="B2">
        <v>21114.356642999999</v>
      </c>
      <c r="C2">
        <v>18900</v>
      </c>
      <c r="D2">
        <v>16212.5</v>
      </c>
      <c r="E2">
        <v>25775</v>
      </c>
    </row>
    <row r="3" spans="1:5" x14ac:dyDescent="0.3">
      <c r="A3" t="s">
        <v>26</v>
      </c>
      <c r="B3">
        <v>33336.475409999999</v>
      </c>
      <c r="C3">
        <v>32000</v>
      </c>
      <c r="D3">
        <v>27000</v>
      </c>
      <c r="E3">
        <v>35000</v>
      </c>
    </row>
    <row r="4" spans="1:5" x14ac:dyDescent="0.3">
      <c r="A4" t="s">
        <v>11</v>
      </c>
      <c r="B4">
        <v>12258.461538</v>
      </c>
      <c r="C4">
        <v>12000</v>
      </c>
      <c r="D4">
        <v>10000</v>
      </c>
      <c r="E4">
        <v>16700</v>
      </c>
    </row>
    <row r="5" spans="1:5" x14ac:dyDescent="0.3">
      <c r="A5" t="s">
        <v>30</v>
      </c>
      <c r="B5">
        <v>16063.394039999999</v>
      </c>
      <c r="C5">
        <v>15500</v>
      </c>
      <c r="D5">
        <v>14400</v>
      </c>
      <c r="E5">
        <v>17000</v>
      </c>
    </row>
    <row r="6" spans="1:5" x14ac:dyDescent="0.3">
      <c r="A6" t="s">
        <v>53</v>
      </c>
      <c r="B6">
        <v>25477.546875</v>
      </c>
      <c r="C6">
        <v>26850</v>
      </c>
      <c r="D6">
        <v>21683.25</v>
      </c>
      <c r="E6">
        <v>28925</v>
      </c>
    </row>
    <row r="7" spans="1:5" x14ac:dyDescent="0.3">
      <c r="A7" t="s">
        <v>17</v>
      </c>
      <c r="B7">
        <v>18943.624595000001</v>
      </c>
      <c r="C7">
        <v>19400</v>
      </c>
      <c r="D7">
        <v>15000</v>
      </c>
      <c r="E7">
        <v>21500</v>
      </c>
    </row>
    <row r="8" spans="1:5" x14ac:dyDescent="0.3">
      <c r="A8" t="s">
        <v>50</v>
      </c>
      <c r="B8">
        <v>16404.320987999999</v>
      </c>
      <c r="C8">
        <v>16400</v>
      </c>
      <c r="D8">
        <v>13800</v>
      </c>
      <c r="E8">
        <v>17700</v>
      </c>
    </row>
    <row r="9" spans="1:5" x14ac:dyDescent="0.3">
      <c r="A9" t="s">
        <v>12</v>
      </c>
      <c r="B9">
        <v>33918</v>
      </c>
      <c r="C9">
        <v>35500</v>
      </c>
      <c r="D9">
        <v>29000</v>
      </c>
      <c r="E9">
        <v>36950</v>
      </c>
    </row>
    <row r="10" spans="1:5" x14ac:dyDescent="0.3">
      <c r="A10" t="s">
        <v>8</v>
      </c>
      <c r="B10">
        <v>29926.666667000001</v>
      </c>
      <c r="C10">
        <v>29825</v>
      </c>
      <c r="D10">
        <v>26112.5</v>
      </c>
      <c r="E10">
        <v>32700</v>
      </c>
    </row>
    <row r="11" spans="1:5" x14ac:dyDescent="0.3">
      <c r="A11" t="s">
        <v>39</v>
      </c>
      <c r="B11">
        <v>48544.871794999999</v>
      </c>
      <c r="C11">
        <v>49600</v>
      </c>
      <c r="D11">
        <v>47150</v>
      </c>
      <c r="E11">
        <v>51475</v>
      </c>
    </row>
    <row r="12" spans="1:5" x14ac:dyDescent="0.3">
      <c r="A12" t="s">
        <v>66</v>
      </c>
      <c r="B12">
        <v>39852.173912999999</v>
      </c>
      <c r="C12">
        <v>44000</v>
      </c>
      <c r="D12">
        <v>34250</v>
      </c>
      <c r="E12">
        <v>46600</v>
      </c>
    </row>
    <row r="13" spans="1:5" x14ac:dyDescent="0.3">
      <c r="A13" t="s">
        <v>63</v>
      </c>
      <c r="B13">
        <v>25987.743363000001</v>
      </c>
      <c r="C13">
        <v>25700</v>
      </c>
      <c r="D13">
        <v>24300</v>
      </c>
      <c r="E13">
        <v>27975</v>
      </c>
    </row>
    <row r="14" spans="1:5" x14ac:dyDescent="0.3">
      <c r="A14" t="s">
        <v>3</v>
      </c>
      <c r="B14">
        <v>25834.782609000002</v>
      </c>
      <c r="C14">
        <v>24400</v>
      </c>
      <c r="D14">
        <v>22500</v>
      </c>
      <c r="E14">
        <v>29000</v>
      </c>
    </row>
    <row r="15" spans="1:5" x14ac:dyDescent="0.3">
      <c r="A15" t="s">
        <v>0</v>
      </c>
      <c r="B15">
        <v>25500.152542</v>
      </c>
      <c r="C15">
        <v>25700</v>
      </c>
      <c r="D15">
        <v>21500</v>
      </c>
      <c r="E15">
        <v>28000</v>
      </c>
    </row>
    <row r="16" spans="1:5" x14ac:dyDescent="0.3">
      <c r="A16" t="s">
        <v>35</v>
      </c>
      <c r="B16">
        <v>14686.432749</v>
      </c>
      <c r="C16">
        <v>14800</v>
      </c>
      <c r="D16">
        <v>12500</v>
      </c>
      <c r="E16">
        <v>16800</v>
      </c>
    </row>
    <row r="17" spans="1:5" x14ac:dyDescent="0.3">
      <c r="A17" t="s">
        <v>15</v>
      </c>
      <c r="B17">
        <v>19937.376316000002</v>
      </c>
      <c r="C17">
        <v>19900</v>
      </c>
      <c r="D17">
        <v>17875</v>
      </c>
      <c r="E17">
        <v>21800</v>
      </c>
    </row>
    <row r="18" spans="1:5" x14ac:dyDescent="0.3">
      <c r="A18" t="s">
        <v>23</v>
      </c>
      <c r="B18">
        <v>32611.764706000002</v>
      </c>
      <c r="C18">
        <v>31000</v>
      </c>
      <c r="D18">
        <v>26400</v>
      </c>
      <c r="E18">
        <v>40750</v>
      </c>
    </row>
    <row r="19" spans="1:5" x14ac:dyDescent="0.3">
      <c r="A19" t="s">
        <v>33</v>
      </c>
      <c r="B19">
        <v>36637.735848999997</v>
      </c>
      <c r="C19">
        <v>39900</v>
      </c>
      <c r="D19">
        <v>27800</v>
      </c>
      <c r="E19">
        <v>42687.5</v>
      </c>
    </row>
    <row r="20" spans="1:5" x14ac:dyDescent="0.3">
      <c r="A20" t="s">
        <v>67</v>
      </c>
      <c r="B20">
        <v>56092.207792000001</v>
      </c>
      <c r="C20">
        <v>55000</v>
      </c>
      <c r="D20">
        <v>47500</v>
      </c>
      <c r="E20">
        <v>65500</v>
      </c>
    </row>
    <row r="21" spans="1:5" x14ac:dyDescent="0.3">
      <c r="A21" t="s">
        <v>65</v>
      </c>
      <c r="B21">
        <v>17453.622047000001</v>
      </c>
      <c r="C21">
        <v>17500</v>
      </c>
      <c r="D21">
        <v>15850</v>
      </c>
      <c r="E21">
        <v>19000</v>
      </c>
    </row>
    <row r="22" spans="1:5" x14ac:dyDescent="0.3">
      <c r="A22" t="s">
        <v>27</v>
      </c>
      <c r="B22">
        <v>27367.050342999999</v>
      </c>
      <c r="C22">
        <v>26000</v>
      </c>
      <c r="D22">
        <v>24700</v>
      </c>
      <c r="E22">
        <v>28000</v>
      </c>
    </row>
    <row r="23" spans="1:5" x14ac:dyDescent="0.3">
      <c r="A23" t="s">
        <v>14</v>
      </c>
      <c r="B23">
        <v>41622.108844000002</v>
      </c>
      <c r="C23">
        <v>41500</v>
      </c>
      <c r="D23">
        <v>38375</v>
      </c>
      <c r="E23">
        <v>44500</v>
      </c>
    </row>
    <row r="24" spans="1:5" x14ac:dyDescent="0.3">
      <c r="A24" t="s">
        <v>10</v>
      </c>
      <c r="B24">
        <v>12886.666667</v>
      </c>
      <c r="C24">
        <v>14600</v>
      </c>
      <c r="D24">
        <v>10750</v>
      </c>
      <c r="E24">
        <v>14600</v>
      </c>
    </row>
    <row r="25" spans="1:5" x14ac:dyDescent="0.3">
      <c r="A25" t="s">
        <v>47</v>
      </c>
      <c r="B25">
        <v>13142.487805000001</v>
      </c>
      <c r="C25">
        <v>13500</v>
      </c>
      <c r="D25">
        <v>10400</v>
      </c>
      <c r="E25">
        <v>15800</v>
      </c>
    </row>
    <row r="26" spans="1:5" x14ac:dyDescent="0.3">
      <c r="A26" t="s">
        <v>55</v>
      </c>
      <c r="B26">
        <v>16591.666667000001</v>
      </c>
      <c r="C26">
        <v>16650</v>
      </c>
      <c r="D26">
        <v>13500</v>
      </c>
      <c r="E26">
        <v>19450</v>
      </c>
    </row>
    <row r="27" spans="1:5" x14ac:dyDescent="0.3">
      <c r="A27" t="s">
        <v>5</v>
      </c>
      <c r="B27">
        <v>34461.881187999999</v>
      </c>
      <c r="C27">
        <v>32800</v>
      </c>
      <c r="D27">
        <v>29500</v>
      </c>
      <c r="E27">
        <v>37300</v>
      </c>
    </row>
    <row r="28" spans="1:5" x14ac:dyDescent="0.3">
      <c r="A28" t="s">
        <v>24</v>
      </c>
      <c r="B28">
        <v>14594.140127000001</v>
      </c>
      <c r="C28">
        <v>14800</v>
      </c>
      <c r="D28">
        <v>11200</v>
      </c>
      <c r="E28">
        <v>16700</v>
      </c>
    </row>
    <row r="29" spans="1:5" x14ac:dyDescent="0.3">
      <c r="A29" t="s">
        <v>32</v>
      </c>
      <c r="B29">
        <v>12287.083333</v>
      </c>
      <c r="C29">
        <v>12500</v>
      </c>
      <c r="D29">
        <v>11000</v>
      </c>
      <c r="E29">
        <v>13600</v>
      </c>
    </row>
    <row r="30" spans="1:5" x14ac:dyDescent="0.3">
      <c r="A30" t="s">
        <v>13</v>
      </c>
      <c r="B30">
        <v>19488.392856999999</v>
      </c>
      <c r="C30">
        <v>19275</v>
      </c>
      <c r="D30">
        <v>17800</v>
      </c>
      <c r="E30">
        <v>21200</v>
      </c>
    </row>
    <row r="31" spans="1:5" x14ac:dyDescent="0.3">
      <c r="A31" t="s">
        <v>9</v>
      </c>
      <c r="B31">
        <v>31803.180428</v>
      </c>
      <c r="C31">
        <v>30500</v>
      </c>
      <c r="D31">
        <v>28000</v>
      </c>
      <c r="E31">
        <v>34775</v>
      </c>
    </row>
    <row r="32" spans="1:5" x14ac:dyDescent="0.3">
      <c r="A32" t="s">
        <v>61</v>
      </c>
      <c r="B32">
        <v>32489.130434999999</v>
      </c>
      <c r="C32">
        <v>33800</v>
      </c>
      <c r="D32">
        <v>25750</v>
      </c>
      <c r="E32">
        <v>43500</v>
      </c>
    </row>
    <row r="33" spans="1:5" x14ac:dyDescent="0.3">
      <c r="A33" t="s">
        <v>41</v>
      </c>
      <c r="B33">
        <v>61705.578512</v>
      </c>
      <c r="C33">
        <v>55000</v>
      </c>
      <c r="D33">
        <v>49475</v>
      </c>
      <c r="E33">
        <v>83212.5</v>
      </c>
    </row>
    <row r="34" spans="1:5" x14ac:dyDescent="0.3">
      <c r="A34" t="s">
        <v>59</v>
      </c>
      <c r="B34">
        <v>37415.366795000002</v>
      </c>
      <c r="C34">
        <v>37700</v>
      </c>
      <c r="D34">
        <v>31900</v>
      </c>
      <c r="E34">
        <v>41800</v>
      </c>
    </row>
    <row r="35" spans="1:5" x14ac:dyDescent="0.3">
      <c r="A35" t="s">
        <v>18</v>
      </c>
      <c r="B35">
        <v>51816.080402</v>
      </c>
      <c r="C35">
        <v>50000</v>
      </c>
      <c r="D35">
        <v>43150</v>
      </c>
      <c r="E35">
        <v>58750</v>
      </c>
    </row>
    <row r="36" spans="1:5" x14ac:dyDescent="0.3">
      <c r="A36" t="s">
        <v>25</v>
      </c>
      <c r="B36">
        <v>83925</v>
      </c>
      <c r="C36">
        <v>73625</v>
      </c>
      <c r="D36">
        <v>65150</v>
      </c>
      <c r="E36">
        <v>93750</v>
      </c>
    </row>
    <row r="37" spans="1:5" x14ac:dyDescent="0.3">
      <c r="A37" t="s">
        <v>57</v>
      </c>
      <c r="B37">
        <v>40483.333333000002</v>
      </c>
      <c r="C37">
        <v>39000</v>
      </c>
      <c r="D37">
        <v>34825</v>
      </c>
      <c r="E37">
        <v>44500</v>
      </c>
    </row>
    <row r="38" spans="1:5" x14ac:dyDescent="0.3">
      <c r="A38" t="s">
        <v>37</v>
      </c>
      <c r="B38">
        <v>24309.166667000001</v>
      </c>
      <c r="C38">
        <v>24875</v>
      </c>
      <c r="D38">
        <v>21750</v>
      </c>
      <c r="E38">
        <v>27212.5</v>
      </c>
    </row>
    <row r="39" spans="1:5" x14ac:dyDescent="0.3">
      <c r="A39" t="s">
        <v>43</v>
      </c>
      <c r="B39">
        <v>41047.756410000002</v>
      </c>
      <c r="C39">
        <v>41000</v>
      </c>
      <c r="D39">
        <v>35150</v>
      </c>
      <c r="E39">
        <v>45000</v>
      </c>
    </row>
    <row r="40" spans="1:5" x14ac:dyDescent="0.3">
      <c r="A40" t="s">
        <v>2</v>
      </c>
      <c r="B40">
        <v>27437.628205000001</v>
      </c>
      <c r="C40">
        <v>26500</v>
      </c>
      <c r="D40">
        <v>23937.5</v>
      </c>
      <c r="E40">
        <v>31000</v>
      </c>
    </row>
    <row r="41" spans="1:5" x14ac:dyDescent="0.3">
      <c r="A41" t="s">
        <v>52</v>
      </c>
      <c r="B41">
        <v>28702.100839999999</v>
      </c>
      <c r="C41">
        <v>26650</v>
      </c>
      <c r="D41">
        <v>24000</v>
      </c>
      <c r="E41">
        <v>31575</v>
      </c>
    </row>
    <row r="42" spans="1:5" x14ac:dyDescent="0.3">
      <c r="A42" t="s">
        <v>6</v>
      </c>
      <c r="B42">
        <v>52634.715025999998</v>
      </c>
      <c r="C42">
        <v>50800</v>
      </c>
      <c r="D42">
        <v>46000</v>
      </c>
      <c r="E42">
        <v>62000</v>
      </c>
    </row>
    <row r="43" spans="1:5" x14ac:dyDescent="0.3">
      <c r="A43" t="s">
        <v>51</v>
      </c>
      <c r="B43">
        <v>47390.647482</v>
      </c>
      <c r="C43">
        <v>47500</v>
      </c>
      <c r="D43">
        <v>41000</v>
      </c>
      <c r="E43">
        <v>52600</v>
      </c>
    </row>
    <row r="44" spans="1:5" x14ac:dyDescent="0.3">
      <c r="A44" t="s">
        <v>45</v>
      </c>
      <c r="B44">
        <v>34746.704981000003</v>
      </c>
      <c r="C44">
        <v>34200</v>
      </c>
      <c r="D44">
        <v>31700</v>
      </c>
      <c r="E44">
        <v>38800</v>
      </c>
    </row>
    <row r="45" spans="1:5" x14ac:dyDescent="0.3">
      <c r="A45" t="s">
        <v>54</v>
      </c>
      <c r="B45">
        <v>12410.468253999999</v>
      </c>
      <c r="C45">
        <v>13000</v>
      </c>
      <c r="D45">
        <v>10518.5</v>
      </c>
      <c r="E45">
        <v>15237.5</v>
      </c>
    </row>
    <row r="46" spans="1:5" x14ac:dyDescent="0.3">
      <c r="A46" t="s">
        <v>31</v>
      </c>
      <c r="B46">
        <v>39234.530386999999</v>
      </c>
      <c r="C46">
        <v>36500</v>
      </c>
      <c r="D46">
        <v>33700</v>
      </c>
      <c r="E46">
        <v>43500</v>
      </c>
    </row>
    <row r="47" spans="1:5" x14ac:dyDescent="0.3">
      <c r="A47" t="s">
        <v>20</v>
      </c>
      <c r="B47">
        <v>29112.966101999999</v>
      </c>
      <c r="C47">
        <v>30100</v>
      </c>
      <c r="D47">
        <v>24000</v>
      </c>
      <c r="E47">
        <v>33450</v>
      </c>
    </row>
    <row r="48" spans="1:5" x14ac:dyDescent="0.3">
      <c r="A48" t="s">
        <v>44</v>
      </c>
      <c r="B48">
        <v>24619.488818000002</v>
      </c>
      <c r="C48">
        <v>24250</v>
      </c>
      <c r="D48">
        <v>22500</v>
      </c>
      <c r="E48">
        <v>25500</v>
      </c>
    </row>
    <row r="49" spans="1:5" x14ac:dyDescent="0.3">
      <c r="A49" t="s">
        <v>36</v>
      </c>
      <c r="B49">
        <v>25565.254237000001</v>
      </c>
      <c r="C49">
        <v>26100</v>
      </c>
      <c r="D49">
        <v>24300</v>
      </c>
      <c r="E49">
        <v>27000</v>
      </c>
    </row>
    <row r="50" spans="1:5" x14ac:dyDescent="0.3">
      <c r="A50" t="s">
        <v>19</v>
      </c>
      <c r="B50">
        <v>30705.382514000001</v>
      </c>
      <c r="C50">
        <v>30300</v>
      </c>
      <c r="D50">
        <v>28200</v>
      </c>
      <c r="E50">
        <v>33000</v>
      </c>
    </row>
    <row r="51" spans="1:5" x14ac:dyDescent="0.3">
      <c r="A51" t="s">
        <v>46</v>
      </c>
      <c r="B51">
        <v>19698.918269000002</v>
      </c>
      <c r="C51">
        <v>19300</v>
      </c>
      <c r="D51">
        <v>16450</v>
      </c>
      <c r="E51">
        <v>22800</v>
      </c>
    </row>
    <row r="52" spans="1:5" x14ac:dyDescent="0.3">
      <c r="A52" t="s">
        <v>7</v>
      </c>
      <c r="B52">
        <v>22473.870967999999</v>
      </c>
      <c r="C52">
        <v>22500</v>
      </c>
      <c r="D52">
        <v>18000</v>
      </c>
      <c r="E52">
        <v>26700</v>
      </c>
    </row>
    <row r="53" spans="1:5" x14ac:dyDescent="0.3">
      <c r="A53" t="s">
        <v>62</v>
      </c>
      <c r="B53">
        <v>23871.833332999999</v>
      </c>
      <c r="C53">
        <v>25000</v>
      </c>
      <c r="D53">
        <v>20612.5</v>
      </c>
      <c r="E53">
        <v>26800</v>
      </c>
    </row>
    <row r="54" spans="1:5" x14ac:dyDescent="0.3">
      <c r="A54" t="s">
        <v>34</v>
      </c>
      <c r="B54">
        <v>28655.882353000001</v>
      </c>
      <c r="C54">
        <v>27950</v>
      </c>
      <c r="D54">
        <v>25762.5</v>
      </c>
      <c r="E54">
        <v>30762.5</v>
      </c>
    </row>
    <row r="55" spans="1:5" x14ac:dyDescent="0.3">
      <c r="A55" t="s">
        <v>29</v>
      </c>
      <c r="B55">
        <v>23753.252033000001</v>
      </c>
      <c r="C55">
        <v>22450</v>
      </c>
      <c r="D55">
        <v>20250</v>
      </c>
      <c r="E55">
        <v>27687.5</v>
      </c>
    </row>
    <row r="56" spans="1:5" x14ac:dyDescent="0.3">
      <c r="A56" t="s">
        <v>42</v>
      </c>
      <c r="B56">
        <v>28474.178081999999</v>
      </c>
      <c r="C56">
        <v>27650</v>
      </c>
      <c r="D56">
        <v>26025</v>
      </c>
      <c r="E56">
        <v>29800</v>
      </c>
    </row>
    <row r="57" spans="1:5" x14ac:dyDescent="0.3">
      <c r="A57" t="s">
        <v>64</v>
      </c>
      <c r="B57">
        <v>28708.333332999999</v>
      </c>
      <c r="C57">
        <v>28875</v>
      </c>
      <c r="D57">
        <v>26925</v>
      </c>
      <c r="E57">
        <v>31300</v>
      </c>
    </row>
    <row r="58" spans="1:5" x14ac:dyDescent="0.3">
      <c r="A58" t="s">
        <v>56</v>
      </c>
      <c r="B58">
        <v>32789.606986999999</v>
      </c>
      <c r="C58">
        <v>31100</v>
      </c>
      <c r="D58">
        <v>28000</v>
      </c>
      <c r="E58">
        <v>39000</v>
      </c>
    </row>
    <row r="59" spans="1:5" x14ac:dyDescent="0.3">
      <c r="A59" t="s">
        <v>28</v>
      </c>
      <c r="B59">
        <v>45348.630137</v>
      </c>
      <c r="C59">
        <v>44400</v>
      </c>
      <c r="D59">
        <v>40000</v>
      </c>
      <c r="E59">
        <v>50300</v>
      </c>
    </row>
    <row r="60" spans="1:5" x14ac:dyDescent="0.3">
      <c r="A60" t="s">
        <v>22</v>
      </c>
      <c r="B60">
        <v>19924.666667000001</v>
      </c>
      <c r="C60">
        <v>19700</v>
      </c>
      <c r="D60">
        <v>18500</v>
      </c>
      <c r="E60">
        <v>21800</v>
      </c>
    </row>
    <row r="61" spans="1:5" x14ac:dyDescent="0.3">
      <c r="A61" t="s">
        <v>38</v>
      </c>
      <c r="B61">
        <v>35650.122699</v>
      </c>
      <c r="C61">
        <v>31400</v>
      </c>
      <c r="D61">
        <v>29100</v>
      </c>
      <c r="E61">
        <v>42550</v>
      </c>
    </row>
    <row r="62" spans="1:5" x14ac:dyDescent="0.3">
      <c r="A62" t="s">
        <v>48</v>
      </c>
      <c r="B62">
        <v>35970.454545000001</v>
      </c>
      <c r="C62">
        <v>36000</v>
      </c>
      <c r="D62">
        <v>33275</v>
      </c>
      <c r="E62">
        <v>39300</v>
      </c>
    </row>
    <row r="63" spans="1:5" x14ac:dyDescent="0.3">
      <c r="A63" t="s">
        <v>4</v>
      </c>
      <c r="B63">
        <v>66447.619047999993</v>
      </c>
      <c r="C63">
        <v>67000</v>
      </c>
      <c r="D63">
        <v>65500</v>
      </c>
      <c r="E63">
        <v>67500</v>
      </c>
    </row>
    <row r="64" spans="1:5" x14ac:dyDescent="0.3">
      <c r="A64" t="s">
        <v>21</v>
      </c>
      <c r="B64">
        <v>38623.096447000004</v>
      </c>
      <c r="C64">
        <v>37500</v>
      </c>
      <c r="D64">
        <v>33900</v>
      </c>
      <c r="E64">
        <v>42700</v>
      </c>
    </row>
    <row r="65" spans="1:5" x14ac:dyDescent="0.3">
      <c r="A65" t="s">
        <v>60</v>
      </c>
      <c r="B65">
        <v>33230.263158000002</v>
      </c>
      <c r="C65">
        <v>33500</v>
      </c>
      <c r="D65">
        <v>29075</v>
      </c>
      <c r="E65">
        <v>35812.5</v>
      </c>
    </row>
    <row r="66" spans="1:5" x14ac:dyDescent="0.3">
      <c r="A66" t="s">
        <v>16</v>
      </c>
      <c r="B66">
        <v>46596.883041000001</v>
      </c>
      <c r="C66">
        <v>42230</v>
      </c>
      <c r="D66">
        <v>39000</v>
      </c>
      <c r="E66">
        <v>53700</v>
      </c>
    </row>
    <row r="67" spans="1:5" x14ac:dyDescent="0.3">
      <c r="A67" t="s">
        <v>49</v>
      </c>
      <c r="B67">
        <v>84017.129629999996</v>
      </c>
      <c r="C67">
        <v>86250</v>
      </c>
      <c r="D67">
        <v>70975</v>
      </c>
      <c r="E67">
        <v>90000</v>
      </c>
    </row>
    <row r="68" spans="1:5" x14ac:dyDescent="0.3">
      <c r="A68" t="s">
        <v>58</v>
      </c>
      <c r="B68">
        <v>13725</v>
      </c>
      <c r="C68">
        <v>12800</v>
      </c>
      <c r="D68">
        <v>8800</v>
      </c>
      <c r="E68">
        <v>19000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46D70-9297-4FF8-94BE-E5A8B18D2B8E}">
  <dimension ref="A1:I68"/>
  <sheetViews>
    <sheetView tabSelected="1" workbookViewId="0">
      <selection activeCell="H66" sqref="H66"/>
    </sheetView>
  </sheetViews>
  <sheetFormatPr defaultRowHeight="16.5" x14ac:dyDescent="0.3"/>
  <cols>
    <col min="1" max="1" width="20.625" style="3" customWidth="1"/>
    <col min="2" max="91" width="20.625" customWidth="1"/>
  </cols>
  <sheetData>
    <row r="1" spans="1:9" x14ac:dyDescent="0.3">
      <c r="A1" s="3" t="s">
        <v>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</row>
    <row r="2" spans="1:9" x14ac:dyDescent="0.3">
      <c r="A2" t="s">
        <v>25</v>
      </c>
      <c r="B2" s="1">
        <f>('3개월평균84매매'!B36/'201701_84매매'!B36)*100-100</f>
        <v>65.823389161360581</v>
      </c>
      <c r="C2" s="2">
        <f>('3개월평균84매매'!B36-'201701_84매매'!B36)</f>
        <v>68868.625591999997</v>
      </c>
      <c r="D2" s="1">
        <f>('3개월평균84매매'!C36/'201701_84매매'!C36)*100-100</f>
        <v>71.13519680547634</v>
      </c>
      <c r="E2" s="2">
        <f>('3개월평균84매매'!C36-'201701_84매매'!C36)</f>
        <v>68585</v>
      </c>
      <c r="F2" s="1">
        <f>('3개월평균84매매'!D36/'201701_84매매'!D36)*100-100</f>
        <v>53.846153846153868</v>
      </c>
      <c r="G2" s="2">
        <f>('3개월평균84매매'!D36-'201701_84매매'!D36)</f>
        <v>42000</v>
      </c>
      <c r="H2" s="1">
        <f>('3개월평균84매매'!E36/'201701_84매매'!E36)*100-100</f>
        <v>80.658436213991791</v>
      </c>
      <c r="I2" s="2">
        <f>('3개월평균84매매'!E36-'201701_84매매'!E36)</f>
        <v>98000</v>
      </c>
    </row>
    <row r="3" spans="1:9" x14ac:dyDescent="0.3">
      <c r="A3" t="s">
        <v>66</v>
      </c>
      <c r="B3" s="1">
        <f>('3개월평균84매매'!B12/'201701_84매매'!B12)*100-100</f>
        <v>72.128235804857553</v>
      </c>
      <c r="C3" s="2">
        <f>('3개월평균84매매'!B12-'201701_84매매'!B12)</f>
        <v>42936.707317</v>
      </c>
      <c r="D3" s="1">
        <f>('3개월평균84매매'!C12/'201701_84매매'!C12)*100-100</f>
        <v>50.169491525423723</v>
      </c>
      <c r="E3" s="2">
        <f>('3개월평균84매매'!C12-'201701_84매매'!C12)</f>
        <v>29600</v>
      </c>
      <c r="F3" s="1">
        <f>('3개월평균84매매'!D12/'201701_84매매'!D12)*100-100</f>
        <v>54.629629629629619</v>
      </c>
      <c r="G3" s="2">
        <f>('3개월평균84매매'!D12-'201701_84매매'!D12)</f>
        <v>29500</v>
      </c>
      <c r="H3" s="1">
        <f>('3개월평균84매매'!E12/'201701_84매매'!E12)*100-100</f>
        <v>115.90909090909091</v>
      </c>
      <c r="I3" s="2">
        <f>('3개월평균84매매'!E12-'201701_84매매'!E12)</f>
        <v>76500</v>
      </c>
    </row>
    <row r="4" spans="1:9" x14ac:dyDescent="0.3">
      <c r="A4" t="s">
        <v>49</v>
      </c>
      <c r="B4" s="1">
        <f>('3개월평균84매매'!B67/'201701_84매매'!B67)*100-100</f>
        <v>59.027322891408716</v>
      </c>
      <c r="C4" s="2">
        <f>('3개월평균84매매'!B67-'201701_84매매'!B67)</f>
        <v>64292.216244999989</v>
      </c>
      <c r="D4" s="1">
        <f>('3개월평균84매매'!C67/'201701_84매매'!C67)*100-100</f>
        <v>56.950672645739928</v>
      </c>
      <c r="E4" s="2">
        <f>('3개월평균84매매'!C67-'201701_84매매'!C67)</f>
        <v>63500</v>
      </c>
      <c r="F4" s="1">
        <f>('3개월평균84매매'!D67/'201701_84매매'!D67)*100-100</f>
        <v>57.670454545454533</v>
      </c>
      <c r="G4" s="2">
        <f>('3개월평균84매매'!D67-'201701_84매매'!D67)</f>
        <v>50750</v>
      </c>
      <c r="H4" s="1">
        <f>('3개월평균84매매'!E67/'201701_84매매'!E67)*100-100</f>
        <v>57.195145444037763</v>
      </c>
      <c r="I4" s="2">
        <f>('3개월평균84매매'!E67-'201701_84매매'!E67)</f>
        <v>74225</v>
      </c>
    </row>
    <row r="5" spans="1:9" x14ac:dyDescent="0.3">
      <c r="A5" t="s">
        <v>41</v>
      </c>
      <c r="B5" s="1">
        <f>('3개월평균84매매'!B33/'201701_84매매'!B33)*100-100</f>
        <v>55.82980985010596</v>
      </c>
      <c r="C5" s="2">
        <f>('3개월평균84매매'!B33-'201701_84매매'!B33)</f>
        <v>41108.279392000011</v>
      </c>
      <c r="D5" s="1">
        <f>('3개월평균84매매'!C33/'201701_84매매'!C33)*100-100</f>
        <v>50.384615384615387</v>
      </c>
      <c r="E5" s="2">
        <f>('3개월평균84매매'!C33-'201701_84매매'!C33)</f>
        <v>32750</v>
      </c>
      <c r="F5" s="1">
        <f>('3개월평균84매매'!D33/'201701_84매매'!D33)*100-100</f>
        <v>51.098418277680139</v>
      </c>
      <c r="G5" s="2">
        <f>('3개월평균84매매'!D33-'201701_84매매'!D33)</f>
        <v>29075</v>
      </c>
      <c r="H5" s="1">
        <f>('3개월평균84매매'!E33/'201701_84매매'!E33)*100-100</f>
        <v>63.672922252010721</v>
      </c>
      <c r="I5" s="2">
        <f>('3개월평균84매매'!E33-'201701_84매매'!E33)</f>
        <v>59375</v>
      </c>
    </row>
    <row r="6" spans="1:9" x14ac:dyDescent="0.3">
      <c r="A6" t="s">
        <v>61</v>
      </c>
      <c r="B6" s="1">
        <f>('3개월평균84매매'!B32/'201701_84매매'!B32)*100-100</f>
        <v>59.015676936386882</v>
      </c>
      <c r="C6" s="2">
        <f>('3개월평균84매매'!B32-'201701_84매매'!B32)</f>
        <v>25522.094509000002</v>
      </c>
      <c r="D6" s="1">
        <f>('3개월평균84매매'!C32/'201701_84매매'!C32)*100-100</f>
        <v>42.307692307692321</v>
      </c>
      <c r="E6" s="2">
        <f>('3개월평균84매매'!C32-'201701_84매매'!C32)</f>
        <v>16500</v>
      </c>
      <c r="F6" s="1">
        <f>('3개월평균84매매'!D32/'201701_84매매'!D32)*100-100</f>
        <v>18.206521739130437</v>
      </c>
      <c r="G6" s="2">
        <f>('3개월평균84매매'!D32-'201701_84매매'!D32)</f>
        <v>6700</v>
      </c>
      <c r="H6" s="1">
        <f>('3개월평균84매매'!E32/'201701_84매매'!E32)*100-100</f>
        <v>118.40425531914894</v>
      </c>
      <c r="I6" s="2">
        <f>('3개월평균84매매'!E32-'201701_84매매'!E32)</f>
        <v>55650</v>
      </c>
    </row>
    <row r="7" spans="1:9" x14ac:dyDescent="0.3">
      <c r="A7" t="s">
        <v>6</v>
      </c>
      <c r="B7" s="1">
        <f>('3개월평균84매매'!B42/'201701_84매매'!B42)*100-100</f>
        <v>56.14329460214924</v>
      </c>
      <c r="C7" s="2">
        <f>('3개월평균84매매'!B42-'201701_84매매'!B42)</f>
        <v>37253.583130999992</v>
      </c>
      <c r="D7" s="1">
        <f>('3개월평균84매매'!C42/'201701_84매매'!C42)*100-100</f>
        <v>47.286821705426348</v>
      </c>
      <c r="E7" s="2">
        <f>('3개월평균84매매'!C42-'201701_84매매'!C42)</f>
        <v>30500</v>
      </c>
      <c r="F7" s="1">
        <f>('3개월평균84매매'!D42/'201701_84매매'!D42)*100-100</f>
        <v>48.406809253601068</v>
      </c>
      <c r="G7" s="2">
        <f>('3개월평균84매매'!D42-'201701_84매매'!D42)</f>
        <v>27725</v>
      </c>
      <c r="H7" s="1">
        <f>('3개월평균84매매'!E42/'201701_84매매'!E42)*100-100</f>
        <v>67.973856209150341</v>
      </c>
      <c r="I7" s="2">
        <f>('3개월평균84매매'!E42-'201701_84매매'!E42)</f>
        <v>52000</v>
      </c>
    </row>
    <row r="8" spans="1:9" x14ac:dyDescent="0.3">
      <c r="A8" t="s">
        <v>4</v>
      </c>
      <c r="B8" s="1">
        <f>('3개월평균84매매'!B63/'201701_84매매'!B63)*100-100</f>
        <v>55.714673490860889</v>
      </c>
      <c r="C8" s="2">
        <f>('3개월평균84매매'!B63-'201701_84매매'!B63)</f>
        <v>44620.186335000006</v>
      </c>
      <c r="D8" s="1">
        <f>('3개월평균84매매'!C63/'201701_84매매'!C63)*100-100</f>
        <v>59.294871794871796</v>
      </c>
      <c r="E8" s="2">
        <f>('3개월평균84매매'!C63-'201701_84매매'!C63)</f>
        <v>46250</v>
      </c>
      <c r="F8" s="1">
        <f>('3개월평균84매매'!D63/'201701_84매매'!D63)*100-100</f>
        <v>56.209362808842656</v>
      </c>
      <c r="G8" s="2">
        <f>('3개월평균84매매'!D63-'201701_84매매'!D63)</f>
        <v>43225</v>
      </c>
      <c r="H8" s="1">
        <f>('3개월평균84매매'!E63/'201701_84매매'!E63)*100-100</f>
        <v>57.538461538461547</v>
      </c>
      <c r="I8" s="2">
        <f>('3개월평균84매매'!E63-'201701_84매매'!E63)</f>
        <v>46750</v>
      </c>
    </row>
    <row r="9" spans="1:9" x14ac:dyDescent="0.3">
      <c r="A9" t="s">
        <v>67</v>
      </c>
      <c r="B9" s="1">
        <f>('3개월평균84매매'!B20/'201701_84매매'!B20)*100-100</f>
        <v>58.614594907894656</v>
      </c>
      <c r="C9" s="2">
        <f>('3개월평균84매매'!B20-'201701_84매매'!B20)</f>
        <v>42772.794848000005</v>
      </c>
      <c r="D9" s="1">
        <f>('3개월평균84매매'!C20/'201701_84매매'!C20)*100-100</f>
        <v>54.63215258855584</v>
      </c>
      <c r="E9" s="2">
        <f>('3개월평균84매매'!C20-'201701_84매매'!C20)</f>
        <v>40100</v>
      </c>
      <c r="F9" s="1">
        <f>('3개월평균84매매'!D20/'201701_84매매'!D20)*100-100</f>
        <v>64.166666666666657</v>
      </c>
      <c r="G9" s="2">
        <f>('3개월평균84매매'!D20-'201701_84매매'!D20)</f>
        <v>38500</v>
      </c>
      <c r="H9" s="1">
        <f>('3개월평균84매매'!E20/'201701_84매매'!E20)*100-100</f>
        <v>54.761904761904759</v>
      </c>
      <c r="I9" s="2">
        <f>('3개월평균84매매'!E20-'201701_84매매'!E20)</f>
        <v>46000</v>
      </c>
    </row>
    <row r="10" spans="1:9" x14ac:dyDescent="0.3">
      <c r="A10" t="s">
        <v>18</v>
      </c>
      <c r="B10" s="1">
        <f>('3개월평균84매매'!B35/'201701_84매매'!B35)*100-100</f>
        <v>59.706766220930319</v>
      </c>
      <c r="C10" s="2">
        <f>('3개월평균84매매'!B35-'201701_84매매'!B35)</f>
        <v>37188.538909999996</v>
      </c>
      <c r="D10" s="1">
        <f>('3개월평균84매매'!C35/'201701_84매매'!C35)*100-100</f>
        <v>59.166666666666657</v>
      </c>
      <c r="E10" s="2">
        <f>('3개월평균84매매'!C35-'201701_84매매'!C35)</f>
        <v>35500</v>
      </c>
      <c r="F10" s="1">
        <f>('3개월평균84매매'!D35/'201701_84매매'!D35)*100-100</f>
        <v>64.211543105530069</v>
      </c>
      <c r="G10" s="2">
        <f>('3개월평균84매매'!D35-'201701_84매매'!D35)</f>
        <v>33237.5</v>
      </c>
      <c r="H10" s="1">
        <f>('3개월평균84매매'!E35/'201701_84매매'!E35)*100-100</f>
        <v>61.937716262975783</v>
      </c>
      <c r="I10" s="2">
        <f>('3개월평균84매매'!E35-'201701_84매매'!E35)</f>
        <v>44750</v>
      </c>
    </row>
    <row r="11" spans="1:9" x14ac:dyDescent="0.3">
      <c r="A11" t="s">
        <v>14</v>
      </c>
      <c r="B11" s="1">
        <f>('3개월평균84매매'!B23/'201701_84매매'!B23)*100-100</f>
        <v>65.262833486990814</v>
      </c>
      <c r="C11" s="2">
        <f>('3개월평균84매매'!B23-'201701_84매매'!B23)</f>
        <v>32786.730580999996</v>
      </c>
      <c r="D11" s="1">
        <f>('3개월평균84매매'!C23/'201701_84매매'!C23)*100-100</f>
        <v>60</v>
      </c>
      <c r="E11" s="2">
        <f>('3개월평균84매매'!C23-'201701_84매매'!C23)</f>
        <v>29400</v>
      </c>
      <c r="F11" s="1">
        <f>('3개월평균84매매'!D23/'201701_84매매'!D23)*100-100</f>
        <v>50.674157303370805</v>
      </c>
      <c r="G11" s="2">
        <f>('3개월평균84매매'!D23-'201701_84매매'!D23)</f>
        <v>22550</v>
      </c>
      <c r="H11" s="1">
        <f>('3개월평균84매매'!E23/'201701_84매매'!E23)*100-100</f>
        <v>81.735159817351587</v>
      </c>
      <c r="I11" s="2">
        <f>('3개월평균84매매'!E23-'201701_84매매'!E23)</f>
        <v>44750</v>
      </c>
    </row>
    <row r="12" spans="1:9" x14ac:dyDescent="0.3">
      <c r="A12" t="s">
        <v>57</v>
      </c>
      <c r="B12" s="1">
        <f>('3개월평균84매매'!B37/'201701_84매매'!B37)*100-100</f>
        <v>61.451846169672706</v>
      </c>
      <c r="C12" s="2">
        <f>('3개월평균84매매'!B37-'201701_84매매'!B37)</f>
        <v>30625.662899000003</v>
      </c>
      <c r="D12" s="1">
        <f>('3개월평균84매매'!C37/'201701_84매매'!C37)*100-100</f>
        <v>60.869565217391312</v>
      </c>
      <c r="E12" s="2">
        <f>('3개월평균84매매'!C37-'201701_84매매'!C37)</f>
        <v>29400</v>
      </c>
      <c r="F12" s="1">
        <f>('3개월평균84매매'!D37/'201701_84매매'!D37)*100-100</f>
        <v>47.465437788018448</v>
      </c>
      <c r="G12" s="2">
        <f>('3개월평균84매매'!D37-'201701_84매매'!D37)</f>
        <v>19312.5</v>
      </c>
      <c r="H12" s="1">
        <f>('3개월평균84매매'!E37/'201701_84매매'!E37)*100-100</f>
        <v>71.402796571944066</v>
      </c>
      <c r="I12" s="2">
        <f>('3개월평균84매매'!E37-'201701_84매매'!E37)</f>
        <v>39575</v>
      </c>
    </row>
    <row r="13" spans="1:9" x14ac:dyDescent="0.3">
      <c r="A13" t="s">
        <v>28</v>
      </c>
      <c r="B13" s="1">
        <f>('3개월평균84매매'!B59/'201701_84매매'!B59)*100-100</f>
        <v>55.220218781472596</v>
      </c>
      <c r="C13" s="2">
        <f>('3개월평균84매매'!B59-'201701_84매매'!B59)</f>
        <v>34087.115101000003</v>
      </c>
      <c r="D13" s="1">
        <f>('3개월평균84매매'!C59/'201701_84매매'!C59)*100-100</f>
        <v>60.432252701579387</v>
      </c>
      <c r="E13" s="2">
        <f>('3개월평균84매매'!C59-'201701_84매매'!C59)</f>
        <v>36350</v>
      </c>
      <c r="F13" s="1">
        <f>('3개월평균84매매'!D59/'201701_84매매'!D59)*100-100</f>
        <v>62.976919453603387</v>
      </c>
      <c r="G13" s="2">
        <f>('3개월평균84매매'!D59-'201701_84매매'!D59)</f>
        <v>33425</v>
      </c>
      <c r="H13" s="1">
        <f>('3개월평균84매매'!E59/'201701_84매매'!E59)*100-100</f>
        <v>57.237325495958856</v>
      </c>
      <c r="I13" s="2">
        <f>('3개월평균84매매'!E59-'201701_84매매'!E59)</f>
        <v>38950</v>
      </c>
    </row>
    <row r="14" spans="1:9" x14ac:dyDescent="0.3">
      <c r="A14" t="s">
        <v>31</v>
      </c>
      <c r="B14" s="1">
        <f>('3개월평균84매매'!B46/'201701_84매매'!B46)*100-100</f>
        <v>54.350812432038225</v>
      </c>
      <c r="C14" s="2">
        <f>('3개월평균84매매'!B46-'201701_84매매'!B46)</f>
        <v>25150.786393000002</v>
      </c>
      <c r="D14" s="1">
        <f>('3개월평균84매매'!C46/'201701_84매매'!C46)*100-100</f>
        <v>51.16279069767441</v>
      </c>
      <c r="E14" s="2">
        <f>('3개월평균84매매'!C46-'201701_84매매'!C46)</f>
        <v>22000</v>
      </c>
      <c r="F14" s="1">
        <f>('3개월평균84매매'!D46/'201701_84매매'!D46)*100-100</f>
        <v>43</v>
      </c>
      <c r="G14" s="2">
        <f>('3개월평균84매매'!D46-'201701_84매매'!D46)</f>
        <v>17200</v>
      </c>
      <c r="H14" s="1">
        <f>('3개월평균84매매'!E46/'201701_84매매'!E46)*100-100</f>
        <v>71.568627450980387</v>
      </c>
      <c r="I14" s="2">
        <f>('3개월평균84매매'!E46-'201701_84매매'!E46)</f>
        <v>36500</v>
      </c>
    </row>
    <row r="15" spans="1:9" x14ac:dyDescent="0.3">
      <c r="A15" t="s">
        <v>51</v>
      </c>
      <c r="B15" s="1">
        <f>('3개월평균84매매'!B43/'201701_84매매'!B43)*100-100</f>
        <v>51.253092201581723</v>
      </c>
      <c r="C15" s="2">
        <f>('3개월평균84매매'!B43-'201701_84매매'!B43)</f>
        <v>31088.065389000003</v>
      </c>
      <c r="D15" s="1">
        <f>('3개월평균84매매'!C43/'201701_84매매'!C43)*100-100</f>
        <v>51.260504201680675</v>
      </c>
      <c r="E15" s="2">
        <f>('3개월평균84매매'!C43-'201701_84매매'!C43)</f>
        <v>30500</v>
      </c>
      <c r="F15" s="1">
        <f>('3개월평균84매매'!D43/'201701_84매매'!D43)*100-100</f>
        <v>50.238095238095241</v>
      </c>
      <c r="G15" s="2">
        <f>('3개월평균84매매'!D43-'201701_84매매'!D43)</f>
        <v>26375</v>
      </c>
      <c r="H15" s="1">
        <f>('3개월평균84매매'!E43/'201701_84매매'!E43)*100-100</f>
        <v>50.787965616045824</v>
      </c>
      <c r="I15" s="2">
        <f>('3개월평균84매매'!E43-'201701_84매매'!E43)</f>
        <v>35450</v>
      </c>
    </row>
    <row r="16" spans="1:9" x14ac:dyDescent="0.3">
      <c r="A16" t="s">
        <v>5</v>
      </c>
      <c r="B16" s="1">
        <f>('3개월평균84매매'!B27/'201701_84매매'!B27)*100-100</f>
        <v>52.740353991476667</v>
      </c>
      <c r="C16" s="2">
        <f>('3개월평균84매매'!B27-'201701_84매매'!B27)</f>
        <v>25163.115665000005</v>
      </c>
      <c r="D16" s="1">
        <f>('3개월평균84매매'!C27/'201701_84매매'!C27)*100-100</f>
        <v>50.442477876106182</v>
      </c>
      <c r="E16" s="2">
        <f>('3개월평균84매매'!C27-'201701_84매매'!C27)</f>
        <v>22800</v>
      </c>
      <c r="F16" s="1">
        <f>('3개월평균84매매'!D27/'201701_84매매'!D27)*100-100</f>
        <v>46.986301369863014</v>
      </c>
      <c r="G16" s="2">
        <f>('3개월평균84매매'!D27-'201701_84매매'!D27)</f>
        <v>17150</v>
      </c>
      <c r="H16" s="1">
        <f>('3개월평균84매매'!E27/'201701_84매매'!E27)*100-100</f>
        <v>60.714285714285722</v>
      </c>
      <c r="I16" s="2">
        <f>('3개월평균84매매'!E27-'201701_84매매'!E27)</f>
        <v>34000</v>
      </c>
    </row>
    <row r="17" spans="1:9" x14ac:dyDescent="0.3">
      <c r="A17" t="s">
        <v>39</v>
      </c>
      <c r="B17" s="1">
        <f>('3개월평균84매매'!B11/'201701_84매매'!B11)*100-100</f>
        <v>45.426578264551637</v>
      </c>
      <c r="C17" s="2">
        <f>('3개월평균84매매'!B11-'201701_84매매'!B11)</f>
        <v>27892.827585999999</v>
      </c>
      <c r="D17" s="1">
        <f>('3개월평균84매매'!C11/'201701_84매매'!C11)*100-100</f>
        <v>45.416666666666657</v>
      </c>
      <c r="E17" s="2">
        <f>('3개월평균84매매'!C11-'201701_84매매'!C11)</f>
        <v>27250</v>
      </c>
      <c r="F17" s="1">
        <f>('3개월평균84매매'!D11/'201701_84매매'!D11)*100-100</f>
        <v>40.224719101123583</v>
      </c>
      <c r="G17" s="2">
        <f>('3개월평균84매매'!D11-'201701_84매매'!D11)</f>
        <v>22375</v>
      </c>
      <c r="H17" s="1">
        <f>('3개월평균84매매'!E11/'201701_84매매'!E11)*100-100</f>
        <v>50.074294205052013</v>
      </c>
      <c r="I17" s="2">
        <f>('3개월평균84매매'!E11-'201701_84매매'!E11)</f>
        <v>33700</v>
      </c>
    </row>
    <row r="18" spans="1:9" x14ac:dyDescent="0.3">
      <c r="A18" t="s">
        <v>34</v>
      </c>
      <c r="B18" s="1">
        <f>('3개월평균84매매'!B54/'201701_84매매'!B54)*100-100</f>
        <v>51.118429007633011</v>
      </c>
      <c r="C18" s="2">
        <f>('3개월평균84매매'!B54-'201701_84매매'!B54)</f>
        <v>18812.319159999999</v>
      </c>
      <c r="D18" s="1">
        <f>('3개월평균84매매'!C54/'201701_84매매'!C54)*100-100</f>
        <v>35.010482180293508</v>
      </c>
      <c r="E18" s="2">
        <f>('3개월평균84매매'!C54-'201701_84매매'!C54)</f>
        <v>12525</v>
      </c>
      <c r="F18" s="1">
        <f>('3개월평균84매매'!D54/'201701_84매매'!D54)*100-100</f>
        <v>22.727272727272734</v>
      </c>
      <c r="G18" s="2">
        <f>('3개월평균84매매'!D54-'201701_84매매'!D54)</f>
        <v>7500</v>
      </c>
      <c r="H18" s="1">
        <f>('3개월평균84매매'!E54/'201701_84매매'!E54)*100-100</f>
        <v>84.831102613129389</v>
      </c>
      <c r="I18" s="2">
        <f>('3개월평균84매매'!E54-'201701_84매매'!E54)</f>
        <v>33275</v>
      </c>
    </row>
    <row r="19" spans="1:9" x14ac:dyDescent="0.3">
      <c r="A19" t="s">
        <v>43</v>
      </c>
      <c r="B19" s="1">
        <f>('3개월평균84매매'!B39/'201701_84매매'!B39)*100-100</f>
        <v>45.594305812229379</v>
      </c>
      <c r="C19" s="2">
        <f>('3개월평균84매매'!B39-'201701_84매매'!B39)</f>
        <v>28681.474335000006</v>
      </c>
      <c r="D19" s="1">
        <f>('3개월평균84매매'!C39/'201701_84매매'!C39)*100-100</f>
        <v>49.166666666666657</v>
      </c>
      <c r="E19" s="2">
        <f>('3개월평균84매매'!C39-'201701_84매매'!C39)</f>
        <v>29500</v>
      </c>
      <c r="F19" s="1">
        <f>('3개월평균84매매'!D39/'201701_84매매'!D39)*100-100</f>
        <v>45.620437956204398</v>
      </c>
      <c r="G19" s="2">
        <f>('3개월평균84매매'!D39-'201701_84매매'!D39)</f>
        <v>25000</v>
      </c>
      <c r="H19" s="1">
        <f>('3개월평균84매매'!E39/'201701_84매매'!E39)*100-100</f>
        <v>44.285714285714278</v>
      </c>
      <c r="I19" s="2">
        <f>('3개월평균84매매'!E39-'201701_84매매'!E39)</f>
        <v>31000</v>
      </c>
    </row>
    <row r="20" spans="1:9" x14ac:dyDescent="0.3">
      <c r="A20" t="s">
        <v>16</v>
      </c>
      <c r="B20" s="1">
        <f>('3개월평균84매매'!B66/'201701_84매매'!B66)*100-100</f>
        <v>47.027005367991478</v>
      </c>
      <c r="C20" s="2">
        <f>('3개월평균84매매'!B66-'201701_84매매'!B66)</f>
        <v>24645.449872000005</v>
      </c>
      <c r="D20" s="1">
        <f>('3개월평균84매매'!C66/'201701_84매매'!C66)*100-100</f>
        <v>49.800000000000011</v>
      </c>
      <c r="E20" s="2">
        <f>('3개월평균84매매'!C66-'201701_84매매'!C66)</f>
        <v>24900</v>
      </c>
      <c r="F20" s="1">
        <f>('3개월평균84매매'!D66/'201701_84매매'!D66)*100-100</f>
        <v>44.605116796440484</v>
      </c>
      <c r="G20" s="2">
        <f>('3개월평균84매매'!D66-'201701_84매매'!D66)</f>
        <v>20050</v>
      </c>
      <c r="H20" s="1">
        <f>('3개월평균84매매'!E66/'201701_84매매'!E66)*100-100</f>
        <v>45.973154362416125</v>
      </c>
      <c r="I20" s="2">
        <f>('3개월평균84매매'!E66-'201701_84매매'!E66)</f>
        <v>27400</v>
      </c>
    </row>
    <row r="21" spans="1:9" x14ac:dyDescent="0.3">
      <c r="A21" t="s">
        <v>56</v>
      </c>
      <c r="B21" s="1">
        <f>('3개월평균84매매'!B58/'201701_84매매'!B58)*100-100</f>
        <v>42.797769406956689</v>
      </c>
      <c r="C21" s="2">
        <f>('3개월평균84매매'!B58-'201701_84매매'!B58)</f>
        <v>18944.042243000004</v>
      </c>
      <c r="D21" s="1">
        <f>('3개월평균84매매'!C58/'201701_84매매'!C58)*100-100</f>
        <v>35.454545454545439</v>
      </c>
      <c r="E21" s="2">
        <f>('3개월평균84매매'!C58-'201701_84매매'!C58)</f>
        <v>15600</v>
      </c>
      <c r="F21" s="1">
        <f>('3개월평균84매매'!D58/'201701_84매매'!D58)*100-100</f>
        <v>35.13513513513513</v>
      </c>
      <c r="G21" s="2">
        <f>('3개월평균84매매'!D58-'201701_84매매'!D58)</f>
        <v>13000</v>
      </c>
      <c r="H21" s="1">
        <f>('3개월평균84매매'!E58/'201701_84매매'!E58)*100-100</f>
        <v>54.591836734693885</v>
      </c>
      <c r="I21" s="2">
        <f>('3개월평균84매매'!E58-'201701_84매매'!E58)</f>
        <v>26750</v>
      </c>
    </row>
    <row r="22" spans="1:9" x14ac:dyDescent="0.3">
      <c r="A22" t="s">
        <v>59</v>
      </c>
      <c r="B22" s="1">
        <f>('3개월평균84매매'!B34/'201701_84매매'!B34)*100-100</f>
        <v>43.814235050603997</v>
      </c>
      <c r="C22" s="2">
        <f>('3개월평균84매매'!B34-'201701_84매매'!B34)</f>
        <v>19814.366323000002</v>
      </c>
      <c r="D22" s="1">
        <f>('3개월평균84매매'!C34/'201701_84매매'!C34)*100-100</f>
        <v>42.697881828316611</v>
      </c>
      <c r="E22" s="2">
        <f>('3개월평균84매매'!C34-'201701_84매매'!C34)</f>
        <v>19150</v>
      </c>
      <c r="F22" s="1">
        <f>('3개월평균84매매'!D34/'201701_84매매'!D34)*100-100</f>
        <v>41.875</v>
      </c>
      <c r="G22" s="2">
        <f>('3개월평균84매매'!D34-'201701_84매매'!D34)</f>
        <v>16750</v>
      </c>
      <c r="H22" s="1">
        <f>('3개월평균84매매'!E34/'201701_84매매'!E34)*100-100</f>
        <v>52.663934426229503</v>
      </c>
      <c r="I22" s="2">
        <f>('3개월평균84매매'!E34-'201701_84매매'!E34)</f>
        <v>25700</v>
      </c>
    </row>
    <row r="23" spans="1:9" x14ac:dyDescent="0.3">
      <c r="A23" t="s">
        <v>38</v>
      </c>
      <c r="B23" s="1">
        <f>('3개월평균84매매'!B61/'201701_84매매'!B61)*100-100</f>
        <v>32.345655089257406</v>
      </c>
      <c r="C23" s="2">
        <f>('3개월평균84매매'!B61-'201701_84매매'!B61)</f>
        <v>15533.584984000001</v>
      </c>
      <c r="D23" s="1">
        <f>('3개월평균84매매'!C61/'201701_84매매'!C61)*100-100</f>
        <v>28.098290598290589</v>
      </c>
      <c r="E23" s="2">
        <f>('3개월평균84매매'!C61-'201701_84매매'!C61)</f>
        <v>13150</v>
      </c>
      <c r="F23" s="1">
        <f>('3개월평균84매매'!D61/'201701_84매매'!D61)*100-100</f>
        <v>17.782909930715945</v>
      </c>
      <c r="G23" s="2">
        <f>('3개월평균84매매'!D61-'201701_84매매'!D61)</f>
        <v>7700</v>
      </c>
      <c r="H23" s="1">
        <f>('3개월평균84매매'!E61/'201701_84매매'!E61)*100-100</f>
        <v>46.654445462878101</v>
      </c>
      <c r="I23" s="2">
        <f>('3개월평균84매매'!E61-'201701_84매매'!E61)</f>
        <v>25450</v>
      </c>
    </row>
    <row r="24" spans="1:9" x14ac:dyDescent="0.3">
      <c r="A24" t="s">
        <v>33</v>
      </c>
      <c r="B24" s="1">
        <f>('3개월평균84매매'!B19/'201701_84매매'!B19)*100-100</f>
        <v>38.995336961656449</v>
      </c>
      <c r="C24" s="2">
        <f>('3개월평균84매매'!B19-'201701_84매매'!B19)</f>
        <v>17031.264458999998</v>
      </c>
      <c r="D24" s="1">
        <f>('3개월평균84매매'!C19/'201701_84매매'!C19)*100-100</f>
        <v>43.255813953488371</v>
      </c>
      <c r="E24" s="2">
        <f>('3개월평균84매매'!C19-'201701_84매매'!C19)</f>
        <v>18600</v>
      </c>
      <c r="F24" s="1">
        <f>('3개월평균84매매'!D19/'201701_84매매'!D19)*100-100</f>
        <v>29.436619718309856</v>
      </c>
      <c r="G24" s="2">
        <f>('3개월평균84매매'!D19-'201701_84매매'!D19)</f>
        <v>10450</v>
      </c>
      <c r="H24" s="1">
        <f>('3개월평균84매매'!E19/'201701_84매매'!E19)*100-100</f>
        <v>46.264940239043824</v>
      </c>
      <c r="I24" s="2">
        <f>('3개월평균84매매'!E19-'201701_84매매'!E19)</f>
        <v>23225</v>
      </c>
    </row>
    <row r="25" spans="1:9" x14ac:dyDescent="0.3">
      <c r="A25" t="s">
        <v>60</v>
      </c>
      <c r="B25" s="1">
        <f>('3개월평균84매매'!B65/'201701_84매매'!B65)*100-100</f>
        <v>37.065396405746611</v>
      </c>
      <c r="C25" s="2">
        <f>('3개월평균84매매'!B65-'201701_84매매'!B65)</f>
        <v>14801.293859000005</v>
      </c>
      <c r="D25" s="1">
        <f>('3개월평균84매매'!C65/'201701_84매매'!C65)*100-100</f>
        <v>30</v>
      </c>
      <c r="E25" s="2">
        <f>('3개월평균84매매'!C65-'201701_84매매'!C65)</f>
        <v>12000</v>
      </c>
      <c r="F25" s="1">
        <f>('3개월평균84매매'!D65/'201701_84매매'!D65)*100-100</f>
        <v>29.133858267716533</v>
      </c>
      <c r="G25" s="2">
        <f>('3개월평균84매매'!D65-'201701_84매매'!D65)</f>
        <v>10175</v>
      </c>
      <c r="H25" s="1">
        <f>('3개월평균84매매'!E65/'201701_84매매'!E65)*100-100</f>
        <v>51.567944250871079</v>
      </c>
      <c r="I25" s="2">
        <f>('3개월평균84매매'!E65-'201701_84매매'!E65)</f>
        <v>22200</v>
      </c>
    </row>
    <row r="26" spans="1:9" x14ac:dyDescent="0.3">
      <c r="A26" t="s">
        <v>48</v>
      </c>
      <c r="B26" s="1">
        <f>('3개월평균84매매'!B62/'201701_84매매'!B62)*100-100</f>
        <v>41.485882051680335</v>
      </c>
      <c r="C26" s="2">
        <f>('3개월평균84매매'!B62-'201701_84매매'!B62)</f>
        <v>18541.688041000001</v>
      </c>
      <c r="D26" s="1">
        <f>('3개월평균84매매'!C62/'201701_84매매'!C62)*100-100</f>
        <v>42.857142857142861</v>
      </c>
      <c r="E26" s="2">
        <f>('3개월평균84매매'!C62-'201701_84매매'!C62)</f>
        <v>19350</v>
      </c>
      <c r="F26" s="1">
        <f>('3개월평균84매매'!D62/'201701_84매매'!D62)*100-100</f>
        <v>40.073982737361291</v>
      </c>
      <c r="G26" s="2">
        <f>('3개월평균84매매'!D62-'201701_84매매'!D62)</f>
        <v>16250</v>
      </c>
      <c r="H26" s="1">
        <f>('3개월평균84매매'!E62/'201701_84매매'!E62)*100-100</f>
        <v>44</v>
      </c>
      <c r="I26" s="2">
        <f>('3개월평균84매매'!E62-'201701_84매매'!E62)</f>
        <v>22000</v>
      </c>
    </row>
    <row r="27" spans="1:9" x14ac:dyDescent="0.3">
      <c r="A27" t="s">
        <v>21</v>
      </c>
      <c r="B27" s="1">
        <f>('3개월평균84매매'!B64/'201701_84매매'!B64)*100-100</f>
        <v>35.374041001036119</v>
      </c>
      <c r="C27" s="2">
        <f>('3개월평균84매매'!B64-'201701_84매매'!B64)</f>
        <v>18071.893546000007</v>
      </c>
      <c r="D27" s="1">
        <f>('3개월평균84매매'!C64/'201701_84매매'!C64)*100-100</f>
        <v>32.264529058116239</v>
      </c>
      <c r="E27" s="2">
        <f>('3개월평균84매매'!C64-'201701_84매매'!C64)</f>
        <v>16100</v>
      </c>
      <c r="F27" s="1">
        <f>('3개월평균84매매'!D64/'201701_84매매'!D64)*100-100</f>
        <v>34.117647058823508</v>
      </c>
      <c r="G27" s="2">
        <f>('3개월평균84매매'!D64-'201701_84매매'!D64)</f>
        <v>14500</v>
      </c>
      <c r="H27" s="1">
        <f>('3개월평균84매매'!E64/'201701_84매매'!E64)*100-100</f>
        <v>33.813559322033882</v>
      </c>
      <c r="I27" s="2">
        <f>('3개월평균84매매'!E64-'201701_84매매'!E64)</f>
        <v>19950</v>
      </c>
    </row>
    <row r="28" spans="1:9" x14ac:dyDescent="0.3">
      <c r="A28" t="s">
        <v>26</v>
      </c>
      <c r="B28" s="1">
        <f>('3개월평균84매매'!B3/'201701_84매매'!B3)*100-100</f>
        <v>40.623570927601236</v>
      </c>
      <c r="C28" s="2">
        <f>('3개월평균84매매'!B3-'201701_84매매'!B3)</f>
        <v>17235.001339000002</v>
      </c>
      <c r="D28" s="1">
        <f>('3개월평균84매매'!C3/'201701_84매매'!C3)*100-100</f>
        <v>51.6209476309227</v>
      </c>
      <c r="E28" s="2">
        <f>('3개월평균84매매'!C3-'201701_84매매'!C3)</f>
        <v>20700</v>
      </c>
      <c r="F28" s="1">
        <f>('3개월평균84매매'!D3/'201701_84매매'!D3)*100-100</f>
        <v>36.219336219336213</v>
      </c>
      <c r="G28" s="2">
        <f>('3개월평균84매매'!D3-'201701_84매매'!D3)</f>
        <v>12550</v>
      </c>
      <c r="H28" s="1">
        <f>('3개월평균84매매'!E3/'201701_84매매'!E3)*100-100</f>
        <v>39</v>
      </c>
      <c r="I28" s="2">
        <f>('3개월평균84매매'!E3-'201701_84매매'!E3)</f>
        <v>19500</v>
      </c>
    </row>
    <row r="29" spans="1:9" x14ac:dyDescent="0.3">
      <c r="A29" t="s">
        <v>19</v>
      </c>
      <c r="B29" s="1">
        <f>('3개월평균84매매'!B50/'201701_84매매'!B50)*100-100</f>
        <v>34.161305056863711</v>
      </c>
      <c r="C29" s="2">
        <f>('3개월평균84매매'!B50-'201701_84매매'!B50)</f>
        <v>14192.088682999994</v>
      </c>
      <c r="D29" s="1">
        <f>('3개월평균84매매'!C50/'201701_84매매'!C50)*100-100</f>
        <v>36.341611144760748</v>
      </c>
      <c r="E29" s="2">
        <f>('3개월평균84매매'!C50-'201701_84매매'!C50)</f>
        <v>15000</v>
      </c>
      <c r="F29" s="1">
        <f>('3개월평균84매매'!D50/'201701_84매매'!D50)*100-100</f>
        <v>30.845262440354446</v>
      </c>
      <c r="G29" s="2">
        <f>('3개월평균84매매'!D50-'201701_84매매'!D50)</f>
        <v>11312.5</v>
      </c>
      <c r="H29" s="1">
        <f>('3개월평균84매매'!E50/'201701_84매매'!E50)*100-100</f>
        <v>36.954148471615724</v>
      </c>
      <c r="I29" s="2">
        <f>('3개월평균84매매'!E50-'201701_84매매'!E50)</f>
        <v>16925</v>
      </c>
    </row>
    <row r="30" spans="1:9" x14ac:dyDescent="0.3">
      <c r="A30" t="s">
        <v>52</v>
      </c>
      <c r="B30" s="1">
        <f>('3개월평균84매매'!B41/'201701_84매매'!B41)*100-100</f>
        <v>27.427631165966076</v>
      </c>
      <c r="C30" s="2">
        <f>('3개월평균84매매'!B41-'201701_84매매'!B41)</f>
        <v>9921.0673749999987</v>
      </c>
      <c r="D30" s="1">
        <f>('3개월평균84매매'!C41/'201701_84매매'!C41)*100-100</f>
        <v>26.08695652173914</v>
      </c>
      <c r="E30" s="2">
        <f>('3개월평균84매매'!C41-'201701_84매매'!C41)</f>
        <v>9000</v>
      </c>
      <c r="F30" s="1">
        <f>('3개월평균84매매'!D41/'201701_84매매'!D41)*100-100</f>
        <v>17.166666666666657</v>
      </c>
      <c r="G30" s="2">
        <f>('3개월평균84매매'!D41-'201701_84매매'!D41)</f>
        <v>5150</v>
      </c>
      <c r="H30" s="1">
        <f>('3개월평균84매매'!E41/'201701_84매매'!E41)*100-100</f>
        <v>41.854636591478709</v>
      </c>
      <c r="I30" s="2">
        <f>('3개월평균84매매'!E41-'201701_84매매'!E41)</f>
        <v>16700</v>
      </c>
    </row>
    <row r="31" spans="1:9" x14ac:dyDescent="0.3">
      <c r="A31" t="s">
        <v>40</v>
      </c>
      <c r="B31" s="1">
        <f>('3개월평균84매매'!B2/'201701_84매매'!B2)*100-100</f>
        <v>37.685818967355857</v>
      </c>
      <c r="C31" s="2">
        <f>('3개월평균84매매'!B2-'201701_84매매'!B2)</f>
        <v>9868.1787380000023</v>
      </c>
      <c r="D31" s="1">
        <f>('3개월평균84매매'!C2/'201701_84매매'!C2)*100-100</f>
        <v>32.10633946830265</v>
      </c>
      <c r="E31" s="2">
        <f>('3개월평균84매매'!C2-'201701_84매매'!C2)</f>
        <v>7850</v>
      </c>
      <c r="F31" s="1">
        <f>('3개월평균84매매'!D2/'201701_84매매'!D2)*100-100</f>
        <v>5.8333333333333286</v>
      </c>
      <c r="G31" s="2">
        <f>('3개월평균84매매'!D2-'201701_84매매'!D2)</f>
        <v>1225</v>
      </c>
      <c r="H31" s="1">
        <f>('3개월평균84매매'!E2/'201701_84매매'!E2)*100-100</f>
        <v>60</v>
      </c>
      <c r="I31" s="2">
        <f>('3개월평균84매매'!E2-'201701_84매매'!E2)</f>
        <v>16500</v>
      </c>
    </row>
    <row r="32" spans="1:9" x14ac:dyDescent="0.3">
      <c r="A32" t="s">
        <v>8</v>
      </c>
      <c r="B32" s="1">
        <f>('3개월평균84매매'!B10/'201701_84매매'!B10)*100-100</f>
        <v>37.459846841821843</v>
      </c>
      <c r="C32" s="2">
        <f>('3개월평균84매매'!B10-'201701_84매매'!B10)</f>
        <v>14450.342195999998</v>
      </c>
      <c r="D32" s="1">
        <f>('3개월평균84매매'!C10/'201701_84매매'!C10)*100-100</f>
        <v>39.473684210526301</v>
      </c>
      <c r="E32" s="2">
        <f>('3개월평균84매매'!C10-'201701_84매매'!C10)</f>
        <v>15000</v>
      </c>
      <c r="F32" s="1">
        <f>('3개월평균84매매'!D10/'201701_84매매'!D10)*100-100</f>
        <v>35.667870036101078</v>
      </c>
      <c r="G32" s="2">
        <f>('3개월평균84매매'!D10-'201701_84매매'!D10)</f>
        <v>12350</v>
      </c>
      <c r="H32" s="1">
        <f>('3개월평균84매매'!E10/'201701_84매매'!E10)*100-100</f>
        <v>38.928571428571416</v>
      </c>
      <c r="I32" s="2">
        <f>('3개월평균84매매'!E10-'201701_84매매'!E10)</f>
        <v>16350</v>
      </c>
    </row>
    <row r="33" spans="1:9" x14ac:dyDescent="0.3">
      <c r="A33" t="s">
        <v>9</v>
      </c>
      <c r="B33" s="1">
        <f>('3개월평균84매매'!B31/'201701_84매매'!B31)*100-100</f>
        <v>29.264877906627959</v>
      </c>
      <c r="C33" s="2">
        <f>('3개월평균84매매'!B31-'201701_84매매'!B31)</f>
        <v>12303.637518999996</v>
      </c>
      <c r="D33" s="1">
        <f>('3개월평균84매매'!C31/'201701_84매매'!C31)*100-100</f>
        <v>22.463768115942045</v>
      </c>
      <c r="E33" s="2">
        <f>('3개월평균84매매'!C31-'201701_84매매'!C31)</f>
        <v>9300</v>
      </c>
      <c r="F33" s="1">
        <f>('3개월평균84매매'!D31/'201701_84매매'!D31)*100-100</f>
        <v>16.096579476861166</v>
      </c>
      <c r="G33" s="2">
        <f>('3개월평균84매매'!D31-'201701_84매매'!D31)</f>
        <v>6000</v>
      </c>
      <c r="H33" s="1">
        <f>('3개월평균84매매'!E31/'201701_84매매'!E31)*100-100</f>
        <v>30.513100436681242</v>
      </c>
      <c r="I33" s="2">
        <f>('3개월평균84매매'!E31-'201701_84매매'!E31)</f>
        <v>13975</v>
      </c>
    </row>
    <row r="34" spans="1:9" x14ac:dyDescent="0.3">
      <c r="A34" t="s">
        <v>44</v>
      </c>
      <c r="B34" s="1">
        <f>('3개월평균84매매'!B48/'201701_84매매'!B48)*100-100</f>
        <v>24.022030828773637</v>
      </c>
      <c r="C34" s="2">
        <f>('3개월평균84매매'!B48-'201701_84매매'!B48)</f>
        <v>7977.4613370000006</v>
      </c>
      <c r="D34" s="1">
        <f>('3개월평균84매매'!C48/'201701_84매매'!C48)*100-100</f>
        <v>23.780487804878049</v>
      </c>
      <c r="E34" s="2">
        <f>('3개월평균84매매'!C48-'201701_84매매'!C48)</f>
        <v>7800</v>
      </c>
      <c r="F34" s="1">
        <f>('3개월평균84매매'!D48/'201701_84매매'!D48)*100-100</f>
        <v>14.711191335740082</v>
      </c>
      <c r="G34" s="2">
        <f>('3개월평균84매매'!D48-'201701_84매매'!D48)</f>
        <v>4075</v>
      </c>
      <c r="H34" s="1">
        <f>('3개월평균84매매'!E48/'201701_84매매'!E48)*100-100</f>
        <v>36.824324324324323</v>
      </c>
      <c r="I34" s="2">
        <f>('3개월평균84매매'!E48-'201701_84매매'!E48)</f>
        <v>13625</v>
      </c>
    </row>
    <row r="35" spans="1:9" x14ac:dyDescent="0.3">
      <c r="A35" t="s">
        <v>64</v>
      </c>
      <c r="B35" s="1">
        <f>('3개월평균84매매'!B57/'201701_84매매'!B57)*100-100</f>
        <v>31.212795464567733</v>
      </c>
      <c r="C35" s="2">
        <f>('3개월평균84매매'!B57-'201701_84매매'!B57)</f>
        <v>11649.599148999994</v>
      </c>
      <c r="D35" s="1">
        <f>('3개월평균84매매'!C57/'201701_84매매'!C57)*100-100</f>
        <v>33.697135061391549</v>
      </c>
      <c r="E35" s="2">
        <f>('3개월평균84매매'!C57-'201701_84매매'!C57)</f>
        <v>12350</v>
      </c>
      <c r="F35" s="1">
        <f>('3개월평균84매매'!D57/'201701_84매매'!D57)*100-100</f>
        <v>25.286478227654712</v>
      </c>
      <c r="G35" s="2">
        <f>('3개월평균84매매'!D57-'201701_84매매'!D57)</f>
        <v>8275</v>
      </c>
      <c r="H35" s="1">
        <f>('3개월평균84매매'!E57/'201701_84매매'!E57)*100-100</f>
        <v>30.356065178032594</v>
      </c>
      <c r="I35" s="2">
        <f>('3개월평균84매매'!E57-'201701_84매매'!E57)</f>
        <v>12575</v>
      </c>
    </row>
    <row r="36" spans="1:9" x14ac:dyDescent="0.3">
      <c r="A36" t="s">
        <v>45</v>
      </c>
      <c r="B36" s="1">
        <f>('3개월평균84매매'!B44/'201701_84매매'!B44)*100-100</f>
        <v>25.525722845285756</v>
      </c>
      <c r="C36" s="2">
        <f>('3개월평균84매매'!B44-'201701_84매매'!B44)</f>
        <v>11070.362595000006</v>
      </c>
      <c r="D36" s="1">
        <f>('3개월평균84매매'!C44/'201701_84매매'!C44)*100-100</f>
        <v>25.581395348837205</v>
      </c>
      <c r="E36" s="2">
        <f>('3개월평균84매매'!C44-'201701_84매매'!C44)</f>
        <v>11000</v>
      </c>
      <c r="F36" s="1">
        <f>('3개월평균84매매'!D44/'201701_84매매'!D44)*100-100</f>
        <v>15.384615384615373</v>
      </c>
      <c r="G36" s="2">
        <f>('3개월평균84매매'!D44-'201701_84매매'!D44)</f>
        <v>6000</v>
      </c>
      <c r="H36" s="1">
        <f>('3개월평균84매매'!E44/'201701_84매매'!E44)*100-100</f>
        <v>26.599682707562138</v>
      </c>
      <c r="I36" s="2">
        <f>('3개월평균84매매'!E44-'201701_84매매'!E44)</f>
        <v>12575</v>
      </c>
    </row>
    <row r="37" spans="1:9" x14ac:dyDescent="0.3">
      <c r="A37" t="s">
        <v>20</v>
      </c>
      <c r="B37" s="1">
        <f>('3개월평균84매매'!B47/'201701_84매매'!B47)*100-100</f>
        <v>27.251283404932451</v>
      </c>
      <c r="C37" s="2">
        <f>('3개월평균84매매'!B47-'201701_84매매'!B47)</f>
        <v>9861.9207999999999</v>
      </c>
      <c r="D37" s="1">
        <f>('3개월평균84매매'!C47/'201701_84매매'!C47)*100-100</f>
        <v>22.781065088757387</v>
      </c>
      <c r="E37" s="2">
        <f>('3개월평균84매매'!C47-'201701_84매매'!C47)</f>
        <v>7700</v>
      </c>
      <c r="F37" s="1">
        <f>('3개월평균84매매'!D47/'201701_84매매'!D47)*100-100</f>
        <v>20.967741935483872</v>
      </c>
      <c r="G37" s="2">
        <f>('3개월평균84매매'!D47-'201701_84매매'!D47)</f>
        <v>6500</v>
      </c>
      <c r="H37" s="1">
        <f>('3개월평균84매매'!E47/'201701_84매매'!E47)*100-100</f>
        <v>28.571428571428584</v>
      </c>
      <c r="I37" s="2">
        <f>('3개월평균84매매'!E47-'201701_84매매'!E47)</f>
        <v>12000</v>
      </c>
    </row>
    <row r="38" spans="1:9" x14ac:dyDescent="0.3">
      <c r="A38" t="s">
        <v>27</v>
      </c>
      <c r="B38" s="1">
        <f>('3개월평균84매매'!B22/'201701_84매매'!B22)*100-100</f>
        <v>21.001472542476932</v>
      </c>
      <c r="C38" s="2">
        <f>('3개월평균84매매'!B22-'201701_84매매'!B22)</f>
        <v>8153.8097819999966</v>
      </c>
      <c r="D38" s="1">
        <f>('3개월평균84매매'!C22/'201701_84매매'!C22)*100-100</f>
        <v>10.608203677510602</v>
      </c>
      <c r="E38" s="2">
        <f>('3개월평균84매매'!C22-'201701_84매매'!C22)</f>
        <v>3750</v>
      </c>
      <c r="F38" s="1">
        <f>('3개월평균84매매'!D22/'201701_84매매'!D22)*100-100</f>
        <v>-1.2738853503184657</v>
      </c>
      <c r="G38" s="2">
        <f>('3개월평균84매매'!D22-'201701_84매매'!D22)</f>
        <v>-400</v>
      </c>
      <c r="H38" s="1">
        <f>('3개월평균84매매'!E22/'201701_84매매'!E22)*100-100</f>
        <v>27.906976744186053</v>
      </c>
      <c r="I38" s="2">
        <f>('3개월평균84매매'!E22-'201701_84매매'!E22)</f>
        <v>12000</v>
      </c>
    </row>
    <row r="39" spans="1:9" x14ac:dyDescent="0.3">
      <c r="A39" t="s">
        <v>13</v>
      </c>
      <c r="B39" s="1">
        <f>('3개월평균84매매'!B30/'201701_84매매'!B30)*100-100</f>
        <v>16.099482678038953</v>
      </c>
      <c r="C39" s="2">
        <f>('3개월평균84매매'!B30-'201701_84매매'!B30)</f>
        <v>4159.1300100000008</v>
      </c>
      <c r="D39" s="1">
        <f>('3개월평균84매매'!C30/'201701_84매매'!C30)*100-100</f>
        <v>4</v>
      </c>
      <c r="E39" s="2">
        <f>('3개월평균84매매'!C30-'201701_84매매'!C30)</f>
        <v>1000</v>
      </c>
      <c r="F39" s="1">
        <f>('3개월평균84매매'!D30/'201701_84매매'!D30)*100-100</f>
        <v>-3.4782608695652186</v>
      </c>
      <c r="G39" s="2">
        <f>('3개월평균84매매'!D30-'201701_84매매'!D30)</f>
        <v>-800</v>
      </c>
      <c r="H39" s="1">
        <f>('3개월평균84매매'!E30/'201701_84매매'!E30)*100-100</f>
        <v>42.962962962962962</v>
      </c>
      <c r="I39" s="2">
        <f>('3개월평균84매매'!E30-'201701_84매매'!E30)</f>
        <v>11600</v>
      </c>
    </row>
    <row r="40" spans="1:9" x14ac:dyDescent="0.3">
      <c r="A40" t="s">
        <v>23</v>
      </c>
      <c r="B40" s="1">
        <f>('3개월평균84매매'!B18/'201701_84매매'!B18)*100-100</f>
        <v>11.937380330398327</v>
      </c>
      <c r="C40" s="2">
        <f>('3개월평균84매매'!B18-'201701_84매매'!B18)</f>
        <v>5207.6588540000012</v>
      </c>
      <c r="D40" s="1">
        <f>('3개월평균84매매'!C18/'201701_84매매'!C18)*100-100</f>
        <v>7.4444444444444571</v>
      </c>
      <c r="E40" s="2">
        <f>('3개월평균84매매'!C18-'201701_84매매'!C18)</f>
        <v>3350</v>
      </c>
      <c r="F40" s="1">
        <f>('3개월평균84매매'!D18/'201701_84매매'!D18)*100-100</f>
        <v>5.7142857142857224</v>
      </c>
      <c r="G40" s="2">
        <f>('3개월평균84매매'!D18-'201701_84매매'!D18)</f>
        <v>2000</v>
      </c>
      <c r="H40" s="1">
        <f>('3개월평균84매매'!E18/'201701_84매매'!E18)*100-100</f>
        <v>17.142857142857153</v>
      </c>
      <c r="I40" s="2">
        <f>('3개월평균84매매'!E18-'201701_84매매'!E18)</f>
        <v>8850</v>
      </c>
    </row>
    <row r="41" spans="1:9" x14ac:dyDescent="0.3">
      <c r="A41" t="s">
        <v>2</v>
      </c>
      <c r="B41" s="1">
        <f>('3개월평균84매매'!B40/'201701_84매매'!B40)*100-100</f>
        <v>20.919370290223441</v>
      </c>
      <c r="C41" s="2">
        <f>('3개월평균84매매'!B40-'201701_84매매'!B40)</f>
        <v>7703.7802620000002</v>
      </c>
      <c r="D41" s="1">
        <f>('3개월평균84매매'!C40/'201701_84매매'!C40)*100-100</f>
        <v>20.38303693570451</v>
      </c>
      <c r="E41" s="2">
        <f>('3개월평균84매매'!C40-'201701_84매매'!C40)</f>
        <v>7450</v>
      </c>
      <c r="F41" s="1">
        <f>('3개월평균84매매'!D40/'201701_84매매'!D40)*100-100</f>
        <v>19.84615384615384</v>
      </c>
      <c r="G41" s="2">
        <f>('3개월평균84매매'!D40-'201701_84매매'!D40)</f>
        <v>6450</v>
      </c>
      <c r="H41" s="1">
        <f>('3개월평균84매매'!E40/'201701_84매매'!E40)*100-100</f>
        <v>21.2856276531231</v>
      </c>
      <c r="I41" s="2">
        <f>('3개월평균84매매'!E40-'201701_84매매'!E40)</f>
        <v>8775</v>
      </c>
    </row>
    <row r="42" spans="1:9" x14ac:dyDescent="0.3">
      <c r="A42" t="s">
        <v>29</v>
      </c>
      <c r="B42" s="1">
        <f>('3개월평균84매매'!B55/'201701_84매매'!B55)*100-100</f>
        <v>15.046882241638968</v>
      </c>
      <c r="C42" s="2">
        <f>('3개월평균84매매'!B55-'201701_84매매'!B55)</f>
        <v>4436.2052599999988</v>
      </c>
      <c r="D42" s="1">
        <f>('3개월평균84매매'!C55/'201701_84매매'!C55)*100-100</f>
        <v>12.280701754385959</v>
      </c>
      <c r="E42" s="2">
        <f>('3개월평균84매매'!C55-'201701_84매매'!C55)</f>
        <v>3500</v>
      </c>
      <c r="F42" s="1">
        <f>('3개월평균84매매'!D55/'201701_84매매'!D55)*100-100</f>
        <v>4.9382716049382651</v>
      </c>
      <c r="G42" s="2">
        <f>('3개월평균84매매'!D55-'201701_84매매'!D55)</f>
        <v>1200</v>
      </c>
      <c r="H42" s="1">
        <f>('3개월평균84매매'!E55/'201701_84매매'!E55)*100-100</f>
        <v>26.126126126126124</v>
      </c>
      <c r="I42" s="2">
        <f>('3개월평균84매매'!E55-'201701_84매매'!E55)</f>
        <v>8700</v>
      </c>
    </row>
    <row r="43" spans="1:9" x14ac:dyDescent="0.3">
      <c r="A43" t="s">
        <v>22</v>
      </c>
      <c r="B43" s="1">
        <f>('3개월평균84매매'!B60/'201701_84매매'!B60)*100-100</f>
        <v>22.699158865695097</v>
      </c>
      <c r="C43" s="2">
        <f>('3개월평균84매매'!B60-'201701_84매매'!B60)</f>
        <v>5583.2642599999999</v>
      </c>
      <c r="D43" s="1">
        <f>('3개월평균84매매'!C60/'201701_84매매'!C60)*100-100</f>
        <v>10.721649484536087</v>
      </c>
      <c r="E43" s="2">
        <f>('3개월평균84매매'!C60-'201701_84매매'!C60)</f>
        <v>2600</v>
      </c>
      <c r="F43" s="1">
        <f>('3개월평균84매매'!D60/'201701_84매매'!D60)*100-100</f>
        <v>4.3062200956937744</v>
      </c>
      <c r="G43" s="2">
        <f>('3개월평균84매매'!D60-'201701_84매매'!D60)</f>
        <v>900</v>
      </c>
      <c r="H43" s="1">
        <f>('3개월평균84매매'!E60/'201701_84매매'!E60)*100-100</f>
        <v>32.547169811320742</v>
      </c>
      <c r="I43" s="2">
        <f>('3개월평균84매매'!E60-'201701_84매매'!E60)</f>
        <v>8625</v>
      </c>
    </row>
    <row r="44" spans="1:9" x14ac:dyDescent="0.3">
      <c r="A44" t="s">
        <v>62</v>
      </c>
      <c r="B44" s="1">
        <f>('3개월평균84매매'!B53/'201701_84매매'!B53)*100-100</f>
        <v>12.064107079049322</v>
      </c>
      <c r="C44" s="2">
        <f>('3개월평균84매매'!B53-'201701_84매매'!B53)</f>
        <v>3796.027699000002</v>
      </c>
      <c r="D44" s="1">
        <f>('3개월평균84매매'!C53/'201701_84매매'!C53)*100-100</f>
        <v>3.5483870967741922</v>
      </c>
      <c r="E44" s="2">
        <f>('3개월평균84매매'!C53-'201701_84매매'!C53)</f>
        <v>1100</v>
      </c>
      <c r="F44" s="1">
        <f>('3개월평균84매매'!D53/'201701_84매매'!D53)*100-100</f>
        <v>-5.2823315118397147</v>
      </c>
      <c r="G44" s="2">
        <f>('3개월평균84매매'!D53-'201701_84매매'!D53)</f>
        <v>-1450</v>
      </c>
      <c r="H44" s="1">
        <f>('3개월평균84매매'!E53/'201701_84매매'!E53)*100-100</f>
        <v>24.637681159420282</v>
      </c>
      <c r="I44" s="2">
        <f>('3개월평균84매매'!E53-'201701_84매매'!E53)</f>
        <v>8500</v>
      </c>
    </row>
    <row r="45" spans="1:9" x14ac:dyDescent="0.3">
      <c r="A45" t="s">
        <v>12</v>
      </c>
      <c r="B45" s="1">
        <f>('3개월평균84매매'!B9/'201701_84매매'!B9)*100-100</f>
        <v>16.884780236379441</v>
      </c>
      <c r="C45" s="2">
        <f>('3개월평균84매매'!B9-'201701_84매매'!B9)</f>
        <v>7192.8982249999972</v>
      </c>
      <c r="D45" s="1">
        <f>('3개월평균84매매'!C9/'201701_84매매'!C9)*100-100</f>
        <v>19.950738916256157</v>
      </c>
      <c r="E45" s="2">
        <f>('3개월평균84매매'!C9-'201701_84매매'!C9)</f>
        <v>8100</v>
      </c>
      <c r="F45" s="1">
        <f>('3개월평균84매매'!D9/'201701_84매매'!D9)*100-100</f>
        <v>18.840579710144922</v>
      </c>
      <c r="G45" s="2">
        <f>('3개월평균84매매'!D9-'201701_84매매'!D9)</f>
        <v>6500</v>
      </c>
      <c r="H45" s="1">
        <f>('3개월평균84매매'!E9/'201701_84매매'!E9)*100-100</f>
        <v>17.154811715481173</v>
      </c>
      <c r="I45" s="2">
        <f>('3개월평균84매매'!E9-'201701_84매매'!E9)</f>
        <v>8200</v>
      </c>
    </row>
    <row r="46" spans="1:9" x14ac:dyDescent="0.3">
      <c r="A46" t="s">
        <v>7</v>
      </c>
      <c r="B46" s="1">
        <f>('3개월평균84매매'!B52/'201701_84매매'!B52)*100-100</f>
        <v>21.074245168824916</v>
      </c>
      <c r="C46" s="2">
        <f>('3개월평균84매매'!B52-'201701_84매매'!B52)</f>
        <v>5722.5241030000034</v>
      </c>
      <c r="D46" s="1">
        <f>('3개월평균84매매'!C52/'201701_84매매'!C52)*100-100</f>
        <v>17.636363636363626</v>
      </c>
      <c r="E46" s="2">
        <f>('3개월평균84매매'!C52-'201701_84매매'!C52)</f>
        <v>4850</v>
      </c>
      <c r="F46" s="1">
        <f>('3개월평균84매매'!D52/'201701_84매매'!D52)*100-100</f>
        <v>27.417519908987487</v>
      </c>
      <c r="G46" s="2">
        <f>('3개월평균84매매'!D52-'201701_84매매'!D52)</f>
        <v>6025</v>
      </c>
      <c r="H46" s="1">
        <f>('3개월평균84매매'!E52/'201701_84매매'!E52)*100-100</f>
        <v>20.634920634920633</v>
      </c>
      <c r="I46" s="2">
        <f>('3개월평균84매매'!E52-'201701_84매매'!E52)</f>
        <v>6500</v>
      </c>
    </row>
    <row r="47" spans="1:9" x14ac:dyDescent="0.3">
      <c r="A47" t="s">
        <v>63</v>
      </c>
      <c r="B47" s="1">
        <f>('3개월평균84매매'!B13/'201701_84매매'!B13)*100-100</f>
        <v>13.276889848250732</v>
      </c>
      <c r="C47" s="2">
        <f>('3개월평균84매매'!B13-'201701_84매매'!B13)</f>
        <v>4188.6927859999996</v>
      </c>
      <c r="D47" s="1">
        <f>('3개월평균84매매'!C13/'201701_84매매'!C13)*100-100</f>
        <v>9.0322580645161281</v>
      </c>
      <c r="E47" s="2">
        <f>('3개월평균84매매'!C13-'201701_84매매'!C13)</f>
        <v>2800</v>
      </c>
      <c r="F47" s="1">
        <f>('3개월평균84매매'!D13/'201701_84매매'!D13)*100-100</f>
        <v>7.5268817204300973</v>
      </c>
      <c r="G47" s="2">
        <f>('3개월평균84매매'!D13-'201701_84매매'!D13)</f>
        <v>2100</v>
      </c>
      <c r="H47" s="1">
        <f>('3개월평균84매매'!E13/'201701_84매매'!E13)*100-100</f>
        <v>18.668596237337184</v>
      </c>
      <c r="I47" s="2">
        <f>('3개월평균84매매'!E13-'201701_84매매'!E13)</f>
        <v>6450</v>
      </c>
    </row>
    <row r="48" spans="1:9" x14ac:dyDescent="0.3">
      <c r="A48" t="s">
        <v>46</v>
      </c>
      <c r="B48" s="1">
        <f>('3개월평균84매매'!B51/'201701_84매매'!B51)*100-100</f>
        <v>14.709788536262522</v>
      </c>
      <c r="C48" s="2">
        <f>('3개월평균84매매'!B51-'201701_84매매'!B51)</f>
        <v>4063.3600209999968</v>
      </c>
      <c r="D48" s="1">
        <f>('3개월평균84매매'!C51/'201701_84매매'!C51)*100-100</f>
        <v>7.407407407407419</v>
      </c>
      <c r="E48" s="2">
        <f>('3개월평균84매매'!C51-'201701_84매매'!C51)</f>
        <v>2000</v>
      </c>
      <c r="F48" s="1">
        <f>('3개월평균84매매'!D51/'201701_84매매'!D51)*100-100</f>
        <v>7.8193832599118878</v>
      </c>
      <c r="G48" s="2">
        <f>('3개월평균84매매'!D51-'201701_84매매'!D51)</f>
        <v>1775</v>
      </c>
      <c r="H48" s="1">
        <f>('3개월평균84매매'!E51/'201701_84매매'!E51)*100-100</f>
        <v>19.354838709677423</v>
      </c>
      <c r="I48" s="2">
        <f>('3개월평균84매매'!E51-'201701_84매매'!E51)</f>
        <v>6000</v>
      </c>
    </row>
    <row r="49" spans="1:9" x14ac:dyDescent="0.3">
      <c r="A49" t="s">
        <v>15</v>
      </c>
      <c r="B49" s="1">
        <f>('3개월평균84매매'!B17/'201701_84매매'!B17)*100-100</f>
        <v>11.805504399183093</v>
      </c>
      <c r="C49" s="2">
        <f>('3개월평균84매매'!B17-'201701_84매매'!B17)</f>
        <v>3062.0839349999987</v>
      </c>
      <c r="D49" s="1">
        <f>('3개월평균84매매'!C17/'201701_84매매'!C17)*100-100</f>
        <v>8.7976539589442666</v>
      </c>
      <c r="E49" s="2">
        <f>('3개월평균84매매'!C17-'201701_84매매'!C17)</f>
        <v>2250</v>
      </c>
      <c r="F49" s="1">
        <f>('3개월평균84매매'!D17/'201701_84매매'!D17)*100-100</f>
        <v>3.7553648068669503</v>
      </c>
      <c r="G49" s="2">
        <f>('3개월평균84매매'!D17-'201701_84매매'!D17)</f>
        <v>875</v>
      </c>
      <c r="H49" s="1">
        <f>('3개월평균84매매'!E17/'201701_84매매'!E17)*100-100</f>
        <v>19.858156028368796</v>
      </c>
      <c r="I49" s="2">
        <f>('3개월평균84매매'!E17-'201701_84매매'!E17)</f>
        <v>5600</v>
      </c>
    </row>
    <row r="50" spans="1:9" x14ac:dyDescent="0.3">
      <c r="A50" t="s">
        <v>53</v>
      </c>
      <c r="B50" s="1">
        <f>('3개월평균84매매'!B6/'201701_84매매'!B6)*100-100</f>
        <v>16.676486704128067</v>
      </c>
      <c r="C50" s="2">
        <f>('3개월평균84매매'!B6-'201701_84매매'!B6)</f>
        <v>5317.2514619999965</v>
      </c>
      <c r="D50" s="1">
        <f>('3개월평균84매매'!C6/'201701_84매매'!C6)*100-100</f>
        <v>19.921875</v>
      </c>
      <c r="E50" s="2">
        <f>('3개월평균84매매'!C6-'201701_84매매'!C6)</f>
        <v>6375</v>
      </c>
      <c r="F50" s="1">
        <f>('3개월평균84매매'!D6/'201701_84매매'!D6)*100-100</f>
        <v>5.400696864111481</v>
      </c>
      <c r="G50" s="2">
        <f>('3개월평균84매매'!D6-'201701_84매매'!D6)</f>
        <v>1550</v>
      </c>
      <c r="H50" s="1">
        <f>('3개월평균84매매'!E6/'201701_84매매'!E6)*100-100</f>
        <v>15.113871635610778</v>
      </c>
      <c r="I50" s="2">
        <f>('3개월평균84매매'!E6-'201701_84매매'!E6)</f>
        <v>5475</v>
      </c>
    </row>
    <row r="51" spans="1:9" x14ac:dyDescent="0.3">
      <c r="A51" t="s">
        <v>36</v>
      </c>
      <c r="B51" s="1">
        <f>('3개월평균84매매'!B49/'201701_84매매'!B49)*100-100</f>
        <v>8.6871615223732306</v>
      </c>
      <c r="C51" s="2">
        <f>('3개월평균84매매'!B49-'201701_84매매'!B49)</f>
        <v>2751.0009250000003</v>
      </c>
      <c r="D51" s="1">
        <f>('3개월평균84매매'!C49/'201701_84매매'!C49)*100-100</f>
        <v>-0.23980815347721318</v>
      </c>
      <c r="E51" s="2">
        <f>('3개월평균84매매'!C49-'201701_84매매'!C49)</f>
        <v>-75</v>
      </c>
      <c r="F51" s="1">
        <f>('3개월평균84매매'!D49/'201701_84매매'!D49)*100-100</f>
        <v>-7.0567986230636848</v>
      </c>
      <c r="G51" s="2">
        <f>('3개월평균84매매'!D49-'201701_84매매'!D49)</f>
        <v>-2050</v>
      </c>
      <c r="H51" s="1">
        <f>('3개월평균84매매'!E49/'201701_84매매'!E49)*100-100</f>
        <v>11.994058670627552</v>
      </c>
      <c r="I51" s="2">
        <f>('3개월평균84매매'!E49-'201701_84매매'!E49)</f>
        <v>4037.5</v>
      </c>
    </row>
    <row r="52" spans="1:9" x14ac:dyDescent="0.3">
      <c r="A52" t="s">
        <v>0</v>
      </c>
      <c r="B52" s="1">
        <f>('3개월평균84매매'!B15/'201701_84매매'!B15)*100-100</f>
        <v>10.109730564124249</v>
      </c>
      <c r="C52" s="2">
        <f>('3개월평균84매매'!B15-'201701_84매매'!B15)</f>
        <v>3555.3360100000064</v>
      </c>
      <c r="D52" s="1">
        <f>('3개월평균84매매'!C15/'201701_84매매'!C15)*100-100</f>
        <v>-0.58823529411765207</v>
      </c>
      <c r="E52" s="2">
        <f>('3개월평균84매매'!C15-'201701_84매매'!C15)</f>
        <v>-200</v>
      </c>
      <c r="F52" s="1">
        <f>('3개월평균84매매'!D15/'201701_84매매'!D15)*100-100</f>
        <v>2.4937655860349111</v>
      </c>
      <c r="G52" s="2">
        <f>('3개월평균84매매'!D15-'201701_84매매'!D15)</f>
        <v>750</v>
      </c>
      <c r="H52" s="1">
        <f>('3개월평균84매매'!E15/'201701_84매매'!E15)*100-100</f>
        <v>7.9295154185021914</v>
      </c>
      <c r="I52" s="2">
        <f>('3개월평균84매매'!E15-'201701_84매매'!E15)</f>
        <v>3150</v>
      </c>
    </row>
    <row r="53" spans="1:9" x14ac:dyDescent="0.3">
      <c r="A53" t="s">
        <v>17</v>
      </c>
      <c r="B53" s="1">
        <f>('3개월평균84매매'!B7/'201701_84매매'!B7)*100-100</f>
        <v>5.7356544158089235</v>
      </c>
      <c r="C53" s="2">
        <f>('3개월평균84매매'!B7-'201701_84매매'!B7)</f>
        <v>1407.3237709999994</v>
      </c>
      <c r="D53" s="1">
        <f>('3개월평균84매매'!C7/'201701_84매매'!C7)*100-100</f>
        <v>-0.20325203252032509</v>
      </c>
      <c r="E53" s="2">
        <f>('3개월평균84매매'!C7-'201701_84매매'!C7)</f>
        <v>-50</v>
      </c>
      <c r="F53" s="1">
        <f>('3개월평균84매매'!D7/'201701_84매매'!D7)*100-100</f>
        <v>6.6541117388575088</v>
      </c>
      <c r="G53" s="2">
        <f>('3개월평균84매매'!D7-'201701_84매매'!D7)</f>
        <v>1325</v>
      </c>
      <c r="H53" s="1">
        <f>('3개월평균84매매'!E7/'201701_84매매'!E7)*100-100</f>
        <v>9.0909090909090793</v>
      </c>
      <c r="I53" s="2">
        <f>('3개월평균84매매'!E7-'201701_84매매'!E7)</f>
        <v>2500</v>
      </c>
    </row>
    <row r="54" spans="1:9" x14ac:dyDescent="0.3">
      <c r="A54" t="s">
        <v>24</v>
      </c>
      <c r="B54" s="1">
        <f>('3개월평균84매매'!B28/'201701_84매매'!B28)*100-100</f>
        <v>6.6135584899590185</v>
      </c>
      <c r="C54" s="2">
        <f>('3개월평균84매매'!B28-'201701_84매매'!B28)</f>
        <v>1272.6750740000025</v>
      </c>
      <c r="D54" s="1">
        <f>('3개월평균84매매'!C28/'201701_84매매'!C28)*100-100</f>
        <v>1.0362694300518172</v>
      </c>
      <c r="E54" s="2">
        <f>('3개월평균84매매'!C28-'201701_84매매'!C28)</f>
        <v>200</v>
      </c>
      <c r="F54" s="1">
        <f>('3개월평균84매매'!D28/'201701_84매매'!D28)*100-100</f>
        <v>3.9393939393939377</v>
      </c>
      <c r="G54" s="2">
        <f>('3개월평균84매매'!D28-'201701_84매매'!D28)</f>
        <v>650</v>
      </c>
      <c r="H54" s="1">
        <f>('3개월평균84매매'!E28/'201701_84매매'!E28)*100-100</f>
        <v>8.83720930232559</v>
      </c>
      <c r="I54" s="2">
        <f>('3개월평균84매매'!E28-'201701_84매매'!E28)</f>
        <v>1900</v>
      </c>
    </row>
    <row r="55" spans="1:9" x14ac:dyDescent="0.3">
      <c r="A55" t="s">
        <v>54</v>
      </c>
      <c r="B55" s="1">
        <f>('3개월평균84매매'!B45/'201701_84매매'!B45)*100-100</f>
        <v>-3.2831666192544446</v>
      </c>
      <c r="C55" s="2">
        <f>('3개월평균84매매'!B45-'201701_84매매'!B45)</f>
        <v>-567.57676199999696</v>
      </c>
      <c r="D55" s="1">
        <f>('3개월평균84매매'!C45/'201701_84매매'!C45)*100-100</f>
        <v>-6.3583815028901824</v>
      </c>
      <c r="E55" s="2">
        <f>('3개월평균84매매'!C45-'201701_84매매'!C45)</f>
        <v>-1100</v>
      </c>
      <c r="F55" s="1">
        <f>('3개월평균84매매'!D45/'201701_84매매'!D45)*100-100</f>
        <v>-7.3482428115015921</v>
      </c>
      <c r="G55" s="2">
        <f>('3개월평균84매매'!D45-'201701_84매매'!D45)</f>
        <v>-1150</v>
      </c>
      <c r="H55" s="1">
        <f>('3개월평균84매매'!E45/'201701_84매매'!E45)*100-100</f>
        <v>5.5415617128463452</v>
      </c>
      <c r="I55" s="2">
        <f>('3개월평균84매매'!E45-'201701_84매매'!E45)</f>
        <v>1100</v>
      </c>
    </row>
    <row r="56" spans="1:9" x14ac:dyDescent="0.3">
      <c r="A56" t="s">
        <v>10</v>
      </c>
      <c r="B56" s="1">
        <f>('3개월평균84매매'!B24/'201701_84매매'!B24)*100-100</f>
        <v>0.23758099099472929</v>
      </c>
      <c r="C56" s="2">
        <f>('3개월평균84매매'!B24-'201701_84매매'!B24)</f>
        <v>38.823528999999326</v>
      </c>
      <c r="D56" s="1">
        <f>('3개월평균84매매'!C24/'201701_84매매'!C24)*100-100</f>
        <v>11.25</v>
      </c>
      <c r="E56" s="2">
        <f>('3개월평균84매매'!C24-'201701_84매매'!C24)</f>
        <v>1800</v>
      </c>
      <c r="F56" s="1">
        <f>('3개월평균84매매'!D24/'201701_84매매'!D24)*100-100</f>
        <v>-9.4339622641509351</v>
      </c>
      <c r="G56" s="2">
        <f>('3개월평균84매매'!D24-'201701_84매매'!D24)</f>
        <v>-1500</v>
      </c>
      <c r="H56" s="1">
        <f>('3개월평균84매매'!E24/'201701_84매매'!E24)*100-100</f>
        <v>5.8823529411764781</v>
      </c>
      <c r="I56" s="2">
        <f>('3개월평균84매매'!E24-'201701_84매매'!E24)</f>
        <v>1000</v>
      </c>
    </row>
    <row r="57" spans="1:9" x14ac:dyDescent="0.3">
      <c r="A57" t="s">
        <v>58</v>
      </c>
      <c r="B57" s="1">
        <f>('3개월평균84매매'!B68/'201701_84매매'!B68)*100-100</f>
        <v>-0.42646473090654524</v>
      </c>
      <c r="C57" s="2">
        <f>('3개월평균84매매'!B68-'201701_84매매'!B68)</f>
        <v>-88.186814000000595</v>
      </c>
      <c r="D57" s="1">
        <f>('3개월평균84매매'!C68/'201701_84매매'!C68)*100-100</f>
        <v>6.0679611650485583</v>
      </c>
      <c r="E57" s="2">
        <f>('3개월평균84매매'!C68-'201701_84매매'!C68)</f>
        <v>1250</v>
      </c>
      <c r="F57" s="1">
        <f>('3개월평균84매매'!D68/'201701_84매매'!D68)*100-100</f>
        <v>-12.920592193808872</v>
      </c>
      <c r="G57" s="2">
        <f>('3개월평균84매매'!D68-'201701_84매매'!D68)</f>
        <v>-2400</v>
      </c>
      <c r="H57" s="1">
        <f>('3개월평균84매매'!E68/'201701_84매매'!E68)*100-100</f>
        <v>4.1214750542299328</v>
      </c>
      <c r="I57" s="2">
        <f>('3개월평균84매매'!E68-'201701_84매매'!E68)</f>
        <v>950</v>
      </c>
    </row>
    <row r="58" spans="1:9" x14ac:dyDescent="0.3">
      <c r="A58" t="s">
        <v>65</v>
      </c>
      <c r="B58" s="1">
        <f>('3개월평균84매매'!B21/'201701_84매매'!B21)*100-100</f>
        <v>-5.6020696096863958</v>
      </c>
      <c r="C58" s="2">
        <f>('3개월평균84매매'!B21-'201701_84매매'!B21)</f>
        <v>-1351.7983410000015</v>
      </c>
      <c r="D58" s="1">
        <f>('3개월평균84매매'!C21/'201701_84매매'!C21)*100-100</f>
        <v>-12.5</v>
      </c>
      <c r="E58" s="2">
        <f>('3개월평균84매매'!C21-'201701_84매매'!C21)</f>
        <v>-3000</v>
      </c>
      <c r="F58" s="1">
        <f>('3개월평균84매매'!D21/'201701_84매매'!D21)*100-100</f>
        <v>-13.450292397660817</v>
      </c>
      <c r="G58" s="2">
        <f>('3개월평균84매매'!D21-'201701_84매매'!D21)</f>
        <v>-2875</v>
      </c>
      <c r="H58" s="1">
        <f>('3개월평균84매매'!E21/'201701_84매매'!E21)*100-100</f>
        <v>-0.477099236641223</v>
      </c>
      <c r="I58" s="2">
        <f>('3개월평균84매매'!E21-'201701_84매매'!E21)</f>
        <v>-125</v>
      </c>
    </row>
    <row r="59" spans="1:9" x14ac:dyDescent="0.3">
      <c r="A59" t="s">
        <v>42</v>
      </c>
      <c r="B59" s="1">
        <f>('3개월평균84매매'!B56/'201701_84매매'!B56)*100-100</f>
        <v>5.2050821537395109</v>
      </c>
      <c r="C59" s="2">
        <f>('3개월평균84매매'!B56-'201701_84매매'!B56)</f>
        <v>1926.6689279999991</v>
      </c>
      <c r="D59" s="1">
        <f>('3개월평균84매매'!C56/'201701_84매매'!C56)*100-100</f>
        <v>0</v>
      </c>
      <c r="E59" s="2">
        <f>('3개월평균84매매'!C56-'201701_84매매'!C56)</f>
        <v>0</v>
      </c>
      <c r="F59" s="1">
        <f>('3개월평균84매매'!D56/'201701_84매매'!D56)*100-100</f>
        <v>3.5795887281035732</v>
      </c>
      <c r="G59" s="2">
        <f>('3개월평균84매매'!D56-'201701_84매매'!D56)</f>
        <v>1175</v>
      </c>
      <c r="H59" s="1">
        <f>('3개월평균84매매'!E56/'201701_84매매'!E56)*100-100</f>
        <v>-0.55865921787710704</v>
      </c>
      <c r="I59" s="2">
        <f>('3개월평균84매매'!E56-'201701_84매매'!E56)</f>
        <v>-225</v>
      </c>
    </row>
    <row r="60" spans="1:9" x14ac:dyDescent="0.3">
      <c r="A60" t="s">
        <v>55</v>
      </c>
      <c r="B60" s="1">
        <f>('3개월평균84매매'!B26/'201701_84매매'!B26)*100-100</f>
        <v>8.6036036016984525</v>
      </c>
      <c r="C60" s="2">
        <f>('3개월평균84매매'!B26-'201701_84매매'!B26)</f>
        <v>2046.4285710000004</v>
      </c>
      <c r="D60" s="1">
        <f>('3개월평균84매매'!C26/'201701_84매매'!C26)*100-100</f>
        <v>17.05069124423963</v>
      </c>
      <c r="E60" s="2">
        <f>('3개월평균84매매'!C26-'201701_84매매'!C26)</f>
        <v>3700</v>
      </c>
      <c r="F60" s="1">
        <f>('3개월평균84매매'!D26/'201701_84매매'!D26)*100-100</f>
        <v>24.027777777777786</v>
      </c>
      <c r="G60" s="2">
        <f>('3개월평균84매매'!D26-'201701_84매매'!D26)</f>
        <v>4325</v>
      </c>
      <c r="H60" s="1">
        <f>('3개월평균84매매'!E26/'201701_84매매'!E26)*100-100</f>
        <v>-3.25</v>
      </c>
      <c r="I60" s="2">
        <f>('3개월평균84매매'!E26-'201701_84매매'!E26)</f>
        <v>-975</v>
      </c>
    </row>
    <row r="61" spans="1:9" x14ac:dyDescent="0.3">
      <c r="A61" t="s">
        <v>30</v>
      </c>
      <c r="B61" s="1">
        <f>('3개월평균84매매'!B5/'201701_84매매'!B5)*100-100</f>
        <v>-4.0102740641434735</v>
      </c>
      <c r="C61" s="2">
        <f>('3개월평균84매매'!B5-'201701_84매매'!B5)</f>
        <v>-920.72240299999976</v>
      </c>
      <c r="D61" s="1">
        <f>('3개월평균84매매'!C5/'201701_84매매'!C5)*100-100</f>
        <v>-3.6363636363636402</v>
      </c>
      <c r="E61" s="2">
        <f>('3개월평균84매매'!C5-'201701_84매매'!C5)</f>
        <v>-800</v>
      </c>
      <c r="F61" s="1">
        <f>('3개월평균84매매'!D5/'201701_84매매'!D5)*100-100</f>
        <v>-15.384615384615387</v>
      </c>
      <c r="G61" s="2">
        <f>('3개월평균84매매'!D5-'201701_84매매'!D5)</f>
        <v>-3000</v>
      </c>
      <c r="H61" s="1">
        <f>('3개월평균84매매'!E5/'201701_84매매'!E5)*100-100</f>
        <v>-4.3960540073646399</v>
      </c>
      <c r="I61" s="2">
        <f>('3개월평균84매매'!E5-'201701_84매매'!E5)</f>
        <v>-1208.75</v>
      </c>
    </row>
    <row r="62" spans="1:9" x14ac:dyDescent="0.3">
      <c r="A62" t="s">
        <v>37</v>
      </c>
      <c r="B62" s="1">
        <f>('3개월평균84매매'!B38/'201701_84매매'!B38)*100-100</f>
        <v>0.71990390211809085</v>
      </c>
      <c r="C62" s="2">
        <f>('3개월평균84매매'!B38-'201701_84매매'!B38)</f>
        <v>201.44181599999865</v>
      </c>
      <c r="D62" s="1">
        <f>('3개월평균84매매'!C38/'201701_84매매'!C38)*100-100</f>
        <v>-0.18518518518519045</v>
      </c>
      <c r="E62" s="2">
        <f>('3개월평균84매매'!C38-'201701_84매매'!C38)</f>
        <v>-50</v>
      </c>
      <c r="F62" s="1">
        <f>('3개월평균84매매'!D38/'201701_84매매'!D38)*100-100</f>
        <v>-7.4803149606299257</v>
      </c>
      <c r="G62" s="2">
        <f>('3개월평균84매매'!D38-'201701_84매매'!D38)</f>
        <v>-1900</v>
      </c>
      <c r="H62" s="1">
        <f>('3개월평균84매매'!E38/'201701_84매매'!E38)*100-100</f>
        <v>-4.508196721311478</v>
      </c>
      <c r="I62" s="2">
        <f>('3개월평균84매매'!E38-'201701_84매매'!E38)</f>
        <v>-1375</v>
      </c>
    </row>
    <row r="63" spans="1:9" x14ac:dyDescent="0.3">
      <c r="A63" t="s">
        <v>11</v>
      </c>
      <c r="B63" s="1">
        <f>('3개월평균84매매'!B4/'201701_84매매'!B4)*100-100</f>
        <v>-0.33633598316023949</v>
      </c>
      <c r="C63" s="2">
        <f>('3개월평균84매매'!B4-'201701_84매매'!B4)</f>
        <v>-59.895832999998674</v>
      </c>
      <c r="D63" s="1">
        <f>('3개월평균84매매'!C4/'201701_84매매'!C4)*100-100</f>
        <v>-4.0897097625329764</v>
      </c>
      <c r="E63" s="2">
        <f>('3개월평균84매매'!C4-'201701_84매매'!C4)</f>
        <v>-775</v>
      </c>
      <c r="F63" s="1">
        <f>('3개월평균84매매'!D4/'201701_84매매'!D4)*100-100</f>
        <v>-4.7224523612261748</v>
      </c>
      <c r="G63" s="2">
        <f>('3개월평균84매매'!D4-'201701_84매매'!D4)</f>
        <v>-712.5</v>
      </c>
      <c r="H63" s="1">
        <f>('3개월평균84매매'!E4/'201701_84매매'!E4)*100-100</f>
        <v>-8.5778781038374632</v>
      </c>
      <c r="I63" s="2">
        <f>('3개월평균84매매'!E4-'201701_84매매'!E4)</f>
        <v>-1900</v>
      </c>
    </row>
    <row r="64" spans="1:9" x14ac:dyDescent="0.3">
      <c r="A64" t="s">
        <v>50</v>
      </c>
      <c r="B64" s="1">
        <f>('3개월평균84매매'!B8/'201701_84매매'!B8)*100-100</f>
        <v>5.3736163898302323</v>
      </c>
      <c r="C64" s="2">
        <f>('3개월평균84매매'!B8-'201701_84매매'!B8)</f>
        <v>1350.2513059999983</v>
      </c>
      <c r="D64" s="1">
        <f>('3개월평균84매매'!C8/'201701_84매매'!C8)*100-100</f>
        <v>13.877551020408177</v>
      </c>
      <c r="E64" s="2">
        <f>('3개월평균84매매'!C8-'201701_84매매'!C8)</f>
        <v>3400</v>
      </c>
      <c r="F64" s="1">
        <f>('3개월평균84매매'!D8/'201701_84매매'!D8)*100-100</f>
        <v>5.3684210526315752</v>
      </c>
      <c r="G64" s="2">
        <f>('3개월평균84매매'!D8-'201701_84매매'!D8)</f>
        <v>1020</v>
      </c>
      <c r="H64" s="1">
        <f>('3개월평균84매매'!E8/'201701_84매매'!E8)*100-100</f>
        <v>-6.1173234467499924</v>
      </c>
      <c r="I64" s="2">
        <f>('3개월평균84매매'!E8-'201701_84매매'!E8)</f>
        <v>-2046</v>
      </c>
    </row>
    <row r="65" spans="1:9" x14ac:dyDescent="0.3">
      <c r="A65" t="s">
        <v>35</v>
      </c>
      <c r="B65" s="1">
        <f>('3개월평균84매매'!B16/'201701_84매매'!B16)*100-100</f>
        <v>-7.6959203933125764</v>
      </c>
      <c r="C65" s="2">
        <f>('3개월평균84매매'!B16-'201701_84매매'!B16)</f>
        <v>-1948.0837209999991</v>
      </c>
      <c r="D65" s="1">
        <f>('3개월평균84매매'!C16/'201701_84매매'!C16)*100-100</f>
        <v>-11.960784313725497</v>
      </c>
      <c r="E65" s="2">
        <f>('3개월평균84매매'!C16-'201701_84매매'!C16)</f>
        <v>-3050</v>
      </c>
      <c r="F65" s="1">
        <f>('3개월평균84매매'!D16/'201701_84매매'!D16)*100-100</f>
        <v>-9.7560975609756042</v>
      </c>
      <c r="G65" s="2">
        <f>('3개월평균84매매'!D16-'201701_84매매'!D16)</f>
        <v>-2000</v>
      </c>
      <c r="H65" s="1">
        <f>('3개월평균84매매'!E16/'201701_84매매'!E16)*100-100</f>
        <v>-9.1803278688524586</v>
      </c>
      <c r="I65" s="2">
        <f>('3개월평균84매매'!E16-'201701_84매매'!E16)</f>
        <v>-2800</v>
      </c>
    </row>
    <row r="66" spans="1:9" x14ac:dyDescent="0.3">
      <c r="A66" t="s">
        <v>32</v>
      </c>
      <c r="B66" s="1">
        <f>('3개월평균84매매'!B29/'201701_84매매'!B29)*100-100</f>
        <v>-12.485694681465205</v>
      </c>
      <c r="C66" s="2">
        <f>('3개월평균84매매'!B29-'201701_84매매'!B29)</f>
        <v>-2555.6393259999968</v>
      </c>
      <c r="D66" s="1">
        <f>('3개월평균84매매'!C29/'201701_84매매'!C29)*100-100</f>
        <v>-18.306636155606398</v>
      </c>
      <c r="E66" s="2">
        <f>('3개월평균84매매'!C29-'201701_84매매'!C29)</f>
        <v>-4000</v>
      </c>
      <c r="F66" s="1">
        <f>('3개월평균84매매'!D29/'201701_84매매'!D29)*100-100</f>
        <v>-14.053254437869825</v>
      </c>
      <c r="G66" s="2">
        <f>('3개월평균84매매'!D29-'201701_84매매'!D29)</f>
        <v>-2375</v>
      </c>
      <c r="H66" s="1">
        <f>('3개월평균84매매'!E29/'201701_84매매'!E29)*100-100</f>
        <v>-14.116379310344826</v>
      </c>
      <c r="I66" s="2">
        <f>('3개월평균84매매'!E29-'201701_84매매'!E29)</f>
        <v>-3275</v>
      </c>
    </row>
    <row r="67" spans="1:9" x14ac:dyDescent="0.3">
      <c r="A67" t="s">
        <v>3</v>
      </c>
      <c r="B67" s="1">
        <f>('3개월평균84매매'!B14/'201701_84매매'!B14)*100-100</f>
        <v>-7.3985516472841084</v>
      </c>
      <c r="C67" s="2">
        <f>('3개월평균84매매'!B14-'201701_84매매'!B14)</f>
        <v>-2323.6225589999995</v>
      </c>
      <c r="D67" s="1">
        <f>('3개월평균84매매'!C14/'201701_84매매'!C14)*100-100</f>
        <v>-11.060059074499506</v>
      </c>
      <c r="E67" s="2">
        <f>('3개월평균84매매'!C14-'201701_84매매'!C14)</f>
        <v>-3370</v>
      </c>
      <c r="F67" s="1">
        <f>('3개월평균84매매'!D14/'201701_84매매'!D14)*100-100</f>
        <v>-8.1481481481481524</v>
      </c>
      <c r="G67" s="2">
        <f>('3개월평균84매매'!D14-'201701_84매매'!D14)</f>
        <v>-2200</v>
      </c>
      <c r="H67" s="1">
        <f>('3개월평균84매매'!E14/'201701_84매매'!E14)*100-100</f>
        <v>-14.166666666666671</v>
      </c>
      <c r="I67" s="2">
        <f>('3개월평균84매매'!E14-'201701_84매매'!E14)</f>
        <v>-5100</v>
      </c>
    </row>
    <row r="68" spans="1:9" x14ac:dyDescent="0.3">
      <c r="A68" t="s">
        <v>47</v>
      </c>
      <c r="B68" s="1">
        <f>('3개월평균84매매'!B25/'201701_84매매'!B25)*100-100</f>
        <v>-18.410624606743795</v>
      </c>
      <c r="C68" s="2">
        <f>('3개월평균84매매'!B25-'201701_84매매'!B25)</f>
        <v>-4116.2280699999974</v>
      </c>
      <c r="D68" s="1">
        <f>('3개월평균84매매'!C25/'201701_84매매'!C25)*100-100</f>
        <v>-19.101123595505626</v>
      </c>
      <c r="E68" s="2">
        <f>('3개월평균84매매'!C25-'201701_84매매'!C25)</f>
        <v>-4250</v>
      </c>
      <c r="F68" s="1">
        <f>('3개월평균84매매'!D25/'201701_84매매'!D25)*100-100</f>
        <v>-15.921052631578945</v>
      </c>
      <c r="G68" s="2">
        <f>('3개월평균84매매'!D25-'201701_84매매'!D25)</f>
        <v>-3025</v>
      </c>
      <c r="H68" s="1">
        <f>('3개월평균84매매'!E25/'201701_84매매'!E25)*100-100</f>
        <v>-24.139534883720927</v>
      </c>
      <c r="I68" s="2">
        <f>('3개월평균84매매'!E25-'201701_84매매'!E25)</f>
        <v>-6487.5</v>
      </c>
    </row>
  </sheetData>
  <autoFilter ref="A1:I68" xr:uid="{A38FF98E-3380-4310-9B82-62463F190226}">
    <sortState xmlns:xlrd2="http://schemas.microsoft.com/office/spreadsheetml/2017/richdata2" ref="A2:I68">
      <sortCondition descending="1" ref="I1:I68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7CC9-F03E-4EB2-8A78-94CD48AAA736}">
  <dimension ref="A1:I68"/>
  <sheetViews>
    <sheetView workbookViewId="0">
      <selection activeCell="A3" sqref="A3"/>
    </sheetView>
  </sheetViews>
  <sheetFormatPr defaultRowHeight="16.5" x14ac:dyDescent="0.3"/>
  <cols>
    <col min="1" max="1" width="20.625" style="3" customWidth="1"/>
    <col min="2" max="9" width="20.625" customWidth="1"/>
  </cols>
  <sheetData>
    <row r="1" spans="1:9" x14ac:dyDescent="0.3">
      <c r="A1" s="3" t="s">
        <v>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</row>
    <row r="2" spans="1:9" x14ac:dyDescent="0.3">
      <c r="A2" t="s">
        <v>40</v>
      </c>
      <c r="B2" s="1">
        <f>('3개월평균59매매'!B2/'201701_59매매'!B2)*100-100</f>
        <v>31.326536488114414</v>
      </c>
      <c r="C2" s="2">
        <f>('3개월평균59매매'!B2-'201701_59매매'!B2)</f>
        <v>6614.396638000002</v>
      </c>
      <c r="D2" s="1">
        <f>('3개월평균59매매'!C2/'201701_59매매'!C2)*100-100</f>
        <v>32.275132275132279</v>
      </c>
      <c r="E2">
        <f>('3개월평균59매매'!C2-'201701_59매매'!C2)</f>
        <v>6100</v>
      </c>
      <c r="F2" s="1">
        <f>('3개월평균59매매'!D2/'201701_59매매'!D2)*100-100</f>
        <v>12.875867386276013</v>
      </c>
      <c r="G2">
        <f>('3개월평균59매매'!D2-'201701_59매매'!D2)</f>
        <v>2087.5</v>
      </c>
      <c r="H2" s="1">
        <f>('3개월평균59매매'!E2/'201701_59매매'!E2)*100-100</f>
        <v>43.161978661493691</v>
      </c>
      <c r="I2" s="2">
        <f>('3개월평균59매매'!E2-'201701_59매매'!E2)</f>
        <v>11125</v>
      </c>
    </row>
    <row r="3" spans="1:9" x14ac:dyDescent="0.3">
      <c r="A3" t="s">
        <v>26</v>
      </c>
      <c r="B3" s="1">
        <f>('3개월평균59매매'!B3/'201701_59매매'!B3)*100-100</f>
        <v>44.712763535069826</v>
      </c>
      <c r="C3" s="2">
        <f>('3개월평균59매매'!B3-'201701_59매매'!B3)</f>
        <v>14905.659421000004</v>
      </c>
      <c r="D3" s="1">
        <f>('3개월평균59매매'!C3/'201701_59매매'!C3)*100-100</f>
        <v>66.25</v>
      </c>
      <c r="E3">
        <f>('3개월평균59매매'!C3-'201701_59매매'!C3)</f>
        <v>21200</v>
      </c>
      <c r="F3" s="1">
        <f>('3개월평균59매매'!D3/'201701_59매매'!D3)*100-100</f>
        <v>38.888888888888886</v>
      </c>
      <c r="G3">
        <f>('3개월평균59매매'!D3-'201701_59매매'!D3)</f>
        <v>10500</v>
      </c>
      <c r="H3" s="1">
        <f>('3개월평균59매매'!E3/'201701_59매매'!E3)*100-100</f>
        <v>68.571428571428584</v>
      </c>
      <c r="I3" s="2">
        <f>('3개월평균59매매'!E3-'201701_59매매'!E3)</f>
        <v>24000</v>
      </c>
    </row>
    <row r="4" spans="1:9" x14ac:dyDescent="0.3">
      <c r="A4" t="s">
        <v>11</v>
      </c>
      <c r="B4" s="1">
        <f>('3개월평균59매매'!B4/'201701_59매매'!B4)*100-100</f>
        <v>0.69353501445885968</v>
      </c>
      <c r="C4" s="2">
        <f>('3개월평균59매매'!B4-'201701_59매매'!B4)</f>
        <v>85.016723000000638</v>
      </c>
      <c r="D4" s="1">
        <f>('3개월평균59매매'!C4/'201701_59매매'!C4)*100-100</f>
        <v>-3.125</v>
      </c>
      <c r="E4">
        <f>('3개월평균59매매'!C4-'201701_59매매'!C4)</f>
        <v>-375</v>
      </c>
      <c r="F4" s="1">
        <f>('3개월평균59매매'!D4/'201701_59매매'!D4)*100-100</f>
        <v>0.75</v>
      </c>
      <c r="G4">
        <f>('3개월평균59매매'!D4-'201701_59매매'!D4)</f>
        <v>75</v>
      </c>
      <c r="H4" s="1">
        <f>('3개월평균59매매'!E4/'201701_59매매'!E4)*100-100</f>
        <v>-10.179640718562879</v>
      </c>
      <c r="I4" s="2">
        <f>('3개월평균59매매'!E4-'201701_59매매'!E4)</f>
        <v>-1700</v>
      </c>
    </row>
    <row r="5" spans="1:9" x14ac:dyDescent="0.3">
      <c r="A5" t="s">
        <v>30</v>
      </c>
      <c r="B5" s="1">
        <f>('3개월평균59매매'!B5/'201701_59매매'!B5)*100-100</f>
        <v>-17.45273627739509</v>
      </c>
      <c r="C5" s="2">
        <f>('3개월평균59매매'!B5-'201701_59매매'!B5)</f>
        <v>-2803.5017989999997</v>
      </c>
      <c r="D5" s="1">
        <f>('3개월평균59매매'!C5/'201701_59매매'!C5)*100-100</f>
        <v>-22.58064516129032</v>
      </c>
      <c r="E5">
        <f>('3개월평균59매매'!C5-'201701_59매매'!C5)</f>
        <v>-3500</v>
      </c>
      <c r="F5" s="1">
        <f>('3개월평균59매매'!D5/'201701_59매매'!D5)*100-100</f>
        <v>-26.5625</v>
      </c>
      <c r="G5">
        <f>('3개월평균59매매'!D5-'201701_59매매'!D5)</f>
        <v>-3825</v>
      </c>
      <c r="H5" s="1">
        <f>('3개월평균59매매'!E5/'201701_59매매'!E5)*100-100</f>
        <v>-17.64705882352942</v>
      </c>
      <c r="I5" s="2">
        <f>('3개월평균59매매'!E5-'201701_59매매'!E5)</f>
        <v>-3000</v>
      </c>
    </row>
    <row r="6" spans="1:9" x14ac:dyDescent="0.3">
      <c r="A6" t="s">
        <v>53</v>
      </c>
      <c r="B6" s="1">
        <f>('3개월평균59매매'!B6/'201701_59매매'!B6)*100-100</f>
        <v>18.409447852306229</v>
      </c>
      <c r="C6" s="2">
        <f>('3개월평균59매매'!B6-'201701_59매매'!B6)</f>
        <v>4690.2757060000004</v>
      </c>
      <c r="D6" s="1">
        <f>('3개월평균59매매'!C6/'201701_59매매'!C6)*100-100</f>
        <v>16.01489757914338</v>
      </c>
      <c r="E6">
        <f>('3개월평균59매매'!C6-'201701_59매매'!C6)</f>
        <v>4300</v>
      </c>
      <c r="F6" s="1">
        <f>('3개월평균59매매'!D6/'201701_59매매'!D6)*100-100</f>
        <v>9.7909676824276914</v>
      </c>
      <c r="G6">
        <f>('3개월평균59매매'!D6-'201701_59매매'!D6)</f>
        <v>2123</v>
      </c>
      <c r="H6" s="1">
        <f>('3개월평균59매매'!E6/'201701_59매매'!E6)*100-100</f>
        <v>22.558340535868624</v>
      </c>
      <c r="I6" s="2">
        <f>('3개월평균59매매'!E6-'201701_59매매'!E6)</f>
        <v>6525</v>
      </c>
    </row>
    <row r="7" spans="1:9" x14ac:dyDescent="0.3">
      <c r="A7" t="s">
        <v>17</v>
      </c>
      <c r="B7" s="1">
        <f>('3개월평균59매매'!B7/'201701_59매매'!B7)*100-100</f>
        <v>-1.5914010409579618</v>
      </c>
      <c r="C7" s="2">
        <f>('3개월평균59매매'!B7-'201701_59매매'!B7)</f>
        <v>-301.46903899999961</v>
      </c>
      <c r="D7" s="1">
        <f>('3개월평균59매매'!C7/'201701_59매매'!C7)*100-100</f>
        <v>-7.4742268041237025</v>
      </c>
      <c r="E7">
        <f>('3개월평균59매매'!C7-'201701_59매매'!C7)</f>
        <v>-1450</v>
      </c>
      <c r="F7" s="1">
        <f>('3개월평균59매매'!D7/'201701_59매매'!D7)*100-100</f>
        <v>-4.6666666666666572</v>
      </c>
      <c r="G7">
        <f>('3개월평균59매매'!D7-'201701_59매매'!D7)</f>
        <v>-700</v>
      </c>
      <c r="H7" s="1">
        <f>('3개월평균59매매'!E7/'201701_59매매'!E7)*100-100</f>
        <v>-6.0465116279069804</v>
      </c>
      <c r="I7" s="2">
        <f>('3개월평균59매매'!E7-'201701_59매매'!E7)</f>
        <v>-1300</v>
      </c>
    </row>
    <row r="8" spans="1:9" x14ac:dyDescent="0.3">
      <c r="A8" t="s">
        <v>50</v>
      </c>
      <c r="B8" s="1">
        <f>('3개월평균59매매'!B8/'201701_59매매'!B8)*100-100</f>
        <v>8.8073554282245681</v>
      </c>
      <c r="C8" s="2">
        <f>('3개월평균59매매'!B8-'201701_59매매'!B8)</f>
        <v>1444.7868550000021</v>
      </c>
      <c r="D8" s="1">
        <f>('3개월평균59매매'!C8/'201701_59매매'!C8)*100-100</f>
        <v>-4.2682926829268268</v>
      </c>
      <c r="E8">
        <f>('3개월평균59매매'!C8-'201701_59매매'!C8)</f>
        <v>-700</v>
      </c>
      <c r="F8" s="1">
        <f>('3개월평균59매매'!D8/'201701_59매매'!D8)*100-100</f>
        <v>-5.2536231884057969</v>
      </c>
      <c r="G8">
        <f>('3개월평균59매매'!D8-'201701_59매매'!D8)</f>
        <v>-725</v>
      </c>
      <c r="H8" s="1">
        <f>('3개월평균59매매'!E8/'201701_59매매'!E8)*100-100</f>
        <v>32.062146892655363</v>
      </c>
      <c r="I8" s="2">
        <f>('3개월평균59매매'!E8-'201701_59매매'!E8)</f>
        <v>5675</v>
      </c>
    </row>
    <row r="9" spans="1:9" x14ac:dyDescent="0.3">
      <c r="A9" t="s">
        <v>12</v>
      </c>
      <c r="B9" s="1">
        <f>('3개월평균59매매'!B9/'201701_59매매'!B9)*100-100</f>
        <v>23.28446547555869</v>
      </c>
      <c r="C9" s="2">
        <f>('3개월평균59매매'!B9-'201701_59매매'!B9)</f>
        <v>7897.625</v>
      </c>
      <c r="D9" s="1">
        <f>('3개월평균59매매'!C9/'201701_59매매'!C9)*100-100</f>
        <v>20.845070422535201</v>
      </c>
      <c r="E9">
        <f>('3개월평균59매매'!C9-'201701_59매매'!C9)</f>
        <v>7400</v>
      </c>
      <c r="F9" s="1">
        <f>('3개월평균59매매'!D9/'201701_59매매'!D9)*100-100</f>
        <v>11.724137931034477</v>
      </c>
      <c r="G9">
        <f>('3개월평균59매매'!D9-'201701_59매매'!D9)</f>
        <v>3400</v>
      </c>
      <c r="H9" s="1">
        <f>('3개월평균59매매'!E9/'201701_59매매'!E9)*100-100</f>
        <v>42.08389715832206</v>
      </c>
      <c r="I9" s="2">
        <f>('3개월평균59매매'!E9-'201701_59매매'!E9)</f>
        <v>15550</v>
      </c>
    </row>
    <row r="10" spans="1:9" x14ac:dyDescent="0.3">
      <c r="A10" t="s">
        <v>8</v>
      </c>
      <c r="B10" s="1">
        <f>('3개월평균59매매'!B10/'201701_59매매'!B10)*100-100</f>
        <v>35.984580664557996</v>
      </c>
      <c r="C10" s="2">
        <f>('3개월평균59매매'!B10-'201701_59매매'!B10)</f>
        <v>10768.985507000001</v>
      </c>
      <c r="D10" s="1">
        <f>('3개월평균59매매'!C10/'201701_59매매'!C10)*100-100</f>
        <v>30.762782900251466</v>
      </c>
      <c r="E10">
        <f>('3개월평균59매매'!C10-'201701_59매매'!C10)</f>
        <v>9175</v>
      </c>
      <c r="F10" s="1">
        <f>('3개월평균59매매'!D10/'201701_59매매'!D10)*100-100</f>
        <v>37.290569650550509</v>
      </c>
      <c r="G10">
        <f>('3개월평균59매매'!D10-'201701_59매매'!D10)</f>
        <v>9737.5</v>
      </c>
      <c r="H10" s="1">
        <f>('3개월평균59매매'!E10/'201701_59매매'!E10)*100-100</f>
        <v>35.779816513761489</v>
      </c>
      <c r="I10" s="2">
        <f>('3개월평균59매매'!E10-'201701_59매매'!E10)</f>
        <v>11700</v>
      </c>
    </row>
    <row r="11" spans="1:9" x14ac:dyDescent="0.3">
      <c r="A11" t="s">
        <v>39</v>
      </c>
      <c r="B11" s="1">
        <f>('3개월평균59매매'!B11/'201701_59매매'!B11)*100-100</f>
        <v>48.078512007531828</v>
      </c>
      <c r="C11" s="2">
        <f>('3개월평균59매매'!B11-'201701_59매매'!B11)</f>
        <v>23339.652015</v>
      </c>
      <c r="D11" s="1">
        <f>('3개월평균59매매'!C11/'201701_59매매'!C11)*100-100</f>
        <v>46.169354838709666</v>
      </c>
      <c r="E11">
        <f>('3개월평균59매매'!C11-'201701_59매매'!C11)</f>
        <v>22900</v>
      </c>
      <c r="F11" s="1">
        <f>('3개월평균59매매'!D11/'201701_59매매'!D11)*100-100</f>
        <v>34.835630965005294</v>
      </c>
      <c r="G11">
        <f>('3개월평균59매매'!D11-'201701_59매매'!D11)</f>
        <v>16425</v>
      </c>
      <c r="H11" s="1">
        <f>('3개월평균59매매'!E11/'201701_59매매'!E11)*100-100</f>
        <v>54.443904808159317</v>
      </c>
      <c r="I11" s="2">
        <f>('3개월평균59매매'!E11-'201701_59매매'!E11)</f>
        <v>28025</v>
      </c>
    </row>
    <row r="12" spans="1:9" x14ac:dyDescent="0.3">
      <c r="A12" t="s">
        <v>66</v>
      </c>
      <c r="B12" s="1">
        <f>('3개월평균59매매'!B12/'201701_59매매'!B12)*100-100</f>
        <v>44.563668802034215</v>
      </c>
      <c r="C12" s="2">
        <f>('3개월평균59매매'!B12-'201701_59매매'!B12)</f>
        <v>17759.590793000003</v>
      </c>
      <c r="D12" s="1">
        <f>('3개월평균59매매'!C12/'201701_59매매'!C12)*100-100</f>
        <v>45.454545454545467</v>
      </c>
      <c r="E12">
        <f>('3개월평균59매매'!C12-'201701_59매매'!C12)</f>
        <v>20000</v>
      </c>
      <c r="F12" s="1">
        <f>('3개월평균59매매'!D12/'201701_59매매'!D12)*100-100</f>
        <v>10.948905109489047</v>
      </c>
      <c r="G12">
        <f>('3개월평균59매매'!D12-'201701_59매매'!D12)</f>
        <v>3750</v>
      </c>
      <c r="H12" s="1">
        <f>('3개월평균59매매'!E12/'201701_59매매'!E12)*100-100</f>
        <v>43.776824034334766</v>
      </c>
      <c r="I12" s="2">
        <f>('3개월평균59매매'!E12-'201701_59매매'!E12)</f>
        <v>20400</v>
      </c>
    </row>
    <row r="13" spans="1:9" x14ac:dyDescent="0.3">
      <c r="A13" t="s">
        <v>63</v>
      </c>
      <c r="B13" s="1">
        <f>('3개월평균59매매'!B13/'201701_59매매'!B13)*100-100</f>
        <v>6.6441265287324711</v>
      </c>
      <c r="C13" s="2">
        <f>('3개월평균59매매'!B13-'201701_59매매'!B13)</f>
        <v>1726.6585509999968</v>
      </c>
      <c r="D13" s="1">
        <f>('3개월평균59매매'!C13/'201701_59매매'!C13)*100-100</f>
        <v>6.2256809338521464</v>
      </c>
      <c r="E13">
        <f>('3개월평균59매매'!C13-'201701_59매매'!C13)</f>
        <v>1600</v>
      </c>
      <c r="F13" s="1">
        <f>('3개월평균59매매'!D13/'201701_59매매'!D13)*100-100</f>
        <v>-1.2345679012345698</v>
      </c>
      <c r="G13">
        <f>('3개월평균59매매'!D13-'201701_59매매'!D13)</f>
        <v>-300</v>
      </c>
      <c r="H13" s="1">
        <f>('3개월평균59매매'!E13/'201701_59매매'!E13)*100-100</f>
        <v>6.5236818588025045</v>
      </c>
      <c r="I13" s="2">
        <f>('3개월평균59매매'!E13-'201701_59매매'!E13)</f>
        <v>1825</v>
      </c>
    </row>
    <row r="14" spans="1:9" x14ac:dyDescent="0.3">
      <c r="A14" t="s">
        <v>3</v>
      </c>
      <c r="B14" s="1">
        <f>('3개월평균59매매'!B14/'201701_59매매'!B14)*100-100</f>
        <v>-17.20627469282995</v>
      </c>
      <c r="C14" s="2">
        <f>('3개월평균59매매'!B14-'201701_59매매'!B14)</f>
        <v>-4445.2036619999999</v>
      </c>
      <c r="D14" s="1">
        <f>('3개월평균59매매'!C14/'201701_59매매'!C14)*100-100</f>
        <v>-18.442622950819683</v>
      </c>
      <c r="E14">
        <f>('3개월평균59매매'!C14-'201701_59매매'!C14)</f>
        <v>-4500</v>
      </c>
      <c r="F14" s="1">
        <f>('3개월평균59매매'!D14/'201701_59매매'!D14)*100-100</f>
        <v>-20</v>
      </c>
      <c r="G14">
        <f>('3개월평균59매매'!D14-'201701_59매매'!D14)</f>
        <v>-4500</v>
      </c>
      <c r="H14" s="1">
        <f>('3개월평균59매매'!E14/'201701_59매매'!E14)*100-100</f>
        <v>-13.793103448275872</v>
      </c>
      <c r="I14" s="2">
        <f>('3개월평균59매매'!E14-'201701_59매매'!E14)</f>
        <v>-4000</v>
      </c>
    </row>
    <row r="15" spans="1:9" x14ac:dyDescent="0.3">
      <c r="A15" t="s">
        <v>0</v>
      </c>
      <c r="B15" s="1">
        <f>('3개월평균59매매'!B15/'201701_59매매'!B15)*100-100</f>
        <v>14.340190824259253</v>
      </c>
      <c r="C15" s="2">
        <f>('3개월평균59매매'!B15-'201701_59매매'!B15)</f>
        <v>3656.7705349999997</v>
      </c>
      <c r="D15" s="1">
        <f>('3개월평균59매매'!C15/'201701_59매매'!C15)*100-100</f>
        <v>0</v>
      </c>
      <c r="E15">
        <f>('3개월평균59매매'!C15-'201701_59매매'!C15)</f>
        <v>0</v>
      </c>
      <c r="F15" s="1">
        <f>('3개월평균59매매'!D15/'201701_59매매'!D15)*100-100</f>
        <v>-11.627906976744185</v>
      </c>
      <c r="G15">
        <f>('3개월평균59매매'!D15-'201701_59매매'!D15)</f>
        <v>-2500</v>
      </c>
      <c r="H15" s="1">
        <f>('3개월평균59매매'!E15/'201701_59매매'!E15)*100-100</f>
        <v>0</v>
      </c>
      <c r="I15" s="2">
        <f>('3개월평균59매매'!E15-'201701_59매매'!E15)</f>
        <v>0</v>
      </c>
    </row>
    <row r="16" spans="1:9" x14ac:dyDescent="0.3">
      <c r="A16" t="s">
        <v>35</v>
      </c>
      <c r="B16" s="1">
        <f>('3개월평균59매매'!B16/'201701_59매매'!B16)*100-100</f>
        <v>-1.1128144716498838</v>
      </c>
      <c r="C16" s="2">
        <f>('3개월평균59매매'!B16-'201701_59매매'!B16)</f>
        <v>-163.4327489999996</v>
      </c>
      <c r="D16" s="1">
        <f>('3개월평균59매매'!C16/'201701_59매매'!C16)*100-100</f>
        <v>-5.2027027027026946</v>
      </c>
      <c r="E16">
        <f>('3개월평균59매매'!C16-'201701_59매매'!C16)</f>
        <v>-770</v>
      </c>
      <c r="F16" s="1">
        <f>('3개월평균59매매'!D16/'201701_59매매'!D16)*100-100</f>
        <v>-5.7000000000000028</v>
      </c>
      <c r="G16">
        <f>('3개월평균59매매'!D16-'201701_59매매'!D16)</f>
        <v>-712.5</v>
      </c>
      <c r="H16" s="1">
        <f>('3개월평균59매매'!E16/'201701_59매매'!E16)*100-100</f>
        <v>-5.3571428571428612</v>
      </c>
      <c r="I16" s="2">
        <f>('3개월평균59매매'!E16-'201701_59매매'!E16)</f>
        <v>-900</v>
      </c>
    </row>
    <row r="17" spans="1:9" x14ac:dyDescent="0.3">
      <c r="A17" t="s">
        <v>15</v>
      </c>
      <c r="B17" s="1">
        <f>('3개월평균59매매'!B17/'201701_59매매'!B17)*100-100</f>
        <v>4.7831916290544569</v>
      </c>
      <c r="C17" s="2">
        <f>('3개월평균59매매'!B17-'201701_59매매'!B17)</f>
        <v>953.64291499999672</v>
      </c>
      <c r="D17" s="1">
        <f>('3개월평균59매매'!C17/'201701_59매매'!C17)*100-100</f>
        <v>3.0150753768844112</v>
      </c>
      <c r="E17">
        <f>('3개월평균59매매'!C17-'201701_59매매'!C17)</f>
        <v>600</v>
      </c>
      <c r="F17" s="1">
        <f>('3개월평균59매매'!D17/'201701_59매매'!D17)*100-100</f>
        <v>-2.097902097902093</v>
      </c>
      <c r="G17">
        <f>('3개월평균59매매'!D17-'201701_59매매'!D17)</f>
        <v>-375</v>
      </c>
      <c r="H17" s="1">
        <f>('3개월평균59매매'!E17/'201701_59매매'!E17)*100-100</f>
        <v>6.4220183486238653</v>
      </c>
      <c r="I17" s="2">
        <f>('3개월평균59매매'!E17-'201701_59매매'!E17)</f>
        <v>1400</v>
      </c>
    </row>
    <row r="18" spans="1:9" x14ac:dyDescent="0.3">
      <c r="A18" t="s">
        <v>23</v>
      </c>
      <c r="B18" s="1">
        <f>('3개월평균59매매'!B18/'201701_59매매'!B18)*100-100</f>
        <v>24.682118025704597</v>
      </c>
      <c r="C18" s="2">
        <f>('3개월평균59매매'!B18-'201701_59매매'!B18)</f>
        <v>8049.2742549999966</v>
      </c>
      <c r="D18" s="1">
        <f>('3개월평균59매매'!C18/'201701_59매매'!C18)*100-100</f>
        <v>27.41935483870968</v>
      </c>
      <c r="E18">
        <f>('3개월평균59매매'!C18-'201701_59매매'!C18)</f>
        <v>8500</v>
      </c>
      <c r="F18" s="1">
        <f>('3개월평균59매매'!D18/'201701_59매매'!D18)*100-100</f>
        <v>13.63636363636364</v>
      </c>
      <c r="G18">
        <f>('3개월평균59매매'!D18-'201701_59매매'!D18)</f>
        <v>3600</v>
      </c>
      <c r="H18" s="1">
        <f>('3개월평균59매매'!E18/'201701_59매매'!E18)*100-100</f>
        <v>32.269938650306727</v>
      </c>
      <c r="I18" s="2">
        <f>('3개월평균59매매'!E18-'201701_59매매'!E18)</f>
        <v>13150</v>
      </c>
    </row>
    <row r="19" spans="1:9" x14ac:dyDescent="0.3">
      <c r="A19" t="s">
        <v>33</v>
      </c>
      <c r="B19" s="1">
        <f>('3개월평균59매매'!B19/'201701_59매매'!B19)*100-100</f>
        <v>52.10690385094054</v>
      </c>
      <c r="C19" s="2">
        <f>('3개월평균59매매'!B19-'201701_59매매'!B19)</f>
        <v>19090.789792000003</v>
      </c>
      <c r="D19" s="1">
        <f>('3개월평균59매매'!C19/'201701_59매매'!C19)*100-100</f>
        <v>40.350877192982438</v>
      </c>
      <c r="E19">
        <f>('3개월평균59매매'!C19-'201701_59매매'!C19)</f>
        <v>16100</v>
      </c>
      <c r="F19" s="1">
        <f>('3개월평균59매매'!D19/'201701_59매매'!D19)*100-100</f>
        <v>63.399280575539564</v>
      </c>
      <c r="G19">
        <f>('3개월평균59매매'!D19-'201701_59매매'!D19)</f>
        <v>17625</v>
      </c>
      <c r="H19" s="1">
        <f>('3개월평균59매매'!E19/'201701_59매매'!E19)*100-100</f>
        <v>52.269399707174244</v>
      </c>
      <c r="I19" s="2">
        <f>('3개월평균59매매'!E19-'201701_59매매'!E19)</f>
        <v>22312.5</v>
      </c>
    </row>
    <row r="20" spans="1:9" x14ac:dyDescent="0.3">
      <c r="A20" t="s">
        <v>67</v>
      </c>
      <c r="B20" s="1">
        <f>('3개월평균59매매'!B20/'201701_59매매'!B20)*100-100</f>
        <v>81.44812778169134</v>
      </c>
      <c r="C20" s="2">
        <f>('3개월평균59매매'!B20-'201701_59매매'!B20)</f>
        <v>45686.053077999997</v>
      </c>
      <c r="D20" s="1">
        <f>('3개월평균59매매'!C20/'201701_59매매'!C20)*100-100</f>
        <v>84.545454545454533</v>
      </c>
      <c r="E20">
        <f>('3개월평균59매매'!C20-'201701_59매매'!C20)</f>
        <v>46500</v>
      </c>
      <c r="F20" s="1">
        <f>('3개월평균59매매'!D20/'201701_59매매'!D20)*100-100</f>
        <v>79.76315789473685</v>
      </c>
      <c r="G20">
        <f>('3개월평균59매매'!D20-'201701_59매매'!D20)</f>
        <v>37887.5</v>
      </c>
      <c r="H20" s="1">
        <f>('3개월평균59매매'!E20/'201701_59매매'!E20)*100-100</f>
        <v>88.816793893129784</v>
      </c>
      <c r="I20" s="2">
        <f>('3개월평균59매매'!E20-'201701_59매매'!E20)</f>
        <v>58175</v>
      </c>
    </row>
    <row r="21" spans="1:9" x14ac:dyDescent="0.3">
      <c r="A21" t="s">
        <v>65</v>
      </c>
      <c r="B21" s="1">
        <f>('3개월평균59매매'!B21/'201701_59매매'!B21)*100-100</f>
        <v>-10.554148365534388</v>
      </c>
      <c r="C21" s="2">
        <f>('3개월평균59매매'!B21-'201701_59매매'!B21)</f>
        <v>-1842.0811659999999</v>
      </c>
      <c r="D21" s="1">
        <f>('3개월평균59매매'!C21/'201701_59매매'!C21)*100-100</f>
        <v>-17.142857142857139</v>
      </c>
      <c r="E21">
        <f>('3개월평균59매매'!C21-'201701_59매매'!C21)</f>
        <v>-3000</v>
      </c>
      <c r="F21" s="1">
        <f>('3개월평균59매매'!D21/'201701_59매매'!D21)*100-100</f>
        <v>-17.981072555205046</v>
      </c>
      <c r="G21">
        <f>('3개월평균59매매'!D21-'201701_59매매'!D21)</f>
        <v>-2850</v>
      </c>
      <c r="H21" s="1">
        <f>('3개월평균59매매'!E21/'201701_59매매'!E21)*100-100</f>
        <v>-8.6842105263157947</v>
      </c>
      <c r="I21" s="2">
        <f>('3개월평균59매매'!E21-'201701_59매매'!E21)</f>
        <v>-1650</v>
      </c>
    </row>
    <row r="22" spans="1:9" x14ac:dyDescent="0.3">
      <c r="A22" t="s">
        <v>27</v>
      </c>
      <c r="B22" s="1">
        <f>('3개월평균59매매'!B22/'201701_59매매'!B22)*100-100</f>
        <v>16.277570637565745</v>
      </c>
      <c r="C22" s="2">
        <f>('3개월평균59매매'!B22-'201701_59매매'!B22)</f>
        <v>4454.6909510000005</v>
      </c>
      <c r="D22" s="1">
        <f>('3개월평균59매매'!C22/'201701_59매매'!C22)*100-100</f>
        <v>-0.7692307692307736</v>
      </c>
      <c r="E22">
        <f>('3개월평균59매매'!C22-'201701_59매매'!C22)</f>
        <v>-200</v>
      </c>
      <c r="F22" s="1">
        <f>('3개월평균59매매'!D22/'201701_59매매'!D22)*100-100</f>
        <v>-6.3765182186234881</v>
      </c>
      <c r="G22">
        <f>('3개월평균59매매'!D22-'201701_59매매'!D22)</f>
        <v>-1575</v>
      </c>
      <c r="H22" s="1">
        <f>('3개월평균59매매'!E22/'201701_59매매'!E22)*100-100</f>
        <v>37.5</v>
      </c>
      <c r="I22" s="2">
        <f>('3개월평균59매매'!E22-'201701_59매매'!E22)</f>
        <v>10500</v>
      </c>
    </row>
    <row r="23" spans="1:9" x14ac:dyDescent="0.3">
      <c r="A23" t="s">
        <v>14</v>
      </c>
      <c r="B23" s="1">
        <f>('3개월평균59매매'!B23/'201701_59매매'!B23)*100-100</f>
        <v>58.792922316158837</v>
      </c>
      <c r="C23" s="2">
        <f>('3개월평균59매매'!B23-'201701_59매매'!B23)</f>
        <v>24470.854118999996</v>
      </c>
      <c r="D23" s="1">
        <f>('3개월평균59매매'!C23/'201701_59매매'!C23)*100-100</f>
        <v>51.807228915662648</v>
      </c>
      <c r="E23">
        <f>('3개월평균59매매'!C23-'201701_59매매'!C23)</f>
        <v>21500</v>
      </c>
      <c r="F23" s="1">
        <f>('3개월평균59매매'!D23/'201701_59매매'!D23)*100-100</f>
        <v>51.791530944625407</v>
      </c>
      <c r="G23">
        <f>('3개월평균59매매'!D23-'201701_59매매'!D23)</f>
        <v>19875</v>
      </c>
      <c r="H23" s="1">
        <f>('3개월평균59매매'!E23/'201701_59매매'!E23)*100-100</f>
        <v>58.426966292134836</v>
      </c>
      <c r="I23" s="2">
        <f>('3개월평균59매매'!E23-'201701_59매매'!E23)</f>
        <v>26000</v>
      </c>
    </row>
    <row r="24" spans="1:9" x14ac:dyDescent="0.3">
      <c r="A24" t="s">
        <v>10</v>
      </c>
      <c r="B24" s="1">
        <f>('3개월평균59매매'!B24/'201701_59매매'!B24)*100-100</f>
        <v>-38.308329023840962</v>
      </c>
      <c r="C24" s="2">
        <f>('3개월평균59매매'!B24-'201701_59매매'!B24)</f>
        <v>-4936.6666669999995</v>
      </c>
      <c r="D24" s="1">
        <f>('3개월평균59매매'!C24/'201701_59매매'!C24)*100-100</f>
        <v>-45.205479452054796</v>
      </c>
      <c r="E24">
        <f>('3개월평균59매매'!C24-'201701_59매매'!C24)</f>
        <v>-6600</v>
      </c>
      <c r="F24" s="1">
        <f>('3개월평균59매매'!D24/'201701_59매매'!D24)*100-100</f>
        <v>-36.279069767441861</v>
      </c>
      <c r="G24">
        <f>('3개월평균59매매'!D24-'201701_59매매'!D24)</f>
        <v>-3900</v>
      </c>
      <c r="H24" s="1">
        <f>('3개월평균59매매'!E24/'201701_59매매'!E24)*100-100</f>
        <v>-32.191780821917803</v>
      </c>
      <c r="I24" s="2">
        <f>('3개월평균59매매'!E24-'201701_59매매'!E24)</f>
        <v>-4700</v>
      </c>
    </row>
    <row r="25" spans="1:9" x14ac:dyDescent="0.3">
      <c r="A25" t="s">
        <v>47</v>
      </c>
      <c r="B25" s="1">
        <f>('3개월평균59매매'!B25/'201701_59매매'!B25)*100-100</f>
        <v>-6.0693243991182158</v>
      </c>
      <c r="C25" s="2">
        <f>('3개월평균59매매'!B25-'201701_59매매'!B25)</f>
        <v>-797.66021900000123</v>
      </c>
      <c r="D25" s="1">
        <f>('3개월평균59매매'!C25/'201701_59매매'!C25)*100-100</f>
        <v>-4.4444444444444429</v>
      </c>
      <c r="E25">
        <f>('3개월평균59매매'!C25-'201701_59매매'!C25)</f>
        <v>-600</v>
      </c>
      <c r="F25" s="1">
        <f>('3개월평균59매매'!D25/'201701_59매매'!D25)*100-100</f>
        <v>-15.384615384615387</v>
      </c>
      <c r="G25">
        <f>('3개월평균59매매'!D25-'201701_59매매'!D25)</f>
        <v>-1600</v>
      </c>
      <c r="H25" s="1">
        <f>('3개월평균59매매'!E25/'201701_59매매'!E25)*100-100</f>
        <v>-5.0632911392405049</v>
      </c>
      <c r="I25" s="2">
        <f>('3개월평균59매매'!E25-'201701_59매매'!E25)</f>
        <v>-800</v>
      </c>
    </row>
    <row r="26" spans="1:9" x14ac:dyDescent="0.3">
      <c r="A26" t="s">
        <v>55</v>
      </c>
      <c r="B26" s="1">
        <f>('3개월평균59매매'!B26/'201701_59매매'!B26)*100-100</f>
        <v>34.324460069626838</v>
      </c>
      <c r="C26" s="2">
        <f>('3개월평균59매매'!B26-'201701_59매매'!B26)</f>
        <v>5695</v>
      </c>
      <c r="D26" s="1">
        <f>('3개월평균59매매'!C26/'201701_59매매'!C26)*100-100</f>
        <v>37.53753753753756</v>
      </c>
      <c r="E26">
        <f>('3개월평균59매매'!C26-'201701_59매매'!C26)</f>
        <v>6250</v>
      </c>
      <c r="F26" s="1">
        <f>('3개월평균59매매'!D26/'201701_59매매'!D26)*100-100</f>
        <v>62.592592592592609</v>
      </c>
      <c r="G26">
        <f>('3개월평균59매매'!D26-'201701_59매매'!D26)</f>
        <v>8450</v>
      </c>
      <c r="H26" s="1">
        <f>('3개월평균59매매'!E26/'201701_59매매'!E26)*100-100</f>
        <v>24.293059125964007</v>
      </c>
      <c r="I26" s="2">
        <f>('3개월평균59매매'!E26-'201701_59매매'!E26)</f>
        <v>4725</v>
      </c>
    </row>
    <row r="27" spans="1:9" x14ac:dyDescent="0.3">
      <c r="A27" t="s">
        <v>5</v>
      </c>
      <c r="B27" s="1">
        <f>('3개월평균59매매'!B27/'201701_59매매'!B27)*100-100</f>
        <v>60.49910007019551</v>
      </c>
      <c r="C27" s="2">
        <f>('3개월평균59매매'!B27-'201701_59매매'!B27)</f>
        <v>20849.127986</v>
      </c>
      <c r="D27" s="1">
        <f>('3개월평균59매매'!C27/'201701_59매매'!C27)*100-100</f>
        <v>47.865853658536594</v>
      </c>
      <c r="E27">
        <f>('3개월평균59매매'!C27-'201701_59매매'!C27)</f>
        <v>15700</v>
      </c>
      <c r="F27" s="1">
        <f>('3개월평균59매매'!D27/'201701_59매매'!D27)*100-100</f>
        <v>38.983050847457633</v>
      </c>
      <c r="G27">
        <f>('3개월평균59매매'!D27-'201701_59매매'!D27)</f>
        <v>11500</v>
      </c>
      <c r="H27" s="1">
        <f>('3개월평균59매매'!E27/'201701_59매매'!E27)*100-100</f>
        <v>79.624664879356573</v>
      </c>
      <c r="I27" s="2">
        <f>('3개월평균59매매'!E27-'201701_59매매'!E27)</f>
        <v>29700</v>
      </c>
    </row>
    <row r="28" spans="1:9" x14ac:dyDescent="0.3">
      <c r="A28" t="s">
        <v>24</v>
      </c>
      <c r="B28" s="1">
        <f>('3개월평균59매매'!B28/'201701_59매매'!B28)*100-100</f>
        <v>25.252287719109148</v>
      </c>
      <c r="C28" s="2">
        <f>('3개월평균59매매'!B28-'201701_59매매'!B28)</f>
        <v>3685.3542550000002</v>
      </c>
      <c r="D28" s="1">
        <f>('3개월평균59매매'!C28/'201701_59매매'!C28)*100-100</f>
        <v>7.4324324324324351</v>
      </c>
      <c r="E28">
        <f>('3개월평균59매매'!C28-'201701_59매매'!C28)</f>
        <v>1100</v>
      </c>
      <c r="F28" s="1">
        <f>('3개월평균59매매'!D28/'201701_59매매'!D28)*100-100</f>
        <v>28.125</v>
      </c>
      <c r="G28">
        <f>('3개월평균59매매'!D28-'201701_59매매'!D28)</f>
        <v>3150</v>
      </c>
      <c r="H28" s="1">
        <f>('3개월평균59매매'!E28/'201701_59매매'!E28)*100-100</f>
        <v>47.754491017964085</v>
      </c>
      <c r="I28" s="2">
        <f>('3개월평균59매매'!E28-'201701_59매매'!E28)</f>
        <v>7975</v>
      </c>
    </row>
    <row r="29" spans="1:9" x14ac:dyDescent="0.3">
      <c r="A29" t="s">
        <v>32</v>
      </c>
      <c r="B29" s="1">
        <f>('3개월평균59매매'!B29/'201701_59매매'!B29)*100-100</f>
        <v>-12.049223626763862</v>
      </c>
      <c r="C29" s="2">
        <f>('3개월평균59매매'!B29-'201701_59매매'!B29)</f>
        <v>-1480.4981480000006</v>
      </c>
      <c r="D29" s="1">
        <f>('3개월평균59매매'!C29/'201701_59매매'!C29)*100-100</f>
        <v>-21.599999999999994</v>
      </c>
      <c r="E29">
        <f>('3개월평균59매매'!C29-'201701_59매매'!C29)</f>
        <v>-2700</v>
      </c>
      <c r="F29" s="1">
        <f>('3개월평균59매매'!D29/'201701_59매매'!D29)*100-100</f>
        <v>-22.727272727272734</v>
      </c>
      <c r="G29">
        <f>('3개월평균59매매'!D29-'201701_59매매'!D29)</f>
        <v>-2500</v>
      </c>
      <c r="H29" s="1">
        <f>('3개월평균59매매'!E29/'201701_59매매'!E29)*100-100</f>
        <v>-14.338235294117652</v>
      </c>
      <c r="I29" s="2">
        <f>('3개월평균59매매'!E29-'201701_59매매'!E29)</f>
        <v>-1950</v>
      </c>
    </row>
    <row r="30" spans="1:9" x14ac:dyDescent="0.3">
      <c r="A30" t="s">
        <v>13</v>
      </c>
      <c r="B30" s="1">
        <f>('3개월평균59매매'!B30/'201701_59매매'!B30)*100-100</f>
        <v>1.3038896786644329</v>
      </c>
      <c r="C30" s="2">
        <f>('3개월평균59매매'!B30-'201701_59매매'!B30)</f>
        <v>254.10714300000109</v>
      </c>
      <c r="D30" s="1">
        <f>('3개월평균59매매'!C30/'201701_59매매'!C30)*100-100</f>
        <v>-7.6523994811932567</v>
      </c>
      <c r="E30">
        <f>('3개월평균59매매'!C30-'201701_59매매'!C30)</f>
        <v>-1475</v>
      </c>
      <c r="F30" s="1">
        <f>('3개월평균59매매'!D30/'201701_59매매'!D30)*100-100</f>
        <v>-9.5505617977528061</v>
      </c>
      <c r="G30">
        <f>('3개월평균59매매'!D30-'201701_59매매'!D30)</f>
        <v>-1700</v>
      </c>
      <c r="H30" s="1">
        <f>('3개월평균59매매'!E30/'201701_59매매'!E30)*100-100</f>
        <v>0.70754716981132049</v>
      </c>
      <c r="I30" s="2">
        <f>('3개월평균59매매'!E30-'201701_59매매'!E30)</f>
        <v>150</v>
      </c>
    </row>
    <row r="31" spans="1:9" x14ac:dyDescent="0.3">
      <c r="A31" t="s">
        <v>9</v>
      </c>
      <c r="B31" s="1">
        <f>('3개월평균59매매'!B31/'201701_59매매'!B31)*100-100</f>
        <v>24.066426898177156</v>
      </c>
      <c r="C31" s="2">
        <f>('3개월평균59매매'!B31-'201701_59매매'!B31)</f>
        <v>7653.8891690000019</v>
      </c>
      <c r="D31" s="1">
        <f>('3개월평균59매매'!C31/'201701_59매매'!C31)*100-100</f>
        <v>23.278688524590166</v>
      </c>
      <c r="E31">
        <f>('3개월평균59매매'!C31-'201701_59매매'!C31)</f>
        <v>7100</v>
      </c>
      <c r="F31" s="1">
        <f>('3개월평균59매매'!D31/'201701_59매매'!D31)*100-100</f>
        <v>14.285714285714278</v>
      </c>
      <c r="G31">
        <f>('3개월평균59매매'!D31-'201701_59매매'!D31)</f>
        <v>4000</v>
      </c>
      <c r="H31" s="1">
        <f>('3개월평균59매매'!E31/'201701_59매매'!E31)*100-100</f>
        <v>26.527677929547082</v>
      </c>
      <c r="I31" s="2">
        <f>('3개월평균59매매'!E31-'201701_59매매'!E31)</f>
        <v>9225</v>
      </c>
    </row>
    <row r="32" spans="1:9" x14ac:dyDescent="0.3">
      <c r="A32" t="s">
        <v>61</v>
      </c>
      <c r="B32" s="1">
        <f>('3개월평균59매매'!B32/'201701_59매매'!B32)*100-100</f>
        <v>105.79439928306599</v>
      </c>
      <c r="C32" s="2">
        <f>('3개월평균59매매'!B32-'201701_59매매'!B32)</f>
        <v>34371.680376000004</v>
      </c>
      <c r="D32" s="1">
        <f>('3개월평균59매매'!C32/'201701_59매매'!C32)*100-100</f>
        <v>133.72781065088759</v>
      </c>
      <c r="E32">
        <f>('3개월평균59매매'!C32-'201701_59매매'!C32)</f>
        <v>45200</v>
      </c>
      <c r="F32" s="1">
        <f>('3개월평균59매매'!D32/'201701_59매매'!D32)*100-100</f>
        <v>73.300970873786412</v>
      </c>
      <c r="G32">
        <f>('3개월평균59매매'!D32-'201701_59매매'!D32)</f>
        <v>18875</v>
      </c>
      <c r="H32" s="1">
        <f>('3개월평균59매매'!E32/'201701_59매매'!E32)*100-100</f>
        <v>106.60919540229884</v>
      </c>
      <c r="I32" s="2">
        <f>('3개월평균59매매'!E32-'201701_59매매'!E32)</f>
        <v>46375</v>
      </c>
    </row>
    <row r="33" spans="1:9" x14ac:dyDescent="0.3">
      <c r="A33" t="s">
        <v>41</v>
      </c>
      <c r="B33" s="1">
        <f>('3개월평균59매매'!B33/'201701_59매매'!B33)*100-100</f>
        <v>46.768228385360374</v>
      </c>
      <c r="C33" s="2">
        <f>('3개월평균59매매'!B33-'201701_59매매'!B33)</f>
        <v>28858.605885000004</v>
      </c>
      <c r="D33" s="1">
        <f>('3개월평균59매매'!C33/'201701_59매매'!C33)*100-100</f>
        <v>45.454545454545467</v>
      </c>
      <c r="E33">
        <f>('3개월평균59매매'!C33-'201701_59매매'!C33)</f>
        <v>25000</v>
      </c>
      <c r="F33" s="1">
        <f>('3개월평균59매매'!D33/'201701_59매매'!D33)*100-100</f>
        <v>36.432541687721084</v>
      </c>
      <c r="G33">
        <f>('3개월평균59매매'!D33-'201701_59매매'!D33)</f>
        <v>18025</v>
      </c>
      <c r="H33" s="1">
        <f>('3개월평균59매매'!E33/'201701_59매매'!E33)*100-100</f>
        <v>17.770767613038913</v>
      </c>
      <c r="I33" s="2">
        <f>('3개월평균59매매'!E33-'201701_59매매'!E33)</f>
        <v>14787.5</v>
      </c>
    </row>
    <row r="34" spans="1:9" x14ac:dyDescent="0.3">
      <c r="A34" t="s">
        <v>59</v>
      </c>
      <c r="B34" s="1">
        <f>('3개월평균59매매'!B34/'201701_59매매'!B34)*100-100</f>
        <v>40.502054308405462</v>
      </c>
      <c r="C34" s="2">
        <f>('3개월평균59매매'!B34-'201701_59매매'!B34)</f>
        <v>15153.992179000001</v>
      </c>
      <c r="D34" s="1">
        <f>('3개월평균59매매'!C34/'201701_59매매'!C34)*100-100</f>
        <v>39.257294429708224</v>
      </c>
      <c r="E34">
        <f>('3개월평균59매매'!C34-'201701_59매매'!C34)</f>
        <v>14800</v>
      </c>
      <c r="F34" s="1">
        <f>('3개월평균59매매'!D34/'201701_59매매'!D34)*100-100</f>
        <v>35.971786833855788</v>
      </c>
      <c r="G34">
        <f>('3개월평균59매매'!D34-'201701_59매매'!D34)</f>
        <v>11475</v>
      </c>
      <c r="H34" s="1">
        <f>('3개월평균59매매'!E34/'201701_59매매'!E34)*100-100</f>
        <v>42.523923444976077</v>
      </c>
      <c r="I34" s="2">
        <f>('3개월평균59매매'!E34-'201701_59매매'!E34)</f>
        <v>17775</v>
      </c>
    </row>
    <row r="35" spans="1:9" x14ac:dyDescent="0.3">
      <c r="A35" t="s">
        <v>18</v>
      </c>
      <c r="B35" s="1">
        <f>('3개월평균59매매'!B35/'201701_59매매'!B35)*100-100</f>
        <v>60.726215002911488</v>
      </c>
      <c r="C35" s="2">
        <f>('3개월평균59매매'!B35-'201701_59매매'!B35)</f>
        <v>31465.944391000005</v>
      </c>
      <c r="D35" s="1">
        <f>('3개월평균59매매'!C35/'201701_59매매'!C35)*100-100</f>
        <v>65</v>
      </c>
      <c r="E35">
        <f>('3개월평균59매매'!C35-'201701_59매매'!C35)</f>
        <v>32500</v>
      </c>
      <c r="F35" s="1">
        <f>('3개월평균59매매'!D35/'201701_59매매'!D35)*100-100</f>
        <v>62.224797219003477</v>
      </c>
      <c r="G35">
        <f>('3개월평균59매매'!D35-'201701_59매매'!D35)</f>
        <v>26850</v>
      </c>
      <c r="H35" s="1">
        <f>('3개월평균59매매'!E35/'201701_59매매'!E35)*100-100</f>
        <v>63.404255319148916</v>
      </c>
      <c r="I35" s="2">
        <f>('3개월평균59매매'!E35-'201701_59매매'!E35)</f>
        <v>37250</v>
      </c>
    </row>
    <row r="36" spans="1:9" x14ac:dyDescent="0.3">
      <c r="A36" t="s">
        <v>25</v>
      </c>
      <c r="B36" s="1">
        <f>('3개월평균59매매'!B36/'201701_59매매'!B36)*100-100</f>
        <v>67.567362634495112</v>
      </c>
      <c r="C36" s="2">
        <f>('3개월평균59매매'!B36-'201701_59매매'!B36)</f>
        <v>56705.909091000009</v>
      </c>
      <c r="D36" s="1">
        <f>('3개월평균59매매'!C36/'201701_59매매'!C36)*100-100</f>
        <v>77.928692699490654</v>
      </c>
      <c r="E36">
        <f>('3개월평균59매매'!C36-'201701_59매매'!C36)</f>
        <v>57375</v>
      </c>
      <c r="F36" s="1">
        <f>('3개월평균59매매'!D36/'201701_59매매'!D36)*100-100</f>
        <v>55.41059094397545</v>
      </c>
      <c r="G36">
        <f>('3개월평균59매매'!D36-'201701_59매매'!D36)</f>
        <v>36100</v>
      </c>
      <c r="H36" s="1">
        <f>('3개월평균59매매'!E36/'201701_59매매'!E36)*100-100</f>
        <v>92.533333333333331</v>
      </c>
      <c r="I36" s="2">
        <f>('3개월평균59매매'!E36-'201701_59매매'!E36)</f>
        <v>86750</v>
      </c>
    </row>
    <row r="37" spans="1:9" x14ac:dyDescent="0.3">
      <c r="A37" t="s">
        <v>57</v>
      </c>
      <c r="B37" s="1">
        <f>('3개월평균59매매'!B37/'201701_59매매'!B37)*100-100</f>
        <v>57.447344586722494</v>
      </c>
      <c r="C37" s="2">
        <f>('3개월평균59매매'!B37-'201701_59매매'!B37)</f>
        <v>23256.6</v>
      </c>
      <c r="D37" s="1">
        <f>('3개월평균59매매'!C37/'201701_59매매'!C37)*100-100</f>
        <v>47.051282051282072</v>
      </c>
      <c r="E37">
        <f>('3개월평균59매매'!C37-'201701_59매매'!C37)</f>
        <v>18350</v>
      </c>
      <c r="F37" s="1">
        <f>('3개월평균59매매'!D37/'201701_59매매'!D37)*100-100</f>
        <v>45.154343144292909</v>
      </c>
      <c r="G37">
        <f>('3개월평균59매매'!D37-'201701_59매매'!D37)</f>
        <v>15725</v>
      </c>
      <c r="H37" s="1">
        <f>('3개월평균59매매'!E37/'201701_59매매'!E37)*100-100</f>
        <v>65.056179775280896</v>
      </c>
      <c r="I37" s="2">
        <f>('3개월평균59매매'!E37-'201701_59매매'!E37)</f>
        <v>28950</v>
      </c>
    </row>
    <row r="38" spans="1:9" x14ac:dyDescent="0.3">
      <c r="A38" t="s">
        <v>37</v>
      </c>
      <c r="B38" s="1">
        <f>('3개월평균59매매'!B38/'201701_59매매'!B38)*100-100</f>
        <v>-9.1707296574108454</v>
      </c>
      <c r="C38" s="2">
        <f>('3개월평균59매매'!B38-'201701_59매매'!B38)</f>
        <v>-2229.3279570000013</v>
      </c>
      <c r="D38" s="1">
        <f>('3개월평균59매매'!C38/'201701_59매매'!C38)*100-100</f>
        <v>-13.5678391959799</v>
      </c>
      <c r="E38">
        <f>('3개월평균59매매'!C38-'201701_59매매'!C38)</f>
        <v>-3375</v>
      </c>
      <c r="F38" s="1">
        <f>('3개월평균59매매'!D38/'201701_59매매'!D38)*100-100</f>
        <v>-14.712643678160916</v>
      </c>
      <c r="G38">
        <f>('3개월평균59매매'!D38-'201701_59매매'!D38)</f>
        <v>-3200</v>
      </c>
      <c r="H38" s="1">
        <f>('3개월평균59매매'!E38/'201701_59매매'!E38)*100-100</f>
        <v>-8.1304547542489587</v>
      </c>
      <c r="I38" s="2">
        <f>('3개월평균59매매'!E38-'201701_59매매'!E38)</f>
        <v>-2212.5</v>
      </c>
    </row>
    <row r="39" spans="1:9" x14ac:dyDescent="0.3">
      <c r="A39" t="s">
        <v>43</v>
      </c>
      <c r="B39" s="1">
        <f>('3개월평균59매매'!B39/'201701_59매매'!B39)*100-100</f>
        <v>56.244996519165426</v>
      </c>
      <c r="C39" s="2">
        <f>('3개월평균59매매'!B39-'201701_59매매'!B39)</f>
        <v>23087.309163999998</v>
      </c>
      <c r="D39" s="1">
        <f>('3개월평균59매매'!C39/'201701_59매매'!C39)*100-100</f>
        <v>54.268292682926841</v>
      </c>
      <c r="E39">
        <f>('3개월평균59매매'!C39-'201701_59매매'!C39)</f>
        <v>22250</v>
      </c>
      <c r="F39" s="1">
        <f>('3개월평균59매매'!D39/'201701_59매매'!D39)*100-100</f>
        <v>53.982930298719765</v>
      </c>
      <c r="G39">
        <f>('3개월평균59매매'!D39-'201701_59매매'!D39)</f>
        <v>18975</v>
      </c>
      <c r="H39" s="1">
        <f>('3개월평균59매매'!E39/'201701_59매매'!E39)*100-100</f>
        <v>57.222222222222229</v>
      </c>
      <c r="I39" s="2">
        <f>('3개월평균59매매'!E39-'201701_59매매'!E39)</f>
        <v>25750</v>
      </c>
    </row>
    <row r="40" spans="1:9" x14ac:dyDescent="0.3">
      <c r="A40" t="s">
        <v>2</v>
      </c>
      <c r="B40" s="1">
        <f>('3개월평균59매매'!B40/'201701_59매매'!B40)*100-100</f>
        <v>18.492652440983818</v>
      </c>
      <c r="C40" s="2">
        <f>('3개월평균59매매'!B40-'201701_59매매'!B40)</f>
        <v>5073.9452219999985</v>
      </c>
      <c r="D40" s="1">
        <f>('3개월평균59매매'!C40/'201701_59매매'!C40)*100-100</f>
        <v>13.584905660377359</v>
      </c>
      <c r="E40">
        <f>('3개월평균59매매'!C40-'201701_59매매'!C40)</f>
        <v>3600</v>
      </c>
      <c r="F40" s="1">
        <f>('3개월평균59매매'!D40/'201701_59매매'!D40)*100-100</f>
        <v>8.3028720626631838</v>
      </c>
      <c r="G40">
        <f>('3개월평균59매매'!D40-'201701_59매매'!D40)</f>
        <v>1987.5</v>
      </c>
      <c r="H40" s="1">
        <f>('3개월평균59매매'!E40/'201701_59매매'!E40)*100-100</f>
        <v>26.290322580645167</v>
      </c>
      <c r="I40" s="2">
        <f>('3개월평균59매매'!E40-'201701_59매매'!E40)</f>
        <v>8150</v>
      </c>
    </row>
    <row r="41" spans="1:9" x14ac:dyDescent="0.3">
      <c r="A41" t="s">
        <v>52</v>
      </c>
      <c r="B41" s="1">
        <f>('3개월평균59매매'!B41/'201701_59매매'!B41)*100-100</f>
        <v>30.212901809315781</v>
      </c>
      <c r="C41" s="2">
        <f>('3개월평균59매매'!B41-'201701_59매매'!B41)</f>
        <v>8671.7375440000033</v>
      </c>
      <c r="D41" s="1">
        <f>('3개월평균59매매'!C41/'201701_59매매'!C41)*100-100</f>
        <v>23.827392120075046</v>
      </c>
      <c r="E41">
        <f>('3개월평균59매매'!C41-'201701_59매매'!C41)</f>
        <v>6350</v>
      </c>
      <c r="F41" s="1">
        <f>('3개월평균59매매'!D41/'201701_59매매'!D41)*100-100</f>
        <v>19.166666666666671</v>
      </c>
      <c r="G41">
        <f>('3개월평균59매매'!D41-'201701_59매매'!D41)</f>
        <v>4600</v>
      </c>
      <c r="H41" s="1">
        <f>('3개월평균59매매'!E41/'201701_59매매'!E41)*100-100</f>
        <v>50.593824228028495</v>
      </c>
      <c r="I41" s="2">
        <f>('3개월평균59매매'!E41-'201701_59매매'!E41)</f>
        <v>15975</v>
      </c>
    </row>
    <row r="42" spans="1:9" x14ac:dyDescent="0.3">
      <c r="A42" t="s">
        <v>6</v>
      </c>
      <c r="B42" s="1">
        <f>('3개월평균59매매'!B42/'201701_59매매'!B42)*100-100</f>
        <v>61.088048547649805</v>
      </c>
      <c r="C42" s="2">
        <f>('3개월평균59매매'!B42-'201701_59매매'!B42)</f>
        <v>32153.520268</v>
      </c>
      <c r="D42" s="1">
        <f>('3개월평균59매매'!C42/'201701_59매매'!C42)*100-100</f>
        <v>61.41732283464566</v>
      </c>
      <c r="E42">
        <f>('3개월평균59매매'!C42-'201701_59매매'!C42)</f>
        <v>31200</v>
      </c>
      <c r="F42" s="1">
        <f>('3개월평균59매매'!D42/'201701_59매매'!D42)*100-100</f>
        <v>54.34782608695653</v>
      </c>
      <c r="G42">
        <f>('3개월평균59매매'!D42-'201701_59매매'!D42)</f>
        <v>25000</v>
      </c>
      <c r="H42" s="1">
        <f>('3개월평균59매매'!E42/'201701_59매매'!E42)*100-100</f>
        <v>69.354838709677438</v>
      </c>
      <c r="I42" s="2">
        <f>('3개월평균59매매'!E42-'201701_59매매'!E42)</f>
        <v>43000</v>
      </c>
    </row>
    <row r="43" spans="1:9" x14ac:dyDescent="0.3">
      <c r="A43" t="s">
        <v>51</v>
      </c>
      <c r="B43" s="1">
        <f>('3개월평균59매매'!B43/'201701_59매매'!B43)*100-100</f>
        <v>54.836327509284502</v>
      </c>
      <c r="C43" s="2">
        <f>('3개월평균59매매'!B43-'201701_59매매'!B43)</f>
        <v>25987.290661999999</v>
      </c>
      <c r="D43" s="1">
        <f>('3개월평균59매매'!C43/'201701_59매매'!C43)*100-100</f>
        <v>48.421052631578931</v>
      </c>
      <c r="E43">
        <f>('3개월평균59매매'!C43-'201701_59매매'!C43)</f>
        <v>23000</v>
      </c>
      <c r="F43" s="1">
        <f>('3개월평균59매매'!D43/'201701_59매매'!D43)*100-100</f>
        <v>47.560975609756099</v>
      </c>
      <c r="G43">
        <f>('3개월평균59매매'!D43-'201701_59매매'!D43)</f>
        <v>19500</v>
      </c>
      <c r="H43" s="1">
        <f>('3개월평균59매매'!E43/'201701_59매매'!E43)*100-100</f>
        <v>57.794676806083658</v>
      </c>
      <c r="I43" s="2">
        <f>('3개월평균59매매'!E43-'201701_59매매'!E43)</f>
        <v>30400</v>
      </c>
    </row>
    <row r="44" spans="1:9" x14ac:dyDescent="0.3">
      <c r="A44" t="s">
        <v>45</v>
      </c>
      <c r="B44" s="1">
        <f>('3개월평균59매매'!B44/'201701_59매매'!B44)*100-100</f>
        <v>19.454310285525821</v>
      </c>
      <c r="C44" s="2">
        <f>('3개월평균59매매'!B44-'201701_59매매'!B44)</f>
        <v>6759.7318009999944</v>
      </c>
      <c r="D44" s="1">
        <f>('3개월평균59매매'!C44/'201701_59매매'!C44)*100-100</f>
        <v>16.959064327485379</v>
      </c>
      <c r="E44">
        <f>('3개월평균59매매'!C44-'201701_59매매'!C44)</f>
        <v>5800</v>
      </c>
      <c r="F44" s="1">
        <f>('3개월평균59매매'!D44/'201701_59매매'!D44)*100-100</f>
        <v>11.135646687697147</v>
      </c>
      <c r="G44">
        <f>('3개월평균59매매'!D44-'201701_59매매'!D44)</f>
        <v>3530</v>
      </c>
      <c r="H44" s="1">
        <f>('3개월평균59매매'!E44/'201701_59매매'!E44)*100-100</f>
        <v>22.422680412371136</v>
      </c>
      <c r="I44" s="2">
        <f>('3개월평균59매매'!E44-'201701_59매매'!E44)</f>
        <v>8700</v>
      </c>
    </row>
    <row r="45" spans="1:9" x14ac:dyDescent="0.3">
      <c r="A45" t="s">
        <v>54</v>
      </c>
      <c r="B45" s="1">
        <f>('3개월평균59매매'!B45/'201701_59매매'!B45)*100-100</f>
        <v>-1.5261053904146991</v>
      </c>
      <c r="C45" s="2">
        <f>('3개월평균59매매'!B45-'201701_59매매'!B45)</f>
        <v>-189.39682499999981</v>
      </c>
      <c r="D45" s="1">
        <f>('3개월평균59매매'!C45/'201701_59매매'!C45)*100-100</f>
        <v>0</v>
      </c>
      <c r="E45">
        <f>('3개월평균59매매'!C45-'201701_59매매'!C45)</f>
        <v>0</v>
      </c>
      <c r="F45" s="1">
        <f>('3개월평균59매매'!D45/'201701_59매매'!D45)*100-100</f>
        <v>-0.17588059133906597</v>
      </c>
      <c r="G45">
        <f>('3개월평균59매매'!D45-'201701_59매매'!D45)</f>
        <v>-18.5</v>
      </c>
      <c r="H45" s="1">
        <f>('3개월평균59매매'!E45/'201701_59매매'!E45)*100-100</f>
        <v>-7.7112387202625143</v>
      </c>
      <c r="I45" s="2">
        <f>('3개월평균59매매'!E45-'201701_59매매'!E45)</f>
        <v>-1175</v>
      </c>
    </row>
    <row r="46" spans="1:9" x14ac:dyDescent="0.3">
      <c r="A46" t="s">
        <v>31</v>
      </c>
      <c r="B46" s="1">
        <f>('3개월평균59매매'!B46/'201701_59매매'!B46)*100-100</f>
        <v>56.719164375097222</v>
      </c>
      <c r="C46" s="2">
        <f>('3개월평균59매매'!B46-'201701_59매매'!B46)</f>
        <v>22253.497781999999</v>
      </c>
      <c r="D46" s="1">
        <f>('3개월평균59매매'!C46/'201701_59매매'!C46)*100-100</f>
        <v>53.424657534246563</v>
      </c>
      <c r="E46">
        <f>('3개월평균59매매'!C46-'201701_59매매'!C46)</f>
        <v>19500</v>
      </c>
      <c r="F46" s="1">
        <f>('3개월평균59매매'!D46/'201701_59매매'!D46)*100-100</f>
        <v>43.916913946587556</v>
      </c>
      <c r="G46">
        <f>('3개월평균59매매'!D46-'201701_59매매'!D46)</f>
        <v>14800</v>
      </c>
      <c r="H46" s="1">
        <f>('3개월평균59매매'!E46/'201701_59매매'!E46)*100-100</f>
        <v>70.402298850574709</v>
      </c>
      <c r="I46" s="2">
        <f>('3개월평균59매매'!E46-'201701_59매매'!E46)</f>
        <v>30625</v>
      </c>
    </row>
    <row r="47" spans="1:9" x14ac:dyDescent="0.3">
      <c r="A47" t="s">
        <v>20</v>
      </c>
      <c r="B47" s="1">
        <f>('3개월평균59매매'!B47/'201701_59매매'!B47)*100-100</f>
        <v>26.1916535892788</v>
      </c>
      <c r="C47" s="2">
        <f>('3개월평균59매매'!B47-'201701_59매매'!B47)</f>
        <v>7625.1672309999994</v>
      </c>
      <c r="D47" s="1">
        <f>('3개월평균59매매'!C47/'201701_59매매'!C47)*100-100</f>
        <v>-0.33222591362125797</v>
      </c>
      <c r="E47">
        <f>('3개월평균59매매'!C47-'201701_59매매'!C47)</f>
        <v>-100</v>
      </c>
      <c r="F47" s="1">
        <f>('3개월평균59매매'!D47/'201701_59매매'!D47)*100-100</f>
        <v>12.083333333333329</v>
      </c>
      <c r="G47">
        <f>('3개월평균59매매'!D47-'201701_59매매'!D47)</f>
        <v>2900</v>
      </c>
      <c r="H47" s="1">
        <f>('3개월평균59매매'!E47/'201701_59매매'!E47)*100-100</f>
        <v>40.508221225710002</v>
      </c>
      <c r="I47" s="2">
        <f>('3개월평균59매매'!E47-'201701_59매매'!E47)</f>
        <v>13550</v>
      </c>
    </row>
    <row r="48" spans="1:9" x14ac:dyDescent="0.3">
      <c r="A48" t="s">
        <v>44</v>
      </c>
      <c r="B48" s="1">
        <f>('3개월평균59매매'!B48/'201701_59매매'!B48)*100-100</f>
        <v>5.6659704078832078</v>
      </c>
      <c r="C48" s="2">
        <f>('3개월평균59매매'!B48-'201701_59매매'!B48)</f>
        <v>1394.9329509999989</v>
      </c>
      <c r="D48" s="1">
        <f>('3개월평균59매매'!C48/'201701_59매매'!C48)*100-100</f>
        <v>-1.0309278350515427</v>
      </c>
      <c r="E48">
        <f>('3개월평균59매매'!C48-'201701_59매매'!C48)</f>
        <v>-250</v>
      </c>
      <c r="F48" s="1">
        <f>('3개월평균59매매'!D48/'201701_59매매'!D48)*100-100</f>
        <v>-0.22222222222222854</v>
      </c>
      <c r="G48">
        <f>('3개월평균59매매'!D48-'201701_59매매'!D48)</f>
        <v>-50</v>
      </c>
      <c r="H48" s="1">
        <f>('3개월평균59매매'!E48/'201701_59매매'!E48)*100-100</f>
        <v>9.0196078431372513</v>
      </c>
      <c r="I48" s="2">
        <f>('3개월평균59매매'!E48-'201701_59매매'!E48)</f>
        <v>2300</v>
      </c>
    </row>
    <row r="49" spans="1:9" x14ac:dyDescent="0.3">
      <c r="A49" t="s">
        <v>36</v>
      </c>
      <c r="B49" s="1">
        <f>('3개월평균59매매'!B49/'201701_59매매'!B49)*100-100</f>
        <v>8.8903516465350378</v>
      </c>
      <c r="C49" s="2">
        <f>('3개월평균59매매'!B49-'201701_59매매'!B49)</f>
        <v>2272.8410010000007</v>
      </c>
      <c r="D49" s="1">
        <f>('3개월평균59매매'!C49/'201701_59매매'!C49)*100-100</f>
        <v>-8.7164750957854409</v>
      </c>
      <c r="E49">
        <f>('3개월평균59매매'!C49-'201701_59매매'!C49)</f>
        <v>-2275</v>
      </c>
      <c r="F49" s="1">
        <f>('3개월평균59매매'!D49/'201701_59매매'!D49)*100-100</f>
        <v>-9.9794238683127503</v>
      </c>
      <c r="G49">
        <f>('3개월평균59매매'!D49-'201701_59매매'!D49)</f>
        <v>-2425</v>
      </c>
      <c r="H49" s="1">
        <f>('3개월평균59매매'!E49/'201701_59매매'!E49)*100-100</f>
        <v>34.166666666666657</v>
      </c>
      <c r="I49" s="2">
        <f>('3개월평균59매매'!E49-'201701_59매매'!E49)</f>
        <v>9225</v>
      </c>
    </row>
    <row r="50" spans="1:9" x14ac:dyDescent="0.3">
      <c r="A50" t="s">
        <v>19</v>
      </c>
      <c r="B50" s="1">
        <f>('3개월평균59매매'!B50/'201701_59매매'!B50)*100-100</f>
        <v>38.489751520312211</v>
      </c>
      <c r="C50" s="2">
        <f>('3개월평균59매매'!B50-'201701_59매매'!B50)</f>
        <v>11818.425433</v>
      </c>
      <c r="D50" s="1">
        <f>('3개월평균59매매'!C50/'201701_59매매'!C50)*100-100</f>
        <v>35.313531353135318</v>
      </c>
      <c r="E50">
        <f>('3개월평균59매매'!C50-'201701_59매매'!C50)</f>
        <v>10700</v>
      </c>
      <c r="F50" s="1">
        <f>('3개월평균59매매'!D50/'201701_59매매'!D50)*100-100</f>
        <v>31.20567375886526</v>
      </c>
      <c r="G50">
        <f>('3개월평균59매매'!D50-'201701_59매매'!D50)</f>
        <v>8800</v>
      </c>
      <c r="H50" s="1">
        <f>('3개월평균59매매'!E50/'201701_59매매'!E50)*100-100</f>
        <v>44.696969696969688</v>
      </c>
      <c r="I50" s="2">
        <f>('3개월평균59매매'!E50-'201701_59매매'!E50)</f>
        <v>14750</v>
      </c>
    </row>
    <row r="51" spans="1:9" x14ac:dyDescent="0.3">
      <c r="A51" t="s">
        <v>46</v>
      </c>
      <c r="B51" s="1">
        <f>('3개월평균59매매'!B51/'201701_59매매'!B51)*100-100</f>
        <v>7.1497017235530507</v>
      </c>
      <c r="C51" s="2">
        <f>('3개월평균59매매'!B51-'201701_59매매'!B51)</f>
        <v>1408.4138989999992</v>
      </c>
      <c r="D51" s="1">
        <f>('3개월평균59매매'!C51/'201701_59매매'!C51)*100-100</f>
        <v>2.5906735751295429</v>
      </c>
      <c r="E51">
        <f>('3개월평균59매매'!C51-'201701_59매매'!C51)</f>
        <v>500</v>
      </c>
      <c r="F51" s="1">
        <f>('3개월평균59매매'!D51/'201701_59매매'!D51)*100-100</f>
        <v>-2.7355623100303887</v>
      </c>
      <c r="G51">
        <f>('3개월평균59매매'!D51-'201701_59매매'!D51)</f>
        <v>-450</v>
      </c>
      <c r="H51" s="1">
        <f>('3개월평균59매매'!E51/'201701_59매매'!E51)*100-100</f>
        <v>5.2631578947368354</v>
      </c>
      <c r="I51" s="2">
        <f>('3개월평균59매매'!E51-'201701_59매매'!E51)</f>
        <v>1200</v>
      </c>
    </row>
    <row r="52" spans="1:9" x14ac:dyDescent="0.3">
      <c r="A52" t="s">
        <v>7</v>
      </c>
      <c r="B52" s="1">
        <f>('3개월평균59매매'!B52/'201701_59매매'!B52)*100-100</f>
        <v>19.948742005254005</v>
      </c>
      <c r="C52" s="2">
        <f>('3개월평균59매매'!B52-'201701_59매매'!B52)</f>
        <v>4483.254538000001</v>
      </c>
      <c r="D52" s="1">
        <f>('3개월평균59매매'!C52/'201701_59매매'!C52)*100-100</f>
        <v>22.222222222222229</v>
      </c>
      <c r="E52">
        <f>('3개월평균59매매'!C52-'201701_59매매'!C52)</f>
        <v>5000</v>
      </c>
      <c r="F52" s="1">
        <f>('3개월평균59매매'!D52/'201701_59매매'!D52)*100-100</f>
        <v>19.444444444444443</v>
      </c>
      <c r="G52">
        <f>('3개월평균59매매'!D52-'201701_59매매'!D52)</f>
        <v>3500</v>
      </c>
      <c r="H52" s="1">
        <f>('3개월평균59매매'!E52/'201701_59매매'!E52)*100-100</f>
        <v>19.288389513108612</v>
      </c>
      <c r="I52" s="2">
        <f>('3개월평균59매매'!E52-'201701_59매매'!E52)</f>
        <v>5150</v>
      </c>
    </row>
    <row r="53" spans="1:9" x14ac:dyDescent="0.3">
      <c r="A53" t="s">
        <v>62</v>
      </c>
      <c r="B53" s="1">
        <f>('3개월평균59매매'!B53/'201701_59매매'!B53)*100-100</f>
        <v>7.805951826180177</v>
      </c>
      <c r="C53" s="2">
        <f>('3개월평균59매매'!B53-'201701_59매매'!B53)</f>
        <v>1863.4238100000002</v>
      </c>
      <c r="D53" s="1">
        <f>('3개월평균59매매'!C53/'201701_59매매'!C53)*100-100</f>
        <v>4</v>
      </c>
      <c r="E53">
        <f>('3개월평균59매매'!C53-'201701_59매매'!C53)</f>
        <v>1000</v>
      </c>
      <c r="F53" s="1">
        <f>('3개월평균59매매'!D53/'201701_59매매'!D53)*100-100</f>
        <v>-4.5482110369921145</v>
      </c>
      <c r="G53">
        <f>('3개월평균59매매'!D53-'201701_59매매'!D53)</f>
        <v>-937.5</v>
      </c>
      <c r="H53" s="1">
        <f>('3개월평균59매매'!E53/'201701_59매매'!E53)*100-100</f>
        <v>6.3432835820895548</v>
      </c>
      <c r="I53" s="2">
        <f>('3개월평균59매매'!E53-'201701_59매매'!E53)</f>
        <v>1700</v>
      </c>
    </row>
    <row r="54" spans="1:9" x14ac:dyDescent="0.3">
      <c r="A54" t="s">
        <v>34</v>
      </c>
      <c r="B54" s="1">
        <f>('3개월평균59매매'!B54/'201701_59매매'!B54)*100-100</f>
        <v>34.208892241539132</v>
      </c>
      <c r="C54" s="2">
        <f>('3개월평균59매매'!B54-'201701_59매매'!B54)</f>
        <v>9802.8599150000009</v>
      </c>
      <c r="D54" s="1">
        <f>('3개월평균59매매'!C54/'201701_59매매'!C54)*100-100</f>
        <v>19.141323792486588</v>
      </c>
      <c r="E54">
        <f>('3개월평균59매매'!C54-'201701_59매매'!C54)</f>
        <v>5350</v>
      </c>
      <c r="F54" s="1">
        <f>('3개월평균59매매'!D54/'201701_59매매'!D54)*100-100</f>
        <v>20.329936923823382</v>
      </c>
      <c r="G54">
        <f>('3개월평균59매매'!D54-'201701_59매매'!D54)</f>
        <v>5237.5</v>
      </c>
      <c r="H54" s="1">
        <f>('3개월평균59매매'!E54/'201701_59매매'!E54)*100-100</f>
        <v>29.378301503453883</v>
      </c>
      <c r="I54" s="2">
        <f>('3개월평균59매매'!E54-'201701_59매매'!E54)</f>
        <v>9037.5</v>
      </c>
    </row>
    <row r="55" spans="1:9" x14ac:dyDescent="0.3">
      <c r="A55" t="s">
        <v>29</v>
      </c>
      <c r="B55" s="1">
        <f>('3개월평균59매매'!B55/'201701_59매매'!B55)*100-100</f>
        <v>20.684176748405747</v>
      </c>
      <c r="C55" s="2">
        <f>('3개월평균59매매'!B55-'201701_59매매'!B55)</f>
        <v>4913.1646340000007</v>
      </c>
      <c r="D55" s="1">
        <f>('3개월평균59매매'!C55/'201701_59매매'!C55)*100-100</f>
        <v>40.757238307349667</v>
      </c>
      <c r="E55">
        <f>('3개월평균59매매'!C55-'201701_59매매'!C55)</f>
        <v>9150</v>
      </c>
      <c r="F55" s="1">
        <f>('3개월평균59매매'!D55/'201701_59매매'!D55)*100-100</f>
        <v>5.0617283950617349</v>
      </c>
      <c r="G55">
        <f>('3개월평균59매매'!D55-'201701_59매매'!D55)</f>
        <v>1025</v>
      </c>
      <c r="H55" s="1">
        <f>('3개월평균59매매'!E55/'201701_59매매'!E55)*100-100</f>
        <v>26.410835214446962</v>
      </c>
      <c r="I55" s="2">
        <f>('3개월평균59매매'!E55-'201701_59매매'!E55)</f>
        <v>7312.5</v>
      </c>
    </row>
    <row r="56" spans="1:9" x14ac:dyDescent="0.3">
      <c r="A56" t="s">
        <v>42</v>
      </c>
      <c r="B56" s="1">
        <f>('3개월평균59매매'!B56/'201701_59매매'!B56)*100-100</f>
        <v>-8.5070504687578818E-2</v>
      </c>
      <c r="C56" s="2">
        <f>('3개월평균59매매'!B56-'201701_59매매'!B56)</f>
        <v>-24.223126999997476</v>
      </c>
      <c r="D56" s="1">
        <f>('3개월평균59매매'!C56/'201701_59매매'!C56)*100-100</f>
        <v>1.2658227848101262</v>
      </c>
      <c r="E56">
        <f>('3개월평균59매매'!C56-'201701_59매매'!C56)</f>
        <v>350</v>
      </c>
      <c r="F56" s="1">
        <f>('3개월평균59매매'!D56/'201701_59매매'!D56)*100-100</f>
        <v>-3.9385206532180632</v>
      </c>
      <c r="G56">
        <f>('3개월평균59매매'!D56-'201701_59매매'!D56)</f>
        <v>-1025</v>
      </c>
      <c r="H56" s="1">
        <f>('3개월평균59매매'!E56/'201701_59매매'!E56)*100-100</f>
        <v>2.3489932885905915</v>
      </c>
      <c r="I56" s="2">
        <f>('3개월평균59매매'!E56-'201701_59매매'!E56)</f>
        <v>700</v>
      </c>
    </row>
    <row r="57" spans="1:9" x14ac:dyDescent="0.3">
      <c r="A57" t="s">
        <v>64</v>
      </c>
      <c r="B57" s="1">
        <f>('3개월평균59매매'!B57/'201701_59매매'!B57)*100-100</f>
        <v>23.967827770379884</v>
      </c>
      <c r="C57" s="2">
        <f>('3개월평균59매매'!B57-'201701_59매매'!B57)</f>
        <v>6880.763888999998</v>
      </c>
      <c r="D57" s="1">
        <f>('3개월평균59매매'!C57/'201701_59매매'!C57)*100-100</f>
        <v>21.038961038961034</v>
      </c>
      <c r="E57">
        <f>('3개월평균59매매'!C57-'201701_59매매'!C57)</f>
        <v>6075</v>
      </c>
      <c r="F57" s="1">
        <f>('3개월평균59매매'!D57/'201701_59매매'!D57)*100-100</f>
        <v>19.405756731662024</v>
      </c>
      <c r="G57">
        <f>('3개월평균59매매'!D57-'201701_59매매'!D57)</f>
        <v>5225</v>
      </c>
      <c r="H57" s="1">
        <f>('3개월평균59매매'!E57/'201701_59매매'!E57)*100-100</f>
        <v>22.763578274760391</v>
      </c>
      <c r="I57" s="2">
        <f>('3개월평균59매매'!E57-'201701_59매매'!E57)</f>
        <v>7125</v>
      </c>
    </row>
    <row r="58" spans="1:9" x14ac:dyDescent="0.3">
      <c r="A58" t="s">
        <v>56</v>
      </c>
      <c r="B58" s="1">
        <f>('3개월평균59매매'!B58/'201701_59매매'!B58)*100-100</f>
        <v>41.552728434353781</v>
      </c>
      <c r="C58" s="2">
        <f>('3개월평균59매매'!B58-'201701_59매매'!B58)</f>
        <v>13624.976346000003</v>
      </c>
      <c r="D58" s="1">
        <f>('3개월평균59매매'!C58/'201701_59매매'!C58)*100-100</f>
        <v>42.282958199356926</v>
      </c>
      <c r="E58">
        <f>('3개월평균59매매'!C58-'201701_59매매'!C58)</f>
        <v>13150</v>
      </c>
      <c r="F58" s="1">
        <f>('3개월평균59매매'!D58/'201701_59매매'!D58)*100-100</f>
        <v>26.607142857142847</v>
      </c>
      <c r="G58">
        <f>('3개월평균59매매'!D58-'201701_59매매'!D58)</f>
        <v>7450</v>
      </c>
      <c r="H58" s="1">
        <f>('3개월평균59매매'!E58/'201701_59매매'!E58)*100-100</f>
        <v>43.589743589743591</v>
      </c>
      <c r="I58" s="2">
        <f>('3개월평균59매매'!E58-'201701_59매매'!E58)</f>
        <v>17000</v>
      </c>
    </row>
    <row r="59" spans="1:9" x14ac:dyDescent="0.3">
      <c r="A59" t="s">
        <v>28</v>
      </c>
      <c r="B59" s="1">
        <f>('3개월평균59매매'!B59/'201701_59매매'!B59)*100-100</f>
        <v>62.492186746073031</v>
      </c>
      <c r="C59" s="2">
        <f>('3개월평균59매매'!B59-'201701_59매매'!B59)</f>
        <v>28339.350632000001</v>
      </c>
      <c r="D59" s="1">
        <f>('3개월평균59매매'!C59/'201701_59매매'!C59)*100-100</f>
        <v>68.130630630630634</v>
      </c>
      <c r="E59">
        <f>('3개월평균59매매'!C59-'201701_59매매'!C59)</f>
        <v>30250</v>
      </c>
      <c r="F59" s="1">
        <f>('3개월평균59매매'!D59/'201701_59매매'!D59)*100-100</f>
        <v>71.25</v>
      </c>
      <c r="G59">
        <f>('3개월평균59매매'!D59-'201701_59매매'!D59)</f>
        <v>28500</v>
      </c>
      <c r="H59" s="1">
        <f>('3개월평균59매매'!E59/'201701_59매매'!E59)*100-100</f>
        <v>59.045725646123259</v>
      </c>
      <c r="I59" s="2">
        <f>('3개월평균59매매'!E59-'201701_59매매'!E59)</f>
        <v>29700</v>
      </c>
    </row>
    <row r="60" spans="1:9" x14ac:dyDescent="0.3">
      <c r="A60" t="s">
        <v>22</v>
      </c>
      <c r="B60" s="1">
        <f>('3개월평균59매매'!B60/'201701_59매매'!B60)*100-100</f>
        <v>41.209973086271447</v>
      </c>
      <c r="C60" s="2">
        <f>('3개월평균59매매'!B60-'201701_59매매'!B60)</f>
        <v>8210.9497709999996</v>
      </c>
      <c r="D60" s="1">
        <f>('3개월평균59매매'!C60/'201701_59매매'!C60)*100-100</f>
        <v>18.274111675126917</v>
      </c>
      <c r="E60">
        <f>('3개월평균59매매'!C60-'201701_59매매'!C60)</f>
        <v>3600</v>
      </c>
      <c r="F60" s="1">
        <f>('3개월평균59매매'!D60/'201701_59매매'!D60)*100-100</f>
        <v>5.4054054054053893</v>
      </c>
      <c r="G60">
        <f>('3개월평균59매매'!D60-'201701_59매매'!D60)</f>
        <v>1000</v>
      </c>
      <c r="H60" s="1">
        <f>('3개월평균59매매'!E60/'201701_59매매'!E60)*100-100</f>
        <v>71.10091743119267</v>
      </c>
      <c r="I60" s="2">
        <f>('3개월평균59매매'!E60-'201701_59매매'!E60)</f>
        <v>15500</v>
      </c>
    </row>
    <row r="61" spans="1:9" x14ac:dyDescent="0.3">
      <c r="A61" t="s">
        <v>38</v>
      </c>
      <c r="B61" s="1">
        <f>('3개월평균59매매'!B61/'201701_59매매'!B61)*100-100</f>
        <v>31.33744266275238</v>
      </c>
      <c r="C61" s="2">
        <f>('3개월평균59매매'!B61-'201701_59매매'!B61)</f>
        <v>11171.836759999998</v>
      </c>
      <c r="D61" s="1">
        <f>('3개월평균59매매'!C61/'201701_59매매'!C61)*100-100</f>
        <v>34.872611464968173</v>
      </c>
      <c r="E61">
        <f>('3개월평균59매매'!C61-'201701_59매매'!C61)</f>
        <v>10950</v>
      </c>
      <c r="F61" s="1">
        <f>('3개월평균59매매'!D61/'201701_59매매'!D61)*100-100</f>
        <v>28.86597938144331</v>
      </c>
      <c r="G61">
        <f>('3개월평균59매매'!D61-'201701_59매매'!D61)</f>
        <v>8400</v>
      </c>
      <c r="H61" s="1">
        <f>('3개월평균59매매'!E61/'201701_59매매'!E61)*100-100</f>
        <v>14.982373678025866</v>
      </c>
      <c r="I61" s="2">
        <f>('3개월평균59매매'!E61-'201701_59매매'!E61)</f>
        <v>6375</v>
      </c>
    </row>
    <row r="62" spans="1:9" x14ac:dyDescent="0.3">
      <c r="A62" t="s">
        <v>48</v>
      </c>
      <c r="B62" s="1">
        <f>('3개월평균59매매'!B62/'201701_59매매'!B62)*100-100</f>
        <v>40.152435443737318</v>
      </c>
      <c r="C62" s="2">
        <f>('3개월평균59매매'!B62-'201701_59매매'!B62)</f>
        <v>14443.01354</v>
      </c>
      <c r="D62" s="1">
        <f>('3개월평균59매매'!C62/'201701_59매매'!C62)*100-100</f>
        <v>41.666666666666686</v>
      </c>
      <c r="E62">
        <f>('3개월평균59매매'!C62-'201701_59매매'!C62)</f>
        <v>15000</v>
      </c>
      <c r="F62" s="1">
        <f>('3개월평균59매매'!D62/'201701_59매매'!D62)*100-100</f>
        <v>38.241923365890329</v>
      </c>
      <c r="G62">
        <f>('3개월평균59매매'!D62-'201701_59매매'!D62)</f>
        <v>12725</v>
      </c>
      <c r="H62" s="1">
        <f>('3개월평균59매매'!E62/'201701_59매매'!E62)*100-100</f>
        <v>47.582697201017822</v>
      </c>
      <c r="I62" s="2">
        <f>('3개월평균59매매'!E62-'201701_59매매'!E62)</f>
        <v>18700</v>
      </c>
    </row>
    <row r="63" spans="1:9" x14ac:dyDescent="0.3">
      <c r="A63" t="s">
        <v>4</v>
      </c>
      <c r="B63" s="1">
        <f>('3개월평균59매매'!B63/'201701_59매매'!B63)*100-100</f>
        <v>64.992116954264077</v>
      </c>
      <c r="C63" s="2">
        <f>('3개월평균59매매'!B63-'201701_59매매'!B63)</f>
        <v>43185.714285000009</v>
      </c>
      <c r="D63" s="1">
        <f>('3개월평균59매매'!C63/'201701_59매매'!C63)*100-100</f>
        <v>62.68656716417911</v>
      </c>
      <c r="E63">
        <f>('3개월평균59매매'!C63-'201701_59매매'!C63)</f>
        <v>42000</v>
      </c>
      <c r="F63" s="1">
        <f>('3개월평균59매매'!D63/'201701_59매매'!D63)*100-100</f>
        <v>59.160305343511453</v>
      </c>
      <c r="G63">
        <f>('3개월평균59매매'!D63-'201701_59매매'!D63)</f>
        <v>38750</v>
      </c>
      <c r="H63" s="1">
        <f>('3개월평균59매매'!E63/'201701_59매매'!E63)*100-100</f>
        <v>67.407407407407391</v>
      </c>
      <c r="I63" s="2">
        <f>('3개월평균59매매'!E63-'201701_59매매'!E63)</f>
        <v>45500</v>
      </c>
    </row>
    <row r="64" spans="1:9" x14ac:dyDescent="0.3">
      <c r="A64" t="s">
        <v>21</v>
      </c>
      <c r="B64" s="1">
        <f>('3개월평균59매매'!B64/'201701_59매매'!B64)*100-100</f>
        <v>55.382568573580727</v>
      </c>
      <c r="C64" s="2">
        <f>('3개월평균59매매'!B64-'201701_59매매'!B64)</f>
        <v>21390.462874999997</v>
      </c>
      <c r="D64" s="1">
        <f>('3개월평균59매매'!C64/'201701_59매매'!C64)*100-100</f>
        <v>55.73333333333332</v>
      </c>
      <c r="E64">
        <f>('3개월평균59매매'!C64-'201701_59매매'!C64)</f>
        <v>20900</v>
      </c>
      <c r="F64" s="1">
        <f>('3개월평균59매매'!D64/'201701_59매매'!D64)*100-100</f>
        <v>48.377581120943944</v>
      </c>
      <c r="G64">
        <f>('3개월평균59매매'!D64-'201701_59매매'!D64)</f>
        <v>16400</v>
      </c>
      <c r="H64" s="1">
        <f>('3개월평균59매매'!E64/'201701_59매매'!E64)*100-100</f>
        <v>61.592505854800947</v>
      </c>
      <c r="I64" s="2">
        <f>('3개월평균59매매'!E64-'201701_59매매'!E64)</f>
        <v>26300</v>
      </c>
    </row>
    <row r="65" spans="1:9" x14ac:dyDescent="0.3">
      <c r="A65" t="s">
        <v>60</v>
      </c>
      <c r="B65" s="1">
        <f>('3개월평균59매매'!B65/'201701_59매매'!B65)*100-100</f>
        <v>34.216864524777776</v>
      </c>
      <c r="C65" s="2">
        <f>('3개월평균59매매'!B65-'201701_59매매'!B65)</f>
        <v>11370.354125999998</v>
      </c>
      <c r="D65" s="1">
        <f>('3개월평균59매매'!C65/'201701_59매매'!C65)*100-100</f>
        <v>29.253731343283562</v>
      </c>
      <c r="E65">
        <f>('3개월평균59매매'!C65-'201701_59매매'!C65)</f>
        <v>9800</v>
      </c>
      <c r="F65" s="1">
        <f>('3개월평균59매매'!D65/'201701_59매매'!D65)*100-100</f>
        <v>30.008598452278591</v>
      </c>
      <c r="G65">
        <f>('3개월평균59매매'!D65-'201701_59매매'!D65)</f>
        <v>8725</v>
      </c>
      <c r="H65" s="1">
        <f>('3개월평균59매매'!E65/'201701_59매매'!E65)*100-100</f>
        <v>48.830715532286206</v>
      </c>
      <c r="I65" s="2">
        <f>('3개월평균59매매'!E65-'201701_59매매'!E65)</f>
        <v>17487.5</v>
      </c>
    </row>
    <row r="66" spans="1:9" x14ac:dyDescent="0.3">
      <c r="A66" t="s">
        <v>16</v>
      </c>
      <c r="B66" s="1">
        <f>('3개월평균59매매'!B66/'201701_59매매'!B66)*100-100</f>
        <v>52.221846632078467</v>
      </c>
      <c r="C66" s="2">
        <f>('3개월평균59매매'!B66-'201701_59매매'!B66)</f>
        <v>24333.752797000001</v>
      </c>
      <c r="D66" s="1">
        <f>('3개월평균59매매'!C66/'201701_59매매'!C66)*100-100</f>
        <v>47.999052806062053</v>
      </c>
      <c r="E66">
        <f>('3개월평균59매매'!C66-'201701_59매매'!C66)</f>
        <v>20270</v>
      </c>
      <c r="F66" s="1">
        <f>('3개월평균59매매'!D66/'201701_59매매'!D66)*100-100</f>
        <v>46.153846153846132</v>
      </c>
      <c r="G66">
        <f>('3개월평균59매매'!D66-'201701_59매매'!D66)</f>
        <v>18000</v>
      </c>
      <c r="H66" s="1">
        <f>('3개월평균59매매'!E66/'201701_59매매'!E66)*100-100</f>
        <v>59.217877094972067</v>
      </c>
      <c r="I66" s="2">
        <f>('3개월평균59매매'!E66-'201701_59매매'!E66)</f>
        <v>31800</v>
      </c>
    </row>
    <row r="67" spans="1:9" x14ac:dyDescent="0.3">
      <c r="A67" t="s">
        <v>49</v>
      </c>
      <c r="B67" s="1">
        <f>('3개월평균59매매'!B67/'201701_59매매'!B67)*100-100</f>
        <v>67.077124478288368</v>
      </c>
      <c r="C67" s="2">
        <f>('3개월평균59매매'!B67-'201701_59매매'!B67)</f>
        <v>56356.274625000005</v>
      </c>
      <c r="D67" s="1">
        <f>('3개월평균59매매'!C67/'201701_59매매'!C67)*100-100</f>
        <v>73.159420289855063</v>
      </c>
      <c r="E67">
        <f>('3개월평균59매매'!C67-'201701_59매매'!C67)</f>
        <v>63100</v>
      </c>
      <c r="F67" s="1">
        <f>('3개월평균59매매'!D67/'201701_59매매'!D67)*100-100</f>
        <v>54.984149348362109</v>
      </c>
      <c r="G67">
        <f>('3개월평균59매매'!D67-'201701_59매매'!D67)</f>
        <v>39025</v>
      </c>
      <c r="H67" s="1">
        <f>('3개월평균59매매'!E67/'201701_59매매'!E67)*100-100</f>
        <v>77.222222222222229</v>
      </c>
      <c r="I67" s="2">
        <f>('3개월평균59매매'!E67-'201701_59매매'!E67)</f>
        <v>69500</v>
      </c>
    </row>
    <row r="68" spans="1:9" x14ac:dyDescent="0.3">
      <c r="A68" t="s">
        <v>58</v>
      </c>
      <c r="B68" s="1">
        <f>('3개월평균59매매'!B68/'201701_59매매'!B68)*100-100</f>
        <v>19.004250149362491</v>
      </c>
      <c r="C68" s="2">
        <f>('3개월평균59매매'!B68-'201701_59매매'!B68)</f>
        <v>2608.3333330000005</v>
      </c>
      <c r="D68" s="1">
        <f>('3개월평균59매매'!C68/'201701_59매매'!C68)*100-100</f>
        <v>16.796875</v>
      </c>
      <c r="E68">
        <f>('3개월평균59매매'!C68-'201701_59매매'!C68)</f>
        <v>2150</v>
      </c>
      <c r="F68" s="1">
        <f>('3개월평균59매매'!D68/'201701_59매매'!D68)*100-100</f>
        <v>42.329545454545467</v>
      </c>
      <c r="G68">
        <f>('3개월평균59매매'!D68-'201701_59매매'!D68)</f>
        <v>3725</v>
      </c>
      <c r="H68" s="1">
        <f>('3개월평균59매매'!E68/'201701_59매매'!E68)*100-100</f>
        <v>3.2894736842105345</v>
      </c>
      <c r="I68" s="2">
        <f>('3개월평균59매매'!E68-'201701_59매매'!E68)</f>
        <v>625</v>
      </c>
    </row>
  </sheetData>
  <autoFilter ref="A1:I68" xr:uid="{0A42CC63-4FA5-405B-A075-EBE05AA8849B}">
    <sortState xmlns:xlrd2="http://schemas.microsoft.com/office/spreadsheetml/2017/richdata2" ref="A2:I68">
      <sortCondition descending="1" ref="A1:A68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3개월평균84매매</vt:lpstr>
      <vt:lpstr>3개월평균59매매</vt:lpstr>
      <vt:lpstr>201701_84매매</vt:lpstr>
      <vt:lpstr>201701_59매매</vt:lpstr>
      <vt:lpstr>20171분기~20193분기84</vt:lpstr>
      <vt:lpstr>20171분기~20193분기59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오민준</dc:creator>
  <cp:lastModifiedBy>오민준</cp:lastModifiedBy>
  <dcterms:created xsi:type="dcterms:W3CDTF">2019-11-18T13:59:32Z</dcterms:created>
  <dcterms:modified xsi:type="dcterms:W3CDTF">2019-11-20T16:20:01Z</dcterms:modified>
</cp:coreProperties>
</file>