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vBr3q2I0nHYiN0fovCdvJfLD+CwiVhD5R7L+7wIMMbg="/>
    </ext>
  </extLst>
</workbook>
</file>

<file path=xl/sharedStrings.xml><?xml version="1.0" encoding="utf-8"?>
<sst xmlns="http://schemas.openxmlformats.org/spreadsheetml/2006/main" count="311" uniqueCount="191">
  <si>
    <t>학번1</t>
  </si>
  <si>
    <t>이름1</t>
  </si>
  <si>
    <t>성별1</t>
  </si>
  <si>
    <t>학번2</t>
  </si>
  <si>
    <t>이름2</t>
  </si>
  <si>
    <t>성별2</t>
  </si>
  <si>
    <t>학번3</t>
  </si>
  <si>
    <t>이름3</t>
  </si>
  <si>
    <t>성별3</t>
  </si>
  <si>
    <t>방 번호1</t>
  </si>
  <si>
    <t>학년1</t>
  </si>
  <si>
    <t>인원수1</t>
  </si>
  <si>
    <t>방 번호2</t>
  </si>
  <si>
    <t>학년2</t>
  </si>
  <si>
    <t>인원수2</t>
  </si>
  <si>
    <t>방번호3</t>
  </si>
  <si>
    <t>학년3</t>
  </si>
  <si>
    <t>인원수3</t>
  </si>
  <si>
    <t>고정학번1</t>
  </si>
  <si>
    <t>고정위치1</t>
  </si>
  <si>
    <t>고정학번2</t>
  </si>
  <si>
    <t>고정위치2</t>
  </si>
  <si>
    <t>북쪽라인1</t>
  </si>
  <si>
    <t>북쪽라인2</t>
  </si>
  <si>
    <t>북쪽라인3</t>
  </si>
  <si>
    <t>북쪽라인4</t>
  </si>
  <si>
    <t>북쪽라인5</t>
  </si>
  <si>
    <t>북쪽라인6</t>
  </si>
  <si>
    <t>북쪽라인7</t>
  </si>
  <si>
    <t>북쪽라인8</t>
  </si>
  <si>
    <t>북쪽라인9</t>
  </si>
  <si>
    <t>북쪽라인10</t>
  </si>
  <si>
    <t>북쪽라인11</t>
  </si>
  <si>
    <t>북쪽라인12</t>
  </si>
  <si>
    <t>북쪽라인13</t>
  </si>
  <si>
    <t>북쪽라인14</t>
  </si>
  <si>
    <t>북쪽라인15</t>
  </si>
  <si>
    <t>1학년 전체 수</t>
  </si>
  <si>
    <t>2학년 전체 수</t>
  </si>
  <si>
    <t>3학년 전체 수</t>
  </si>
  <si>
    <t>강동헌</t>
  </si>
  <si>
    <t>남</t>
  </si>
  <si>
    <t>권택현</t>
  </si>
  <si>
    <t>김민진</t>
  </si>
  <si>
    <t>고정한 수</t>
  </si>
  <si>
    <t xml:space="preserve">고정한 수 </t>
  </si>
  <si>
    <t>구정윤</t>
  </si>
  <si>
    <t>여</t>
  </si>
  <si>
    <t>김동규</t>
  </si>
  <si>
    <t>김성원</t>
  </si>
  <si>
    <t>김동률</t>
  </si>
  <si>
    <t>김민준</t>
  </si>
  <si>
    <t>박병준</t>
  </si>
  <si>
    <t>김은율</t>
  </si>
  <si>
    <t>김상훈</t>
  </si>
  <si>
    <t>박주혁</t>
  </si>
  <si>
    <t>김이정</t>
  </si>
  <si>
    <t>김유빈</t>
  </si>
  <si>
    <t>신재민</t>
  </si>
  <si>
    <t>김채윤</t>
  </si>
  <si>
    <t>김준형</t>
  </si>
  <si>
    <t>안장근</t>
  </si>
  <si>
    <t>류연우</t>
  </si>
  <si>
    <t>김해강</t>
  </si>
  <si>
    <t>이건우</t>
  </si>
  <si>
    <t>문현우</t>
  </si>
  <si>
    <t>박준혁</t>
  </si>
  <si>
    <t>임준표</t>
  </si>
  <si>
    <t>박규민</t>
  </si>
  <si>
    <t>박하은</t>
  </si>
  <si>
    <t>정기주</t>
  </si>
  <si>
    <t>박주영</t>
  </si>
  <si>
    <t>오건호</t>
  </si>
  <si>
    <t>조화석</t>
  </si>
  <si>
    <t>박지윤</t>
  </si>
  <si>
    <t>윤진빈</t>
  </si>
  <si>
    <t>황도원</t>
  </si>
  <si>
    <t>박혜인</t>
  </si>
  <si>
    <t>이강민</t>
  </si>
  <si>
    <t>김신빈</t>
  </si>
  <si>
    <t>손민준</t>
  </si>
  <si>
    <t>이도희</t>
  </si>
  <si>
    <t>김주영</t>
  </si>
  <si>
    <t>송상현</t>
  </si>
  <si>
    <t>이우성</t>
  </si>
  <si>
    <t>김채린</t>
  </si>
  <si>
    <t>신동빈</t>
  </si>
  <si>
    <t>이준우</t>
  </si>
  <si>
    <t>오현성</t>
  </si>
  <si>
    <t>신승민</t>
  </si>
  <si>
    <t>정해민</t>
  </si>
  <si>
    <t>이동윤</t>
  </si>
  <si>
    <t>이범석</t>
  </si>
  <si>
    <t>채시명</t>
  </si>
  <si>
    <t>이하겸</t>
  </si>
  <si>
    <t>이수하</t>
  </si>
  <si>
    <t>최현빈</t>
  </si>
  <si>
    <t>장준우</t>
  </si>
  <si>
    <t>조시윤</t>
  </si>
  <si>
    <t>최홍서</t>
  </si>
  <si>
    <t>정택성</t>
  </si>
  <si>
    <t>전체 숫자</t>
  </si>
  <si>
    <t>기숙사 자리</t>
  </si>
  <si>
    <t>조은혁</t>
  </si>
  <si>
    <t>한애리</t>
  </si>
  <si>
    <t>조은수</t>
  </si>
  <si>
    <t>남1</t>
  </si>
  <si>
    <t>한결</t>
  </si>
  <si>
    <t>강태현</t>
  </si>
  <si>
    <t>한승완</t>
  </si>
  <si>
    <t>남2</t>
  </si>
  <si>
    <t>강승윤</t>
  </si>
  <si>
    <t>공태영</t>
  </si>
  <si>
    <t>허다혜</t>
  </si>
  <si>
    <t>남3</t>
  </si>
  <si>
    <t>권성환</t>
  </si>
  <si>
    <t>구윤환</t>
  </si>
  <si>
    <t>작성 예시</t>
  </si>
  <si>
    <t>여1</t>
  </si>
  <si>
    <t>권태윤</t>
  </si>
  <si>
    <t>권형진</t>
  </si>
  <si>
    <t>&lt;-</t>
  </si>
  <si>
    <t>2103을 북쪽라인 6의 가장 북쪽 첫번째로 고정한다,</t>
  </si>
  <si>
    <t>여2</t>
  </si>
  <si>
    <t>김동희</t>
  </si>
  <si>
    <t>김나얼</t>
  </si>
  <si>
    <t>2206을 북쪽라인 6의 북쪽으로부터 12번째로 고정한다,</t>
  </si>
  <si>
    <t>여3</t>
  </si>
  <si>
    <t>김민혁</t>
  </si>
  <si>
    <t>김정형</t>
  </si>
  <si>
    <t>즉. 남쪽으로부터 4번째 자리가 지정된다.</t>
  </si>
  <si>
    <t>김연우</t>
  </si>
  <si>
    <t>박소현</t>
  </si>
  <si>
    <t>김유겸</t>
  </si>
  <si>
    <t>박준현</t>
  </si>
  <si>
    <t>김지섭</t>
  </si>
  <si>
    <t>손예율</t>
  </si>
  <si>
    <t>신채하</t>
  </si>
  <si>
    <t>이채원</t>
  </si>
  <si>
    <t>양성빈</t>
  </si>
  <si>
    <t>이환서</t>
  </si>
  <si>
    <t>우현준</t>
  </si>
  <si>
    <t>임지민</t>
  </si>
  <si>
    <t>학년 표시 주의사항</t>
  </si>
  <si>
    <t>유지안</t>
  </si>
  <si>
    <t>정우석</t>
  </si>
  <si>
    <t>1학년 남자만</t>
  </si>
  <si>
    <t>1,2학년 남자</t>
  </si>
  <si>
    <t>이도윤</t>
  </si>
  <si>
    <t>정현재</t>
  </si>
  <si>
    <t>2학년 남자만</t>
  </si>
  <si>
    <t>2,3학년 남자</t>
  </si>
  <si>
    <t>이승찬</t>
  </si>
  <si>
    <t>조수민</t>
  </si>
  <si>
    <t>3학년 남자만</t>
  </si>
  <si>
    <t>1,3학년 남자</t>
  </si>
  <si>
    <t>임유현</t>
  </si>
  <si>
    <t>조혜민</t>
  </si>
  <si>
    <t>1학년 여자만</t>
  </si>
  <si>
    <t>1,2학년 여자</t>
  </si>
  <si>
    <t>장채준</t>
  </si>
  <si>
    <t>최소윤</t>
  </si>
  <si>
    <t>2학년 여자만</t>
  </si>
  <si>
    <t>2,3학년 여자</t>
  </si>
  <si>
    <t>정한결</t>
  </si>
  <si>
    <t>최지윤</t>
  </si>
  <si>
    <t>3학년 여자만</t>
  </si>
  <si>
    <t>1,3학년 여자</t>
  </si>
  <si>
    <t>조준영</t>
  </si>
  <si>
    <t>황태현</t>
  </si>
  <si>
    <t>홍수연</t>
  </si>
  <si>
    <t>고견무</t>
  </si>
  <si>
    <t>김규원</t>
  </si>
  <si>
    <t>김동우</t>
  </si>
  <si>
    <t>김동윤</t>
  </si>
  <si>
    <t>김준서</t>
  </si>
  <si>
    <t>김지인</t>
  </si>
  <si>
    <t>박준우</t>
  </si>
  <si>
    <t>배준혁</t>
  </si>
  <si>
    <t>배지영</t>
  </si>
  <si>
    <t>백선범</t>
  </si>
  <si>
    <t>서아림</t>
  </si>
  <si>
    <t>안용진</t>
  </si>
  <si>
    <t>왕서현</t>
  </si>
  <si>
    <t>윤창빈</t>
  </si>
  <si>
    <t>이정환</t>
  </si>
  <si>
    <t>이지후</t>
  </si>
  <si>
    <t>조용원</t>
  </si>
  <si>
    <t>채다원</t>
  </si>
  <si>
    <t>최은석</t>
  </si>
  <si>
    <t>황승현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</si>
</sst>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double">
        <color rgb="FF000000"/>
      </right>
    </border>
    <border>
      <left style="double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Font="1"/>
    <xf borderId="4" fillId="0" fontId="2" numFmtId="0" xfId="0" applyBorder="1" applyFont="1"/>
    <xf borderId="0" fillId="0" fontId="1" numFmtId="0" xfId="0" applyFont="1"/>
    <xf borderId="0" fillId="0" fontId="2" numFmtId="0" xfId="0" applyAlignment="1" applyFont="1">
      <alignment readingOrder="0"/>
    </xf>
    <xf borderId="5" fillId="0" fontId="1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2" fontId="2" numFmtId="0" xfId="0" applyBorder="1" applyFill="1" applyFont="1"/>
    <xf borderId="11" fillId="3" fontId="2" numFmtId="0" xfId="0" applyBorder="1" applyFill="1" applyFont="1"/>
    <xf borderId="11" fillId="0" fontId="2" numFmtId="0" xfId="0" applyBorder="1" applyFont="1"/>
    <xf borderId="11" fillId="4" fontId="2" numFmtId="0" xfId="0" applyBorder="1" applyFill="1" applyFont="1"/>
    <xf borderId="12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13" fillId="2" fontId="2" numFmtId="0" xfId="0" applyBorder="1" applyFont="1"/>
    <xf borderId="13" fillId="3" fontId="2" numFmtId="0" xfId="0" applyBorder="1" applyFont="1"/>
    <xf borderId="13" fillId="5" fontId="2" numFmtId="0" xfId="0" applyBorder="1" applyFill="1" applyFont="1"/>
    <xf borderId="13" fillId="0" fontId="2" numFmtId="0" xfId="0" applyBorder="1" applyFont="1"/>
    <xf borderId="13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5" fillId="0" fontId="2" numFmtId="0" xfId="0" applyBorder="1" applyFont="1"/>
    <xf borderId="16" fillId="0" fontId="2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7" fillId="0" fontId="2" numFmtId="0" xfId="0" applyBorder="1" applyFont="1"/>
    <xf borderId="18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18" fillId="0" fontId="2" numFmtId="0" xfId="0" applyBorder="1" applyFont="1"/>
    <xf borderId="19" fillId="0" fontId="2" numFmtId="0" xfId="0" applyBorder="1" applyFont="1"/>
    <xf borderId="8" fillId="0" fontId="2" numFmtId="0" xfId="0" applyBorder="1" applyFont="1"/>
    <xf borderId="7" fillId="0" fontId="2" numFmtId="0" xfId="0" applyBorder="1" applyFont="1"/>
    <xf borderId="20" fillId="0" fontId="2" numFmtId="0" xfId="0" applyAlignment="1" applyBorder="1" applyFont="1">
      <alignment horizontal="center" readingOrder="0"/>
    </xf>
    <xf borderId="21" fillId="0" fontId="4" numFmtId="0" xfId="0" applyBorder="1" applyFont="1"/>
    <xf borderId="22" fillId="0" fontId="4" numFmtId="0" xfId="0" applyBorder="1" applyFont="1"/>
    <xf borderId="7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horizontal="center" readingOrder="0"/>
    </xf>
    <xf borderId="23" fillId="0" fontId="2" numFmtId="0" xfId="0" applyAlignment="1" applyBorder="1" applyFont="1">
      <alignment readingOrder="0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4" fillId="0" fontId="2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24" fillId="0" fontId="2" numFmtId="0" xfId="0" applyAlignment="1" applyBorder="1" applyFont="1">
      <alignment readingOrder="0"/>
    </xf>
    <xf borderId="29" fillId="0" fontId="2" numFmtId="0" xfId="0" applyAlignment="1" applyBorder="1" applyFont="1">
      <alignment readingOrder="0"/>
    </xf>
    <xf borderId="30" fillId="0" fontId="2" numFmtId="0" xfId="0" applyBorder="1" applyFont="1"/>
    <xf borderId="30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26" fillId="0" fontId="2" numFmtId="0" xfId="0" applyAlignment="1" applyBorder="1" applyFont="1">
      <alignment readingOrder="0"/>
    </xf>
    <xf borderId="32" fillId="0" fontId="2" numFmtId="0" xfId="0" applyAlignment="1" applyBorder="1" applyFont="1">
      <alignment horizontal="center" readingOrder="0"/>
    </xf>
    <xf borderId="10" fillId="0" fontId="4" numFmtId="0" xfId="0" applyBorder="1" applyFont="1"/>
    <xf borderId="33" fillId="0" fontId="4" numFmtId="0" xfId="0" applyBorder="1" applyFont="1"/>
    <xf borderId="9" fillId="0" fontId="2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 readingOrder="0"/>
    </xf>
    <xf borderId="35" fillId="0" fontId="4" numFmtId="0" xfId="0" applyBorder="1" applyFont="1"/>
    <xf borderId="36" fillId="0" fontId="2" numFmtId="0" xfId="0" applyAlignment="1" applyBorder="1" applyFont="1">
      <alignment horizontal="center" readingOrder="0"/>
    </xf>
    <xf borderId="37" fillId="0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37" fillId="2" fontId="2" numFmtId="0" xfId="0" applyAlignment="1" applyBorder="1" applyFont="1">
      <alignment horizontal="center" readingOrder="0"/>
    </xf>
    <xf borderId="38" fillId="0" fontId="2" numFmtId="0" xfId="0" applyAlignment="1" applyBorder="1" applyFont="1">
      <alignment horizontal="center" readingOrder="0"/>
    </xf>
    <xf borderId="39" fillId="0" fontId="4" numFmtId="0" xfId="0" applyBorder="1" applyFont="1"/>
    <xf borderId="40" fillId="2" fontId="2" numFmtId="0" xfId="0" applyAlignment="1" applyBorder="1" applyFont="1">
      <alignment horizontal="center" readingOrder="0"/>
    </xf>
    <xf borderId="6" fillId="0" fontId="2" numFmtId="0" xfId="0" applyBorder="1" applyFont="1"/>
    <xf borderId="26" fillId="0" fontId="1" numFmtId="0" xfId="0" applyBorder="1" applyFont="1"/>
    <xf borderId="4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5.63"/>
    <col customWidth="1" min="3" max="4" width="5.0"/>
    <col customWidth="1" min="5" max="5" width="5.63"/>
    <col customWidth="1" min="6" max="7" width="5.0"/>
    <col customWidth="1" min="8" max="8" width="5.63"/>
    <col customWidth="1" min="9" max="9" width="5.0"/>
    <col customWidth="1" min="10" max="10" width="7.5"/>
    <col customWidth="1" min="11" max="11" width="6.5"/>
    <col customWidth="1" min="12" max="12" width="8.13"/>
    <col customWidth="1" min="13" max="13" width="7.38"/>
    <col customWidth="1" min="14" max="14" width="6.5"/>
    <col customWidth="1" min="15" max="15" width="8.13"/>
    <col customWidth="1" min="16" max="16" width="7.38"/>
    <col customWidth="1" min="17" max="17" width="6.5"/>
    <col customWidth="1" min="18" max="18" width="8.13"/>
    <col customWidth="1" min="19" max="19" width="1.63"/>
    <col customWidth="1" min="20" max="23" width="8.13"/>
    <col customWidth="1" min="24" max="24" width="2.0"/>
    <col customWidth="1" min="25" max="33" width="8.0"/>
    <col customWidth="1" min="34" max="34" width="9.0"/>
    <col customWidth="1" min="35" max="35" width="8.88"/>
    <col customWidth="1" min="36" max="39" width="9.0"/>
    <col customWidth="1" min="40" max="40" width="2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/>
      <c r="T1" s="7" t="s">
        <v>18</v>
      </c>
      <c r="U1" s="7" t="s">
        <v>19</v>
      </c>
      <c r="V1" s="7" t="s">
        <v>20</v>
      </c>
      <c r="W1" s="7" t="s">
        <v>21</v>
      </c>
      <c r="X1" s="6"/>
      <c r="Y1" s="8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10"/>
      <c r="AO1" s="5" t="s">
        <v>37</v>
      </c>
      <c r="AP1" s="2" t="s">
        <v>38</v>
      </c>
      <c r="AQ1" s="2" t="s">
        <v>39</v>
      </c>
    </row>
    <row r="2" ht="15.75" customHeight="1">
      <c r="A2" s="11">
        <v>1101.0</v>
      </c>
      <c r="B2" s="11" t="s">
        <v>40</v>
      </c>
      <c r="C2" s="12" t="s">
        <v>41</v>
      </c>
      <c r="D2" s="13">
        <v>2101.0</v>
      </c>
      <c r="E2" s="11" t="s">
        <v>42</v>
      </c>
      <c r="F2" s="14" t="s">
        <v>41</v>
      </c>
      <c r="G2" s="11">
        <v>3101.0</v>
      </c>
      <c r="H2" s="11" t="s">
        <v>43</v>
      </c>
      <c r="I2" s="15" t="s">
        <v>41</v>
      </c>
      <c r="J2" s="16">
        <v>201.0</v>
      </c>
      <c r="K2" s="12">
        <v>1.0</v>
      </c>
      <c r="L2" s="12">
        <v>2.0</v>
      </c>
      <c r="M2" s="17">
        <v>301.0</v>
      </c>
      <c r="N2" s="12">
        <v>2.0</v>
      </c>
      <c r="O2" s="14">
        <v>2.0</v>
      </c>
      <c r="P2" s="12">
        <v>401.0</v>
      </c>
      <c r="Q2" s="12">
        <v>0.0</v>
      </c>
      <c r="R2" s="12">
        <v>0.0</v>
      </c>
      <c r="S2" s="17"/>
      <c r="T2" s="18" t="s">
        <v>44</v>
      </c>
      <c r="U2" s="19">
        <f>counta(U3:U27)</f>
        <v>0</v>
      </c>
      <c r="V2" s="18" t="s">
        <v>45</v>
      </c>
      <c r="W2" s="19">
        <f>counta(W3:W27)</f>
        <v>0</v>
      </c>
      <c r="X2" s="8"/>
      <c r="Y2" s="20">
        <v>6.0</v>
      </c>
      <c r="Z2" s="20">
        <v>6.0</v>
      </c>
      <c r="AA2" s="20">
        <v>5.0</v>
      </c>
      <c r="AB2" s="20">
        <v>6.0</v>
      </c>
      <c r="AC2" s="21">
        <v>6.0</v>
      </c>
      <c r="AD2" s="21">
        <v>5.0</v>
      </c>
      <c r="AE2" s="22">
        <v>5.0</v>
      </c>
      <c r="AF2" s="22">
        <v>6.0</v>
      </c>
      <c r="AG2" s="22">
        <v>6.0</v>
      </c>
      <c r="AH2" s="22">
        <v>5.0</v>
      </c>
      <c r="AI2" s="23">
        <v>6.0</v>
      </c>
      <c r="AJ2" s="23">
        <v>6.0</v>
      </c>
      <c r="AK2" s="23">
        <v>5.0</v>
      </c>
      <c r="AL2" s="23">
        <v>5.0</v>
      </c>
      <c r="AM2" s="23">
        <v>5.0</v>
      </c>
      <c r="AO2" s="24">
        <v>60.0</v>
      </c>
      <c r="AP2" s="24">
        <v>39.0</v>
      </c>
      <c r="AQ2" s="24">
        <v>22.0</v>
      </c>
    </row>
    <row r="3" ht="15.75" customHeight="1">
      <c r="A3" s="11">
        <v>1102.0</v>
      </c>
      <c r="B3" s="11" t="s">
        <v>46</v>
      </c>
      <c r="C3" s="12" t="s">
        <v>47</v>
      </c>
      <c r="D3" s="13">
        <v>2102.0</v>
      </c>
      <c r="E3" s="11" t="s">
        <v>48</v>
      </c>
      <c r="F3" s="14" t="s">
        <v>41</v>
      </c>
      <c r="G3" s="11">
        <v>3102.0</v>
      </c>
      <c r="H3" s="11" t="s">
        <v>49</v>
      </c>
      <c r="I3" s="15" t="s">
        <v>41</v>
      </c>
      <c r="J3" s="16">
        <v>202.0</v>
      </c>
      <c r="K3" s="12">
        <v>1.0</v>
      </c>
      <c r="L3" s="12">
        <v>2.0</v>
      </c>
      <c r="M3" s="17">
        <v>302.0</v>
      </c>
      <c r="N3" s="12">
        <v>2.0</v>
      </c>
      <c r="O3" s="14">
        <v>2.0</v>
      </c>
      <c r="P3" s="12">
        <v>402.0</v>
      </c>
      <c r="Q3" s="12">
        <v>0.0</v>
      </c>
      <c r="R3" s="14">
        <v>0.0</v>
      </c>
      <c r="S3" s="12"/>
      <c r="T3" s="17"/>
      <c r="V3" s="17"/>
      <c r="W3" s="25"/>
      <c r="X3" s="12"/>
      <c r="Y3" s="26">
        <v>5.0</v>
      </c>
      <c r="Z3" s="26">
        <v>5.0</v>
      </c>
      <c r="AA3" s="26">
        <v>7.0</v>
      </c>
      <c r="AB3" s="26">
        <v>7.0</v>
      </c>
      <c r="AC3" s="27">
        <v>5.0</v>
      </c>
      <c r="AD3" s="27">
        <v>7.0</v>
      </c>
      <c r="AE3" s="27">
        <v>7.0</v>
      </c>
      <c r="AF3" s="28">
        <v>5.0</v>
      </c>
      <c r="AG3" s="28">
        <v>7.0</v>
      </c>
      <c r="AH3" s="28">
        <v>7.0</v>
      </c>
      <c r="AI3" s="29">
        <v>5.0</v>
      </c>
      <c r="AJ3" s="29">
        <v>5.0</v>
      </c>
      <c r="AK3" s="29">
        <v>5.0</v>
      </c>
      <c r="AL3" s="30">
        <v>0.0</v>
      </c>
      <c r="AM3" s="30">
        <v>0.0</v>
      </c>
    </row>
    <row r="4" ht="15.75" customHeight="1">
      <c r="A4" s="11">
        <v>1103.0</v>
      </c>
      <c r="B4" s="11" t="s">
        <v>50</v>
      </c>
      <c r="C4" s="12" t="s">
        <v>41</v>
      </c>
      <c r="D4" s="13">
        <v>2103.0</v>
      </c>
      <c r="E4" s="11" t="s">
        <v>51</v>
      </c>
      <c r="F4" s="14" t="s">
        <v>41</v>
      </c>
      <c r="G4" s="11">
        <v>3103.0</v>
      </c>
      <c r="H4" s="11" t="s">
        <v>52</v>
      </c>
      <c r="I4" s="15" t="s">
        <v>41</v>
      </c>
      <c r="J4" s="16">
        <v>203.0</v>
      </c>
      <c r="K4" s="12">
        <v>1.0</v>
      </c>
      <c r="L4" s="12">
        <v>2.0</v>
      </c>
      <c r="M4" s="17">
        <v>303.0</v>
      </c>
      <c r="N4" s="12">
        <v>2.0</v>
      </c>
      <c r="O4" s="14">
        <v>2.0</v>
      </c>
      <c r="P4" s="12">
        <v>403.0</v>
      </c>
      <c r="Q4" s="12">
        <v>0.0</v>
      </c>
      <c r="R4" s="14">
        <v>0.0</v>
      </c>
      <c r="S4" s="12"/>
      <c r="T4" s="17"/>
      <c r="V4" s="17"/>
      <c r="W4" s="14"/>
      <c r="X4" s="12"/>
      <c r="Y4" s="31">
        <v>0.0</v>
      </c>
      <c r="Z4" s="31">
        <v>0.0</v>
      </c>
      <c r="AA4" s="31">
        <v>1.0</v>
      </c>
      <c r="AB4" s="31">
        <v>1.0</v>
      </c>
      <c r="AC4" s="31">
        <v>2.0</v>
      </c>
      <c r="AD4" s="31">
        <v>2.0</v>
      </c>
      <c r="AE4" s="32">
        <v>0.0</v>
      </c>
      <c r="AF4" s="32">
        <v>0.0</v>
      </c>
      <c r="AG4" s="32">
        <v>0.0</v>
      </c>
      <c r="AH4" s="32">
        <v>0.0</v>
      </c>
      <c r="AI4" s="31">
        <v>6.0</v>
      </c>
      <c r="AJ4" s="31">
        <v>5.0</v>
      </c>
      <c r="AK4" s="31">
        <v>4.0</v>
      </c>
      <c r="AL4" s="31">
        <v>4.0</v>
      </c>
      <c r="AM4" s="31">
        <v>4.0</v>
      </c>
    </row>
    <row r="5" ht="15.75" customHeight="1">
      <c r="A5" s="11">
        <v>1104.0</v>
      </c>
      <c r="B5" s="11" t="s">
        <v>53</v>
      </c>
      <c r="C5" s="12" t="s">
        <v>41</v>
      </c>
      <c r="D5" s="13">
        <v>2104.0</v>
      </c>
      <c r="E5" s="11" t="s">
        <v>54</v>
      </c>
      <c r="F5" s="14" t="s">
        <v>41</v>
      </c>
      <c r="G5" s="11">
        <v>3104.0</v>
      </c>
      <c r="H5" s="11" t="s">
        <v>55</v>
      </c>
      <c r="I5" s="15" t="s">
        <v>41</v>
      </c>
      <c r="J5" s="16">
        <v>204.0</v>
      </c>
      <c r="K5" s="12">
        <v>1.0</v>
      </c>
      <c r="L5" s="12">
        <v>2.0</v>
      </c>
      <c r="M5" s="17">
        <v>304.0</v>
      </c>
      <c r="N5" s="12">
        <v>2.0</v>
      </c>
      <c r="O5" s="14">
        <v>2.0</v>
      </c>
      <c r="P5" s="12">
        <v>404.0</v>
      </c>
      <c r="Q5" s="12">
        <v>0.0</v>
      </c>
      <c r="R5" s="14">
        <v>0.0</v>
      </c>
      <c r="S5" s="12"/>
      <c r="T5" s="17"/>
      <c r="V5" s="17"/>
      <c r="W5" s="14"/>
      <c r="X5" s="12"/>
      <c r="Y5" s="33">
        <v>1.0</v>
      </c>
      <c r="Z5" s="33">
        <v>1.0</v>
      </c>
      <c r="AA5" s="33">
        <v>1.0</v>
      </c>
      <c r="AB5" s="33">
        <v>1.0</v>
      </c>
      <c r="AC5" s="33">
        <v>2.0</v>
      </c>
      <c r="AD5" s="33">
        <v>2.0</v>
      </c>
      <c r="AE5" s="34">
        <v>0.0</v>
      </c>
      <c r="AF5" s="34">
        <v>0.0</v>
      </c>
      <c r="AG5" s="34">
        <v>0.0</v>
      </c>
      <c r="AH5" s="34">
        <v>0.0</v>
      </c>
      <c r="AI5" s="33">
        <v>6.0</v>
      </c>
      <c r="AJ5" s="33">
        <v>5.0</v>
      </c>
      <c r="AK5" s="33">
        <v>4.0</v>
      </c>
      <c r="AL5" s="33">
        <v>4.0</v>
      </c>
      <c r="AM5" s="33">
        <v>4.0</v>
      </c>
    </row>
    <row r="6" ht="15.75" customHeight="1">
      <c r="A6" s="11">
        <v>1105.0</v>
      </c>
      <c r="B6" s="11" t="s">
        <v>56</v>
      </c>
      <c r="C6" s="12" t="s">
        <v>47</v>
      </c>
      <c r="D6" s="13">
        <v>2105.0</v>
      </c>
      <c r="E6" s="11" t="s">
        <v>57</v>
      </c>
      <c r="F6" s="14" t="s">
        <v>47</v>
      </c>
      <c r="G6" s="11">
        <v>3105.0</v>
      </c>
      <c r="H6" s="11" t="s">
        <v>58</v>
      </c>
      <c r="I6" s="15" t="s">
        <v>41</v>
      </c>
      <c r="J6" s="16">
        <v>205.0</v>
      </c>
      <c r="K6" s="12">
        <v>1.0</v>
      </c>
      <c r="L6" s="12">
        <v>2.0</v>
      </c>
      <c r="M6" s="17">
        <v>305.0</v>
      </c>
      <c r="N6" s="12">
        <v>2.0</v>
      </c>
      <c r="O6" s="14">
        <v>2.0</v>
      </c>
      <c r="P6" s="12">
        <v>405.0</v>
      </c>
      <c r="Q6" s="12">
        <v>0.0</v>
      </c>
      <c r="R6" s="14">
        <v>0.0</v>
      </c>
      <c r="S6" s="12"/>
      <c r="T6" s="35"/>
      <c r="V6" s="17"/>
      <c r="W6" s="14"/>
      <c r="X6" s="12"/>
      <c r="Y6" s="33">
        <v>1.0</v>
      </c>
      <c r="Z6" s="33">
        <v>1.0</v>
      </c>
      <c r="AA6" s="33">
        <v>1.0</v>
      </c>
      <c r="AB6" s="33">
        <v>1.0</v>
      </c>
      <c r="AC6" s="33">
        <v>2.0</v>
      </c>
      <c r="AD6" s="33">
        <v>2.0</v>
      </c>
      <c r="AE6" s="34">
        <v>0.0</v>
      </c>
      <c r="AF6" s="34">
        <v>0.0</v>
      </c>
      <c r="AG6" s="34">
        <v>0.0</v>
      </c>
      <c r="AH6" s="34">
        <v>0.0</v>
      </c>
      <c r="AI6" s="33">
        <v>6.0</v>
      </c>
      <c r="AJ6" s="33">
        <v>5.0</v>
      </c>
      <c r="AK6" s="33">
        <v>4.0</v>
      </c>
      <c r="AL6" s="33">
        <v>4.0</v>
      </c>
      <c r="AM6" s="33">
        <v>4.0</v>
      </c>
    </row>
    <row r="7" ht="15.75" customHeight="1">
      <c r="A7" s="11">
        <v>1106.0</v>
      </c>
      <c r="B7" s="11" t="s">
        <v>59</v>
      </c>
      <c r="C7" s="12" t="s">
        <v>47</v>
      </c>
      <c r="D7" s="13">
        <v>2106.0</v>
      </c>
      <c r="E7" s="11" t="s">
        <v>60</v>
      </c>
      <c r="F7" s="14" t="s">
        <v>41</v>
      </c>
      <c r="G7" s="11">
        <v>3106.0</v>
      </c>
      <c r="H7" s="11" t="s">
        <v>61</v>
      </c>
      <c r="I7" s="15" t="s">
        <v>41</v>
      </c>
      <c r="J7" s="16">
        <v>206.0</v>
      </c>
      <c r="K7" s="12">
        <v>1.0</v>
      </c>
      <c r="L7" s="12">
        <v>2.0</v>
      </c>
      <c r="M7" s="17">
        <v>306.0</v>
      </c>
      <c r="N7" s="12">
        <v>2.0</v>
      </c>
      <c r="O7" s="14">
        <v>2.0</v>
      </c>
      <c r="P7" s="12">
        <v>406.0</v>
      </c>
      <c r="Q7" s="12">
        <v>0.0</v>
      </c>
      <c r="R7" s="14">
        <v>0.0</v>
      </c>
      <c r="S7" s="12"/>
      <c r="T7" s="35"/>
      <c r="V7" s="17"/>
      <c r="W7" s="14"/>
      <c r="X7" s="12"/>
      <c r="Y7" s="33">
        <v>1.0</v>
      </c>
      <c r="Z7" s="33">
        <v>1.0</v>
      </c>
      <c r="AA7" s="33">
        <v>1.0</v>
      </c>
      <c r="AB7" s="33">
        <v>1.0</v>
      </c>
      <c r="AC7" s="33">
        <v>2.0</v>
      </c>
      <c r="AD7" s="33">
        <v>2.0</v>
      </c>
      <c r="AE7" s="34">
        <v>0.0</v>
      </c>
      <c r="AF7" s="34">
        <v>0.0</v>
      </c>
      <c r="AG7" s="34">
        <v>0.0</v>
      </c>
      <c r="AH7" s="34">
        <v>0.0</v>
      </c>
      <c r="AI7" s="33">
        <v>5.0</v>
      </c>
      <c r="AJ7" s="33">
        <v>5.0</v>
      </c>
      <c r="AK7" s="33">
        <v>4.0</v>
      </c>
      <c r="AL7" s="33">
        <v>4.0</v>
      </c>
      <c r="AM7" s="33">
        <v>4.0</v>
      </c>
    </row>
    <row r="8" ht="15.75" customHeight="1">
      <c r="A8" s="11">
        <v>1107.0</v>
      </c>
      <c r="B8" s="11" t="s">
        <v>62</v>
      </c>
      <c r="C8" s="12" t="s">
        <v>41</v>
      </c>
      <c r="D8" s="13">
        <v>2107.0</v>
      </c>
      <c r="E8" s="11" t="s">
        <v>63</v>
      </c>
      <c r="F8" s="14" t="s">
        <v>41</v>
      </c>
      <c r="G8" s="11">
        <v>3107.0</v>
      </c>
      <c r="H8" s="11" t="s">
        <v>64</v>
      </c>
      <c r="I8" s="15" t="s">
        <v>41</v>
      </c>
      <c r="J8" s="16">
        <v>207.0</v>
      </c>
      <c r="K8" s="12">
        <v>1.0</v>
      </c>
      <c r="L8" s="12">
        <v>2.0</v>
      </c>
      <c r="M8" s="17">
        <v>307.0</v>
      </c>
      <c r="N8" s="12">
        <v>2.0</v>
      </c>
      <c r="O8" s="14">
        <v>2.0</v>
      </c>
      <c r="P8" s="12">
        <v>407.0</v>
      </c>
      <c r="Q8" s="12">
        <v>0.0</v>
      </c>
      <c r="R8" s="14">
        <v>0.0</v>
      </c>
      <c r="S8" s="12"/>
      <c r="T8" s="17"/>
      <c r="U8" s="12"/>
      <c r="V8" s="17"/>
      <c r="W8" s="14"/>
      <c r="X8" s="12"/>
      <c r="Y8" s="33">
        <v>1.0</v>
      </c>
      <c r="Z8" s="33">
        <v>1.0</v>
      </c>
      <c r="AA8" s="36">
        <v>1.0</v>
      </c>
      <c r="AB8" s="33">
        <v>1.0</v>
      </c>
      <c r="AC8" s="33">
        <v>2.0</v>
      </c>
      <c r="AD8" s="36">
        <v>2.0</v>
      </c>
      <c r="AE8" s="37">
        <v>0.0</v>
      </c>
      <c r="AF8" s="34">
        <v>0.0</v>
      </c>
      <c r="AG8" s="34">
        <v>0.0</v>
      </c>
      <c r="AH8" s="37">
        <v>0.0</v>
      </c>
      <c r="AI8" s="33">
        <v>5.0</v>
      </c>
      <c r="AJ8" s="33">
        <v>5.0</v>
      </c>
      <c r="AK8" s="36">
        <v>4.0</v>
      </c>
      <c r="AL8" s="36">
        <v>4.0</v>
      </c>
      <c r="AM8" s="36">
        <v>4.0</v>
      </c>
    </row>
    <row r="9" ht="15.75" customHeight="1">
      <c r="A9" s="11">
        <v>1108.0</v>
      </c>
      <c r="B9" s="11" t="s">
        <v>65</v>
      </c>
      <c r="C9" s="12" t="s">
        <v>41</v>
      </c>
      <c r="D9" s="13">
        <v>2108.0</v>
      </c>
      <c r="E9" s="11" t="s">
        <v>66</v>
      </c>
      <c r="F9" s="14" t="s">
        <v>41</v>
      </c>
      <c r="G9" s="11">
        <v>3108.0</v>
      </c>
      <c r="H9" s="11" t="s">
        <v>67</v>
      </c>
      <c r="I9" s="15" t="s">
        <v>41</v>
      </c>
      <c r="J9" s="16">
        <v>208.0</v>
      </c>
      <c r="K9" s="12">
        <v>1.0</v>
      </c>
      <c r="L9" s="12">
        <v>2.0</v>
      </c>
      <c r="M9" s="17">
        <v>308.0</v>
      </c>
      <c r="N9" s="12">
        <v>2.0</v>
      </c>
      <c r="O9" s="14">
        <v>2.0</v>
      </c>
      <c r="P9" s="12">
        <v>408.0</v>
      </c>
      <c r="Q9" s="12">
        <v>0.0</v>
      </c>
      <c r="R9" s="14">
        <v>0.0</v>
      </c>
      <c r="S9" s="12"/>
      <c r="T9" s="17"/>
      <c r="U9" s="12"/>
      <c r="V9" s="17"/>
      <c r="W9" s="14"/>
      <c r="X9" s="12"/>
      <c r="Y9" s="36">
        <v>1.0</v>
      </c>
      <c r="Z9" s="36">
        <v>1.0</v>
      </c>
      <c r="AA9" s="12">
        <v>0.0</v>
      </c>
      <c r="AB9" s="36">
        <v>1.0</v>
      </c>
      <c r="AC9" s="36">
        <v>2.0</v>
      </c>
      <c r="AD9" s="12">
        <v>0.0</v>
      </c>
      <c r="AE9" s="12">
        <v>0.0</v>
      </c>
      <c r="AF9" s="37">
        <v>0.0</v>
      </c>
      <c r="AG9" s="37">
        <v>0.0</v>
      </c>
      <c r="AH9" s="38">
        <v>0.0</v>
      </c>
      <c r="AI9" s="36">
        <v>5.0</v>
      </c>
      <c r="AJ9" s="36">
        <v>5.0</v>
      </c>
      <c r="AK9" s="38">
        <v>0.0</v>
      </c>
      <c r="AL9" s="38">
        <v>0.0</v>
      </c>
      <c r="AM9" s="38">
        <v>0.0</v>
      </c>
    </row>
    <row r="10" ht="15.75" customHeight="1">
      <c r="A10" s="11">
        <v>1109.0</v>
      </c>
      <c r="B10" s="11" t="s">
        <v>68</v>
      </c>
      <c r="C10" s="12" t="s">
        <v>41</v>
      </c>
      <c r="D10" s="13">
        <v>2109.0</v>
      </c>
      <c r="E10" s="11" t="s">
        <v>69</v>
      </c>
      <c r="F10" s="14" t="s">
        <v>47</v>
      </c>
      <c r="G10" s="11">
        <v>3109.0</v>
      </c>
      <c r="H10" s="11" t="s">
        <v>70</v>
      </c>
      <c r="I10" s="15" t="s">
        <v>41</v>
      </c>
      <c r="J10" s="16">
        <v>209.0</v>
      </c>
      <c r="K10" s="12">
        <v>1.0</v>
      </c>
      <c r="L10" s="12">
        <v>2.0</v>
      </c>
      <c r="M10" s="17">
        <v>309.0</v>
      </c>
      <c r="N10" s="12">
        <v>2.0</v>
      </c>
      <c r="O10" s="14">
        <v>2.0</v>
      </c>
      <c r="P10" s="12">
        <v>409.0</v>
      </c>
      <c r="Q10" s="12">
        <v>0.0</v>
      </c>
      <c r="R10" s="14">
        <v>0.0</v>
      </c>
      <c r="S10" s="12"/>
      <c r="T10" s="17"/>
      <c r="U10" s="12"/>
      <c r="V10" s="17"/>
      <c r="W10" s="14"/>
      <c r="X10" s="12"/>
      <c r="Y10" s="12">
        <v>0.0</v>
      </c>
      <c r="Z10" s="12">
        <v>0.0</v>
      </c>
      <c r="AA10" s="12">
        <v>0.0</v>
      </c>
      <c r="AB10" s="12">
        <v>0.0</v>
      </c>
      <c r="AC10" s="12">
        <v>0.0</v>
      </c>
      <c r="AD10" s="12">
        <v>0.0</v>
      </c>
      <c r="AE10" s="12">
        <v>0.0</v>
      </c>
      <c r="AF10" s="12">
        <v>0.0</v>
      </c>
      <c r="AG10" s="12">
        <v>0.0</v>
      </c>
      <c r="AH10" s="12">
        <v>0.0</v>
      </c>
      <c r="AI10" s="12">
        <v>0.0</v>
      </c>
      <c r="AJ10" s="12">
        <v>0.0</v>
      </c>
      <c r="AK10" s="12">
        <v>0.0</v>
      </c>
      <c r="AL10" s="12">
        <v>0.0</v>
      </c>
      <c r="AM10" s="12">
        <v>0.0</v>
      </c>
    </row>
    <row r="11" ht="15.75" customHeight="1">
      <c r="A11" s="11">
        <v>1110.0</v>
      </c>
      <c r="B11" s="11" t="s">
        <v>71</v>
      </c>
      <c r="C11" s="12" t="s">
        <v>41</v>
      </c>
      <c r="D11" s="13">
        <v>2110.0</v>
      </c>
      <c r="E11" s="11" t="s">
        <v>72</v>
      </c>
      <c r="F11" s="14" t="s">
        <v>41</v>
      </c>
      <c r="G11" s="11">
        <v>3110.0</v>
      </c>
      <c r="H11" s="11" t="s">
        <v>73</v>
      </c>
      <c r="I11" s="15" t="s">
        <v>41</v>
      </c>
      <c r="J11" s="16">
        <v>210.0</v>
      </c>
      <c r="K11" s="12">
        <v>1.0</v>
      </c>
      <c r="L11" s="12">
        <v>2.0</v>
      </c>
      <c r="M11" s="17">
        <v>310.0</v>
      </c>
      <c r="N11" s="12">
        <v>2.0</v>
      </c>
      <c r="O11" s="14">
        <v>2.0</v>
      </c>
      <c r="P11" s="12">
        <v>410.0</v>
      </c>
      <c r="Q11" s="12">
        <v>0.0</v>
      </c>
      <c r="R11" s="14">
        <v>0.0</v>
      </c>
      <c r="S11" s="12"/>
      <c r="T11" s="17"/>
      <c r="U11" s="12"/>
      <c r="V11" s="17"/>
      <c r="W11" s="14"/>
      <c r="X11" s="12"/>
      <c r="Y11" s="12">
        <v>0.0</v>
      </c>
      <c r="Z11" s="12">
        <v>0.0</v>
      </c>
      <c r="AA11" s="12">
        <v>0.0</v>
      </c>
      <c r="AB11" s="12">
        <v>0.0</v>
      </c>
      <c r="AC11" s="12">
        <v>0.0</v>
      </c>
      <c r="AD11" s="12">
        <v>0.0</v>
      </c>
      <c r="AE11" s="12">
        <v>0.0</v>
      </c>
      <c r="AF11" s="12">
        <v>0.0</v>
      </c>
      <c r="AG11" s="12">
        <v>0.0</v>
      </c>
      <c r="AH11" s="12">
        <v>0.0</v>
      </c>
      <c r="AI11" s="12">
        <v>0.0</v>
      </c>
      <c r="AJ11" s="12">
        <v>0.0</v>
      </c>
      <c r="AK11" s="12">
        <v>0.0</v>
      </c>
      <c r="AL11" s="12">
        <v>0.0</v>
      </c>
      <c r="AM11" s="12">
        <v>0.0</v>
      </c>
    </row>
    <row r="12" ht="15.75" customHeight="1">
      <c r="A12" s="11">
        <v>1111.0</v>
      </c>
      <c r="B12" s="11" t="s">
        <v>74</v>
      </c>
      <c r="C12" s="12" t="s">
        <v>47</v>
      </c>
      <c r="D12" s="13">
        <v>2111.0</v>
      </c>
      <c r="E12" s="11" t="s">
        <v>75</v>
      </c>
      <c r="F12" s="14" t="s">
        <v>41</v>
      </c>
      <c r="G12" s="11">
        <v>3111.0</v>
      </c>
      <c r="H12" s="11" t="s">
        <v>76</v>
      </c>
      <c r="I12" s="15" t="s">
        <v>41</v>
      </c>
      <c r="J12" s="16">
        <v>211.0</v>
      </c>
      <c r="K12" s="12">
        <v>1.0</v>
      </c>
      <c r="L12" s="12">
        <v>1.0</v>
      </c>
      <c r="M12" s="17">
        <v>311.0</v>
      </c>
      <c r="N12" s="12">
        <v>2.0</v>
      </c>
      <c r="O12" s="14">
        <v>2.0</v>
      </c>
      <c r="P12" s="12">
        <v>411.0</v>
      </c>
      <c r="Q12" s="12">
        <v>4.0</v>
      </c>
      <c r="R12" s="14">
        <v>2.0</v>
      </c>
      <c r="S12" s="12"/>
      <c r="T12" s="17"/>
      <c r="U12" s="12"/>
      <c r="V12" s="17"/>
      <c r="W12" s="14"/>
      <c r="X12" s="12"/>
      <c r="Y12" s="12">
        <v>0.0</v>
      </c>
      <c r="Z12" s="12">
        <v>0.0</v>
      </c>
      <c r="AA12" s="31">
        <v>1.0</v>
      </c>
      <c r="AB12" s="31">
        <v>1.0</v>
      </c>
      <c r="AC12" s="12">
        <v>0.0</v>
      </c>
      <c r="AD12" s="31">
        <v>2.0</v>
      </c>
      <c r="AE12" s="31">
        <v>2.0</v>
      </c>
      <c r="AF12" s="12">
        <v>0.0</v>
      </c>
      <c r="AG12" s="32">
        <v>3.0</v>
      </c>
      <c r="AH12" s="32">
        <v>3.0</v>
      </c>
      <c r="AI12" s="38">
        <v>0.0</v>
      </c>
      <c r="AJ12" s="38">
        <v>0.0</v>
      </c>
      <c r="AK12" s="38">
        <v>0.0</v>
      </c>
      <c r="AL12" s="38">
        <v>0.0</v>
      </c>
      <c r="AM12" s="38">
        <v>0.0</v>
      </c>
    </row>
    <row r="13" ht="15.75" customHeight="1">
      <c r="A13" s="11">
        <v>1112.0</v>
      </c>
      <c r="B13" s="11" t="s">
        <v>77</v>
      </c>
      <c r="C13" s="12" t="s">
        <v>47</v>
      </c>
      <c r="D13" s="13">
        <v>2112.0</v>
      </c>
      <c r="E13" s="11" t="s">
        <v>78</v>
      </c>
      <c r="F13" s="14" t="s">
        <v>41</v>
      </c>
      <c r="G13" s="11">
        <v>3201.0</v>
      </c>
      <c r="H13" s="11" t="s">
        <v>79</v>
      </c>
      <c r="I13" s="15" t="s">
        <v>41</v>
      </c>
      <c r="J13" s="16">
        <v>212.0</v>
      </c>
      <c r="K13" s="12">
        <v>1.0</v>
      </c>
      <c r="L13" s="12">
        <v>2.0</v>
      </c>
      <c r="M13" s="17">
        <v>312.0</v>
      </c>
      <c r="N13" s="12">
        <v>2.0</v>
      </c>
      <c r="O13" s="14">
        <v>2.0</v>
      </c>
      <c r="P13" s="12">
        <v>412.0</v>
      </c>
      <c r="Q13" s="12">
        <v>4.0</v>
      </c>
      <c r="R13" s="14">
        <v>2.0</v>
      </c>
      <c r="S13" s="12"/>
      <c r="T13" s="17"/>
      <c r="U13" s="12"/>
      <c r="V13" s="17"/>
      <c r="W13" s="14"/>
      <c r="Y13" s="12">
        <v>0.0</v>
      </c>
      <c r="Z13" s="12">
        <v>0.0</v>
      </c>
      <c r="AA13" s="33">
        <v>1.0</v>
      </c>
      <c r="AB13" s="33">
        <v>1.0</v>
      </c>
      <c r="AC13" s="12">
        <v>0.0</v>
      </c>
      <c r="AD13" s="33">
        <v>2.0</v>
      </c>
      <c r="AE13" s="33">
        <v>2.0</v>
      </c>
      <c r="AF13" s="12">
        <v>0.0</v>
      </c>
      <c r="AG13" s="34">
        <v>3.0</v>
      </c>
      <c r="AH13" s="34">
        <v>3.0</v>
      </c>
      <c r="AI13" s="38">
        <v>0.0</v>
      </c>
      <c r="AJ13" s="38">
        <v>0.0</v>
      </c>
      <c r="AK13" s="38">
        <v>0.0</v>
      </c>
      <c r="AL13" s="38">
        <v>0.0</v>
      </c>
      <c r="AM13" s="38">
        <v>0.0</v>
      </c>
    </row>
    <row r="14" ht="15.75" customHeight="1">
      <c r="A14" s="11">
        <v>1113.0</v>
      </c>
      <c r="B14" s="11" t="s">
        <v>80</v>
      </c>
      <c r="C14" s="12" t="s">
        <v>41</v>
      </c>
      <c r="D14" s="13">
        <v>2113.0</v>
      </c>
      <c r="E14" s="11" t="s">
        <v>81</v>
      </c>
      <c r="F14" s="14" t="s">
        <v>41</v>
      </c>
      <c r="G14" s="11">
        <v>3202.0</v>
      </c>
      <c r="H14" s="11" t="s">
        <v>82</v>
      </c>
      <c r="I14" s="15" t="s">
        <v>41</v>
      </c>
      <c r="J14" s="16">
        <v>213.0</v>
      </c>
      <c r="K14" s="12">
        <v>1.0</v>
      </c>
      <c r="L14" s="12">
        <v>2.0</v>
      </c>
      <c r="M14" s="17">
        <v>313.0</v>
      </c>
      <c r="N14" s="12">
        <v>2.0</v>
      </c>
      <c r="O14" s="14">
        <v>2.0</v>
      </c>
      <c r="P14" s="12">
        <v>413.0</v>
      </c>
      <c r="Q14" s="12">
        <v>4.0</v>
      </c>
      <c r="R14" s="14">
        <v>2.0</v>
      </c>
      <c r="S14" s="12"/>
      <c r="T14" s="17"/>
      <c r="U14" s="12"/>
      <c r="V14" s="17"/>
      <c r="W14" s="14"/>
      <c r="X14" s="12"/>
      <c r="Y14" s="31">
        <v>1.0</v>
      </c>
      <c r="Z14" s="31">
        <v>1.0</v>
      </c>
      <c r="AA14" s="33">
        <v>1.0</v>
      </c>
      <c r="AB14" s="33">
        <v>1.0</v>
      </c>
      <c r="AC14" s="31">
        <v>2.0</v>
      </c>
      <c r="AD14" s="33">
        <v>2.0</v>
      </c>
      <c r="AE14" s="33">
        <v>2.0</v>
      </c>
      <c r="AF14" s="31">
        <v>3.0</v>
      </c>
      <c r="AG14" s="34">
        <v>3.0</v>
      </c>
      <c r="AH14" s="34">
        <v>3.0</v>
      </c>
      <c r="AI14" s="32">
        <v>0.0</v>
      </c>
      <c r="AJ14" s="32">
        <v>0.0</v>
      </c>
      <c r="AK14" s="32">
        <v>0.0</v>
      </c>
      <c r="AL14" s="38">
        <v>0.0</v>
      </c>
      <c r="AM14" s="38">
        <v>0.0</v>
      </c>
    </row>
    <row r="15" ht="15.75" customHeight="1">
      <c r="A15" s="11">
        <v>1114.0</v>
      </c>
      <c r="B15" s="11" t="s">
        <v>83</v>
      </c>
      <c r="C15" s="12" t="s">
        <v>41</v>
      </c>
      <c r="D15" s="13">
        <v>2114.0</v>
      </c>
      <c r="E15" s="11" t="s">
        <v>84</v>
      </c>
      <c r="F15" s="14" t="s">
        <v>41</v>
      </c>
      <c r="G15" s="11">
        <v>3203.0</v>
      </c>
      <c r="H15" s="11" t="s">
        <v>85</v>
      </c>
      <c r="I15" s="15" t="s">
        <v>47</v>
      </c>
      <c r="J15" s="16">
        <v>214.0</v>
      </c>
      <c r="K15" s="12">
        <v>1.0</v>
      </c>
      <c r="L15" s="12">
        <v>2.0</v>
      </c>
      <c r="M15" s="17">
        <v>314.0</v>
      </c>
      <c r="N15" s="12">
        <v>2.0</v>
      </c>
      <c r="O15" s="14">
        <v>2.0</v>
      </c>
      <c r="P15" s="12">
        <v>414.0</v>
      </c>
      <c r="Q15" s="12">
        <v>4.0</v>
      </c>
      <c r="R15" s="14">
        <v>2.0</v>
      </c>
      <c r="S15" s="12"/>
      <c r="T15" s="17"/>
      <c r="U15" s="12"/>
      <c r="V15" s="17"/>
      <c r="W15" s="14"/>
      <c r="X15" s="12"/>
      <c r="Y15" s="33">
        <v>1.0</v>
      </c>
      <c r="Z15" s="33">
        <v>1.0</v>
      </c>
      <c r="AA15" s="33">
        <v>1.0</v>
      </c>
      <c r="AB15" s="33">
        <v>1.0</v>
      </c>
      <c r="AC15" s="33">
        <v>2.0</v>
      </c>
      <c r="AD15" s="33">
        <v>2.0</v>
      </c>
      <c r="AE15" s="33">
        <v>2.0</v>
      </c>
      <c r="AF15" s="33">
        <v>3.0</v>
      </c>
      <c r="AG15" s="34">
        <v>3.0</v>
      </c>
      <c r="AH15" s="34">
        <v>3.0</v>
      </c>
      <c r="AI15" s="34">
        <v>0.0</v>
      </c>
      <c r="AJ15" s="34">
        <v>0.0</v>
      </c>
      <c r="AK15" s="34">
        <v>0.0</v>
      </c>
      <c r="AL15" s="38">
        <v>0.0</v>
      </c>
      <c r="AM15" s="38">
        <v>0.0</v>
      </c>
    </row>
    <row r="16" ht="15.75" customHeight="1">
      <c r="A16" s="11">
        <v>1115.0</v>
      </c>
      <c r="B16" s="11" t="s">
        <v>86</v>
      </c>
      <c r="C16" s="12" t="s">
        <v>41</v>
      </c>
      <c r="D16" s="13">
        <v>2115.0</v>
      </c>
      <c r="E16" s="11" t="s">
        <v>87</v>
      </c>
      <c r="F16" s="14" t="s">
        <v>41</v>
      </c>
      <c r="G16" s="11">
        <v>3204.0</v>
      </c>
      <c r="H16" s="11" t="s">
        <v>88</v>
      </c>
      <c r="I16" s="15" t="s">
        <v>41</v>
      </c>
      <c r="J16" s="16">
        <v>215.0</v>
      </c>
      <c r="K16" s="12">
        <v>1.0</v>
      </c>
      <c r="L16" s="12">
        <v>2.0</v>
      </c>
      <c r="M16" s="17">
        <v>315.0</v>
      </c>
      <c r="N16" s="12">
        <v>2.0</v>
      </c>
      <c r="O16" s="14">
        <v>2.0</v>
      </c>
      <c r="P16" s="12">
        <v>415.0</v>
      </c>
      <c r="Q16" s="12">
        <v>4.0</v>
      </c>
      <c r="R16" s="14">
        <v>2.0</v>
      </c>
      <c r="S16" s="12"/>
      <c r="T16" s="17"/>
      <c r="U16" s="12"/>
      <c r="V16" s="17"/>
      <c r="W16" s="14"/>
      <c r="X16" s="12"/>
      <c r="Y16" s="33">
        <v>1.0</v>
      </c>
      <c r="Z16" s="33">
        <v>1.0</v>
      </c>
      <c r="AA16" s="33">
        <v>1.0</v>
      </c>
      <c r="AB16" s="33">
        <v>1.0</v>
      </c>
      <c r="AC16" s="33">
        <v>2.0</v>
      </c>
      <c r="AD16" s="33">
        <v>2.0</v>
      </c>
      <c r="AE16" s="33">
        <v>2.0</v>
      </c>
      <c r="AF16" s="33">
        <v>3.0</v>
      </c>
      <c r="AG16" s="34">
        <v>3.0</v>
      </c>
      <c r="AH16" s="34">
        <v>3.0</v>
      </c>
      <c r="AI16" s="34">
        <v>0.0</v>
      </c>
      <c r="AJ16" s="34">
        <v>0.0</v>
      </c>
      <c r="AK16" s="34">
        <v>0.0</v>
      </c>
      <c r="AL16" s="38">
        <v>0.0</v>
      </c>
      <c r="AM16" s="38">
        <v>0.0</v>
      </c>
    </row>
    <row r="17" ht="15.75" customHeight="1">
      <c r="A17" s="11">
        <v>1116.0</v>
      </c>
      <c r="B17" s="11" t="s">
        <v>89</v>
      </c>
      <c r="C17" s="12" t="s">
        <v>41</v>
      </c>
      <c r="D17" s="13">
        <v>2116.0</v>
      </c>
      <c r="E17" s="11" t="s">
        <v>90</v>
      </c>
      <c r="F17" s="14" t="s">
        <v>41</v>
      </c>
      <c r="G17" s="11">
        <v>3205.0</v>
      </c>
      <c r="H17" s="11" t="s">
        <v>91</v>
      </c>
      <c r="I17" s="15" t="s">
        <v>41</v>
      </c>
      <c r="J17" s="16">
        <v>216.0</v>
      </c>
      <c r="K17" s="12">
        <v>1.0</v>
      </c>
      <c r="L17" s="12">
        <v>2.0</v>
      </c>
      <c r="M17" s="17">
        <v>316.0</v>
      </c>
      <c r="N17" s="12">
        <v>3.0</v>
      </c>
      <c r="O17" s="14">
        <v>1.0</v>
      </c>
      <c r="P17" s="12">
        <v>416.0</v>
      </c>
      <c r="Q17" s="12">
        <v>4.0</v>
      </c>
      <c r="R17" s="14">
        <v>2.0</v>
      </c>
      <c r="S17" s="12"/>
      <c r="T17" s="17"/>
      <c r="U17" s="12"/>
      <c r="V17" s="17"/>
      <c r="W17" s="14"/>
      <c r="X17" s="12"/>
      <c r="Y17" s="34">
        <v>1.0</v>
      </c>
      <c r="Z17" s="34">
        <v>1.0</v>
      </c>
      <c r="AA17" s="33">
        <v>1.0</v>
      </c>
      <c r="AB17" s="33">
        <v>1.0</v>
      </c>
      <c r="AC17" s="34">
        <v>2.0</v>
      </c>
      <c r="AD17" s="33">
        <v>2.0</v>
      </c>
      <c r="AE17" s="33">
        <v>2.0</v>
      </c>
      <c r="AF17" s="34">
        <v>3.0</v>
      </c>
      <c r="AG17" s="34">
        <v>3.0</v>
      </c>
      <c r="AH17" s="34">
        <v>3.0</v>
      </c>
      <c r="AI17" s="34">
        <v>0.0</v>
      </c>
      <c r="AJ17" s="34">
        <v>0.0</v>
      </c>
      <c r="AK17" s="34">
        <v>0.0</v>
      </c>
      <c r="AL17" s="38">
        <v>0.0</v>
      </c>
      <c r="AM17" s="38">
        <v>0.0</v>
      </c>
    </row>
    <row r="18" ht="15.75" customHeight="1">
      <c r="A18" s="11">
        <v>1117.0</v>
      </c>
      <c r="B18" s="11" t="s">
        <v>92</v>
      </c>
      <c r="C18" s="12" t="s">
        <v>41</v>
      </c>
      <c r="D18" s="13">
        <v>2117.0</v>
      </c>
      <c r="E18" s="11" t="s">
        <v>93</v>
      </c>
      <c r="F18" s="14" t="s">
        <v>47</v>
      </c>
      <c r="G18" s="11">
        <v>3206.0</v>
      </c>
      <c r="H18" s="11" t="s">
        <v>94</v>
      </c>
      <c r="I18" s="15" t="s">
        <v>41</v>
      </c>
      <c r="J18" s="16">
        <v>217.0</v>
      </c>
      <c r="K18" s="12">
        <v>1.0</v>
      </c>
      <c r="L18" s="12">
        <v>2.0</v>
      </c>
      <c r="M18" s="17">
        <v>317.0</v>
      </c>
      <c r="N18" s="12">
        <v>3.0</v>
      </c>
      <c r="O18" s="14">
        <v>2.0</v>
      </c>
      <c r="P18" s="12">
        <v>417.0</v>
      </c>
      <c r="Q18" s="12">
        <v>4.0</v>
      </c>
      <c r="R18" s="14">
        <v>2.0</v>
      </c>
      <c r="S18" s="12"/>
      <c r="T18" s="17"/>
      <c r="U18" s="12"/>
      <c r="V18" s="17"/>
      <c r="W18" s="14"/>
      <c r="X18" s="12"/>
      <c r="Y18" s="37">
        <v>1.0</v>
      </c>
      <c r="Z18" s="37">
        <v>1.0</v>
      </c>
      <c r="AA18" s="37">
        <v>1.0</v>
      </c>
      <c r="AB18" s="36">
        <v>1.0</v>
      </c>
      <c r="AC18" s="37">
        <v>2.0</v>
      </c>
      <c r="AD18" s="37">
        <v>2.0</v>
      </c>
      <c r="AE18" s="37">
        <v>2.0</v>
      </c>
      <c r="AF18" s="37">
        <v>3.0</v>
      </c>
      <c r="AG18" s="37">
        <v>3.0</v>
      </c>
      <c r="AH18" s="37">
        <v>3.0</v>
      </c>
      <c r="AI18" s="37">
        <v>0.0</v>
      </c>
      <c r="AJ18" s="37">
        <v>0.0</v>
      </c>
      <c r="AK18" s="37">
        <v>0.0</v>
      </c>
      <c r="AL18" s="38">
        <v>0.0</v>
      </c>
      <c r="AM18" s="38">
        <v>0.0</v>
      </c>
    </row>
    <row r="19" ht="15.75" customHeight="1">
      <c r="A19" s="11">
        <v>1118.0</v>
      </c>
      <c r="B19" s="11" t="s">
        <v>95</v>
      </c>
      <c r="C19" s="12" t="s">
        <v>47</v>
      </c>
      <c r="D19" s="13">
        <v>2118.0</v>
      </c>
      <c r="E19" s="11" t="s">
        <v>96</v>
      </c>
      <c r="F19" s="14" t="s">
        <v>41</v>
      </c>
      <c r="G19" s="11">
        <v>3207.0</v>
      </c>
      <c r="H19" s="11" t="s">
        <v>97</v>
      </c>
      <c r="I19" s="15" t="s">
        <v>41</v>
      </c>
      <c r="J19" s="16">
        <v>218.0</v>
      </c>
      <c r="K19" s="12">
        <v>1.0</v>
      </c>
      <c r="L19" s="12">
        <v>2.0</v>
      </c>
      <c r="M19" s="17">
        <v>318.0</v>
      </c>
      <c r="N19" s="12">
        <v>3.0</v>
      </c>
      <c r="O19" s="14">
        <v>2.0</v>
      </c>
      <c r="P19" s="12">
        <v>418.0</v>
      </c>
      <c r="Q19" s="12">
        <v>4.0</v>
      </c>
      <c r="R19" s="14">
        <v>1.0</v>
      </c>
      <c r="S19" s="12"/>
      <c r="T19" s="17"/>
      <c r="U19" s="12"/>
      <c r="V19" s="17"/>
      <c r="W19" s="14"/>
      <c r="X19" s="12"/>
    </row>
    <row r="20" ht="15.75" customHeight="1">
      <c r="A20" s="11">
        <v>1119.0</v>
      </c>
      <c r="B20" s="11" t="s">
        <v>98</v>
      </c>
      <c r="C20" s="12" t="s">
        <v>41</v>
      </c>
      <c r="D20" s="13">
        <v>2119.0</v>
      </c>
      <c r="E20" s="11" t="s">
        <v>99</v>
      </c>
      <c r="F20" s="14" t="s">
        <v>41</v>
      </c>
      <c r="G20" s="11">
        <v>3208.0</v>
      </c>
      <c r="H20" s="11" t="s">
        <v>100</v>
      </c>
      <c r="I20" s="15" t="s">
        <v>41</v>
      </c>
      <c r="J20" s="16">
        <v>219.0</v>
      </c>
      <c r="K20" s="12">
        <v>1.0</v>
      </c>
      <c r="L20" s="12">
        <v>2.0</v>
      </c>
      <c r="M20" s="17">
        <v>319.0</v>
      </c>
      <c r="N20" s="12">
        <v>3.0</v>
      </c>
      <c r="O20" s="14">
        <v>2.0</v>
      </c>
      <c r="P20" s="17">
        <v>419.0</v>
      </c>
      <c r="Q20" s="12">
        <v>5.0</v>
      </c>
      <c r="R20" s="14">
        <v>2.0</v>
      </c>
      <c r="S20" s="12"/>
      <c r="T20" s="17"/>
      <c r="U20" s="12"/>
      <c r="V20" s="17"/>
      <c r="W20" s="14"/>
      <c r="X20" s="12"/>
      <c r="AK20" s="39"/>
      <c r="AL20" s="40" t="s">
        <v>101</v>
      </c>
      <c r="AM20" s="41" t="s">
        <v>102</v>
      </c>
    </row>
    <row r="21" ht="15.75" customHeight="1">
      <c r="A21" s="11">
        <v>1120.0</v>
      </c>
      <c r="B21" s="11" t="s">
        <v>103</v>
      </c>
      <c r="C21" s="12" t="s">
        <v>41</v>
      </c>
      <c r="D21" s="13">
        <v>2120.0</v>
      </c>
      <c r="E21" s="11" t="s">
        <v>104</v>
      </c>
      <c r="F21" s="14" t="s">
        <v>47</v>
      </c>
      <c r="G21" s="11">
        <v>3209.0</v>
      </c>
      <c r="H21" s="11" t="s">
        <v>105</v>
      </c>
      <c r="I21" s="15" t="s">
        <v>47</v>
      </c>
      <c r="J21" s="16">
        <v>220.0</v>
      </c>
      <c r="K21" s="12">
        <v>1.0</v>
      </c>
      <c r="L21" s="12">
        <v>2.0</v>
      </c>
      <c r="M21" s="17">
        <v>320.0</v>
      </c>
      <c r="N21" s="12">
        <v>3.0</v>
      </c>
      <c r="O21" s="14">
        <v>2.0</v>
      </c>
      <c r="P21" s="17">
        <v>420.0</v>
      </c>
      <c r="Q21" s="12">
        <v>5.0</v>
      </c>
      <c r="R21" s="14">
        <v>2.0</v>
      </c>
      <c r="S21" s="12"/>
      <c r="T21" s="17"/>
      <c r="U21" s="12"/>
      <c r="V21" s="17"/>
      <c r="W21" s="14"/>
      <c r="X21" s="12"/>
      <c r="AK21" s="40" t="s">
        <v>106</v>
      </c>
      <c r="AL21" s="42">
        <f>COUNTIF(C2:C1000, "남")</f>
        <v>45</v>
      </c>
      <c r="AM21" s="43">
        <f>COUNTIF($Y$4:$AM$18, 1)</f>
        <v>45</v>
      </c>
    </row>
    <row r="22" ht="15.75" customHeight="1">
      <c r="A22" s="11">
        <v>1121.0</v>
      </c>
      <c r="B22" s="11" t="s">
        <v>107</v>
      </c>
      <c r="C22" s="12" t="s">
        <v>41</v>
      </c>
      <c r="D22" s="13">
        <v>2201.0</v>
      </c>
      <c r="E22" s="11" t="s">
        <v>108</v>
      </c>
      <c r="F22" s="14" t="s">
        <v>41</v>
      </c>
      <c r="G22" s="11">
        <v>3210.0</v>
      </c>
      <c r="H22" s="11" t="s">
        <v>109</v>
      </c>
      <c r="I22" s="15" t="s">
        <v>41</v>
      </c>
      <c r="J22" s="16">
        <v>221.0</v>
      </c>
      <c r="K22" s="12">
        <v>1.0</v>
      </c>
      <c r="L22" s="12">
        <v>2.0</v>
      </c>
      <c r="M22" s="17">
        <v>321.0</v>
      </c>
      <c r="N22" s="12">
        <v>3.0</v>
      </c>
      <c r="O22" s="14">
        <v>2.0</v>
      </c>
      <c r="P22" s="17">
        <v>421.0</v>
      </c>
      <c r="Q22" s="12">
        <v>5.0</v>
      </c>
      <c r="R22" s="14">
        <v>2.0</v>
      </c>
      <c r="S22" s="12"/>
      <c r="T22" s="17"/>
      <c r="U22" s="12"/>
      <c r="V22" s="17"/>
      <c r="W22" s="14"/>
      <c r="X22" s="12"/>
      <c r="AK22" s="16" t="s">
        <v>110</v>
      </c>
      <c r="AL22" s="44">
        <f>COUNTIF(F2:F1000, "남")</f>
        <v>30</v>
      </c>
      <c r="AM22" s="45">
        <f>COUNTIF($Y$4:$AM$18, 2)</f>
        <v>30</v>
      </c>
    </row>
    <row r="23" ht="15.75" customHeight="1">
      <c r="A23" s="11">
        <v>1201.0</v>
      </c>
      <c r="B23" s="11" t="s">
        <v>111</v>
      </c>
      <c r="C23" s="12" t="s">
        <v>41</v>
      </c>
      <c r="D23" s="13">
        <v>2202.0</v>
      </c>
      <c r="E23" s="11" t="s">
        <v>112</v>
      </c>
      <c r="F23" s="14" t="s">
        <v>41</v>
      </c>
      <c r="G23" s="11">
        <v>3211.0</v>
      </c>
      <c r="H23" s="11" t="s">
        <v>113</v>
      </c>
      <c r="I23" s="15" t="s">
        <v>47</v>
      </c>
      <c r="J23" s="16">
        <v>222.0</v>
      </c>
      <c r="K23" s="12">
        <v>1.0</v>
      </c>
      <c r="L23" s="12">
        <v>2.0</v>
      </c>
      <c r="M23" s="17">
        <v>322.0</v>
      </c>
      <c r="N23" s="12">
        <v>3.0</v>
      </c>
      <c r="O23" s="14">
        <v>2.0</v>
      </c>
      <c r="P23" s="17">
        <v>422.0</v>
      </c>
      <c r="Q23" s="12">
        <v>5.0</v>
      </c>
      <c r="R23" s="14">
        <v>2.0</v>
      </c>
      <c r="S23" s="12"/>
      <c r="T23" s="17"/>
      <c r="U23" s="12"/>
      <c r="V23" s="17"/>
      <c r="W23" s="14"/>
      <c r="X23" s="12"/>
      <c r="AK23" s="16" t="s">
        <v>114</v>
      </c>
      <c r="AL23" s="44">
        <f>COUNTIF(I2:I1000, "남")</f>
        <v>19</v>
      </c>
      <c r="AM23" s="45">
        <f>COUNTIF($Y$4:$AM$18, 3)</f>
        <v>19</v>
      </c>
    </row>
    <row r="24" ht="15.75" customHeight="1">
      <c r="A24" s="11">
        <v>1202.0</v>
      </c>
      <c r="B24" s="11" t="s">
        <v>115</v>
      </c>
      <c r="C24" s="12" t="s">
        <v>41</v>
      </c>
      <c r="D24" s="13">
        <v>2203.0</v>
      </c>
      <c r="E24" s="11" t="s">
        <v>116</v>
      </c>
      <c r="F24" s="14" t="s">
        <v>41</v>
      </c>
      <c r="I24" s="45"/>
      <c r="J24" s="16">
        <v>223.0</v>
      </c>
      <c r="K24" s="12">
        <v>1.0</v>
      </c>
      <c r="L24" s="12">
        <v>2.0</v>
      </c>
      <c r="M24" s="17">
        <v>323.0</v>
      </c>
      <c r="N24" s="12">
        <v>3.0</v>
      </c>
      <c r="O24" s="14">
        <v>2.0</v>
      </c>
      <c r="P24" s="17">
        <v>423.0</v>
      </c>
      <c r="Q24" s="12">
        <v>11.0</v>
      </c>
      <c r="R24" s="14">
        <v>2.0</v>
      </c>
      <c r="S24" s="12"/>
      <c r="T24" s="17"/>
      <c r="U24" s="12"/>
      <c r="V24" s="17"/>
      <c r="W24" s="14"/>
      <c r="X24" s="12"/>
      <c r="Y24" s="46" t="s">
        <v>117</v>
      </c>
      <c r="Z24" s="47"/>
      <c r="AA24" s="47"/>
      <c r="AB24" s="48"/>
      <c r="AC24" s="12"/>
      <c r="AK24" s="16" t="s">
        <v>118</v>
      </c>
      <c r="AL24" s="44">
        <f>COUNTIF(C2:C1000, "여")</f>
        <v>15</v>
      </c>
      <c r="AM24" s="45">
        <f>COUNTIF($Y$4:$AM$18, 4)</f>
        <v>15</v>
      </c>
    </row>
    <row r="25" ht="15.75" customHeight="1">
      <c r="A25" s="11">
        <v>1203.0</v>
      </c>
      <c r="B25" s="11" t="s">
        <v>119</v>
      </c>
      <c r="C25" s="12" t="s">
        <v>41</v>
      </c>
      <c r="D25" s="13">
        <v>2204.0</v>
      </c>
      <c r="E25" s="11" t="s">
        <v>120</v>
      </c>
      <c r="F25" s="14" t="s">
        <v>41</v>
      </c>
      <c r="I25" s="45"/>
      <c r="J25" s="12">
        <v>224.0</v>
      </c>
      <c r="K25" s="12">
        <v>0.0</v>
      </c>
      <c r="L25" s="12">
        <v>0.0</v>
      </c>
      <c r="M25" s="17">
        <v>324.0</v>
      </c>
      <c r="N25" s="12">
        <v>3.0</v>
      </c>
      <c r="O25" s="14">
        <v>2.0</v>
      </c>
      <c r="P25" s="17">
        <v>424.0</v>
      </c>
      <c r="Q25" s="12">
        <v>6.0</v>
      </c>
      <c r="R25" s="14">
        <v>2.0</v>
      </c>
      <c r="S25" s="12"/>
      <c r="T25" s="17"/>
      <c r="U25" s="12"/>
      <c r="V25" s="17"/>
      <c r="W25" s="14"/>
      <c r="X25" s="12"/>
      <c r="Y25" s="16">
        <v>2103.0</v>
      </c>
      <c r="Z25" s="12">
        <v>301.0</v>
      </c>
      <c r="AA25" s="17">
        <v>2103.0</v>
      </c>
      <c r="AB25" s="49">
        <v>45078.0</v>
      </c>
      <c r="AC25" s="50" t="s">
        <v>121</v>
      </c>
      <c r="AD25" s="12" t="s">
        <v>122</v>
      </c>
      <c r="AK25" s="16" t="s">
        <v>123</v>
      </c>
      <c r="AL25" s="44">
        <f>COUNTIF(F2:F1000, "여")</f>
        <v>9</v>
      </c>
      <c r="AM25" s="45">
        <f>COUNTIF($Y$4:$AM$18, 5)</f>
        <v>9</v>
      </c>
    </row>
    <row r="26" ht="15.75" customHeight="1">
      <c r="A26" s="11">
        <v>1204.0</v>
      </c>
      <c r="B26" s="11" t="s">
        <v>124</v>
      </c>
      <c r="C26" s="12" t="s">
        <v>41</v>
      </c>
      <c r="D26" s="13">
        <v>2205.0</v>
      </c>
      <c r="E26" s="11" t="s">
        <v>125</v>
      </c>
      <c r="F26" s="14" t="s">
        <v>41</v>
      </c>
      <c r="I26" s="45"/>
      <c r="J26" s="17">
        <v>225.0</v>
      </c>
      <c r="K26" s="12">
        <v>0.0</v>
      </c>
      <c r="L26" s="12">
        <v>0.0</v>
      </c>
      <c r="M26" s="17">
        <v>325.0</v>
      </c>
      <c r="N26" s="12">
        <v>3.0</v>
      </c>
      <c r="O26" s="14">
        <v>2.0</v>
      </c>
      <c r="P26" s="17">
        <v>425.0</v>
      </c>
      <c r="Q26" s="12">
        <v>0.0</v>
      </c>
      <c r="R26" s="14">
        <v>0.0</v>
      </c>
      <c r="S26" s="12"/>
      <c r="T26" s="17"/>
      <c r="U26" s="12"/>
      <c r="V26" s="17"/>
      <c r="W26" s="14"/>
      <c r="X26" s="12"/>
      <c r="Y26" s="16">
        <v>2206.0</v>
      </c>
      <c r="Z26" s="12">
        <v>301.0</v>
      </c>
      <c r="AA26" s="17">
        <v>2206.0</v>
      </c>
      <c r="AB26" s="49">
        <v>45089.0</v>
      </c>
      <c r="AC26" s="50" t="s">
        <v>121</v>
      </c>
      <c r="AD26" s="12" t="s">
        <v>126</v>
      </c>
      <c r="AK26" s="51" t="s">
        <v>127</v>
      </c>
      <c r="AL26" s="52">
        <f>COUNTIF(I2:I1000, "여")</f>
        <v>3</v>
      </c>
      <c r="AM26" s="53">
        <f>COUNTIF($Y$4:$AM$18, 6)</f>
        <v>3</v>
      </c>
    </row>
    <row r="27" ht="15.75" customHeight="1">
      <c r="A27" s="11">
        <v>1205.0</v>
      </c>
      <c r="B27" s="11" t="s">
        <v>128</v>
      </c>
      <c r="C27" s="12" t="s">
        <v>41</v>
      </c>
      <c r="D27" s="13">
        <v>2206.0</v>
      </c>
      <c r="E27" s="11" t="s">
        <v>129</v>
      </c>
      <c r="F27" s="14" t="s">
        <v>41</v>
      </c>
      <c r="I27" s="45"/>
      <c r="J27" s="17">
        <v>226.0</v>
      </c>
      <c r="K27" s="12">
        <v>0.0</v>
      </c>
      <c r="L27" s="12">
        <v>0.0</v>
      </c>
      <c r="M27" s="17">
        <v>326.0</v>
      </c>
      <c r="N27" s="12">
        <v>0.0</v>
      </c>
      <c r="O27" s="14">
        <v>0.0</v>
      </c>
      <c r="P27" s="17">
        <v>426.0</v>
      </c>
      <c r="Q27" s="12">
        <v>0.0</v>
      </c>
      <c r="R27" s="14">
        <v>0.0</v>
      </c>
      <c r="S27" s="12"/>
      <c r="T27" s="54"/>
      <c r="U27" s="55"/>
      <c r="V27" s="54"/>
      <c r="W27" s="56"/>
      <c r="X27" s="12"/>
      <c r="Y27" s="51"/>
      <c r="Z27" s="57"/>
      <c r="AA27" s="58"/>
      <c r="AB27" s="59"/>
      <c r="AD27" s="12" t="s">
        <v>130</v>
      </c>
    </row>
    <row r="28" ht="15.75" customHeight="1">
      <c r="A28" s="11">
        <v>1206.0</v>
      </c>
      <c r="B28" s="11" t="s">
        <v>131</v>
      </c>
      <c r="C28" s="12" t="s">
        <v>47</v>
      </c>
      <c r="D28" s="13">
        <v>2207.0</v>
      </c>
      <c r="E28" s="11" t="s">
        <v>132</v>
      </c>
      <c r="F28" s="14" t="s">
        <v>47</v>
      </c>
      <c r="I28" s="45"/>
      <c r="J28" s="17">
        <v>227.0</v>
      </c>
      <c r="K28" s="12">
        <v>0.0</v>
      </c>
      <c r="L28" s="12">
        <v>0.0</v>
      </c>
      <c r="M28" s="17">
        <v>327.0</v>
      </c>
      <c r="N28" s="12">
        <v>0.0</v>
      </c>
      <c r="O28" s="12">
        <v>0.0</v>
      </c>
      <c r="P28" s="60"/>
      <c r="Q28" s="61"/>
      <c r="R28" s="62"/>
      <c r="S28" s="12"/>
    </row>
    <row r="29" ht="15.75" customHeight="1">
      <c r="A29" s="11">
        <v>1207.0</v>
      </c>
      <c r="B29" s="11" t="s">
        <v>133</v>
      </c>
      <c r="C29" s="12" t="s">
        <v>41</v>
      </c>
      <c r="D29" s="13">
        <v>2208.0</v>
      </c>
      <c r="E29" s="11" t="s">
        <v>134</v>
      </c>
      <c r="F29" s="14" t="s">
        <v>41</v>
      </c>
      <c r="J29" s="16">
        <v>228.0</v>
      </c>
      <c r="K29" s="12">
        <v>0.0</v>
      </c>
      <c r="L29" s="12">
        <v>0.0</v>
      </c>
      <c r="M29" s="17">
        <v>328.0</v>
      </c>
      <c r="N29" s="12">
        <v>0.0</v>
      </c>
      <c r="O29" s="12">
        <v>0.0</v>
      </c>
      <c r="P29" s="17"/>
      <c r="R29" s="12"/>
      <c r="S29" s="12"/>
    </row>
    <row r="30" ht="15.75" customHeight="1">
      <c r="A30" s="11">
        <v>1208.0</v>
      </c>
      <c r="B30" s="11" t="s">
        <v>135</v>
      </c>
      <c r="C30" s="12" t="s">
        <v>41</v>
      </c>
      <c r="D30" s="13">
        <v>2209.0</v>
      </c>
      <c r="E30" s="11" t="s">
        <v>136</v>
      </c>
      <c r="F30" s="14" t="s">
        <v>41</v>
      </c>
      <c r="I30" s="12"/>
      <c r="J30" s="16">
        <v>229.0</v>
      </c>
      <c r="K30" s="12">
        <v>0.0</v>
      </c>
      <c r="L30" s="12">
        <v>0.0</v>
      </c>
      <c r="M30" s="17">
        <v>329.0</v>
      </c>
      <c r="N30" s="12">
        <v>0.0</v>
      </c>
      <c r="O30" s="12">
        <v>0.0</v>
      </c>
      <c r="P30" s="17"/>
      <c r="R30" s="12"/>
      <c r="S30" s="12"/>
    </row>
    <row r="31" ht="15.75" customHeight="1">
      <c r="A31" s="11">
        <v>1210.0</v>
      </c>
      <c r="B31" s="11" t="s">
        <v>137</v>
      </c>
      <c r="C31" s="12" t="s">
        <v>47</v>
      </c>
      <c r="D31" s="13">
        <v>2210.0</v>
      </c>
      <c r="E31" s="11" t="s">
        <v>138</v>
      </c>
      <c r="F31" s="14" t="s">
        <v>47</v>
      </c>
      <c r="J31" s="16">
        <v>230.0</v>
      </c>
      <c r="K31" s="12">
        <v>0.0</v>
      </c>
      <c r="L31" s="12">
        <v>0.0</v>
      </c>
      <c r="M31" s="17">
        <v>330.0</v>
      </c>
      <c r="N31" s="12">
        <v>0.0</v>
      </c>
      <c r="O31" s="12">
        <v>0.0</v>
      </c>
      <c r="P31" s="17"/>
      <c r="R31" s="12"/>
      <c r="S31" s="12"/>
    </row>
    <row r="32" ht="15.75" customHeight="1">
      <c r="A32" s="11">
        <v>1211.0</v>
      </c>
      <c r="B32" s="11" t="s">
        <v>139</v>
      </c>
      <c r="C32" s="12" t="s">
        <v>41</v>
      </c>
      <c r="D32" s="13">
        <v>2211.0</v>
      </c>
      <c r="E32" s="11" t="s">
        <v>140</v>
      </c>
      <c r="F32" s="14" t="s">
        <v>41</v>
      </c>
      <c r="J32" s="63">
        <v>231.0</v>
      </c>
      <c r="K32" s="12">
        <v>0.0</v>
      </c>
      <c r="L32" s="12">
        <v>0.0</v>
      </c>
      <c r="M32" s="64">
        <v>331.0</v>
      </c>
      <c r="N32" s="65">
        <v>0.0</v>
      </c>
      <c r="O32" s="65">
        <v>0.0</v>
      </c>
      <c r="P32" s="17"/>
      <c r="R32" s="12"/>
      <c r="S32" s="12"/>
      <c r="T32" s="12"/>
      <c r="U32" s="12"/>
      <c r="V32" s="12"/>
      <c r="W32" s="12"/>
      <c r="X32" s="12"/>
    </row>
    <row r="33" ht="15.75" customHeight="1">
      <c r="A33" s="11">
        <v>1212.0</v>
      </c>
      <c r="B33" s="11" t="s">
        <v>141</v>
      </c>
      <c r="C33" s="12" t="s">
        <v>41</v>
      </c>
      <c r="D33" s="13">
        <v>2212.0</v>
      </c>
      <c r="E33" s="11" t="s">
        <v>142</v>
      </c>
      <c r="F33" s="14" t="s">
        <v>41</v>
      </c>
      <c r="J33" s="66" t="s">
        <v>143</v>
      </c>
      <c r="K33" s="67"/>
      <c r="L33" s="67"/>
      <c r="M33" s="67"/>
      <c r="N33" s="67"/>
      <c r="O33" s="68"/>
    </row>
    <row r="34" ht="15.75" customHeight="1">
      <c r="A34" s="11">
        <v>1213.0</v>
      </c>
      <c r="B34" s="11" t="s">
        <v>144</v>
      </c>
      <c r="C34" s="12" t="s">
        <v>47</v>
      </c>
      <c r="D34" s="13">
        <v>2213.0</v>
      </c>
      <c r="E34" s="11" t="s">
        <v>145</v>
      </c>
      <c r="F34" s="14" t="s">
        <v>41</v>
      </c>
      <c r="J34" s="66" t="s">
        <v>146</v>
      </c>
      <c r="K34" s="68"/>
      <c r="L34" s="69">
        <v>1.0</v>
      </c>
      <c r="M34" s="70" t="s">
        <v>147</v>
      </c>
      <c r="N34" s="71"/>
      <c r="O34" s="72">
        <v>7.0</v>
      </c>
    </row>
    <row r="35" ht="15.75" customHeight="1">
      <c r="A35" s="11">
        <v>1214.0</v>
      </c>
      <c r="B35" s="11" t="s">
        <v>148</v>
      </c>
      <c r="C35" s="12" t="s">
        <v>41</v>
      </c>
      <c r="D35" s="13">
        <v>2214.0</v>
      </c>
      <c r="E35" s="11" t="s">
        <v>149</v>
      </c>
      <c r="F35" s="14" t="s">
        <v>41</v>
      </c>
      <c r="J35" s="66" t="s">
        <v>150</v>
      </c>
      <c r="K35" s="68"/>
      <c r="L35" s="69">
        <v>2.0</v>
      </c>
      <c r="M35" s="66" t="s">
        <v>151</v>
      </c>
      <c r="N35" s="68"/>
      <c r="O35" s="73">
        <v>8.0</v>
      </c>
    </row>
    <row r="36" ht="15.75" customHeight="1">
      <c r="A36" s="11">
        <v>1215.0</v>
      </c>
      <c r="B36" s="11" t="s">
        <v>152</v>
      </c>
      <c r="C36" s="12" t="s">
        <v>41</v>
      </c>
      <c r="D36" s="13">
        <v>2215.0</v>
      </c>
      <c r="E36" s="11" t="s">
        <v>153</v>
      </c>
      <c r="F36" s="14" t="s">
        <v>41</v>
      </c>
      <c r="I36" s="45"/>
      <c r="J36" s="66" t="s">
        <v>154</v>
      </c>
      <c r="K36" s="68"/>
      <c r="L36" s="69">
        <v>3.0</v>
      </c>
      <c r="M36" s="66" t="s">
        <v>155</v>
      </c>
      <c r="N36" s="68"/>
      <c r="O36" s="73">
        <v>9.0</v>
      </c>
    </row>
    <row r="37" ht="15.75" customHeight="1">
      <c r="A37" s="11">
        <v>1216.0</v>
      </c>
      <c r="B37" s="11" t="s">
        <v>156</v>
      </c>
      <c r="C37" s="12" t="s">
        <v>41</v>
      </c>
      <c r="D37" s="13">
        <v>2216.0</v>
      </c>
      <c r="E37" s="11" t="s">
        <v>157</v>
      </c>
      <c r="F37" s="14" t="s">
        <v>47</v>
      </c>
      <c r="I37" s="45"/>
      <c r="J37" s="66" t="s">
        <v>158</v>
      </c>
      <c r="K37" s="68"/>
      <c r="L37" s="74">
        <v>4.0</v>
      </c>
      <c r="M37" s="66" t="s">
        <v>159</v>
      </c>
      <c r="N37" s="68"/>
      <c r="O37" s="75">
        <v>10.0</v>
      </c>
    </row>
    <row r="38" ht="15.75" customHeight="1">
      <c r="A38" s="11">
        <v>1217.0</v>
      </c>
      <c r="B38" s="11" t="s">
        <v>160</v>
      </c>
      <c r="C38" s="12" t="s">
        <v>41</v>
      </c>
      <c r="D38" s="13">
        <v>2217.0</v>
      </c>
      <c r="E38" s="11" t="s">
        <v>161</v>
      </c>
      <c r="F38" s="14" t="s">
        <v>47</v>
      </c>
      <c r="I38" s="45"/>
      <c r="J38" s="66" t="s">
        <v>162</v>
      </c>
      <c r="K38" s="68"/>
      <c r="L38" s="74">
        <v>5.0</v>
      </c>
      <c r="M38" s="66" t="s">
        <v>163</v>
      </c>
      <c r="N38" s="68"/>
      <c r="O38" s="75">
        <v>11.0</v>
      </c>
    </row>
    <row r="39" ht="15.75" customHeight="1">
      <c r="A39" s="11">
        <v>1218.0</v>
      </c>
      <c r="B39" s="11" t="s">
        <v>164</v>
      </c>
      <c r="C39" s="12" t="s">
        <v>41</v>
      </c>
      <c r="D39" s="13">
        <v>2218.0</v>
      </c>
      <c r="E39" s="11" t="s">
        <v>165</v>
      </c>
      <c r="F39" s="14" t="s">
        <v>47</v>
      </c>
      <c r="I39" s="45"/>
      <c r="J39" s="66" t="s">
        <v>166</v>
      </c>
      <c r="K39" s="68"/>
      <c r="L39" s="74">
        <v>6.0</v>
      </c>
      <c r="M39" s="76" t="s">
        <v>167</v>
      </c>
      <c r="N39" s="77"/>
      <c r="O39" s="78">
        <v>12.0</v>
      </c>
    </row>
    <row r="40" ht="15.75" customHeight="1">
      <c r="A40" s="11">
        <v>1219.0</v>
      </c>
      <c r="B40" s="11" t="s">
        <v>168</v>
      </c>
      <c r="C40" s="12" t="s">
        <v>41</v>
      </c>
      <c r="D40" s="13">
        <v>2220.0</v>
      </c>
      <c r="E40" s="11" t="s">
        <v>169</v>
      </c>
      <c r="F40" s="14" t="s">
        <v>41</v>
      </c>
      <c r="I40" s="45"/>
    </row>
    <row r="41" ht="15.75" customHeight="1">
      <c r="A41" s="11">
        <v>1220.0</v>
      </c>
      <c r="B41" s="11" t="s">
        <v>170</v>
      </c>
      <c r="C41" s="12" t="s">
        <v>47</v>
      </c>
      <c r="D41" s="35"/>
      <c r="F41" s="79"/>
      <c r="I41" s="45"/>
    </row>
    <row r="42" ht="15.75" customHeight="1">
      <c r="A42" s="11">
        <v>1301.0</v>
      </c>
      <c r="B42" s="11" t="s">
        <v>171</v>
      </c>
      <c r="C42" s="12" t="s">
        <v>41</v>
      </c>
      <c r="D42" s="35"/>
      <c r="F42" s="79"/>
      <c r="I42" s="45"/>
    </row>
    <row r="43" ht="15.75" customHeight="1">
      <c r="A43" s="11">
        <v>1302.0</v>
      </c>
      <c r="B43" s="11" t="s">
        <v>172</v>
      </c>
      <c r="C43" s="12" t="s">
        <v>41</v>
      </c>
      <c r="D43" s="35"/>
      <c r="F43" s="79"/>
      <c r="I43" s="45"/>
    </row>
    <row r="44" ht="15.75" customHeight="1">
      <c r="A44" s="11">
        <v>1303.0</v>
      </c>
      <c r="B44" s="11" t="s">
        <v>173</v>
      </c>
      <c r="C44" s="12" t="s">
        <v>41</v>
      </c>
      <c r="D44" s="35"/>
      <c r="F44" s="79"/>
      <c r="I44" s="45"/>
    </row>
    <row r="45" ht="15.75" customHeight="1">
      <c r="A45" s="11">
        <v>1304.0</v>
      </c>
      <c r="B45" s="11" t="s">
        <v>174</v>
      </c>
      <c r="C45" s="12" t="s">
        <v>41</v>
      </c>
      <c r="D45" s="35"/>
      <c r="F45" s="79"/>
      <c r="I45" s="45"/>
    </row>
    <row r="46" ht="15.75" customHeight="1">
      <c r="A46" s="11">
        <v>1305.0</v>
      </c>
      <c r="B46" s="11" t="s">
        <v>175</v>
      </c>
      <c r="C46" s="12" t="s">
        <v>41</v>
      </c>
      <c r="D46" s="35"/>
      <c r="F46" s="79"/>
      <c r="I46" s="45"/>
    </row>
    <row r="47" ht="15.75" customHeight="1">
      <c r="A47" s="11">
        <v>1306.0</v>
      </c>
      <c r="B47" s="11" t="s">
        <v>176</v>
      </c>
      <c r="C47" s="12" t="s">
        <v>47</v>
      </c>
      <c r="D47" s="35"/>
      <c r="F47" s="79"/>
      <c r="I47" s="45"/>
    </row>
    <row r="48" ht="15.75" customHeight="1">
      <c r="A48" s="11">
        <v>1307.0</v>
      </c>
      <c r="B48" s="11" t="s">
        <v>177</v>
      </c>
      <c r="C48" s="12" t="s">
        <v>41</v>
      </c>
      <c r="D48" s="35"/>
      <c r="F48" s="79"/>
      <c r="I48" s="45"/>
    </row>
    <row r="49" ht="15.75" customHeight="1">
      <c r="A49" s="11">
        <v>1308.0</v>
      </c>
      <c r="B49" s="11" t="s">
        <v>178</v>
      </c>
      <c r="C49" s="12" t="s">
        <v>41</v>
      </c>
      <c r="D49" s="35"/>
      <c r="F49" s="79"/>
      <c r="I49" s="45"/>
    </row>
    <row r="50" ht="15.75" customHeight="1">
      <c r="A50" s="11">
        <v>1309.0</v>
      </c>
      <c r="B50" s="11" t="s">
        <v>179</v>
      </c>
      <c r="C50" s="12" t="s">
        <v>47</v>
      </c>
      <c r="D50" s="35"/>
      <c r="F50" s="79"/>
      <c r="I50" s="45"/>
    </row>
    <row r="51" ht="15.75" customHeight="1">
      <c r="A51" s="11">
        <v>1310.0</v>
      </c>
      <c r="B51" s="11" t="s">
        <v>180</v>
      </c>
      <c r="C51" s="12" t="s">
        <v>41</v>
      </c>
      <c r="D51" s="35"/>
      <c r="F51" s="79"/>
      <c r="I51" s="45"/>
    </row>
    <row r="52" ht="15.75" customHeight="1">
      <c r="A52" s="11">
        <v>1311.0</v>
      </c>
      <c r="B52" s="11" t="s">
        <v>181</v>
      </c>
      <c r="C52" s="12" t="s">
        <v>47</v>
      </c>
      <c r="D52" s="35"/>
      <c r="F52" s="79"/>
      <c r="I52" s="45"/>
    </row>
    <row r="53" ht="15.75" customHeight="1">
      <c r="A53" s="11">
        <v>1312.0</v>
      </c>
      <c r="B53" s="11" t="s">
        <v>182</v>
      </c>
      <c r="C53" s="12" t="s">
        <v>41</v>
      </c>
      <c r="D53" s="35"/>
      <c r="F53" s="79"/>
      <c r="I53" s="45"/>
    </row>
    <row r="54" ht="15.75" customHeight="1">
      <c r="A54" s="11">
        <v>1313.0</v>
      </c>
      <c r="B54" s="11" t="s">
        <v>183</v>
      </c>
      <c r="C54" s="12" t="s">
        <v>47</v>
      </c>
      <c r="D54" s="35"/>
      <c r="F54" s="79"/>
      <c r="I54" s="45"/>
    </row>
    <row r="55" ht="15.75" customHeight="1">
      <c r="A55" s="11">
        <v>1314.0</v>
      </c>
      <c r="B55" s="11" t="s">
        <v>184</v>
      </c>
      <c r="C55" s="12" t="s">
        <v>41</v>
      </c>
      <c r="D55" s="35"/>
      <c r="F55" s="79"/>
      <c r="I55" s="45"/>
    </row>
    <row r="56" ht="15.75" customHeight="1">
      <c r="A56" s="11">
        <v>1315.0</v>
      </c>
      <c r="B56" s="11" t="s">
        <v>185</v>
      </c>
      <c r="C56" s="12" t="s">
        <v>41</v>
      </c>
      <c r="D56" s="35"/>
      <c r="F56" s="79"/>
      <c r="I56" s="45"/>
    </row>
    <row r="57" ht="15.75" customHeight="1">
      <c r="A57" s="11">
        <v>1316.0</v>
      </c>
      <c r="B57" s="11" t="s">
        <v>186</v>
      </c>
      <c r="C57" s="12" t="s">
        <v>41</v>
      </c>
      <c r="D57" s="35"/>
      <c r="F57" s="79"/>
      <c r="I57" s="45"/>
    </row>
    <row r="58" ht="15.75" customHeight="1">
      <c r="A58" s="11">
        <v>1317.0</v>
      </c>
      <c r="B58" s="11" t="s">
        <v>187</v>
      </c>
      <c r="C58" s="12" t="s">
        <v>41</v>
      </c>
      <c r="D58" s="35"/>
      <c r="F58" s="79"/>
      <c r="I58" s="45"/>
    </row>
    <row r="59" ht="15.75" customHeight="1">
      <c r="A59" s="11">
        <v>1318.0</v>
      </c>
      <c r="B59" s="11" t="s">
        <v>188</v>
      </c>
      <c r="C59" s="12" t="s">
        <v>47</v>
      </c>
      <c r="D59" s="35"/>
      <c r="F59" s="79"/>
      <c r="I59" s="45"/>
    </row>
    <row r="60" ht="15.75" customHeight="1">
      <c r="A60" s="11">
        <v>1319.0</v>
      </c>
      <c r="B60" s="11" t="s">
        <v>189</v>
      </c>
      <c r="C60" s="12" t="s">
        <v>41</v>
      </c>
      <c r="D60" s="35"/>
      <c r="F60" s="79"/>
      <c r="I60" s="45"/>
    </row>
    <row r="61" ht="15.75" customHeight="1">
      <c r="A61" s="80">
        <v>1320.0</v>
      </c>
      <c r="B61" s="80" t="s">
        <v>190</v>
      </c>
      <c r="C61" s="65" t="s">
        <v>41</v>
      </c>
      <c r="D61" s="54"/>
      <c r="E61" s="55"/>
      <c r="F61" s="56"/>
      <c r="G61" s="55"/>
      <c r="H61" s="55"/>
      <c r="I61" s="81"/>
    </row>
    <row r="62" ht="15.75" customHeight="1">
      <c r="C62" s="9">
        <f>COUNTIF(C2:C61, "남")</f>
        <v>45</v>
      </c>
      <c r="F62" s="9">
        <f>COUNTIF(F2:F61, "남")</f>
        <v>30</v>
      </c>
      <c r="I62" s="9">
        <f>COUNTIF(I2:I61, "남")</f>
        <v>19</v>
      </c>
    </row>
    <row r="63" ht="15.75" customHeight="1">
      <c r="C63" s="9">
        <f>COUNTIF(C2:C61, "여")</f>
        <v>15</v>
      </c>
      <c r="F63" s="9">
        <f>COUNTIF(F2:F61, "여")</f>
        <v>9</v>
      </c>
      <c r="I63" s="9">
        <f>COUNTIF(I2:I61, "여")</f>
        <v>3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J36:K36"/>
    <mergeCell ref="J37:K37"/>
    <mergeCell ref="M37:N37"/>
    <mergeCell ref="J38:K38"/>
    <mergeCell ref="M38:N38"/>
    <mergeCell ref="J39:K39"/>
    <mergeCell ref="M39:N39"/>
    <mergeCell ref="Y24:AB24"/>
    <mergeCell ref="J33:O33"/>
    <mergeCell ref="J34:K34"/>
    <mergeCell ref="M34:N34"/>
    <mergeCell ref="J35:K35"/>
    <mergeCell ref="M35:N35"/>
    <mergeCell ref="M36:N36"/>
  </mergeCells>
  <drawing r:id="rId1"/>
</worksheet>
</file>