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nkim/Desktop/git@github.com/SmallProjects/SQL Data Analysis/"/>
    </mc:Choice>
  </mc:AlternateContent>
  <xr:revisionPtr revIDLastSave="0" documentId="8_{BE291CE7-6949-1A40-AC22-602180575475}" xr6:coauthVersionLast="47" xr6:coauthVersionMax="47" xr10:uidLastSave="{00000000-0000-0000-0000-000000000000}"/>
  <bookViews>
    <workbookView xWindow="0" yWindow="480" windowWidth="28800" windowHeight="17520" xr2:uid="{082D09F0-7DBB-784F-8CAB-2C724BCC7D4C}"/>
  </bookViews>
  <sheets>
    <sheet name="분석 요약" sheetId="8" r:id="rId1"/>
    <sheet name="문제 상황" sheetId="1" r:id="rId2"/>
    <sheet name="1. 신규 가입자" sheetId="3" r:id="rId3"/>
    <sheet name="2. 코호트별 WAU" sheetId="4" r:id="rId4"/>
    <sheet name="3. 디바이스별 WAU" sheetId="5" r:id="rId5"/>
    <sheet name="4. 나라별 WAU" sheetId="6" r:id="rId6"/>
    <sheet name="5. 이메일별 engagement" sheetId="7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7" l="1"/>
  <c r="F68" i="7"/>
  <c r="F69" i="7"/>
  <c r="F70" i="7"/>
  <c r="F71" i="7"/>
  <c r="F72" i="7"/>
  <c r="F73" i="7"/>
  <c r="F74" i="7"/>
  <c r="F75" i="7"/>
  <c r="F76" i="7"/>
  <c r="F77" i="7"/>
  <c r="F78" i="7"/>
  <c r="F79" i="7"/>
  <c r="F66" i="7"/>
  <c r="D68" i="7"/>
  <c r="D69" i="7"/>
  <c r="D70" i="7"/>
  <c r="D71" i="7"/>
  <c r="D72" i="7"/>
  <c r="D73" i="7"/>
  <c r="D74" i="7"/>
  <c r="D75" i="7"/>
  <c r="D76" i="7"/>
  <c r="D77" i="7"/>
  <c r="D78" i="7"/>
  <c r="D79" i="7"/>
  <c r="D67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66" i="7"/>
  <c r="C68" i="7"/>
  <c r="C69" i="7"/>
  <c r="C70" i="7"/>
  <c r="C71" i="7"/>
  <c r="C72" i="7"/>
  <c r="C73" i="7"/>
  <c r="C74" i="7"/>
  <c r="C75" i="7"/>
  <c r="C76" i="7"/>
  <c r="C77" i="7"/>
  <c r="C78" i="7"/>
  <c r="C79" i="7"/>
  <c r="C67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12" i="7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G33" i="6"/>
  <c r="H33" i="6"/>
  <c r="I33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F33" i="6"/>
  <c r="E33" i="6"/>
  <c r="D33" i="6"/>
  <c r="C33" i="6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D34" i="5"/>
  <c r="E34" i="5"/>
  <c r="F34" i="5"/>
  <c r="C34" i="5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12" i="4"/>
  <c r="F112" i="3"/>
  <c r="F113" i="3"/>
  <c r="F114" i="3"/>
  <c r="F115" i="3"/>
  <c r="F116" i="3"/>
  <c r="F117" i="3"/>
  <c r="F118" i="3"/>
  <c r="F119" i="3"/>
  <c r="F120" i="3"/>
  <c r="F121" i="3"/>
  <c r="F122" i="3"/>
  <c r="F123" i="3"/>
  <c r="F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11" i="3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1" i="1"/>
</calcChain>
</file>

<file path=xl/sharedStrings.xml><?xml version="1.0" encoding="utf-8"?>
<sst xmlns="http://schemas.openxmlformats.org/spreadsheetml/2006/main" count="128" uniqueCount="95">
  <si>
    <t>week</t>
  </si>
  <si>
    <t>weekly_active_users</t>
  </si>
  <si>
    <t>WAU 증감 %</t>
    <phoneticPr fontId="3" type="noConversion"/>
  </si>
  <si>
    <t>주간 활성 유저 (WAU) 감소</t>
    <phoneticPr fontId="3" type="noConversion"/>
  </si>
  <si>
    <t>문제 상황 요약</t>
    <phoneticPr fontId="3" type="noConversion"/>
  </si>
  <si>
    <t>- 2014년 8월 4일 이후 WAU 감소</t>
    <phoneticPr fontId="3" type="noConversion"/>
  </si>
  <si>
    <t>- 주간 활성 유저 감소에 대한 원인 파악 필요</t>
    <phoneticPr fontId="3" type="noConversion"/>
  </si>
  <si>
    <t>* 해당 기간동안 적어도 하나 이상의 이벤트를 기록한 사용자 수를 활성 유저로 정의함.</t>
    <phoneticPr fontId="3" type="noConversion"/>
  </si>
  <si>
    <r>
      <rPr>
        <sz val="10"/>
        <color theme="1"/>
        <rFont val="Arial"/>
        <family val="2"/>
      </rPr>
      <t xml:space="preserve">* WAU 증감 % : </t>
    </r>
    <r>
      <rPr>
        <sz val="10"/>
        <color rgb="FF666666"/>
        <rFont val="Arial"/>
        <family val="2"/>
      </rPr>
      <t>(해당 주차 WAU - 직전 주차 WAU) / 직전 주차 WAU</t>
    </r>
  </si>
  <si>
    <t>Weekly Active Users</t>
    <phoneticPr fontId="3" type="noConversion"/>
  </si>
  <si>
    <t>Week</t>
    <phoneticPr fontId="3" type="noConversion"/>
  </si>
  <si>
    <t>Q. 신규 가입자 감소로 인해 WAU에 영향을 미쳤나?</t>
    <phoneticPr fontId="3" type="noConversion"/>
  </si>
  <si>
    <t>해석</t>
    <phoneticPr fontId="3" type="noConversion"/>
  </si>
  <si>
    <t>- 2014년 8월 4일 주차에, 직전 주 대비 신규 가입자, 신규 활성 유저 각각 14.71%, 19.23% 감소</t>
    <phoneticPr fontId="3" type="noConversion"/>
  </si>
  <si>
    <t>- 이후 신규 가입자, 신규 활성 유저 수 모두 이전 수준 회복 및 소폭 증가</t>
    <phoneticPr fontId="3" type="noConversion"/>
  </si>
  <si>
    <t>signup_date</t>
  </si>
  <si>
    <t>signup_users</t>
  </si>
  <si>
    <t>activated_users</t>
  </si>
  <si>
    <t>1-2. 신규 가입자 (주별)</t>
    <phoneticPr fontId="3" type="noConversion"/>
  </si>
  <si>
    <t>1-1. 신규 가입자 (일별)</t>
    <phoneticPr fontId="3" type="noConversion"/>
  </si>
  <si>
    <t>signup_week</t>
  </si>
  <si>
    <t>activated_users</t>
    <phoneticPr fontId="3" type="noConversion"/>
  </si>
  <si>
    <t>activated_users 증감 %</t>
    <phoneticPr fontId="3" type="noConversion"/>
  </si>
  <si>
    <t>signup_users 증감 %</t>
    <phoneticPr fontId="3" type="noConversion"/>
  </si>
  <si>
    <t>10+ weeks</t>
  </si>
  <si>
    <t>9 weeks</t>
  </si>
  <si>
    <t>8 weeks</t>
  </si>
  <si>
    <t>7 weeks</t>
  </si>
  <si>
    <t>6 weeks</t>
  </si>
  <si>
    <t>5 weeks</t>
  </si>
  <si>
    <t>4 weeks</t>
  </si>
  <si>
    <t>3 weeks</t>
  </si>
  <si>
    <t>2 weeks</t>
  </si>
  <si>
    <t>1 week</t>
  </si>
  <si>
    <t>Less than a week</t>
  </si>
  <si>
    <t>합계</t>
    <phoneticPr fontId="3" type="noConversion"/>
  </si>
  <si>
    <t>- 가입으로부터 시간이 지날수록 활성 유저가 감소하는 것은 전형적인 패턴</t>
    <phoneticPr fontId="3" type="noConversion"/>
  </si>
  <si>
    <t>- 하지만 10 주 이상 사용했던 유저들의 WAU가 8월 4일 주차에 차트상에서 예외적으로 급감하는 모습을 보이기 때문에 WAU에 영향을 미친다고 볼 수 있음.</t>
    <phoneticPr fontId="3" type="noConversion"/>
  </si>
  <si>
    <t>Q. 기존 사용자 중 어떤 시기에 가입한 유저들이 이와 같은 변화를 가져왔는지 알 수 있지 않을까?</t>
    <phoneticPr fontId="3" type="noConversion"/>
  </si>
  <si>
    <t>2. Cohort Analysis, 코호트 분석</t>
    <phoneticPr fontId="3" type="noConversion"/>
  </si>
  <si>
    <t>3. 디바이스별 WAU</t>
    <phoneticPr fontId="3" type="noConversion"/>
  </si>
  <si>
    <t>- 8월 4일 주차의 Phone, tablet WAU가 전주 대비 16.5%, 30.8% 감소.</t>
    <phoneticPr fontId="3" type="noConversion"/>
  </si>
  <si>
    <t>- computer WAU의 경우, 8월 4주차의 WAU가 직전 주 대비 4% 감소하였으나, 이는 주기적인 성격으로 보임 (5월 26일, 6월 30일 주 데이터 참고)</t>
    <phoneticPr fontId="3" type="noConversion"/>
  </si>
  <si>
    <t>- computer 역시 트래픽을 회복하지 못하고 지속적 감소를 보이고 있으므로 확인 필요.</t>
    <phoneticPr fontId="3" type="noConversion"/>
  </si>
  <si>
    <t>tablet</t>
  </si>
  <si>
    <t>phone</t>
  </si>
  <si>
    <t>computer</t>
  </si>
  <si>
    <t>직전 주 대비 증감 %</t>
    <phoneticPr fontId="3" type="noConversion"/>
  </si>
  <si>
    <t>EU</t>
  </si>
  <si>
    <t>Asia</t>
  </si>
  <si>
    <t>Africa</t>
  </si>
  <si>
    <t>North America</t>
  </si>
  <si>
    <t>South America</t>
  </si>
  <si>
    <t>Oceania</t>
  </si>
  <si>
    <t>- 8월 4일 주차의 모든 지역에서 WAU가 전주 대비 최소 7.41%, 최대 21.11% 감소.</t>
    <phoneticPr fontId="3" type="noConversion"/>
  </si>
  <si>
    <t>Q. WAU를 나라별로 분해해보자.</t>
    <phoneticPr fontId="3" type="noConversion"/>
  </si>
  <si>
    <t>Q. WAU를 디바이스별로 분해해보자.</t>
    <phoneticPr fontId="3" type="noConversion"/>
  </si>
  <si>
    <t>5-1. 이메일 관련 로그 카운트</t>
    <phoneticPr fontId="3" type="noConversion"/>
  </si>
  <si>
    <t>Q. 유저 engagement의 대표적인 발생 경로인 이메일의 데이터를 살펴보자.</t>
    <phoneticPr fontId="3" type="noConversion"/>
  </si>
  <si>
    <t>- 이메일 내의 링크 클릭 (email_through) 수가 8월 4일 전주 대비 31.75% 감소</t>
    <phoneticPr fontId="3" type="noConversion"/>
  </si>
  <si>
    <t>weekly_emails</t>
  </si>
  <si>
    <t>reengagement_emails</t>
  </si>
  <si>
    <t>email_opens</t>
  </si>
  <si>
    <t>email_clickthroughs</t>
  </si>
  <si>
    <t>email_clickthroughs 증감 %</t>
    <phoneticPr fontId="3" type="noConversion"/>
  </si>
  <si>
    <r>
      <rPr>
        <sz val="11"/>
        <color theme="1"/>
        <rFont val="Arial"/>
        <family val="2"/>
      </rPr>
      <t xml:space="preserve">* weekly_emails : </t>
    </r>
    <r>
      <rPr>
        <sz val="11"/>
        <color rgb="FF666666"/>
        <rFont val="Arial"/>
        <family val="2"/>
      </rPr>
      <t>weekly 이메일 발송 유저수</t>
    </r>
  </si>
  <si>
    <r>
      <rPr>
        <sz val="11"/>
        <color theme="1"/>
        <rFont val="Arial"/>
        <family val="2"/>
      </rPr>
      <t xml:space="preserve">* reengagement_emails : </t>
    </r>
    <r>
      <rPr>
        <sz val="11"/>
        <color rgb="FF666666"/>
        <rFont val="Arial"/>
        <family val="2"/>
      </rPr>
      <t>reengagement 이메일 발송 유저수</t>
    </r>
  </si>
  <si>
    <r>
      <rPr>
        <sz val="11"/>
        <color theme="1"/>
        <rFont val="Arial"/>
        <family val="2"/>
      </rPr>
      <t xml:space="preserve">* email_opens : </t>
    </r>
    <r>
      <rPr>
        <sz val="11"/>
        <color rgb="FF666666"/>
        <rFont val="Arial"/>
        <family val="2"/>
      </rPr>
      <t>전체 이메일 오픈 수</t>
    </r>
  </si>
  <si>
    <r>
      <rPr>
        <sz val="11"/>
        <color theme="1"/>
        <rFont val="Arial"/>
        <family val="2"/>
      </rPr>
      <t xml:space="preserve">* email_clickthroughs : </t>
    </r>
    <r>
      <rPr>
        <sz val="11"/>
        <color rgb="FF666666"/>
        <rFont val="Arial"/>
        <family val="2"/>
      </rPr>
      <t>이메일 내 클릭요소를 클릭한 횟수</t>
    </r>
  </si>
  <si>
    <r>
      <rPr>
        <sz val="11"/>
        <color theme="1"/>
        <rFont val="Arial"/>
        <family val="2"/>
      </rPr>
      <t xml:space="preserve">* email_clickthroughs 증감 % : </t>
    </r>
    <r>
      <rPr>
        <sz val="11"/>
        <color rgb="FF666666"/>
        <rFont val="Arial"/>
        <family val="2"/>
      </rPr>
      <t>(해당 주차 email_clickthroughs - 직전 주차 email_clickthroughs) / 이전 주차 email_clickthroughs</t>
    </r>
  </si>
  <si>
    <r>
      <rPr>
        <sz val="11"/>
        <color theme="1"/>
        <rFont val="Arial"/>
        <family val="2"/>
      </rPr>
      <t xml:space="preserve">* Less than a week  : </t>
    </r>
    <r>
      <rPr>
        <sz val="11"/>
        <color rgb="FF666666"/>
        <rFont val="Arial"/>
        <family val="2"/>
      </rPr>
      <t>1주 이내 가입한 유저들 집합</t>
    </r>
  </si>
  <si>
    <r>
      <t xml:space="preserve">* n weeks : </t>
    </r>
    <r>
      <rPr>
        <sz val="11"/>
        <color rgb="FF666666"/>
        <rFont val="Arial"/>
        <family val="2"/>
      </rPr>
      <t>n주 전에 가입한 유저들 집합</t>
    </r>
  </si>
  <si>
    <r>
      <t xml:space="preserve">* 10+ weeks : </t>
    </r>
    <r>
      <rPr>
        <sz val="11"/>
        <color rgb="FF666666"/>
        <rFont val="Arial"/>
        <family val="2"/>
      </rPr>
      <t>10주 이전에 가입한 유저들 집합</t>
    </r>
  </si>
  <si>
    <t>- weekly digest 이메일 수신 5분 내 이메일 내 링크를 클릭하는 유저 비율 8월 4일 직전 주 38%에서 8월 4일 이후 23%로 급감.</t>
    <phoneticPr fontId="3" type="noConversion"/>
  </si>
  <si>
    <r>
      <t xml:space="preserve">* weekly_open_rate : </t>
    </r>
    <r>
      <rPr>
        <sz val="11"/>
        <color rgb="FF666666"/>
        <rFont val="맑은 고딕"/>
        <family val="2"/>
        <charset val="129"/>
        <scheme val="minor"/>
      </rPr>
      <t>weekly digest 이메일 수신 5분 이내 메일 오픈</t>
    </r>
    <phoneticPr fontId="3" type="noConversion"/>
  </si>
  <si>
    <r>
      <t xml:space="preserve">* weekly_ctr : </t>
    </r>
    <r>
      <rPr>
        <sz val="11"/>
        <color rgb="FF666666"/>
        <rFont val="맑은 고딕"/>
        <family val="2"/>
        <charset val="129"/>
        <scheme val="minor"/>
      </rPr>
      <t>weekly digest 이메일 수신 5분 이내 메일 안의 링크 클릭</t>
    </r>
  </si>
  <si>
    <r>
      <t xml:space="preserve">* retain_open_rate : </t>
    </r>
    <r>
      <rPr>
        <sz val="11"/>
        <color rgb="FF666666"/>
        <rFont val="맑은 고딕"/>
        <family val="2"/>
        <charset val="129"/>
        <scheme val="minor"/>
      </rPr>
      <t>reengagement 이메일 수신 5분 이내 메일 오픈</t>
    </r>
  </si>
  <si>
    <r>
      <t xml:space="preserve">* retain_ctr : </t>
    </r>
    <r>
      <rPr>
        <sz val="11"/>
        <color rgb="FF666666"/>
        <rFont val="맑은 고딕"/>
        <family val="2"/>
        <charset val="129"/>
        <scheme val="minor"/>
      </rPr>
      <t>reengagement 이메일 수신 5분 이내 메일 안의 링크 클릭</t>
    </r>
  </si>
  <si>
    <t>분석 요약</t>
    <phoneticPr fontId="3" type="noConversion"/>
  </si>
  <si>
    <t>weekly_digest_email</t>
  </si>
  <si>
    <t>weekly_digest_email_open</t>
  </si>
  <si>
    <t>weekly_digest_email_clickthrough</t>
  </si>
  <si>
    <t>reengagement_email</t>
  </si>
  <si>
    <t>reengagement_email_open</t>
  </si>
  <si>
    <t>reengagement_email_clickthrough</t>
  </si>
  <si>
    <t>5-2. 이메일 오픈</t>
    <phoneticPr fontId="3" type="noConversion"/>
  </si>
  <si>
    <t>이메일 오픈 수</t>
    <phoneticPr fontId="3" type="noConversion"/>
  </si>
  <si>
    <t>이메일 오픈 비율 (%)</t>
    <phoneticPr fontId="3" type="noConversion"/>
  </si>
  <si>
    <t>문제 상황</t>
    <phoneticPr fontId="3" type="noConversion"/>
  </si>
  <si>
    <t>- 2014년 8월 4일 이후 WAU 12% 이상 감소하여 감소 원인 파악 필요.</t>
    <phoneticPr fontId="3" type="noConversion"/>
  </si>
  <si>
    <t>분석1. 2014년 8월 4일 주차에, 직전 주 대비 신규 가입자, 신규 활성 유저 각각 14.71%, 19.23% 감소하였으나, 이후 신규 가입자, 신규 활성 유저 수 모두 이전 수준 회복 및 소폭 증가</t>
    <phoneticPr fontId="3" type="noConversion"/>
  </si>
  <si>
    <t>분석2. 가입으로부터 시간이 지날수록 활성 유저가 감소하는 것은 전형적인 패턴, 그러나 10 주 이상 사용했던 유저들의 WAU가 8월 4일 주차에 차트상에서 예외적으로 급감하는 모습을 보이기 때문에 WAU에 영향을 미친다고 볼 수 있음.</t>
    <phoneticPr fontId="3" type="noConversion"/>
  </si>
  <si>
    <t>분석5. 이메일 내의 링크 클릭 (email_through) 수, 이메일 수신 5분 이내 링크 클릭 유저 비율 모두 직전 주차 대비 약 31.75%, 15% 감소. 이메일 내 링크 클릭을 유도하는 문구 등 digest 이메일 내 링크와 관련된 문제 파악 필요.</t>
    <phoneticPr fontId="3" type="noConversion"/>
  </si>
  <si>
    <t>분석4. 8월 4일 주차의 모든 지역에서 WAU가 전주 대비 최소 7.41%, 최대 21.11% 감소하여 WAU 하락에 지역적 특징을 보이지 않음</t>
    <phoneticPr fontId="3" type="noConversion"/>
  </si>
  <si>
    <t>분석3. 8월 4일 주차의 Phone, tablet WAU가 전주 대비 16.5%, 30.8% 감소하여 모바일 앱의 문제일 가능성이 높음. 컴퓨터의 경우도 동일 주차 감소 이후 트래픽을 회복하지 못하고 지속적 감소를 보이고 있으므로 확인 필요.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</si>
</sst>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yyyy\-mm\-dd\ h:mm:ss"/>
    <numFmt numFmtId="183" formatCode="yyyy/mm/dd\ h:mm:ss"/>
  </numFmts>
  <fonts count="23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3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0"/>
      <color theme="9" tint="-0.499984740745262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sz val="13"/>
      <color theme="1"/>
      <name val="Arial"/>
      <family val="2"/>
    </font>
    <font>
      <u/>
      <sz val="12"/>
      <color theme="10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  <scheme val="minor"/>
    </font>
    <font>
      <sz val="12"/>
      <color rgb="FF000000"/>
      <name val="Helvetica Neue"/>
      <family val="2"/>
    </font>
    <font>
      <sz val="12"/>
      <color theme="1"/>
      <name val="맑은 고딕"/>
      <family val="2"/>
      <charset val="129"/>
    </font>
    <font>
      <sz val="12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666666"/>
      <name val="Arial"/>
      <family val="2"/>
    </font>
    <font>
      <sz val="11"/>
      <color rgb="FF000000"/>
      <name val="Arial"/>
      <family val="2"/>
    </font>
    <font>
      <sz val="11"/>
      <color rgb="FF66666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>
      <alignment vertical="center"/>
    </xf>
    <xf numFmtId="0" fontId="0" fillId="4" borderId="5" xfId="0" quotePrefix="1" applyFill="1" applyBorder="1" applyAlignment="1">
      <alignment horizontal="left" vertical="center"/>
    </xf>
    <xf numFmtId="0" fontId="0" fillId="4" borderId="0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181" fontId="0" fillId="4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183" fontId="0" fillId="4" borderId="1" xfId="0" applyNumberFormat="1" applyFill="1" applyBorder="1" applyAlignment="1">
      <alignment horizontal="left" vertical="center"/>
    </xf>
    <xf numFmtId="10" fontId="0" fillId="4" borderId="1" xfId="0" applyNumberFormat="1" applyFill="1" applyBorder="1">
      <alignment vertical="center"/>
    </xf>
    <xf numFmtId="0" fontId="5" fillId="4" borderId="0" xfId="0" applyFont="1" applyFill="1">
      <alignment vertical="center"/>
    </xf>
    <xf numFmtId="22" fontId="5" fillId="4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7" fillId="4" borderId="0" xfId="0" applyFont="1" applyFill="1" applyAlignment="1"/>
    <xf numFmtId="0" fontId="2" fillId="5" borderId="2" xfId="0" applyFont="1" applyFill="1" applyBorder="1" applyAlignment="1">
      <alignment horizontal="left"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10" fillId="4" borderId="7" xfId="0" quotePrefix="1" applyFont="1" applyFill="1" applyBorder="1" applyAlignment="1">
      <alignment horizontal="left" vertical="center"/>
    </xf>
    <xf numFmtId="0" fontId="6" fillId="0" borderId="0" xfId="0" applyFont="1" applyFill="1">
      <alignment vertical="center"/>
    </xf>
    <xf numFmtId="0" fontId="11" fillId="6" borderId="0" xfId="0" applyFont="1" applyFill="1" applyAlignment="1"/>
    <xf numFmtId="0" fontId="6" fillId="6" borderId="0" xfId="0" applyFont="1" applyFill="1" applyAlignment="1"/>
    <xf numFmtId="0" fontId="12" fillId="6" borderId="0" xfId="0" applyFont="1" applyFill="1" applyAlignment="1"/>
    <xf numFmtId="0" fontId="0" fillId="4" borderId="1" xfId="0" applyNumberFormat="1" applyFill="1" applyBorder="1">
      <alignment vertical="center"/>
    </xf>
    <xf numFmtId="183" fontId="0" fillId="4" borderId="0" xfId="0" applyNumberFormat="1" applyFill="1" applyBorder="1" applyAlignment="1">
      <alignment horizontal="left" vertical="center"/>
    </xf>
    <xf numFmtId="0" fontId="0" fillId="4" borderId="0" xfId="0" applyNumberFormat="1" applyFill="1" applyBorder="1">
      <alignment vertical="center"/>
    </xf>
    <xf numFmtId="0" fontId="0" fillId="4" borderId="0" xfId="0" applyFill="1" applyBorder="1" applyAlignment="1">
      <alignment horizontal="left" vertical="center"/>
    </xf>
    <xf numFmtId="0" fontId="14" fillId="7" borderId="1" xfId="0" applyFont="1" applyFill="1" applyBorder="1" applyAlignment="1">
      <alignment horizontal="center" vertical="center"/>
    </xf>
    <xf numFmtId="10" fontId="0" fillId="3" borderId="1" xfId="0" applyNumberFormat="1" applyFill="1" applyBorder="1">
      <alignment vertical="center"/>
    </xf>
    <xf numFmtId="0" fontId="2" fillId="4" borderId="0" xfId="0" applyFont="1" applyFill="1">
      <alignment vertical="center"/>
    </xf>
    <xf numFmtId="0" fontId="0" fillId="4" borderId="1" xfId="0" applyNumberFormat="1" applyFont="1" applyFill="1" applyBorder="1">
      <alignment vertical="center"/>
    </xf>
    <xf numFmtId="0" fontId="15" fillId="4" borderId="1" xfId="0" applyNumberFormat="1" applyFont="1" applyFill="1" applyBorder="1">
      <alignment vertical="center"/>
    </xf>
    <xf numFmtId="183" fontId="0" fillId="3" borderId="1" xfId="0" applyNumberFormat="1" applyFill="1" applyBorder="1" applyAlignment="1">
      <alignment horizontal="left" vertical="center"/>
    </xf>
    <xf numFmtId="0" fontId="0" fillId="3" borderId="1" xfId="0" applyNumberFormat="1" applyFont="1" applyFill="1" applyBorder="1">
      <alignment vertical="center"/>
    </xf>
    <xf numFmtId="0" fontId="16" fillId="4" borderId="7" xfId="0" quotePrefix="1" applyFont="1" applyFill="1" applyBorder="1" applyAlignment="1">
      <alignment horizontal="left" vertical="center"/>
    </xf>
    <xf numFmtId="183" fontId="2" fillId="4" borderId="0" xfId="0" applyNumberFormat="1" applyFont="1" applyFill="1" applyBorder="1" applyAlignment="1">
      <alignment horizontal="left" vertical="center"/>
    </xf>
    <xf numFmtId="183" fontId="17" fillId="8" borderId="1" xfId="0" applyNumberFormat="1" applyFont="1" applyFill="1" applyBorder="1" applyAlignment="1">
      <alignment horizontal="left" vertical="center"/>
    </xf>
    <xf numFmtId="183" fontId="0" fillId="4" borderId="1" xfId="0" applyNumberFormat="1" applyFont="1" applyFill="1" applyBorder="1" applyAlignment="1">
      <alignment horizontal="left" vertical="center"/>
    </xf>
    <xf numFmtId="10" fontId="0" fillId="4" borderId="1" xfId="0" applyNumberFormat="1" applyFont="1" applyFill="1" applyBorder="1">
      <alignment vertical="center"/>
    </xf>
    <xf numFmtId="10" fontId="0" fillId="3" borderId="1" xfId="0" applyNumberFormat="1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10" fontId="1" fillId="4" borderId="1" xfId="0" applyNumberFormat="1" applyFont="1" applyFill="1" applyBorder="1">
      <alignment vertical="center"/>
    </xf>
    <xf numFmtId="10" fontId="15" fillId="4" borderId="1" xfId="0" applyNumberFormat="1" applyFont="1" applyFill="1" applyBorder="1">
      <alignment vertical="center"/>
    </xf>
    <xf numFmtId="0" fontId="0" fillId="4" borderId="0" xfId="0" applyFill="1" applyAlignment="1"/>
    <xf numFmtId="0" fontId="18" fillId="4" borderId="0" xfId="0" applyFont="1" applyFill="1" applyAlignment="1"/>
    <xf numFmtId="0" fontId="18" fillId="0" borderId="0" xfId="0" applyFont="1" applyAlignment="1">
      <alignment vertical="center"/>
    </xf>
    <xf numFmtId="0" fontId="21" fillId="8" borderId="0" xfId="0" applyFont="1" applyFill="1" applyAlignment="1">
      <alignment horizontal="left" vertical="center"/>
    </xf>
    <xf numFmtId="10" fontId="15" fillId="3" borderId="1" xfId="0" applyNumberFormat="1" applyFont="1" applyFill="1" applyBorder="1">
      <alignment vertical="center"/>
    </xf>
    <xf numFmtId="0" fontId="2" fillId="4" borderId="0" xfId="0" applyFont="1" applyFill="1" applyAlignment="1">
      <alignment horizontal="left" vertical="center"/>
    </xf>
    <xf numFmtId="22" fontId="0" fillId="4" borderId="0" xfId="0" applyNumberFormat="1" applyFill="1">
      <alignment vertical="center"/>
    </xf>
    <xf numFmtId="10" fontId="0" fillId="0" borderId="10" xfId="0" applyNumberFormat="1" applyFont="1" applyBorder="1" applyAlignment="1"/>
    <xf numFmtId="10" fontId="0" fillId="3" borderId="10" xfId="0" applyNumberFormat="1" applyFont="1" applyFill="1" applyBorder="1" applyAlignment="1"/>
    <xf numFmtId="0" fontId="0" fillId="4" borderId="0" xfId="0" quotePrefix="1" applyFill="1">
      <alignment vertical="center"/>
    </xf>
    <xf numFmtId="0" fontId="13" fillId="4" borderId="0" xfId="1" quotePrefix="1" applyFill="1" applyBorder="1" applyAlignment="1">
      <alignment horizontal="left" vertical="center"/>
    </xf>
    <xf numFmtId="0" fontId="13" fillId="4" borderId="0" xfId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432FF"/>
      <color rgb="FFF7ED00"/>
      <color rgb="FFE7E85F"/>
      <color rgb="FFFFD579"/>
      <color rgb="FFAEE8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WAU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'문제 상황'!$C$9</c:f>
              <c:strCache>
                <c:ptCount val="1"/>
                <c:pt idx="0">
                  <c:v>Weekly Active Users</c:v>
                </c:pt>
              </c:strCache>
            </c:strRef>
          </c:tx>
          <c:spPr>
            <a:ln w="28575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'문제 상황'!$B$10:$B$27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'문제 상황'!$C$10:$C$27</c:f>
              <c:numCache>
                <c:formatCode>General</c:formatCode>
                <c:ptCount val="18"/>
                <c:pt idx="0">
                  <c:v>701</c:v>
                </c:pt>
                <c:pt idx="1">
                  <c:v>1054</c:v>
                </c:pt>
                <c:pt idx="2">
                  <c:v>1094</c:v>
                </c:pt>
                <c:pt idx="3">
                  <c:v>1147</c:v>
                </c:pt>
                <c:pt idx="4">
                  <c:v>1113</c:v>
                </c:pt>
                <c:pt idx="5">
                  <c:v>1173</c:v>
                </c:pt>
                <c:pt idx="6">
                  <c:v>1219</c:v>
                </c:pt>
                <c:pt idx="7">
                  <c:v>1263</c:v>
                </c:pt>
                <c:pt idx="8">
                  <c:v>1249</c:v>
                </c:pt>
                <c:pt idx="9">
                  <c:v>1271</c:v>
                </c:pt>
                <c:pt idx="10">
                  <c:v>1355</c:v>
                </c:pt>
                <c:pt idx="11">
                  <c:v>1345</c:v>
                </c:pt>
                <c:pt idx="12">
                  <c:v>1363</c:v>
                </c:pt>
                <c:pt idx="13">
                  <c:v>1443</c:v>
                </c:pt>
                <c:pt idx="14">
                  <c:v>1266</c:v>
                </c:pt>
                <c:pt idx="15">
                  <c:v>1215</c:v>
                </c:pt>
                <c:pt idx="16">
                  <c:v>1203</c:v>
                </c:pt>
                <c:pt idx="17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394C-A1FA-BFBE9FC8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35632"/>
        <c:axId val="685137344"/>
      </c:lineChart>
      <c:dateAx>
        <c:axId val="6851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Week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\-mm\-dd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137344"/>
        <c:crosses val="autoZero"/>
        <c:auto val="1"/>
        <c:lblOffset val="100"/>
        <c:baseTimeUnit val="days"/>
      </c:dateAx>
      <c:valAx>
        <c:axId val="685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Weekly</a:t>
                </a:r>
                <a:r>
                  <a:rPr lang="en-US" altLang="ko-KR" sz="1200" b="1" baseline="0"/>
                  <a:t> Active Users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1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72527757047786"/>
          <c:y val="0.1016124572224238"/>
          <c:w val="0.17827472242952222"/>
          <c:h val="8.68620625410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신규 가입자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신규 가입자'!$C$11</c:f>
              <c:strCache>
                <c:ptCount val="1"/>
                <c:pt idx="0">
                  <c:v>signup_users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신규 가입자'!$B$12:$B$103</c:f>
              <c:numCache>
                <c:formatCode>yyyy/mm/dd\ h:mm:ss</c:formatCode>
                <c:ptCount val="92"/>
                <c:pt idx="0" formatCode="yyyy\-mm\-dd\ h:mm:ss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  <c:pt idx="31">
                  <c:v>41822</c:v>
                </c:pt>
                <c:pt idx="32">
                  <c:v>41823</c:v>
                </c:pt>
                <c:pt idx="33">
                  <c:v>41824</c:v>
                </c:pt>
                <c:pt idx="34">
                  <c:v>41825</c:v>
                </c:pt>
                <c:pt idx="35">
                  <c:v>41826</c:v>
                </c:pt>
                <c:pt idx="36">
                  <c:v>41827</c:v>
                </c:pt>
                <c:pt idx="37">
                  <c:v>41828</c:v>
                </c:pt>
                <c:pt idx="38">
                  <c:v>41829</c:v>
                </c:pt>
                <c:pt idx="39">
                  <c:v>41830</c:v>
                </c:pt>
                <c:pt idx="40">
                  <c:v>41831</c:v>
                </c:pt>
                <c:pt idx="41">
                  <c:v>41832</c:v>
                </c:pt>
                <c:pt idx="42">
                  <c:v>41833</c:v>
                </c:pt>
                <c:pt idx="43">
                  <c:v>41834</c:v>
                </c:pt>
                <c:pt idx="44">
                  <c:v>41835</c:v>
                </c:pt>
                <c:pt idx="45">
                  <c:v>41836</c:v>
                </c:pt>
                <c:pt idx="46">
                  <c:v>41837</c:v>
                </c:pt>
                <c:pt idx="47">
                  <c:v>41838</c:v>
                </c:pt>
                <c:pt idx="48">
                  <c:v>41839</c:v>
                </c:pt>
                <c:pt idx="49">
                  <c:v>41840</c:v>
                </c:pt>
                <c:pt idx="50">
                  <c:v>41841</c:v>
                </c:pt>
                <c:pt idx="51">
                  <c:v>41842</c:v>
                </c:pt>
                <c:pt idx="52">
                  <c:v>41843</c:v>
                </c:pt>
                <c:pt idx="53">
                  <c:v>41844</c:v>
                </c:pt>
                <c:pt idx="54">
                  <c:v>41845</c:v>
                </c:pt>
                <c:pt idx="55">
                  <c:v>41846</c:v>
                </c:pt>
                <c:pt idx="56">
                  <c:v>41847</c:v>
                </c:pt>
                <c:pt idx="57">
                  <c:v>41848</c:v>
                </c:pt>
                <c:pt idx="58">
                  <c:v>41849</c:v>
                </c:pt>
                <c:pt idx="59">
                  <c:v>41850</c:v>
                </c:pt>
                <c:pt idx="60">
                  <c:v>41851</c:v>
                </c:pt>
                <c:pt idx="61">
                  <c:v>41852</c:v>
                </c:pt>
                <c:pt idx="62">
                  <c:v>41853</c:v>
                </c:pt>
                <c:pt idx="63">
                  <c:v>41854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41860</c:v>
                </c:pt>
                <c:pt idx="70">
                  <c:v>41861</c:v>
                </c:pt>
                <c:pt idx="71">
                  <c:v>41862</c:v>
                </c:pt>
                <c:pt idx="72">
                  <c:v>41863</c:v>
                </c:pt>
                <c:pt idx="73">
                  <c:v>41864</c:v>
                </c:pt>
                <c:pt idx="74">
                  <c:v>41865</c:v>
                </c:pt>
                <c:pt idx="75">
                  <c:v>41866</c:v>
                </c:pt>
                <c:pt idx="76">
                  <c:v>41867</c:v>
                </c:pt>
                <c:pt idx="77">
                  <c:v>41868</c:v>
                </c:pt>
                <c:pt idx="78">
                  <c:v>41869</c:v>
                </c:pt>
                <c:pt idx="79">
                  <c:v>41870</c:v>
                </c:pt>
                <c:pt idx="80">
                  <c:v>41871</c:v>
                </c:pt>
                <c:pt idx="81">
                  <c:v>41872</c:v>
                </c:pt>
                <c:pt idx="82">
                  <c:v>41873</c:v>
                </c:pt>
                <c:pt idx="83">
                  <c:v>41874</c:v>
                </c:pt>
                <c:pt idx="84">
                  <c:v>41875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41881</c:v>
                </c:pt>
                <c:pt idx="91">
                  <c:v>41882</c:v>
                </c:pt>
              </c:numCache>
            </c:numRef>
          </c:cat>
          <c:val>
            <c:numRef>
              <c:f>'1. 신규 가입자'!$C$12:$C$103</c:f>
              <c:numCache>
                <c:formatCode>General</c:formatCode>
                <c:ptCount val="92"/>
                <c:pt idx="0">
                  <c:v>23</c:v>
                </c:pt>
                <c:pt idx="1">
                  <c:v>69</c:v>
                </c:pt>
                <c:pt idx="2">
                  <c:v>63</c:v>
                </c:pt>
                <c:pt idx="3">
                  <c:v>71</c:v>
                </c:pt>
                <c:pt idx="4">
                  <c:v>76</c:v>
                </c:pt>
                <c:pt idx="5">
                  <c:v>72</c:v>
                </c:pt>
                <c:pt idx="6">
                  <c:v>17</c:v>
                </c:pt>
                <c:pt idx="7">
                  <c:v>22</c:v>
                </c:pt>
                <c:pt idx="8">
                  <c:v>70</c:v>
                </c:pt>
                <c:pt idx="9">
                  <c:v>75</c:v>
                </c:pt>
                <c:pt idx="10">
                  <c:v>78</c:v>
                </c:pt>
                <c:pt idx="11">
                  <c:v>71</c:v>
                </c:pt>
                <c:pt idx="12">
                  <c:v>72</c:v>
                </c:pt>
                <c:pt idx="13">
                  <c:v>22</c:v>
                </c:pt>
                <c:pt idx="14">
                  <c:v>25</c:v>
                </c:pt>
                <c:pt idx="15">
                  <c:v>78</c:v>
                </c:pt>
                <c:pt idx="16">
                  <c:v>77</c:v>
                </c:pt>
                <c:pt idx="17">
                  <c:v>83</c:v>
                </c:pt>
                <c:pt idx="18">
                  <c:v>66</c:v>
                </c:pt>
                <c:pt idx="19">
                  <c:v>77</c:v>
                </c:pt>
                <c:pt idx="20">
                  <c:v>19</c:v>
                </c:pt>
                <c:pt idx="21">
                  <c:v>21</c:v>
                </c:pt>
                <c:pt idx="22">
                  <c:v>78</c:v>
                </c:pt>
                <c:pt idx="23">
                  <c:v>59</c:v>
                </c:pt>
                <c:pt idx="24">
                  <c:v>72</c:v>
                </c:pt>
                <c:pt idx="25">
                  <c:v>75</c:v>
                </c:pt>
                <c:pt idx="26">
                  <c:v>77</c:v>
                </c:pt>
                <c:pt idx="27">
                  <c:v>20</c:v>
                </c:pt>
                <c:pt idx="28">
                  <c:v>23</c:v>
                </c:pt>
                <c:pt idx="29">
                  <c:v>77</c:v>
                </c:pt>
                <c:pt idx="30">
                  <c:v>81</c:v>
                </c:pt>
                <c:pt idx="31">
                  <c:v>78</c:v>
                </c:pt>
                <c:pt idx="32">
                  <c:v>65</c:v>
                </c:pt>
                <c:pt idx="33">
                  <c:v>65</c:v>
                </c:pt>
                <c:pt idx="34">
                  <c:v>19</c:v>
                </c:pt>
                <c:pt idx="35">
                  <c:v>20</c:v>
                </c:pt>
                <c:pt idx="36">
                  <c:v>84</c:v>
                </c:pt>
                <c:pt idx="37">
                  <c:v>72</c:v>
                </c:pt>
                <c:pt idx="38">
                  <c:v>71</c:v>
                </c:pt>
                <c:pt idx="39">
                  <c:v>69</c:v>
                </c:pt>
                <c:pt idx="40">
                  <c:v>89</c:v>
                </c:pt>
                <c:pt idx="41">
                  <c:v>18</c:v>
                </c:pt>
                <c:pt idx="42">
                  <c:v>21</c:v>
                </c:pt>
                <c:pt idx="43">
                  <c:v>84</c:v>
                </c:pt>
                <c:pt idx="44">
                  <c:v>71</c:v>
                </c:pt>
                <c:pt idx="45">
                  <c:v>93</c:v>
                </c:pt>
                <c:pt idx="46">
                  <c:v>64</c:v>
                </c:pt>
                <c:pt idx="47">
                  <c:v>72</c:v>
                </c:pt>
                <c:pt idx="48">
                  <c:v>22</c:v>
                </c:pt>
                <c:pt idx="49">
                  <c:v>20</c:v>
                </c:pt>
                <c:pt idx="50">
                  <c:v>77</c:v>
                </c:pt>
                <c:pt idx="51">
                  <c:v>79</c:v>
                </c:pt>
                <c:pt idx="52">
                  <c:v>89</c:v>
                </c:pt>
                <c:pt idx="53">
                  <c:v>78</c:v>
                </c:pt>
                <c:pt idx="54">
                  <c:v>85</c:v>
                </c:pt>
                <c:pt idx="55">
                  <c:v>24</c:v>
                </c:pt>
                <c:pt idx="56">
                  <c:v>26</c:v>
                </c:pt>
                <c:pt idx="57">
                  <c:v>88</c:v>
                </c:pt>
                <c:pt idx="58">
                  <c:v>77</c:v>
                </c:pt>
                <c:pt idx="59">
                  <c:v>88</c:v>
                </c:pt>
                <c:pt idx="60">
                  <c:v>94</c:v>
                </c:pt>
                <c:pt idx="61">
                  <c:v>77</c:v>
                </c:pt>
                <c:pt idx="62">
                  <c:v>27</c:v>
                </c:pt>
                <c:pt idx="63">
                  <c:v>25</c:v>
                </c:pt>
                <c:pt idx="64">
                  <c:v>57</c:v>
                </c:pt>
                <c:pt idx="65">
                  <c:v>72</c:v>
                </c:pt>
                <c:pt idx="66">
                  <c:v>76</c:v>
                </c:pt>
                <c:pt idx="67">
                  <c:v>76</c:v>
                </c:pt>
                <c:pt idx="68">
                  <c:v>79</c:v>
                </c:pt>
                <c:pt idx="69">
                  <c:v>23</c:v>
                </c:pt>
                <c:pt idx="70">
                  <c:v>23</c:v>
                </c:pt>
                <c:pt idx="71">
                  <c:v>87</c:v>
                </c:pt>
                <c:pt idx="72">
                  <c:v>77</c:v>
                </c:pt>
                <c:pt idx="73">
                  <c:v>86</c:v>
                </c:pt>
                <c:pt idx="74">
                  <c:v>92</c:v>
                </c:pt>
                <c:pt idx="75">
                  <c:v>81</c:v>
                </c:pt>
                <c:pt idx="76">
                  <c:v>28</c:v>
                </c:pt>
                <c:pt idx="77">
                  <c:v>22</c:v>
                </c:pt>
                <c:pt idx="78">
                  <c:v>89</c:v>
                </c:pt>
                <c:pt idx="79">
                  <c:v>83</c:v>
                </c:pt>
                <c:pt idx="80">
                  <c:v>78</c:v>
                </c:pt>
                <c:pt idx="81">
                  <c:v>83</c:v>
                </c:pt>
                <c:pt idx="82">
                  <c:v>92</c:v>
                </c:pt>
                <c:pt idx="83">
                  <c:v>27</c:v>
                </c:pt>
                <c:pt idx="84">
                  <c:v>16</c:v>
                </c:pt>
                <c:pt idx="85">
                  <c:v>94</c:v>
                </c:pt>
                <c:pt idx="86">
                  <c:v>80</c:v>
                </c:pt>
                <c:pt idx="87">
                  <c:v>90</c:v>
                </c:pt>
                <c:pt idx="88">
                  <c:v>95</c:v>
                </c:pt>
                <c:pt idx="89">
                  <c:v>97</c:v>
                </c:pt>
                <c:pt idx="90">
                  <c:v>26</c:v>
                </c:pt>
                <c:pt idx="9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0-6E46-95BF-FE8CC08BF929}"/>
            </c:ext>
          </c:extLst>
        </c:ser>
        <c:ser>
          <c:idx val="1"/>
          <c:order val="1"/>
          <c:tx>
            <c:strRef>
              <c:f>'1. 신규 가입자'!$D$11</c:f>
              <c:strCache>
                <c:ptCount val="1"/>
                <c:pt idx="0">
                  <c:v>activated_users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 신규 가입자'!$B$12:$B$103</c:f>
              <c:numCache>
                <c:formatCode>yyyy/mm/dd\ h:mm:ss</c:formatCode>
                <c:ptCount val="92"/>
                <c:pt idx="0" formatCode="yyyy\-mm\-dd\ h:mm:ss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  <c:pt idx="31">
                  <c:v>41822</c:v>
                </c:pt>
                <c:pt idx="32">
                  <c:v>41823</c:v>
                </c:pt>
                <c:pt idx="33">
                  <c:v>41824</c:v>
                </c:pt>
                <c:pt idx="34">
                  <c:v>41825</c:v>
                </c:pt>
                <c:pt idx="35">
                  <c:v>41826</c:v>
                </c:pt>
                <c:pt idx="36">
                  <c:v>41827</c:v>
                </c:pt>
                <c:pt idx="37">
                  <c:v>41828</c:v>
                </c:pt>
                <c:pt idx="38">
                  <c:v>41829</c:v>
                </c:pt>
                <c:pt idx="39">
                  <c:v>41830</c:v>
                </c:pt>
                <c:pt idx="40">
                  <c:v>41831</c:v>
                </c:pt>
                <c:pt idx="41">
                  <c:v>41832</c:v>
                </c:pt>
                <c:pt idx="42">
                  <c:v>41833</c:v>
                </c:pt>
                <c:pt idx="43">
                  <c:v>41834</c:v>
                </c:pt>
                <c:pt idx="44">
                  <c:v>41835</c:v>
                </c:pt>
                <c:pt idx="45">
                  <c:v>41836</c:v>
                </c:pt>
                <c:pt idx="46">
                  <c:v>41837</c:v>
                </c:pt>
                <c:pt idx="47">
                  <c:v>41838</c:v>
                </c:pt>
                <c:pt idx="48">
                  <c:v>41839</c:v>
                </c:pt>
                <c:pt idx="49">
                  <c:v>41840</c:v>
                </c:pt>
                <c:pt idx="50">
                  <c:v>41841</c:v>
                </c:pt>
                <c:pt idx="51">
                  <c:v>41842</c:v>
                </c:pt>
                <c:pt idx="52">
                  <c:v>41843</c:v>
                </c:pt>
                <c:pt idx="53">
                  <c:v>41844</c:v>
                </c:pt>
                <c:pt idx="54">
                  <c:v>41845</c:v>
                </c:pt>
                <c:pt idx="55">
                  <c:v>41846</c:v>
                </c:pt>
                <c:pt idx="56">
                  <c:v>41847</c:v>
                </c:pt>
                <c:pt idx="57">
                  <c:v>41848</c:v>
                </c:pt>
                <c:pt idx="58">
                  <c:v>41849</c:v>
                </c:pt>
                <c:pt idx="59">
                  <c:v>41850</c:v>
                </c:pt>
                <c:pt idx="60">
                  <c:v>41851</c:v>
                </c:pt>
                <c:pt idx="61">
                  <c:v>41852</c:v>
                </c:pt>
                <c:pt idx="62">
                  <c:v>41853</c:v>
                </c:pt>
                <c:pt idx="63">
                  <c:v>41854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41860</c:v>
                </c:pt>
                <c:pt idx="70">
                  <c:v>41861</c:v>
                </c:pt>
                <c:pt idx="71">
                  <c:v>41862</c:v>
                </c:pt>
                <c:pt idx="72">
                  <c:v>41863</c:v>
                </c:pt>
                <c:pt idx="73">
                  <c:v>41864</c:v>
                </c:pt>
                <c:pt idx="74">
                  <c:v>41865</c:v>
                </c:pt>
                <c:pt idx="75">
                  <c:v>41866</c:v>
                </c:pt>
                <c:pt idx="76">
                  <c:v>41867</c:v>
                </c:pt>
                <c:pt idx="77">
                  <c:v>41868</c:v>
                </c:pt>
                <c:pt idx="78">
                  <c:v>41869</c:v>
                </c:pt>
                <c:pt idx="79">
                  <c:v>41870</c:v>
                </c:pt>
                <c:pt idx="80">
                  <c:v>41871</c:v>
                </c:pt>
                <c:pt idx="81">
                  <c:v>41872</c:v>
                </c:pt>
                <c:pt idx="82">
                  <c:v>41873</c:v>
                </c:pt>
                <c:pt idx="83">
                  <c:v>41874</c:v>
                </c:pt>
                <c:pt idx="84">
                  <c:v>41875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41881</c:v>
                </c:pt>
                <c:pt idx="91">
                  <c:v>41882</c:v>
                </c:pt>
              </c:numCache>
            </c:numRef>
          </c:cat>
          <c:val>
            <c:numRef>
              <c:f>'1. 신규 가입자'!$D$12:$D$103</c:f>
              <c:numCache>
                <c:formatCode>General</c:formatCode>
                <c:ptCount val="92"/>
                <c:pt idx="0">
                  <c:v>11</c:v>
                </c:pt>
                <c:pt idx="1">
                  <c:v>33</c:v>
                </c:pt>
                <c:pt idx="2">
                  <c:v>29</c:v>
                </c:pt>
                <c:pt idx="3">
                  <c:v>44</c:v>
                </c:pt>
                <c:pt idx="4">
                  <c:v>32</c:v>
                </c:pt>
                <c:pt idx="5">
                  <c:v>39</c:v>
                </c:pt>
                <c:pt idx="6">
                  <c:v>8</c:v>
                </c:pt>
                <c:pt idx="7">
                  <c:v>12</c:v>
                </c:pt>
                <c:pt idx="8">
                  <c:v>34</c:v>
                </c:pt>
                <c:pt idx="9">
                  <c:v>28</c:v>
                </c:pt>
                <c:pt idx="10">
                  <c:v>37</c:v>
                </c:pt>
                <c:pt idx="11">
                  <c:v>41</c:v>
                </c:pt>
                <c:pt idx="12">
                  <c:v>37</c:v>
                </c:pt>
                <c:pt idx="13">
                  <c:v>7</c:v>
                </c:pt>
                <c:pt idx="14">
                  <c:v>14</c:v>
                </c:pt>
                <c:pt idx="15">
                  <c:v>41</c:v>
                </c:pt>
                <c:pt idx="16">
                  <c:v>49</c:v>
                </c:pt>
                <c:pt idx="17">
                  <c:v>45</c:v>
                </c:pt>
                <c:pt idx="18">
                  <c:v>32</c:v>
                </c:pt>
                <c:pt idx="19">
                  <c:v>39</c:v>
                </c:pt>
                <c:pt idx="20">
                  <c:v>9</c:v>
                </c:pt>
                <c:pt idx="21">
                  <c:v>7</c:v>
                </c:pt>
                <c:pt idx="22">
                  <c:v>43</c:v>
                </c:pt>
                <c:pt idx="23">
                  <c:v>21</c:v>
                </c:pt>
                <c:pt idx="24">
                  <c:v>36</c:v>
                </c:pt>
                <c:pt idx="25">
                  <c:v>42</c:v>
                </c:pt>
                <c:pt idx="26">
                  <c:v>46</c:v>
                </c:pt>
                <c:pt idx="27">
                  <c:v>12</c:v>
                </c:pt>
                <c:pt idx="28">
                  <c:v>10</c:v>
                </c:pt>
                <c:pt idx="29">
                  <c:v>35</c:v>
                </c:pt>
                <c:pt idx="30">
                  <c:v>38</c:v>
                </c:pt>
                <c:pt idx="31">
                  <c:v>39</c:v>
                </c:pt>
                <c:pt idx="32">
                  <c:v>34</c:v>
                </c:pt>
                <c:pt idx="33">
                  <c:v>36</c:v>
                </c:pt>
                <c:pt idx="34">
                  <c:v>9</c:v>
                </c:pt>
                <c:pt idx="35">
                  <c:v>8</c:v>
                </c:pt>
                <c:pt idx="36">
                  <c:v>49</c:v>
                </c:pt>
                <c:pt idx="37">
                  <c:v>38</c:v>
                </c:pt>
                <c:pt idx="38">
                  <c:v>40</c:v>
                </c:pt>
                <c:pt idx="39">
                  <c:v>35</c:v>
                </c:pt>
                <c:pt idx="40">
                  <c:v>42</c:v>
                </c:pt>
                <c:pt idx="41">
                  <c:v>10</c:v>
                </c:pt>
                <c:pt idx="42">
                  <c:v>9</c:v>
                </c:pt>
                <c:pt idx="43">
                  <c:v>35</c:v>
                </c:pt>
                <c:pt idx="44">
                  <c:v>43</c:v>
                </c:pt>
                <c:pt idx="45">
                  <c:v>52</c:v>
                </c:pt>
                <c:pt idx="46">
                  <c:v>27</c:v>
                </c:pt>
                <c:pt idx="47">
                  <c:v>40</c:v>
                </c:pt>
                <c:pt idx="48">
                  <c:v>9</c:v>
                </c:pt>
                <c:pt idx="49">
                  <c:v>9</c:v>
                </c:pt>
                <c:pt idx="50">
                  <c:v>37</c:v>
                </c:pt>
                <c:pt idx="51">
                  <c:v>38</c:v>
                </c:pt>
                <c:pt idx="52">
                  <c:v>46</c:v>
                </c:pt>
                <c:pt idx="53">
                  <c:v>40</c:v>
                </c:pt>
                <c:pt idx="54">
                  <c:v>39</c:v>
                </c:pt>
                <c:pt idx="55">
                  <c:v>12</c:v>
                </c:pt>
                <c:pt idx="56">
                  <c:v>16</c:v>
                </c:pt>
                <c:pt idx="57">
                  <c:v>43</c:v>
                </c:pt>
                <c:pt idx="58">
                  <c:v>35</c:v>
                </c:pt>
                <c:pt idx="59">
                  <c:v>45</c:v>
                </c:pt>
                <c:pt idx="60">
                  <c:v>44</c:v>
                </c:pt>
                <c:pt idx="61">
                  <c:v>42</c:v>
                </c:pt>
                <c:pt idx="62">
                  <c:v>13</c:v>
                </c:pt>
                <c:pt idx="63">
                  <c:v>12</c:v>
                </c:pt>
                <c:pt idx="64">
                  <c:v>26</c:v>
                </c:pt>
                <c:pt idx="65">
                  <c:v>40</c:v>
                </c:pt>
                <c:pt idx="66">
                  <c:v>29</c:v>
                </c:pt>
                <c:pt idx="67">
                  <c:v>41</c:v>
                </c:pt>
                <c:pt idx="68">
                  <c:v>32</c:v>
                </c:pt>
                <c:pt idx="69">
                  <c:v>13</c:v>
                </c:pt>
                <c:pt idx="70">
                  <c:v>8</c:v>
                </c:pt>
                <c:pt idx="71">
                  <c:v>43</c:v>
                </c:pt>
                <c:pt idx="72">
                  <c:v>34</c:v>
                </c:pt>
                <c:pt idx="73">
                  <c:v>53</c:v>
                </c:pt>
                <c:pt idx="74">
                  <c:v>45</c:v>
                </c:pt>
                <c:pt idx="75">
                  <c:v>48</c:v>
                </c:pt>
                <c:pt idx="76">
                  <c:v>14</c:v>
                </c:pt>
                <c:pt idx="77">
                  <c:v>13</c:v>
                </c:pt>
                <c:pt idx="78">
                  <c:v>48</c:v>
                </c:pt>
                <c:pt idx="79">
                  <c:v>43</c:v>
                </c:pt>
                <c:pt idx="80">
                  <c:v>46</c:v>
                </c:pt>
                <c:pt idx="81">
                  <c:v>49</c:v>
                </c:pt>
                <c:pt idx="82">
                  <c:v>50</c:v>
                </c:pt>
                <c:pt idx="83">
                  <c:v>12</c:v>
                </c:pt>
                <c:pt idx="84">
                  <c:v>11</c:v>
                </c:pt>
                <c:pt idx="85">
                  <c:v>52</c:v>
                </c:pt>
                <c:pt idx="86">
                  <c:v>41</c:v>
                </c:pt>
                <c:pt idx="87">
                  <c:v>48</c:v>
                </c:pt>
                <c:pt idx="88">
                  <c:v>50</c:v>
                </c:pt>
                <c:pt idx="89">
                  <c:v>45</c:v>
                </c:pt>
                <c:pt idx="90">
                  <c:v>12</c:v>
                </c:pt>
                <c:pt idx="9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0-6E46-95BF-FE8CC08B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82224"/>
        <c:axId val="705621712"/>
      </c:lineChart>
      <c:dateAx>
        <c:axId val="7056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Day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\-mm\-dd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05621712"/>
        <c:crosses val="autoZero"/>
        <c:auto val="1"/>
        <c:lblOffset val="100"/>
        <c:baseTimeUnit val="days"/>
      </c:dateAx>
      <c:valAx>
        <c:axId val="7056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Daily</a:t>
                </a:r>
                <a:r>
                  <a:rPr lang="en-US" altLang="ko-KR" sz="1200" b="1" baseline="0"/>
                  <a:t> Sign-up Users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056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신규 가입자 </a:t>
            </a:r>
            <a:r>
              <a:rPr lang="en-US" altLang="ko-KR" b="1"/>
              <a:t>(</a:t>
            </a:r>
            <a:r>
              <a:rPr lang="ko-KR" altLang="en-US" b="1"/>
              <a:t>주별</a:t>
            </a:r>
            <a:r>
              <a:rPr lang="en-US" altLang="ko-KR" b="1"/>
              <a:t>)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Sign-up Users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신규 가입자'!$B$110:$B$123</c:f>
              <c:numCache>
                <c:formatCode>yyyy/mm/dd\ h:mm:ss</c:formatCode>
                <c:ptCount val="14"/>
                <c:pt idx="0" formatCode="yyyy\-mm\-dd\ h:mm:ss">
                  <c:v>41785</c:v>
                </c:pt>
                <c:pt idx="1">
                  <c:v>41792</c:v>
                </c:pt>
                <c:pt idx="2">
                  <c:v>41799</c:v>
                </c:pt>
                <c:pt idx="3">
                  <c:v>41806</c:v>
                </c:pt>
                <c:pt idx="4">
                  <c:v>41813</c:v>
                </c:pt>
                <c:pt idx="5">
                  <c:v>41820</c:v>
                </c:pt>
                <c:pt idx="6">
                  <c:v>41827</c:v>
                </c:pt>
                <c:pt idx="7">
                  <c:v>41834</c:v>
                </c:pt>
                <c:pt idx="8">
                  <c:v>41841</c:v>
                </c:pt>
                <c:pt idx="9">
                  <c:v>41848</c:v>
                </c:pt>
                <c:pt idx="10">
                  <c:v>41855</c:v>
                </c:pt>
                <c:pt idx="11">
                  <c:v>41862</c:v>
                </c:pt>
                <c:pt idx="12">
                  <c:v>41869</c:v>
                </c:pt>
                <c:pt idx="13">
                  <c:v>41876</c:v>
                </c:pt>
              </c:numCache>
            </c:numRef>
          </c:cat>
          <c:val>
            <c:numRef>
              <c:f>'1. 신규 가입자'!$C$110:$C$123</c:f>
              <c:numCache>
                <c:formatCode>General</c:formatCode>
                <c:ptCount val="14"/>
                <c:pt idx="0">
                  <c:v>23</c:v>
                </c:pt>
                <c:pt idx="1">
                  <c:v>390</c:v>
                </c:pt>
                <c:pt idx="2">
                  <c:v>413</c:v>
                </c:pt>
                <c:pt idx="3">
                  <c:v>421</c:v>
                </c:pt>
                <c:pt idx="4">
                  <c:v>404</c:v>
                </c:pt>
                <c:pt idx="5">
                  <c:v>405</c:v>
                </c:pt>
                <c:pt idx="6">
                  <c:v>424</c:v>
                </c:pt>
                <c:pt idx="7">
                  <c:v>426</c:v>
                </c:pt>
                <c:pt idx="8">
                  <c:v>458</c:v>
                </c:pt>
                <c:pt idx="9">
                  <c:v>476</c:v>
                </c:pt>
                <c:pt idx="10">
                  <c:v>406</c:v>
                </c:pt>
                <c:pt idx="11">
                  <c:v>473</c:v>
                </c:pt>
                <c:pt idx="12">
                  <c:v>468</c:v>
                </c:pt>
                <c:pt idx="13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A-6F4F-97A1-5B2A7C5A9E79}"/>
            </c:ext>
          </c:extLst>
        </c:ser>
        <c:ser>
          <c:idx val="1"/>
          <c:order val="1"/>
          <c:tx>
            <c:v>Activated Users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 신규 가입자'!$B$110:$B$123</c:f>
              <c:numCache>
                <c:formatCode>yyyy/mm/dd\ h:mm:ss</c:formatCode>
                <c:ptCount val="14"/>
                <c:pt idx="0" formatCode="yyyy\-mm\-dd\ h:mm:ss">
                  <c:v>41785</c:v>
                </c:pt>
                <c:pt idx="1">
                  <c:v>41792</c:v>
                </c:pt>
                <c:pt idx="2">
                  <c:v>41799</c:v>
                </c:pt>
                <c:pt idx="3">
                  <c:v>41806</c:v>
                </c:pt>
                <c:pt idx="4">
                  <c:v>41813</c:v>
                </c:pt>
                <c:pt idx="5">
                  <c:v>41820</c:v>
                </c:pt>
                <c:pt idx="6">
                  <c:v>41827</c:v>
                </c:pt>
                <c:pt idx="7">
                  <c:v>41834</c:v>
                </c:pt>
                <c:pt idx="8">
                  <c:v>41841</c:v>
                </c:pt>
                <c:pt idx="9">
                  <c:v>41848</c:v>
                </c:pt>
                <c:pt idx="10">
                  <c:v>41855</c:v>
                </c:pt>
                <c:pt idx="11">
                  <c:v>41862</c:v>
                </c:pt>
                <c:pt idx="12">
                  <c:v>41869</c:v>
                </c:pt>
                <c:pt idx="13">
                  <c:v>41876</c:v>
                </c:pt>
              </c:numCache>
            </c:numRef>
          </c:cat>
          <c:val>
            <c:numRef>
              <c:f>'1. 신규 가입자'!$D$110:$D$123</c:f>
              <c:numCache>
                <c:formatCode>General</c:formatCode>
                <c:ptCount val="14"/>
                <c:pt idx="0">
                  <c:v>11</c:v>
                </c:pt>
                <c:pt idx="1">
                  <c:v>197</c:v>
                </c:pt>
                <c:pt idx="2">
                  <c:v>198</c:v>
                </c:pt>
                <c:pt idx="3">
                  <c:v>222</c:v>
                </c:pt>
                <c:pt idx="4">
                  <c:v>210</c:v>
                </c:pt>
                <c:pt idx="5">
                  <c:v>199</c:v>
                </c:pt>
                <c:pt idx="6">
                  <c:v>223</c:v>
                </c:pt>
                <c:pt idx="7">
                  <c:v>215</c:v>
                </c:pt>
                <c:pt idx="8">
                  <c:v>228</c:v>
                </c:pt>
                <c:pt idx="9">
                  <c:v>234</c:v>
                </c:pt>
                <c:pt idx="10">
                  <c:v>189</c:v>
                </c:pt>
                <c:pt idx="11">
                  <c:v>250</c:v>
                </c:pt>
                <c:pt idx="12">
                  <c:v>259</c:v>
                </c:pt>
                <c:pt idx="13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A-6F4F-97A1-5B2A7C5A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58880"/>
        <c:axId val="233560592"/>
      </c:lineChart>
      <c:dateAx>
        <c:axId val="23355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Week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\-mm\-dd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33560592"/>
        <c:crosses val="autoZero"/>
        <c:auto val="1"/>
        <c:lblOffset val="100"/>
        <c:baseTimeUnit val="days"/>
      </c:dateAx>
      <c:valAx>
        <c:axId val="2335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335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가입기간별 </a:t>
            </a:r>
            <a:r>
              <a:rPr lang="en-US" altLang="ko-KR" b="1"/>
              <a:t>WAU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코호트별 WAU'!$C$11</c:f>
              <c:strCache>
                <c:ptCount val="1"/>
                <c:pt idx="0">
                  <c:v>10+ weeks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WAU'!$C$12:$C$29</c:f>
              <c:numCache>
                <c:formatCode>General</c:formatCode>
                <c:ptCount val="18"/>
                <c:pt idx="0">
                  <c:v>701</c:v>
                </c:pt>
                <c:pt idx="1">
                  <c:v>1054</c:v>
                </c:pt>
                <c:pt idx="2">
                  <c:v>1094</c:v>
                </c:pt>
                <c:pt idx="3">
                  <c:v>1147</c:v>
                </c:pt>
                <c:pt idx="4">
                  <c:v>1113</c:v>
                </c:pt>
                <c:pt idx="5">
                  <c:v>1173</c:v>
                </c:pt>
                <c:pt idx="6">
                  <c:v>1219</c:v>
                </c:pt>
                <c:pt idx="7">
                  <c:v>1256</c:v>
                </c:pt>
                <c:pt idx="8">
                  <c:v>1034</c:v>
                </c:pt>
                <c:pt idx="9">
                  <c:v>917</c:v>
                </c:pt>
                <c:pt idx="10">
                  <c:v>899</c:v>
                </c:pt>
                <c:pt idx="11">
                  <c:v>832</c:v>
                </c:pt>
                <c:pt idx="12">
                  <c:v>791</c:v>
                </c:pt>
                <c:pt idx="13">
                  <c:v>805</c:v>
                </c:pt>
                <c:pt idx="14">
                  <c:v>678</c:v>
                </c:pt>
                <c:pt idx="15">
                  <c:v>562</c:v>
                </c:pt>
                <c:pt idx="16">
                  <c:v>522</c:v>
                </c:pt>
                <c:pt idx="17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4-9549-8B61-6FCC247A17DF}"/>
            </c:ext>
          </c:extLst>
        </c:ser>
        <c:ser>
          <c:idx val="1"/>
          <c:order val="1"/>
          <c:tx>
            <c:strRef>
              <c:f>'2. 코호트별 WAU'!$D$11</c:f>
              <c:strCache>
                <c:ptCount val="1"/>
                <c:pt idx="0">
                  <c:v>9 weeks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WAU'!$D$12:$D$29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210</c:v>
                </c:pt>
                <c:pt idx="9">
                  <c:v>151</c:v>
                </c:pt>
                <c:pt idx="10">
                  <c:v>100</c:v>
                </c:pt>
                <c:pt idx="11">
                  <c:v>62</c:v>
                </c:pt>
                <c:pt idx="12">
                  <c:v>44</c:v>
                </c:pt>
                <c:pt idx="13">
                  <c:v>30</c:v>
                </c:pt>
                <c:pt idx="14">
                  <c:v>24</c:v>
                </c:pt>
                <c:pt idx="15">
                  <c:v>19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4-9549-8B61-6FCC247A17DF}"/>
            </c:ext>
          </c:extLst>
        </c:ser>
        <c:ser>
          <c:idx val="2"/>
          <c:order val="2"/>
          <c:tx>
            <c:strRef>
              <c:f>'2. 코호트별 WAU'!$E$11</c:f>
              <c:strCache>
                <c:ptCount val="1"/>
                <c:pt idx="0">
                  <c:v>8 weeks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WAU'!$E$12:$E$29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199</c:v>
                </c:pt>
                <c:pt idx="10">
                  <c:v>130</c:v>
                </c:pt>
                <c:pt idx="11">
                  <c:v>82</c:v>
                </c:pt>
                <c:pt idx="12">
                  <c:v>60</c:v>
                </c:pt>
                <c:pt idx="13">
                  <c:v>43</c:v>
                </c:pt>
                <c:pt idx="14">
                  <c:v>34</c:v>
                </c:pt>
                <c:pt idx="15">
                  <c:v>33</c:v>
                </c:pt>
                <c:pt idx="16">
                  <c:v>26</c:v>
                </c:pt>
                <c:pt idx="1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4-9549-8B61-6FCC247A17DF}"/>
            </c:ext>
          </c:extLst>
        </c:ser>
        <c:ser>
          <c:idx val="3"/>
          <c:order val="3"/>
          <c:tx>
            <c:strRef>
              <c:f>'2. 코호트별 WAU'!$F$11</c:f>
              <c:strCache>
                <c:ptCount val="1"/>
                <c:pt idx="0">
                  <c:v>7 weeks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WAU'!$F$12:$F$29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</c:v>
                </c:pt>
                <c:pt idx="11">
                  <c:v>152</c:v>
                </c:pt>
                <c:pt idx="12">
                  <c:v>95</c:v>
                </c:pt>
                <c:pt idx="13">
                  <c:v>83</c:v>
                </c:pt>
                <c:pt idx="14">
                  <c:v>52</c:v>
                </c:pt>
                <c:pt idx="15">
                  <c:v>39</c:v>
                </c:pt>
                <c:pt idx="16">
                  <c:v>26</c:v>
                </c:pt>
                <c:pt idx="1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4-9549-8B61-6FCC247A17DF}"/>
            </c:ext>
          </c:extLst>
        </c:ser>
        <c:ser>
          <c:idx val="4"/>
          <c:order val="4"/>
          <c:tx>
            <c:strRef>
              <c:f>'2. 코호트별 WAU'!$G$11</c:f>
              <c:strCache>
                <c:ptCount val="1"/>
                <c:pt idx="0">
                  <c:v>6 weeks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WAU'!$G$12:$G$29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215</c:v>
                </c:pt>
                <c:pt idx="12">
                  <c:v>144</c:v>
                </c:pt>
                <c:pt idx="13">
                  <c:v>91</c:v>
                </c:pt>
                <c:pt idx="14">
                  <c:v>52</c:v>
                </c:pt>
                <c:pt idx="15">
                  <c:v>33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4-9549-8B61-6FCC247A17DF}"/>
            </c:ext>
          </c:extLst>
        </c:ser>
        <c:ser>
          <c:idx val="5"/>
          <c:order val="5"/>
          <c:tx>
            <c:strRef>
              <c:f>'2. 코호트별 WAU'!$H$11</c:f>
              <c:strCache>
                <c:ptCount val="1"/>
                <c:pt idx="0">
                  <c:v>5 weeks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WAU'!$H$12:$H$29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228</c:v>
                </c:pt>
                <c:pt idx="13">
                  <c:v>156</c:v>
                </c:pt>
                <c:pt idx="14">
                  <c:v>82</c:v>
                </c:pt>
                <c:pt idx="15">
                  <c:v>59</c:v>
                </c:pt>
                <c:pt idx="16">
                  <c:v>40</c:v>
                </c:pt>
                <c:pt idx="1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C4-9549-8B61-6FCC247A17DF}"/>
            </c:ext>
          </c:extLst>
        </c:ser>
        <c:ser>
          <c:idx val="6"/>
          <c:order val="6"/>
          <c:tx>
            <c:strRef>
              <c:f>'2. 코호트별 WAU'!$I$11</c:f>
              <c:strCache>
                <c:ptCount val="1"/>
                <c:pt idx="0">
                  <c:v>4 weeks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WAU'!$I$12:$I$29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234</c:v>
                </c:pt>
                <c:pt idx="14">
                  <c:v>154</c:v>
                </c:pt>
                <c:pt idx="15">
                  <c:v>94</c:v>
                </c:pt>
                <c:pt idx="16">
                  <c:v>64</c:v>
                </c:pt>
                <c:pt idx="1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C4-9549-8B61-6FCC247A17DF}"/>
            </c:ext>
          </c:extLst>
        </c:ser>
        <c:ser>
          <c:idx val="7"/>
          <c:order val="7"/>
          <c:tx>
            <c:strRef>
              <c:f>'2. 코호트별 WAU'!$J$11</c:f>
              <c:strCache>
                <c:ptCount val="1"/>
                <c:pt idx="0">
                  <c:v>3 weeks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WAU'!$J$12:$J$29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189</c:v>
                </c:pt>
                <c:pt idx="15">
                  <c:v>126</c:v>
                </c:pt>
                <c:pt idx="16">
                  <c:v>69</c:v>
                </c:pt>
                <c:pt idx="1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C4-9549-8B61-6FCC247A17DF}"/>
            </c:ext>
          </c:extLst>
        </c:ser>
        <c:ser>
          <c:idx val="8"/>
          <c:order val="8"/>
          <c:tx>
            <c:strRef>
              <c:f>'2. 코호트별 WAU'!$K$11</c:f>
              <c:strCache>
                <c:ptCount val="1"/>
                <c:pt idx="0">
                  <c:v>2 weeks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WAU'!$K$12:$K$29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250</c:v>
                </c:pt>
                <c:pt idx="16">
                  <c:v>163</c:v>
                </c:pt>
                <c:pt idx="1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4-9549-8B61-6FCC247A17DF}"/>
            </c:ext>
          </c:extLst>
        </c:ser>
        <c:ser>
          <c:idx val="9"/>
          <c:order val="9"/>
          <c:tx>
            <c:strRef>
              <c:f>'2. 코호트별 WAU'!$L$11</c:f>
              <c:strCache>
                <c:ptCount val="1"/>
                <c:pt idx="0">
                  <c:v>1 week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WAU'!$L$12:$L$29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259</c:v>
                </c:pt>
                <c:pt idx="1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C4-9549-8B61-6FCC247A17DF}"/>
            </c:ext>
          </c:extLst>
        </c:ser>
        <c:ser>
          <c:idx val="10"/>
          <c:order val="10"/>
          <c:tx>
            <c:strRef>
              <c:f>'2. 코호트별 WAU'!$M$11</c:f>
              <c:strCache>
                <c:ptCount val="1"/>
                <c:pt idx="0">
                  <c:v>Less than a week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WAU'!$M$12:$M$29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C4-9549-8B61-6FCC247A1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560144"/>
        <c:axId val="1256561872"/>
      </c:lineChart>
      <c:dateAx>
        <c:axId val="125656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Week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\-mm\-dd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6561872"/>
        <c:crosses val="autoZero"/>
        <c:auto val="1"/>
        <c:lblOffset val="100"/>
        <c:baseTimeUnit val="days"/>
      </c:dateAx>
      <c:valAx>
        <c:axId val="1256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65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디바이스별 </a:t>
            </a:r>
            <a:r>
              <a:rPr lang="en-US" altLang="ko-KR" b="1"/>
              <a:t>WAU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디바이스별 WAU'!$D$11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디바이스별 WAU'!$B$12:$B$29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'3. 디바이스별 WAU'!$D$12:$D$29</c:f>
              <c:numCache>
                <c:formatCode>General</c:formatCode>
                <c:ptCount val="18"/>
                <c:pt idx="0">
                  <c:v>111</c:v>
                </c:pt>
                <c:pt idx="1">
                  <c:v>187</c:v>
                </c:pt>
                <c:pt idx="2">
                  <c:v>197</c:v>
                </c:pt>
                <c:pt idx="3">
                  <c:v>190</c:v>
                </c:pt>
                <c:pt idx="4">
                  <c:v>182</c:v>
                </c:pt>
                <c:pt idx="5">
                  <c:v>208</c:v>
                </c:pt>
                <c:pt idx="6">
                  <c:v>209</c:v>
                </c:pt>
                <c:pt idx="7">
                  <c:v>238</c:v>
                </c:pt>
                <c:pt idx="8">
                  <c:v>222</c:v>
                </c:pt>
                <c:pt idx="9">
                  <c:v>230</c:v>
                </c:pt>
                <c:pt idx="10">
                  <c:v>242</c:v>
                </c:pt>
                <c:pt idx="11">
                  <c:v>227</c:v>
                </c:pt>
                <c:pt idx="12">
                  <c:v>231</c:v>
                </c:pt>
                <c:pt idx="13">
                  <c:v>250</c:v>
                </c:pt>
                <c:pt idx="14">
                  <c:v>173</c:v>
                </c:pt>
                <c:pt idx="15">
                  <c:v>159</c:v>
                </c:pt>
                <c:pt idx="16">
                  <c:v>157</c:v>
                </c:pt>
                <c:pt idx="17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F-294C-A2AF-6D6D3570A6AD}"/>
            </c:ext>
          </c:extLst>
        </c:ser>
        <c:ser>
          <c:idx val="1"/>
          <c:order val="1"/>
          <c:tx>
            <c:strRef>
              <c:f>'3. 디바이스별 WAU'!$E$11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'3. 디바이스별 WAU'!$B$12:$B$29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'3. 디바이스별 WAU'!$E$12:$E$29</c:f>
              <c:numCache>
                <c:formatCode>General</c:formatCode>
                <c:ptCount val="18"/>
                <c:pt idx="0">
                  <c:v>281</c:v>
                </c:pt>
                <c:pt idx="1">
                  <c:v>461</c:v>
                </c:pt>
                <c:pt idx="2">
                  <c:v>481</c:v>
                </c:pt>
                <c:pt idx="3">
                  <c:v>526</c:v>
                </c:pt>
                <c:pt idx="4">
                  <c:v>500</c:v>
                </c:pt>
                <c:pt idx="5">
                  <c:v>505</c:v>
                </c:pt>
                <c:pt idx="6">
                  <c:v>545</c:v>
                </c:pt>
                <c:pt idx="7">
                  <c:v>541</c:v>
                </c:pt>
                <c:pt idx="8">
                  <c:v>526</c:v>
                </c:pt>
                <c:pt idx="9">
                  <c:v>578</c:v>
                </c:pt>
                <c:pt idx="10">
                  <c:v>591</c:v>
                </c:pt>
                <c:pt idx="11">
                  <c:v>578</c:v>
                </c:pt>
                <c:pt idx="12">
                  <c:v>601</c:v>
                </c:pt>
                <c:pt idx="13">
                  <c:v>589</c:v>
                </c:pt>
                <c:pt idx="14">
                  <c:v>491</c:v>
                </c:pt>
                <c:pt idx="15">
                  <c:v>438</c:v>
                </c:pt>
                <c:pt idx="16">
                  <c:v>428</c:v>
                </c:pt>
                <c:pt idx="17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F-294C-A2AF-6D6D3570A6AD}"/>
            </c:ext>
          </c:extLst>
        </c:ser>
        <c:ser>
          <c:idx val="2"/>
          <c:order val="2"/>
          <c:tx>
            <c:strRef>
              <c:f>'3. 디바이스별 WAU'!$F$11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'3. 디바이스별 WAU'!$B$12:$B$29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'3. 디바이스별 WAU'!$F$12:$F$29</c:f>
              <c:numCache>
                <c:formatCode>General</c:formatCode>
                <c:ptCount val="18"/>
                <c:pt idx="0">
                  <c:v>415</c:v>
                </c:pt>
                <c:pt idx="1">
                  <c:v>712</c:v>
                </c:pt>
                <c:pt idx="2">
                  <c:v>715</c:v>
                </c:pt>
                <c:pt idx="3">
                  <c:v>758</c:v>
                </c:pt>
                <c:pt idx="4">
                  <c:v>716</c:v>
                </c:pt>
                <c:pt idx="5">
                  <c:v>791</c:v>
                </c:pt>
                <c:pt idx="6">
                  <c:v>798</c:v>
                </c:pt>
                <c:pt idx="7">
                  <c:v>813</c:v>
                </c:pt>
                <c:pt idx="8">
                  <c:v>834</c:v>
                </c:pt>
                <c:pt idx="9">
                  <c:v>805</c:v>
                </c:pt>
                <c:pt idx="10">
                  <c:v>877</c:v>
                </c:pt>
                <c:pt idx="11">
                  <c:v>900</c:v>
                </c:pt>
                <c:pt idx="12">
                  <c:v>903</c:v>
                </c:pt>
                <c:pt idx="13">
                  <c:v>951</c:v>
                </c:pt>
                <c:pt idx="14">
                  <c:v>913</c:v>
                </c:pt>
                <c:pt idx="15">
                  <c:v>886</c:v>
                </c:pt>
                <c:pt idx="16">
                  <c:v>875</c:v>
                </c:pt>
                <c:pt idx="17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F-294C-A2AF-6D6D3570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31888"/>
        <c:axId val="685633600"/>
      </c:lineChart>
      <c:dateAx>
        <c:axId val="6856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Week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/mm/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3600"/>
        <c:crosses val="autoZero"/>
        <c:auto val="1"/>
        <c:lblOffset val="100"/>
        <c:baseTimeUnit val="days"/>
      </c:dateAx>
      <c:valAx>
        <c:axId val="685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67030844656747"/>
          <c:y val="0.11332824870288211"/>
          <c:w val="9.4267282264608065E-2"/>
          <c:h val="0.13813193541803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나라별 </a:t>
            </a:r>
            <a:r>
              <a:rPr lang="en-US" altLang="ko-KR" b="1"/>
              <a:t>WAU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나라별 WAU'!$D$10</c:f>
              <c:strCache>
                <c:ptCount val="1"/>
                <c:pt idx="0">
                  <c:v>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나라별 WAU'!$B$11:$B$28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'4. 나라별 WAU'!$D$11:$D$28</c:f>
              <c:numCache>
                <c:formatCode>General</c:formatCode>
                <c:ptCount val="18"/>
                <c:pt idx="0">
                  <c:v>237</c:v>
                </c:pt>
                <c:pt idx="1">
                  <c:v>351</c:v>
                </c:pt>
                <c:pt idx="2">
                  <c:v>388</c:v>
                </c:pt>
                <c:pt idx="3">
                  <c:v>417</c:v>
                </c:pt>
                <c:pt idx="4">
                  <c:v>396</c:v>
                </c:pt>
                <c:pt idx="5">
                  <c:v>412</c:v>
                </c:pt>
                <c:pt idx="6">
                  <c:v>399</c:v>
                </c:pt>
                <c:pt idx="7">
                  <c:v>429</c:v>
                </c:pt>
                <c:pt idx="8">
                  <c:v>422</c:v>
                </c:pt>
                <c:pt idx="9">
                  <c:v>409</c:v>
                </c:pt>
                <c:pt idx="10">
                  <c:v>455</c:v>
                </c:pt>
                <c:pt idx="11">
                  <c:v>444</c:v>
                </c:pt>
                <c:pt idx="12">
                  <c:v>467</c:v>
                </c:pt>
                <c:pt idx="13">
                  <c:v>469</c:v>
                </c:pt>
                <c:pt idx="14">
                  <c:v>423</c:v>
                </c:pt>
                <c:pt idx="15">
                  <c:v>413</c:v>
                </c:pt>
                <c:pt idx="16">
                  <c:v>402</c:v>
                </c:pt>
                <c:pt idx="17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9-BB47-B214-F90D2C2A7939}"/>
            </c:ext>
          </c:extLst>
        </c:ser>
        <c:ser>
          <c:idx val="1"/>
          <c:order val="1"/>
          <c:tx>
            <c:strRef>
              <c:f>'4. 나라별 WAU'!$E$10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'4. 나라별 WAU'!$B$11:$B$28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'4. 나라별 WAU'!$E$11:$E$28</c:f>
              <c:numCache>
                <c:formatCode>General</c:formatCode>
                <c:ptCount val="18"/>
                <c:pt idx="0">
                  <c:v>151</c:v>
                </c:pt>
                <c:pt idx="1">
                  <c:v>245</c:v>
                </c:pt>
                <c:pt idx="2">
                  <c:v>242</c:v>
                </c:pt>
                <c:pt idx="3">
                  <c:v>263</c:v>
                </c:pt>
                <c:pt idx="4">
                  <c:v>251</c:v>
                </c:pt>
                <c:pt idx="5">
                  <c:v>265</c:v>
                </c:pt>
                <c:pt idx="6">
                  <c:v>274</c:v>
                </c:pt>
                <c:pt idx="7">
                  <c:v>283</c:v>
                </c:pt>
                <c:pt idx="8">
                  <c:v>291</c:v>
                </c:pt>
                <c:pt idx="9">
                  <c:v>290</c:v>
                </c:pt>
                <c:pt idx="10">
                  <c:v>319</c:v>
                </c:pt>
                <c:pt idx="11">
                  <c:v>315</c:v>
                </c:pt>
                <c:pt idx="12">
                  <c:v>307</c:v>
                </c:pt>
                <c:pt idx="13">
                  <c:v>322</c:v>
                </c:pt>
                <c:pt idx="14">
                  <c:v>287</c:v>
                </c:pt>
                <c:pt idx="15">
                  <c:v>278</c:v>
                </c:pt>
                <c:pt idx="16">
                  <c:v>270</c:v>
                </c:pt>
                <c:pt idx="17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9-BB47-B214-F90D2C2A7939}"/>
            </c:ext>
          </c:extLst>
        </c:ser>
        <c:ser>
          <c:idx val="2"/>
          <c:order val="2"/>
          <c:tx>
            <c:strRef>
              <c:f>'4. 나라별 WAU'!$F$10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'4. 나라별 WAU'!$B$11:$B$28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'4. 나라별 WAU'!$F$11:$F$28</c:f>
              <c:numCache>
                <c:formatCode>General</c:formatCode>
                <c:ptCount val="18"/>
                <c:pt idx="0">
                  <c:v>11</c:v>
                </c:pt>
                <c:pt idx="1">
                  <c:v>15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16</c:v>
                </c:pt>
                <c:pt idx="8">
                  <c:v>20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25</c:v>
                </c:pt>
                <c:pt idx="13">
                  <c:v>27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9-BB47-B214-F90D2C2A7939}"/>
            </c:ext>
          </c:extLst>
        </c:ser>
        <c:ser>
          <c:idx val="3"/>
          <c:order val="3"/>
          <c:tx>
            <c:strRef>
              <c:f>'4. 나라별 WAU'!$G$10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'4. 나라별 WAU'!$G$11:$G$28</c:f>
              <c:numCache>
                <c:formatCode>General</c:formatCode>
                <c:ptCount val="18"/>
                <c:pt idx="0">
                  <c:v>245</c:v>
                </c:pt>
                <c:pt idx="1">
                  <c:v>359</c:v>
                </c:pt>
                <c:pt idx="2">
                  <c:v>362</c:v>
                </c:pt>
                <c:pt idx="3">
                  <c:v>362</c:v>
                </c:pt>
                <c:pt idx="4">
                  <c:v>367</c:v>
                </c:pt>
                <c:pt idx="5">
                  <c:v>391</c:v>
                </c:pt>
                <c:pt idx="6">
                  <c:v>431</c:v>
                </c:pt>
                <c:pt idx="7">
                  <c:v>442</c:v>
                </c:pt>
                <c:pt idx="8">
                  <c:v>428</c:v>
                </c:pt>
                <c:pt idx="9">
                  <c:v>450</c:v>
                </c:pt>
                <c:pt idx="10">
                  <c:v>454</c:v>
                </c:pt>
                <c:pt idx="11">
                  <c:v>460</c:v>
                </c:pt>
                <c:pt idx="12">
                  <c:v>454</c:v>
                </c:pt>
                <c:pt idx="13">
                  <c:v>497</c:v>
                </c:pt>
                <c:pt idx="14">
                  <c:v>429</c:v>
                </c:pt>
                <c:pt idx="15">
                  <c:v>397</c:v>
                </c:pt>
                <c:pt idx="16">
                  <c:v>415</c:v>
                </c:pt>
                <c:pt idx="17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9-BB47-B214-F90D2C2A7939}"/>
            </c:ext>
          </c:extLst>
        </c:ser>
        <c:ser>
          <c:idx val="4"/>
          <c:order val="4"/>
          <c:tx>
            <c:strRef>
              <c:f>'4. 나라별 WAU'!$H$10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'4. 나라별 WAU'!$H$11:$H$28</c:f>
              <c:numCache>
                <c:formatCode>General</c:formatCode>
                <c:ptCount val="18"/>
                <c:pt idx="0">
                  <c:v>40</c:v>
                </c:pt>
                <c:pt idx="1">
                  <c:v>58</c:v>
                </c:pt>
                <c:pt idx="2">
                  <c:v>52</c:v>
                </c:pt>
                <c:pt idx="3">
                  <c:v>60</c:v>
                </c:pt>
                <c:pt idx="4">
                  <c:v>57</c:v>
                </c:pt>
                <c:pt idx="5">
                  <c:v>58</c:v>
                </c:pt>
                <c:pt idx="6">
                  <c:v>67</c:v>
                </c:pt>
                <c:pt idx="7">
                  <c:v>66</c:v>
                </c:pt>
                <c:pt idx="8">
                  <c:v>63</c:v>
                </c:pt>
                <c:pt idx="9">
                  <c:v>76</c:v>
                </c:pt>
                <c:pt idx="10">
                  <c:v>73</c:v>
                </c:pt>
                <c:pt idx="11">
                  <c:v>73</c:v>
                </c:pt>
                <c:pt idx="12">
                  <c:v>85</c:v>
                </c:pt>
                <c:pt idx="13">
                  <c:v>90</c:v>
                </c:pt>
                <c:pt idx="14">
                  <c:v>71</c:v>
                </c:pt>
                <c:pt idx="15">
                  <c:v>75</c:v>
                </c:pt>
                <c:pt idx="16">
                  <c:v>66</c:v>
                </c:pt>
                <c:pt idx="1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9-BB47-B214-F90D2C2A7939}"/>
            </c:ext>
          </c:extLst>
        </c:ser>
        <c:ser>
          <c:idx val="5"/>
          <c:order val="5"/>
          <c:tx>
            <c:strRef>
              <c:f>'4. 나라별 WAU'!$I$10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'4. 나라별 WAU'!$I$11:$I$28</c:f>
              <c:numCache>
                <c:formatCode>General</c:formatCode>
                <c:ptCount val="18"/>
                <c:pt idx="0">
                  <c:v>17</c:v>
                </c:pt>
                <c:pt idx="1">
                  <c:v>26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27</c:v>
                </c:pt>
                <c:pt idx="6">
                  <c:v>28</c:v>
                </c:pt>
                <c:pt idx="7">
                  <c:v>27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25</c:v>
                </c:pt>
                <c:pt idx="12">
                  <c:v>25</c:v>
                </c:pt>
                <c:pt idx="13">
                  <c:v>38</c:v>
                </c:pt>
                <c:pt idx="14">
                  <c:v>31</c:v>
                </c:pt>
                <c:pt idx="15">
                  <c:v>28</c:v>
                </c:pt>
                <c:pt idx="16">
                  <c:v>26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B9-BB47-B214-F90D2C2A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31888"/>
        <c:axId val="685633600"/>
      </c:lineChart>
      <c:dateAx>
        <c:axId val="6856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Week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/mm/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3600"/>
        <c:crosses val="autoZero"/>
        <c:auto val="1"/>
        <c:lblOffset val="100"/>
        <c:baseTimeUnit val="days"/>
      </c:dateAx>
      <c:valAx>
        <c:axId val="685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67030844656747"/>
          <c:y val="0.11332824870288211"/>
          <c:w val="0.10732969155343246"/>
          <c:h val="0.27626387083606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이메일 관련 </a:t>
            </a:r>
            <a:r>
              <a:rPr lang="en-US" altLang="ko-KR" b="1"/>
              <a:t>Engagement</a:t>
            </a:r>
            <a:r>
              <a:rPr lang="en-US" altLang="ko-KR" b="1" baseline="0"/>
              <a:t> </a:t>
            </a:r>
            <a:r>
              <a:rPr lang="ko-KR" altLang="en-US" b="1" baseline="0"/>
              <a:t>발생 수 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이메일별 engagement'!$D$10</c:f>
              <c:strCache>
                <c:ptCount val="1"/>
                <c:pt idx="0">
                  <c:v>reengagement_emails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이메일별 engagement'!$B$11:$B$28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'5. 이메일별 engagement'!$D$11:$D$28</c:f>
              <c:numCache>
                <c:formatCode>General</c:formatCode>
                <c:ptCount val="18"/>
                <c:pt idx="0">
                  <c:v>98</c:v>
                </c:pt>
                <c:pt idx="1">
                  <c:v>164</c:v>
                </c:pt>
                <c:pt idx="2">
                  <c:v>175</c:v>
                </c:pt>
                <c:pt idx="3">
                  <c:v>179</c:v>
                </c:pt>
                <c:pt idx="4">
                  <c:v>179</c:v>
                </c:pt>
                <c:pt idx="5">
                  <c:v>199</c:v>
                </c:pt>
                <c:pt idx="6">
                  <c:v>190</c:v>
                </c:pt>
                <c:pt idx="7">
                  <c:v>234</c:v>
                </c:pt>
                <c:pt idx="8">
                  <c:v>187</c:v>
                </c:pt>
                <c:pt idx="9">
                  <c:v>222</c:v>
                </c:pt>
                <c:pt idx="10">
                  <c:v>214</c:v>
                </c:pt>
                <c:pt idx="11">
                  <c:v>226</c:v>
                </c:pt>
                <c:pt idx="12">
                  <c:v>206</c:v>
                </c:pt>
                <c:pt idx="13">
                  <c:v>230</c:v>
                </c:pt>
                <c:pt idx="14">
                  <c:v>206</c:v>
                </c:pt>
                <c:pt idx="15">
                  <c:v>224</c:v>
                </c:pt>
                <c:pt idx="16">
                  <c:v>257</c:v>
                </c:pt>
                <c:pt idx="17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C-6949-9FAD-9BA8D1A66C3D}"/>
            </c:ext>
          </c:extLst>
        </c:ser>
        <c:ser>
          <c:idx val="1"/>
          <c:order val="1"/>
          <c:tx>
            <c:strRef>
              <c:f>'5. 이메일별 engagement'!$E$10</c:f>
              <c:strCache>
                <c:ptCount val="1"/>
                <c:pt idx="0">
                  <c:v>email_opens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'5. 이메일별 engagement'!$B$11:$B$28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'5. 이메일별 engagement'!$E$11:$E$28</c:f>
              <c:numCache>
                <c:formatCode>General</c:formatCode>
                <c:ptCount val="18"/>
                <c:pt idx="0">
                  <c:v>332</c:v>
                </c:pt>
                <c:pt idx="1">
                  <c:v>919</c:v>
                </c:pt>
                <c:pt idx="2">
                  <c:v>971</c:v>
                </c:pt>
                <c:pt idx="3">
                  <c:v>995</c:v>
                </c:pt>
                <c:pt idx="4">
                  <c:v>1026</c:v>
                </c:pt>
                <c:pt idx="5">
                  <c:v>993</c:v>
                </c:pt>
                <c:pt idx="6">
                  <c:v>1070</c:v>
                </c:pt>
                <c:pt idx="7">
                  <c:v>1161</c:v>
                </c:pt>
                <c:pt idx="8">
                  <c:v>1090</c:v>
                </c:pt>
                <c:pt idx="9">
                  <c:v>1168</c:v>
                </c:pt>
                <c:pt idx="10">
                  <c:v>1230</c:v>
                </c:pt>
                <c:pt idx="11">
                  <c:v>1260</c:v>
                </c:pt>
                <c:pt idx="12">
                  <c:v>1211</c:v>
                </c:pt>
                <c:pt idx="13">
                  <c:v>1386</c:v>
                </c:pt>
                <c:pt idx="14">
                  <c:v>1336</c:v>
                </c:pt>
                <c:pt idx="15">
                  <c:v>1357</c:v>
                </c:pt>
                <c:pt idx="16">
                  <c:v>1421</c:v>
                </c:pt>
                <c:pt idx="17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C-6949-9FAD-9BA8D1A66C3D}"/>
            </c:ext>
          </c:extLst>
        </c:ser>
        <c:ser>
          <c:idx val="2"/>
          <c:order val="2"/>
          <c:tx>
            <c:strRef>
              <c:f>'5. 이메일별 engagement'!$F$10</c:f>
              <c:strCache>
                <c:ptCount val="1"/>
                <c:pt idx="0">
                  <c:v>email_clickthroughs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'5. 이메일별 engagement'!$B$11:$B$28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'5. 이메일별 engagement'!$F$11:$F$28</c:f>
              <c:numCache>
                <c:formatCode>General</c:formatCode>
                <c:ptCount val="18"/>
                <c:pt idx="0">
                  <c:v>187</c:v>
                </c:pt>
                <c:pt idx="1">
                  <c:v>434</c:v>
                </c:pt>
                <c:pt idx="2">
                  <c:v>479</c:v>
                </c:pt>
                <c:pt idx="3">
                  <c:v>498</c:v>
                </c:pt>
                <c:pt idx="4">
                  <c:v>453</c:v>
                </c:pt>
                <c:pt idx="5">
                  <c:v>492</c:v>
                </c:pt>
                <c:pt idx="6">
                  <c:v>533</c:v>
                </c:pt>
                <c:pt idx="7">
                  <c:v>563</c:v>
                </c:pt>
                <c:pt idx="8">
                  <c:v>524</c:v>
                </c:pt>
                <c:pt idx="9">
                  <c:v>559</c:v>
                </c:pt>
                <c:pt idx="10">
                  <c:v>622</c:v>
                </c:pt>
                <c:pt idx="11">
                  <c:v>607</c:v>
                </c:pt>
                <c:pt idx="12">
                  <c:v>584</c:v>
                </c:pt>
                <c:pt idx="13">
                  <c:v>633</c:v>
                </c:pt>
                <c:pt idx="14">
                  <c:v>432</c:v>
                </c:pt>
                <c:pt idx="15">
                  <c:v>430</c:v>
                </c:pt>
                <c:pt idx="16">
                  <c:v>487</c:v>
                </c:pt>
                <c:pt idx="17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C-6949-9FAD-9BA8D1A66C3D}"/>
            </c:ext>
          </c:extLst>
        </c:ser>
        <c:ser>
          <c:idx val="3"/>
          <c:order val="3"/>
          <c:tx>
            <c:strRef>
              <c:f>'5. 이메일별 engagement'!$C$10</c:f>
              <c:strCache>
                <c:ptCount val="1"/>
                <c:pt idx="0">
                  <c:v>weekly_emails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'5. 이메일별 engagement'!$C$11:$C$28</c:f>
              <c:numCache>
                <c:formatCode>General</c:formatCode>
                <c:ptCount val="18"/>
                <c:pt idx="0">
                  <c:v>908</c:v>
                </c:pt>
                <c:pt idx="1">
                  <c:v>2602</c:v>
                </c:pt>
                <c:pt idx="2">
                  <c:v>2665</c:v>
                </c:pt>
                <c:pt idx="3">
                  <c:v>2733</c:v>
                </c:pt>
                <c:pt idx="4">
                  <c:v>2822</c:v>
                </c:pt>
                <c:pt idx="5">
                  <c:v>2911</c:v>
                </c:pt>
                <c:pt idx="6">
                  <c:v>3003</c:v>
                </c:pt>
                <c:pt idx="7">
                  <c:v>3105</c:v>
                </c:pt>
                <c:pt idx="8">
                  <c:v>3207</c:v>
                </c:pt>
                <c:pt idx="9">
                  <c:v>3302</c:v>
                </c:pt>
                <c:pt idx="10">
                  <c:v>3399</c:v>
                </c:pt>
                <c:pt idx="11">
                  <c:v>3499</c:v>
                </c:pt>
                <c:pt idx="12">
                  <c:v>3592</c:v>
                </c:pt>
                <c:pt idx="13">
                  <c:v>3706</c:v>
                </c:pt>
                <c:pt idx="14">
                  <c:v>3793</c:v>
                </c:pt>
                <c:pt idx="15">
                  <c:v>3897</c:v>
                </c:pt>
                <c:pt idx="16">
                  <c:v>4012</c:v>
                </c:pt>
                <c:pt idx="17">
                  <c:v>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C-6949-9FAD-9BA8D1A6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31888"/>
        <c:axId val="685633600"/>
      </c:lineChart>
      <c:dateAx>
        <c:axId val="6856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Week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/mm/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3600"/>
        <c:crosses val="autoZero"/>
        <c:auto val="1"/>
        <c:lblOffset val="100"/>
        <c:baseTimeUnit val="days"/>
      </c:dateAx>
      <c:valAx>
        <c:axId val="685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67037262947768"/>
          <c:y val="9.150014501938962E-2"/>
          <c:w val="0.10732968711194442"/>
          <c:h val="0.18643676331080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디바이스별 </a:t>
            </a:r>
            <a:r>
              <a:rPr lang="en-US" altLang="ko-KR" b="1"/>
              <a:t>WAU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이메일별 engagement'!$F$65</c:f>
              <c:strCache>
                <c:ptCount val="1"/>
                <c:pt idx="0">
                  <c:v>reengagement_email_clickthrough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이메일별 engagement'!$B$11:$B$28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'5. 이메일별 engagement'!$F$66:$F$79</c:f>
              <c:numCache>
                <c:formatCode>0.00%</c:formatCode>
                <c:ptCount val="14"/>
                <c:pt idx="0">
                  <c:v>0.90322580645161288</c:v>
                </c:pt>
                <c:pt idx="1">
                  <c:v>0.86705202312138729</c:v>
                </c:pt>
                <c:pt idx="2">
                  <c:v>0.90697674418604646</c:v>
                </c:pt>
                <c:pt idx="3">
                  <c:v>0.89523809523809528</c:v>
                </c:pt>
                <c:pt idx="4">
                  <c:v>0.93251533742331283</c:v>
                </c:pt>
                <c:pt idx="5">
                  <c:v>0.89552238805970152</c:v>
                </c:pt>
                <c:pt idx="6">
                  <c:v>0.890625</c:v>
                </c:pt>
                <c:pt idx="7">
                  <c:v>0.94088669950738912</c:v>
                </c:pt>
                <c:pt idx="8">
                  <c:v>0.91666666666666663</c:v>
                </c:pt>
                <c:pt idx="9">
                  <c:v>0.90776699029126218</c:v>
                </c:pt>
                <c:pt idx="10">
                  <c:v>0.87765957446808507</c:v>
                </c:pt>
                <c:pt idx="11">
                  <c:v>0.86069651741293529</c:v>
                </c:pt>
                <c:pt idx="12">
                  <c:v>0.93777777777777782</c:v>
                </c:pt>
                <c:pt idx="13">
                  <c:v>0.91286307053941906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B-DA4A-9F87-21709DBFC98B}"/>
            </c:ext>
          </c:extLst>
        </c:ser>
        <c:ser>
          <c:idx val="1"/>
          <c:order val="1"/>
          <c:tx>
            <c:strRef>
              <c:f>'5. 이메일별 engagement'!$E$65</c:f>
              <c:strCache>
                <c:ptCount val="1"/>
                <c:pt idx="0">
                  <c:v>reengagement_email_open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'5. 이메일별 engagement'!$B$11:$B$28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'5. 이메일별 engagement'!$E$66:$E$79</c:f>
              <c:numCache>
                <c:formatCode>0.00%</c:formatCode>
                <c:ptCount val="14"/>
                <c:pt idx="0">
                  <c:v>0.83783783783783783</c:v>
                </c:pt>
                <c:pt idx="1">
                  <c:v>0.8693467336683417</c:v>
                </c:pt>
                <c:pt idx="2">
                  <c:v>0.90526315789473688</c:v>
                </c:pt>
                <c:pt idx="3">
                  <c:v>0.89743589743589747</c:v>
                </c:pt>
                <c:pt idx="4">
                  <c:v>0.87165775401069523</c:v>
                </c:pt>
                <c:pt idx="5">
                  <c:v>0.90540540540540537</c:v>
                </c:pt>
                <c:pt idx="6">
                  <c:v>0.89719626168224298</c:v>
                </c:pt>
                <c:pt idx="7">
                  <c:v>0.89823008849557517</c:v>
                </c:pt>
                <c:pt idx="8">
                  <c:v>0.87378640776699024</c:v>
                </c:pt>
                <c:pt idx="9">
                  <c:v>0.89565217391304353</c:v>
                </c:pt>
                <c:pt idx="10">
                  <c:v>0.91262135922330101</c:v>
                </c:pt>
                <c:pt idx="11">
                  <c:v>0.8973214285714286</c:v>
                </c:pt>
                <c:pt idx="12">
                  <c:v>0.8754863813229572</c:v>
                </c:pt>
                <c:pt idx="13">
                  <c:v>0.91634980988593151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B-DA4A-9F87-21709DBFC98B}"/>
            </c:ext>
          </c:extLst>
        </c:ser>
        <c:ser>
          <c:idx val="2"/>
          <c:order val="2"/>
          <c:tx>
            <c:strRef>
              <c:f>'5. 이메일별 engagement'!$D$65</c:f>
              <c:strCache>
                <c:ptCount val="1"/>
                <c:pt idx="0">
                  <c:v>weekly_digest_email_clickthrough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'5. 이메일별 engagement'!$B$11:$B$28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'5. 이메일별 engagement'!$D$66:$D$79</c:f>
              <c:numCache>
                <c:formatCode>0.00%</c:formatCode>
                <c:ptCount val="14"/>
                <c:pt idx="0">
                  <c:v>0</c:v>
                </c:pt>
                <c:pt idx="1">
                  <c:v>0.4170731707317073</c:v>
                </c:pt>
                <c:pt idx="2">
                  <c:v>0.41982182628062359</c:v>
                </c:pt>
                <c:pt idx="3">
                  <c:v>0.39432176656151419</c:v>
                </c:pt>
                <c:pt idx="4">
                  <c:v>0.40129449838187703</c:v>
                </c:pt>
                <c:pt idx="5">
                  <c:v>0.39193381592554294</c:v>
                </c:pt>
                <c:pt idx="6">
                  <c:v>0.4344894026974952</c:v>
                </c:pt>
                <c:pt idx="7">
                  <c:v>0.39356669820245982</c:v>
                </c:pt>
                <c:pt idx="8">
                  <c:v>0.40640155189136762</c:v>
                </c:pt>
                <c:pt idx="9">
                  <c:v>0.37796610169491524</c:v>
                </c:pt>
                <c:pt idx="10">
                  <c:v>0.23257839721254356</c:v>
                </c:pt>
                <c:pt idx="11">
                  <c:v>0.22231833910034601</c:v>
                </c:pt>
                <c:pt idx="12">
                  <c:v>0.23076923076923078</c:v>
                </c:pt>
                <c:pt idx="13">
                  <c:v>0.21130030959752322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B-DA4A-9F87-21709DBFC98B}"/>
            </c:ext>
          </c:extLst>
        </c:ser>
        <c:ser>
          <c:idx val="3"/>
          <c:order val="3"/>
          <c:tx>
            <c:strRef>
              <c:f>'5. 이메일별 engagement'!$C$65</c:f>
              <c:strCache>
                <c:ptCount val="1"/>
                <c:pt idx="0">
                  <c:v>weekly_digest_email_open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'5. 이메일별 engagement'!$C$66:$C$79</c:f>
              <c:numCache>
                <c:formatCode>0.00%</c:formatCode>
                <c:ptCount val="14"/>
                <c:pt idx="0">
                  <c:v>0</c:v>
                </c:pt>
                <c:pt idx="1">
                  <c:v>0.28169014084507044</c:v>
                </c:pt>
                <c:pt idx="2">
                  <c:v>0.29903429903429901</c:v>
                </c:pt>
                <c:pt idx="3">
                  <c:v>0.30628019323671496</c:v>
                </c:pt>
                <c:pt idx="4">
                  <c:v>0.28905519176800748</c:v>
                </c:pt>
                <c:pt idx="5">
                  <c:v>0.29285281647486372</c:v>
                </c:pt>
                <c:pt idx="6">
                  <c:v>0.3053839364518976</c:v>
                </c:pt>
                <c:pt idx="7">
                  <c:v>0.30208631037439271</c:v>
                </c:pt>
                <c:pt idx="8">
                  <c:v>0.28702672605790647</c:v>
                </c:pt>
                <c:pt idx="9">
                  <c:v>0.31840259039395574</c:v>
                </c:pt>
                <c:pt idx="10">
                  <c:v>0.30266279989454259</c:v>
                </c:pt>
                <c:pt idx="11">
                  <c:v>0.29663843982550681</c:v>
                </c:pt>
                <c:pt idx="12">
                  <c:v>0.29810568295114653</c:v>
                </c:pt>
                <c:pt idx="13">
                  <c:v>0.31427876429092677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B-DA4A-9F87-21709DBF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31888"/>
        <c:axId val="685633600"/>
      </c:lineChart>
      <c:dateAx>
        <c:axId val="6856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Week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/mm/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3600"/>
        <c:crosses val="autoZero"/>
        <c:auto val="1"/>
        <c:lblOffset val="100"/>
        <c:baseTimeUnit val="days"/>
      </c:dateAx>
      <c:valAx>
        <c:axId val="685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57718314871656"/>
          <c:y val="0.13812065978335891"/>
          <c:w val="0.14742280294229751"/>
          <c:h val="0.13682522373899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996950</xdr:colOff>
      <xdr:row>8</xdr:row>
      <xdr:rowOff>6350</xdr:rowOff>
    </xdr:from>
    <xdr:to>
      <xdr:col>13</xdr:col>
      <xdr:colOff>139700</xdr:colOff>
      <xdr:row>29</xdr:row>
      <xdr:rowOff>203200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190E0C5-FA8F-241B-7DB4-2619EFB59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9</xdr:row>
      <xdr:rowOff>171450</xdr:rowOff>
    </xdr:from>
    <xdr:to>
      <xdr:col>14</xdr:col>
      <xdr:colOff>889000</xdr:colOff>
      <xdr:row>33</xdr:row>
      <xdr:rowOff>127000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FEED2ED-66E1-4F59-374E-338544A19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387350</xdr:colOff>
      <xdr:row>107</xdr:row>
      <xdr:rowOff>209550</xdr:rowOff>
    </xdr:from>
    <xdr:to>
      <xdr:col>15</xdr:col>
      <xdr:colOff>355600</xdr:colOff>
      <xdr:row>130</xdr:row>
      <xdr:rowOff>50800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D30664C-7145-1798-9F99-63B5F575D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32</xdr:row>
      <xdr:rowOff>209550</xdr:rowOff>
    </xdr:from>
    <xdr:to>
      <xdr:col>13</xdr:col>
      <xdr:colOff>203200</xdr:colOff>
      <xdr:row>57</xdr:row>
      <xdr:rowOff>25400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F7C4EC-C547-64BD-332A-BB13C6E96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10</xdr:row>
      <xdr:rowOff>120650</xdr:rowOff>
    </xdr:from>
    <xdr:to>
      <xdr:col>17</xdr:col>
      <xdr:colOff>165100</xdr:colOff>
      <xdr:row>30</xdr:row>
      <xdr:rowOff>203200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29B5E2-AF1D-F1D6-29B9-DC97A7417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8</xdr:row>
      <xdr:rowOff>158750</xdr:rowOff>
    </xdr:from>
    <xdr:to>
      <xdr:col>19</xdr:col>
      <xdr:colOff>139700</xdr:colOff>
      <xdr:row>29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BD6252-6FC1-574A-9662-7BFFB1287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107950</xdr:rowOff>
    </xdr:from>
    <xdr:to>
      <xdr:col>15</xdr:col>
      <xdr:colOff>152400</xdr:colOff>
      <xdr:row>28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6C2E03-BA29-1847-9D03-005548E43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1373010</xdr:colOff>
      <xdr:row>63</xdr:row>
      <xdr:rowOff>56443</xdr:rowOff>
    </xdr:from>
    <xdr:to>
      <xdr:col>16</xdr:col>
      <xdr:colOff>33865</xdr:colOff>
      <xdr:row>91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1FA294-1AD8-694A-8E48-797EFFC94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nkim/Desktop/git@github.com/SmallProjects/SQL%20Data%20Analysis/Project%201.%20Investigating%20a%20Drop%20in%20User%20Engagement%20(&#4358;&#4469;&#4354;&#4469;%20&#4367;&#4457;&#4361;&#4467;).xlsx" TargetMode="External"/><Relationship Id="rId1" Type="http://schemas.openxmlformats.org/officeDocument/2006/relationships/externalLinkPath" Target="Project%201.%20Investigating%20a%20Drop%20in%20User%20Engagement%20(&#4358;&#4469;&#4354;&#4469;%20&#4367;&#4457;&#4361;&#4467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분석 요약"/>
      <sheetName val="문제 상황"/>
      <sheetName val="분석 1 - 신규 가입자"/>
      <sheetName val="분석 2 - 코호트별 WAU"/>
      <sheetName val="분석 3 - 디바이스별 WAU"/>
      <sheetName val="분석 4 - 이메일"/>
    </sheetNames>
    <sheetDataSet>
      <sheetData sheetId="0" refreshError="1"/>
      <sheetData sheetId="1">
        <row r="9">
          <cell r="C9" t="str">
            <v>weekly_active_users</v>
          </cell>
        </row>
        <row r="10">
          <cell r="B10">
            <v>41757</v>
          </cell>
          <cell r="C10">
            <v>701</v>
          </cell>
        </row>
        <row r="11">
          <cell r="B11">
            <v>41764</v>
          </cell>
          <cell r="C11">
            <v>1054</v>
          </cell>
        </row>
        <row r="12">
          <cell r="B12">
            <v>41771</v>
          </cell>
          <cell r="C12">
            <v>1094</v>
          </cell>
        </row>
        <row r="13">
          <cell r="B13">
            <v>41778</v>
          </cell>
          <cell r="C13">
            <v>1147</v>
          </cell>
        </row>
        <row r="14">
          <cell r="B14">
            <v>41785</v>
          </cell>
          <cell r="C14">
            <v>1113</v>
          </cell>
        </row>
        <row r="15">
          <cell r="B15">
            <v>41792</v>
          </cell>
          <cell r="C15">
            <v>1173</v>
          </cell>
        </row>
        <row r="16">
          <cell r="B16">
            <v>41799</v>
          </cell>
          <cell r="C16">
            <v>1219</v>
          </cell>
        </row>
        <row r="17">
          <cell r="B17">
            <v>41806</v>
          </cell>
          <cell r="C17">
            <v>1262</v>
          </cell>
        </row>
        <row r="18">
          <cell r="B18">
            <v>41813</v>
          </cell>
          <cell r="C18">
            <v>1249</v>
          </cell>
        </row>
        <row r="19">
          <cell r="B19">
            <v>41820</v>
          </cell>
          <cell r="C19">
            <v>1271</v>
          </cell>
        </row>
        <row r="20">
          <cell r="B20">
            <v>41827</v>
          </cell>
          <cell r="C20">
            <v>1355</v>
          </cell>
        </row>
        <row r="21">
          <cell r="B21">
            <v>41834</v>
          </cell>
          <cell r="C21">
            <v>1345</v>
          </cell>
        </row>
        <row r="22">
          <cell r="B22">
            <v>41841</v>
          </cell>
          <cell r="C22">
            <v>1363</v>
          </cell>
        </row>
        <row r="23">
          <cell r="B23">
            <v>41848</v>
          </cell>
          <cell r="C23">
            <v>1442</v>
          </cell>
        </row>
        <row r="24">
          <cell r="B24">
            <v>41855</v>
          </cell>
          <cell r="C24">
            <v>1266</v>
          </cell>
        </row>
        <row r="25">
          <cell r="B25">
            <v>41862</v>
          </cell>
          <cell r="C25">
            <v>1215</v>
          </cell>
        </row>
        <row r="26">
          <cell r="B26">
            <v>41869</v>
          </cell>
          <cell r="C26">
            <v>1203</v>
          </cell>
        </row>
        <row r="27">
          <cell r="B27">
            <v>41876</v>
          </cell>
          <cell r="C27">
            <v>1194</v>
          </cell>
        </row>
        <row r="28">
          <cell r="B28" t="str">
            <v>* WAU 증감 % : (해당 주차 WAU - 직전 주차 WAU) / 직전 주차 WAU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F472-664B-A440-8A93-1A5CE2DE38BD}">
  <dimension ref="A2:R12"/>
  <sheetViews>
    <sheetView tabSelected="1" workbookViewId="0">
      <selection activeCell="G17" sqref="G17"/>
    </sheetView>
  </sheetViews>
  <sheetFormatPr baseColWidth="10" defaultRowHeight="18"/>
  <cols>
    <col min="1" max="1" width="10.7109375" style="6"/>
    <col min="2" max="2" width="4.5703125" style="5" customWidth="1"/>
    <col min="3" max="3" width="18.42578125" style="6" customWidth="1"/>
    <col min="4" max="4" width="12" style="6" customWidth="1"/>
    <col min="5" max="5" width="11.42578125" style="6" customWidth="1"/>
    <col min="6" max="6" width="26.42578125" style="6" customWidth="1"/>
    <col min="7" max="16384" width="10.7109375" style="6"/>
  </cols>
  <sheetData>
    <row r="2" spans="1:18" s="24" customFormat="1" ht="19">
      <c r="A2" s="25"/>
      <c r="B2" s="26" t="s">
        <v>78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7"/>
      <c r="N2" s="25"/>
      <c r="O2" s="25"/>
      <c r="P2" s="25"/>
      <c r="Q2" s="25"/>
      <c r="R2" s="25"/>
    </row>
    <row r="4" spans="1:18">
      <c r="B4" s="5" t="s">
        <v>88</v>
      </c>
    </row>
    <row r="5" spans="1:18">
      <c r="C5" s="57" t="s">
        <v>89</v>
      </c>
    </row>
    <row r="7" spans="1:18">
      <c r="B7" s="5" t="s">
        <v>78</v>
      </c>
    </row>
    <row r="8" spans="1:18">
      <c r="C8" s="58" t="s">
        <v>90</v>
      </c>
    </row>
    <row r="9" spans="1:18">
      <c r="C9" s="58" t="s">
        <v>91</v>
      </c>
    </row>
    <row r="10" spans="1:18">
      <c r="C10" s="59" t="s">
        <v>94</v>
      </c>
    </row>
    <row r="11" spans="1:18">
      <c r="C11" s="59" t="s">
        <v>93</v>
      </c>
    </row>
    <row r="12" spans="1:18">
      <c r="C12" s="59" t="s">
        <v>92</v>
      </c>
    </row>
  </sheetData>
  <phoneticPr fontId="3" type="noConversion"/>
  <hyperlinks>
    <hyperlink ref="C8" location="'1. 신규 가입자'!A1" display="분석1. 2014년 8월 4일 주차에, 직전 주 대비 신규 가입자, 신규 활성 유저 각각 14.71%, 19.23% 감소하였으나, 이후 신규 가입자, 신규 활성 유저 수 모두 이전 수준 회복 및 소폭 증가" xr:uid="{07EDA4FC-8AB6-CE44-A821-C3131811B50D}"/>
    <hyperlink ref="C9" location="'2. 코호트별 WAU'!A1" display="분석2. 가입으로부터 시간이 지날수록 활성 유저가 감소하는 것은 전형적인 패턴, 그러나 10 주 이상 사용했던 유저들의 WAU가 8월 4일 주차에 차트상에서 예외적으로 급감하는 모습을 보이기 때문에 WAU에 영향을 미친다고 볼 수 있음." xr:uid="{250EC09F-F53A-1747-92B1-A3B91E8AE8C9}"/>
    <hyperlink ref="C10" location="'3. 디바이스별 WAU'!A1" display="분석3. 8월 4일 주차의 Phone, tablet WAU가 전주 대비 16.5%, 30.8% 감소하여 모바일 앱의 문제일 가능성이 높음. 컴퓨터의 경우도 동일 주차 감소 이후 트래픽을 회복하지 못하고 지속적 감소를 보이고 있으므로 확인 필요." xr:uid="{3E286DB9-427B-244C-9DD1-46E3DD7AF41E}"/>
    <hyperlink ref="C11" location="'4. 나라별 WAU'!A1" display="분석4. 8월 4일 주차의 모든 지역에서 WAU가 전주 대비 최소 7.41%, 최대 21.11% 감소하여 WAU 하락에 지역적 특징을 보이지 않음" xr:uid="{993D1802-9BFB-AD4A-A110-C10235825D44}"/>
    <hyperlink ref="C12" location="'5. 이메일별 engagement'!A1" display="분석5. 이메일 내의 링크 클릭 (email_through) 수, 이메일 수신 5분 이내 링크 클릭 유저 비율 모두 직전 주차 대비 약 31.75%, 15% 감소. 이메일 내 링크 클릭을 유도하는 문구 등 digest 이메일 내 링크와 관련된 문제 파악 필요." xr:uid="{E52A6505-E902-094F-97FB-A71D216EFA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2D50-F44A-C441-AB07-5CE8CD73E40F}">
  <dimension ref="A2:P31"/>
  <sheetViews>
    <sheetView workbookViewId="0">
      <selection activeCell="E31" sqref="E31"/>
    </sheetView>
  </sheetViews>
  <sheetFormatPr baseColWidth="10" defaultRowHeight="18"/>
  <cols>
    <col min="1" max="1" width="10.7109375" style="6"/>
    <col min="2" max="2" width="18" style="5" customWidth="1"/>
    <col min="3" max="3" width="18.42578125" style="6" customWidth="1"/>
    <col min="4" max="4" width="12" style="6" customWidth="1"/>
    <col min="5" max="5" width="11.42578125" style="6" customWidth="1"/>
    <col min="6" max="6" width="26.42578125" style="6" customWidth="1"/>
    <col min="7" max="16384" width="10.7109375" style="6"/>
  </cols>
  <sheetData>
    <row r="2" spans="1:16" s="24" customFormat="1" ht="19">
      <c r="A2" s="25"/>
      <c r="B2" s="26" t="s">
        <v>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7"/>
      <c r="N2" s="25"/>
      <c r="O2" s="25"/>
      <c r="P2" s="25"/>
    </row>
    <row r="4" spans="1:16">
      <c r="B4" s="20" t="s">
        <v>4</v>
      </c>
      <c r="C4" s="21"/>
      <c r="D4" s="21"/>
      <c r="E4" s="21"/>
      <c r="F4" s="22"/>
    </row>
    <row r="5" spans="1:16">
      <c r="B5" s="7" t="s">
        <v>5</v>
      </c>
      <c r="C5" s="8"/>
      <c r="D5" s="8"/>
      <c r="E5" s="8"/>
      <c r="F5" s="9"/>
    </row>
    <row r="6" spans="1:16">
      <c r="B6" s="7" t="s">
        <v>6</v>
      </c>
      <c r="C6" s="8"/>
      <c r="D6" s="8"/>
      <c r="E6" s="8"/>
      <c r="F6" s="9"/>
    </row>
    <row r="7" spans="1:16">
      <c r="B7" s="23" t="s">
        <v>7</v>
      </c>
      <c r="C7" s="10"/>
      <c r="D7" s="10"/>
      <c r="E7" s="10"/>
      <c r="F7" s="11"/>
    </row>
    <row r="9" spans="1:16">
      <c r="B9" s="3" t="s">
        <v>10</v>
      </c>
      <c r="C9" s="3" t="s">
        <v>9</v>
      </c>
      <c r="D9" s="3" t="s">
        <v>2</v>
      </c>
    </row>
    <row r="10" spans="1:16">
      <c r="B10" s="12">
        <v>41757</v>
      </c>
      <c r="C10" s="13">
        <v>701</v>
      </c>
      <c r="D10" s="13"/>
    </row>
    <row r="11" spans="1:16">
      <c r="B11" s="14">
        <v>41764</v>
      </c>
      <c r="C11" s="13">
        <v>1054</v>
      </c>
      <c r="D11" s="15">
        <f xml:space="preserve"> (C11-C10)/C10</f>
        <v>0.50356633380884452</v>
      </c>
    </row>
    <row r="12" spans="1:16">
      <c r="B12" s="14">
        <v>41771</v>
      </c>
      <c r="C12" s="13">
        <v>1094</v>
      </c>
      <c r="D12" s="15">
        <f t="shared" ref="D12:D27" si="0" xml:space="preserve"> (C12-C11)/C11</f>
        <v>3.7950664136622389E-2</v>
      </c>
    </row>
    <row r="13" spans="1:16">
      <c r="B13" s="14">
        <v>41778</v>
      </c>
      <c r="C13" s="13">
        <v>1147</v>
      </c>
      <c r="D13" s="15">
        <f t="shared" si="0"/>
        <v>4.8446069469835464E-2</v>
      </c>
      <c r="F13" s="16"/>
      <c r="G13" s="16"/>
    </row>
    <row r="14" spans="1:16">
      <c r="B14" s="14">
        <v>41785</v>
      </c>
      <c r="C14" s="13">
        <v>1113</v>
      </c>
      <c r="D14" s="15">
        <f t="shared" si="0"/>
        <v>-2.964254577157803E-2</v>
      </c>
      <c r="F14" s="17"/>
      <c r="G14" s="18"/>
    </row>
    <row r="15" spans="1:16">
      <c r="B15" s="14">
        <v>41792</v>
      </c>
      <c r="C15" s="13">
        <v>1173</v>
      </c>
      <c r="D15" s="15">
        <f t="shared" si="0"/>
        <v>5.3908355795148251E-2</v>
      </c>
      <c r="F15" s="17"/>
      <c r="G15" s="18"/>
    </row>
    <row r="16" spans="1:16">
      <c r="B16" s="14">
        <v>41799</v>
      </c>
      <c r="C16" s="13">
        <v>1219</v>
      </c>
      <c r="D16" s="15">
        <f t="shared" si="0"/>
        <v>3.9215686274509803E-2</v>
      </c>
      <c r="F16" s="17"/>
      <c r="G16" s="18"/>
    </row>
    <row r="17" spans="2:7">
      <c r="B17" s="14">
        <v>41806</v>
      </c>
      <c r="C17" s="13">
        <v>1263</v>
      </c>
      <c r="D17" s="15">
        <f t="shared" si="0"/>
        <v>3.6095159967186222E-2</v>
      </c>
      <c r="F17" s="17"/>
      <c r="G17" s="18"/>
    </row>
    <row r="18" spans="2:7">
      <c r="B18" s="14">
        <v>41813</v>
      </c>
      <c r="C18" s="13">
        <v>1249</v>
      </c>
      <c r="D18" s="15">
        <f t="shared" si="0"/>
        <v>-1.1084718923198733E-2</v>
      </c>
      <c r="F18" s="17"/>
      <c r="G18" s="18"/>
    </row>
    <row r="19" spans="2:7">
      <c r="B19" s="14">
        <v>41820</v>
      </c>
      <c r="C19" s="13">
        <v>1271</v>
      </c>
      <c r="D19" s="15">
        <f t="shared" si="0"/>
        <v>1.7614091273018415E-2</v>
      </c>
      <c r="F19" s="17"/>
      <c r="G19" s="18"/>
    </row>
    <row r="20" spans="2:7">
      <c r="B20" s="14">
        <v>41827</v>
      </c>
      <c r="C20" s="13">
        <v>1355</v>
      </c>
      <c r="D20" s="15">
        <f t="shared" si="0"/>
        <v>6.6089693154996063E-2</v>
      </c>
      <c r="F20" s="17"/>
      <c r="G20" s="18"/>
    </row>
    <row r="21" spans="2:7">
      <c r="B21" s="14">
        <v>41834</v>
      </c>
      <c r="C21" s="13">
        <v>1345</v>
      </c>
      <c r="D21" s="15">
        <f t="shared" si="0"/>
        <v>-7.3800738007380072E-3</v>
      </c>
      <c r="F21" s="17"/>
      <c r="G21" s="18"/>
    </row>
    <row r="22" spans="2:7">
      <c r="B22" s="14">
        <v>41841</v>
      </c>
      <c r="C22" s="13">
        <v>1363</v>
      </c>
      <c r="D22" s="15">
        <f t="shared" si="0"/>
        <v>1.3382899628252789E-2</v>
      </c>
      <c r="F22" s="17"/>
      <c r="G22" s="18"/>
    </row>
    <row r="23" spans="2:7">
      <c r="B23" s="14">
        <v>41848</v>
      </c>
      <c r="C23" s="13">
        <v>1443</v>
      </c>
      <c r="D23" s="15">
        <f t="shared" si="0"/>
        <v>5.8694057226705794E-2</v>
      </c>
      <c r="F23" s="17"/>
      <c r="G23" s="18"/>
    </row>
    <row r="24" spans="2:7">
      <c r="B24" s="14">
        <v>41855</v>
      </c>
      <c r="C24" s="4">
        <v>1266</v>
      </c>
      <c r="D24" s="15">
        <f t="shared" si="0"/>
        <v>-0.12266112266112267</v>
      </c>
      <c r="F24" s="17"/>
      <c r="G24" s="18"/>
    </row>
    <row r="25" spans="2:7">
      <c r="B25" s="14">
        <v>41862</v>
      </c>
      <c r="C25" s="4">
        <v>1215</v>
      </c>
      <c r="D25" s="15">
        <f t="shared" si="0"/>
        <v>-4.0284360189573459E-2</v>
      </c>
      <c r="F25" s="17"/>
      <c r="G25" s="18"/>
    </row>
    <row r="26" spans="2:7">
      <c r="B26" s="14">
        <v>41869</v>
      </c>
      <c r="C26" s="4">
        <v>1203</v>
      </c>
      <c r="D26" s="15">
        <f t="shared" si="0"/>
        <v>-9.876543209876543E-3</v>
      </c>
      <c r="F26" s="17"/>
      <c r="G26" s="18"/>
    </row>
    <row r="27" spans="2:7">
      <c r="B27" s="14">
        <v>41876</v>
      </c>
      <c r="C27" s="4">
        <v>272</v>
      </c>
      <c r="D27" s="15">
        <f t="shared" si="0"/>
        <v>-0.77389858686616786</v>
      </c>
      <c r="F27" s="17"/>
      <c r="G27" s="18"/>
    </row>
    <row r="28" spans="2:7">
      <c r="B28" s="19" t="s">
        <v>8</v>
      </c>
      <c r="F28" s="17"/>
      <c r="G28" s="18"/>
    </row>
    <row r="29" spans="2:7">
      <c r="F29" s="17"/>
      <c r="G29" s="18"/>
    </row>
    <row r="30" spans="2:7">
      <c r="F30" s="17"/>
      <c r="G30" s="18"/>
    </row>
    <row r="31" spans="2:7">
      <c r="F31" s="17"/>
      <c r="G31" s="18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61E-48EA-EE43-8170-844E6DF8CD89}">
  <dimension ref="A2:P203"/>
  <sheetViews>
    <sheetView zoomScaleNormal="100" workbookViewId="0">
      <selection activeCell="B26" sqref="B26"/>
    </sheetView>
  </sheetViews>
  <sheetFormatPr baseColWidth="10" defaultRowHeight="18"/>
  <cols>
    <col min="1" max="1" width="10.7109375" style="6"/>
    <col min="2" max="2" width="18" style="5" customWidth="1"/>
    <col min="3" max="3" width="12.5703125" style="6" customWidth="1"/>
    <col min="4" max="4" width="13.5703125" style="6" customWidth="1"/>
    <col min="5" max="5" width="18.28515625" style="6" customWidth="1"/>
    <col min="6" max="6" width="26.42578125" style="6" customWidth="1"/>
    <col min="7" max="16384" width="10.7109375" style="6"/>
  </cols>
  <sheetData>
    <row r="2" spans="1:16" s="24" customFormat="1" ht="19">
      <c r="A2" s="25"/>
      <c r="B2" s="26" t="s">
        <v>19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7"/>
      <c r="N2" s="25"/>
      <c r="O2" s="25"/>
      <c r="P2" s="25"/>
    </row>
    <row r="4" spans="1:16">
      <c r="B4" s="5" t="s">
        <v>11</v>
      </c>
    </row>
    <row r="6" spans="1:16">
      <c r="B6" s="20" t="s">
        <v>12</v>
      </c>
      <c r="C6" s="21"/>
      <c r="D6" s="21"/>
      <c r="E6" s="21"/>
      <c r="F6" s="22"/>
    </row>
    <row r="7" spans="1:16">
      <c r="B7" s="7" t="s">
        <v>13</v>
      </c>
      <c r="C7" s="8"/>
      <c r="D7" s="8"/>
      <c r="E7" s="8"/>
      <c r="F7" s="9"/>
    </row>
    <row r="8" spans="1:16">
      <c r="B8" s="7" t="s">
        <v>14</v>
      </c>
      <c r="C8" s="8"/>
      <c r="D8" s="8"/>
      <c r="E8" s="8"/>
      <c r="F8" s="9"/>
    </row>
    <row r="9" spans="1:16">
      <c r="B9" s="23"/>
      <c r="C9" s="10"/>
      <c r="D9" s="10"/>
      <c r="E9" s="10"/>
      <c r="F9" s="11"/>
    </row>
    <row r="11" spans="1:16">
      <c r="B11" s="3" t="s">
        <v>15</v>
      </c>
      <c r="C11" s="3" t="s">
        <v>16</v>
      </c>
      <c r="D11" s="3" t="s">
        <v>17</v>
      </c>
    </row>
    <row r="12" spans="1:16">
      <c r="B12" s="12">
        <v>41791</v>
      </c>
      <c r="C12" s="13">
        <v>23</v>
      </c>
      <c r="D12" s="13">
        <v>11</v>
      </c>
    </row>
    <row r="13" spans="1:16">
      <c r="B13" s="14">
        <v>41792</v>
      </c>
      <c r="C13" s="13">
        <v>69</v>
      </c>
      <c r="D13" s="28">
        <v>33</v>
      </c>
    </row>
    <row r="14" spans="1:16">
      <c r="B14" s="14">
        <v>41793</v>
      </c>
      <c r="C14" s="13">
        <v>63</v>
      </c>
      <c r="D14" s="28">
        <v>29</v>
      </c>
    </row>
    <row r="15" spans="1:16">
      <c r="B15" s="14">
        <v>41794</v>
      </c>
      <c r="C15" s="13">
        <v>71</v>
      </c>
      <c r="D15" s="28">
        <v>44</v>
      </c>
      <c r="F15" s="16"/>
      <c r="G15" s="16"/>
    </row>
    <row r="16" spans="1:16">
      <c r="B16" s="14">
        <v>41795</v>
      </c>
      <c r="C16" s="13">
        <v>76</v>
      </c>
      <c r="D16" s="28">
        <v>32</v>
      </c>
      <c r="F16" s="17"/>
      <c r="G16" s="18"/>
    </row>
    <row r="17" spans="2:7">
      <c r="B17" s="14">
        <v>41796</v>
      </c>
      <c r="C17" s="13">
        <v>72</v>
      </c>
      <c r="D17" s="28">
        <v>39</v>
      </c>
      <c r="F17" s="17"/>
      <c r="G17" s="18"/>
    </row>
    <row r="18" spans="2:7">
      <c r="B18" s="14">
        <v>41797</v>
      </c>
      <c r="C18" s="13">
        <v>17</v>
      </c>
      <c r="D18" s="28">
        <v>8</v>
      </c>
      <c r="F18" s="17"/>
      <c r="G18" s="18"/>
    </row>
    <row r="19" spans="2:7">
      <c r="B19" s="14">
        <v>41798</v>
      </c>
      <c r="C19" s="13">
        <v>22</v>
      </c>
      <c r="D19" s="28">
        <v>12</v>
      </c>
      <c r="F19" s="17"/>
      <c r="G19" s="18"/>
    </row>
    <row r="20" spans="2:7">
      <c r="B20" s="14">
        <v>41799</v>
      </c>
      <c r="C20" s="13">
        <v>70</v>
      </c>
      <c r="D20" s="28">
        <v>34</v>
      </c>
      <c r="F20" s="17"/>
      <c r="G20" s="18"/>
    </row>
    <row r="21" spans="2:7">
      <c r="B21" s="14">
        <v>41800</v>
      </c>
      <c r="C21" s="13">
        <v>75</v>
      </c>
      <c r="D21" s="28">
        <v>28</v>
      </c>
      <c r="F21" s="17"/>
      <c r="G21" s="18"/>
    </row>
    <row r="22" spans="2:7">
      <c r="B22" s="14">
        <v>41801</v>
      </c>
      <c r="C22" s="13">
        <v>78</v>
      </c>
      <c r="D22" s="28">
        <v>37</v>
      </c>
      <c r="F22" s="17"/>
      <c r="G22" s="18"/>
    </row>
    <row r="23" spans="2:7">
      <c r="B23" s="14">
        <v>41802</v>
      </c>
      <c r="C23" s="13">
        <v>71</v>
      </c>
      <c r="D23" s="28">
        <v>41</v>
      </c>
      <c r="F23" s="17"/>
      <c r="G23" s="18"/>
    </row>
    <row r="24" spans="2:7">
      <c r="B24" s="14">
        <v>41803</v>
      </c>
      <c r="C24" s="13">
        <v>72</v>
      </c>
      <c r="D24" s="28">
        <v>37</v>
      </c>
      <c r="F24" s="17"/>
      <c r="G24" s="18"/>
    </row>
    <row r="25" spans="2:7">
      <c r="B25" s="14">
        <v>41804</v>
      </c>
      <c r="C25" s="13">
        <v>22</v>
      </c>
      <c r="D25" s="28">
        <v>7</v>
      </c>
      <c r="F25" s="17"/>
      <c r="G25" s="18"/>
    </row>
    <row r="26" spans="2:7">
      <c r="B26" s="14">
        <v>41805</v>
      </c>
      <c r="C26" s="13">
        <v>25</v>
      </c>
      <c r="D26" s="28">
        <v>14</v>
      </c>
      <c r="F26" s="17"/>
      <c r="G26" s="18"/>
    </row>
    <row r="27" spans="2:7">
      <c r="B27" s="14">
        <v>41806</v>
      </c>
      <c r="C27" s="13">
        <v>78</v>
      </c>
      <c r="D27" s="28">
        <v>41</v>
      </c>
      <c r="F27" s="17"/>
      <c r="G27" s="18"/>
    </row>
    <row r="28" spans="2:7">
      <c r="B28" s="14">
        <v>41807</v>
      </c>
      <c r="C28" s="13">
        <v>77</v>
      </c>
      <c r="D28" s="28">
        <v>49</v>
      </c>
      <c r="F28" s="17"/>
      <c r="G28" s="18"/>
    </row>
    <row r="29" spans="2:7">
      <c r="B29" s="14">
        <v>41808</v>
      </c>
      <c r="C29" s="13">
        <v>83</v>
      </c>
      <c r="D29" s="28">
        <v>45</v>
      </c>
      <c r="F29" s="17"/>
      <c r="G29" s="18"/>
    </row>
    <row r="30" spans="2:7">
      <c r="B30" s="14">
        <v>41809</v>
      </c>
      <c r="C30" s="13">
        <v>66</v>
      </c>
      <c r="D30" s="13">
        <v>32</v>
      </c>
      <c r="F30" s="17"/>
      <c r="G30" s="18"/>
    </row>
    <row r="31" spans="2:7">
      <c r="B31" s="14">
        <v>41810</v>
      </c>
      <c r="C31" s="13">
        <v>77</v>
      </c>
      <c r="D31" s="13">
        <v>39</v>
      </c>
      <c r="F31" s="17"/>
      <c r="G31" s="18"/>
    </row>
    <row r="32" spans="2:7">
      <c r="B32" s="14">
        <v>41811</v>
      </c>
      <c r="C32" s="13">
        <v>19</v>
      </c>
      <c r="D32" s="13">
        <v>9</v>
      </c>
      <c r="F32" s="17"/>
      <c r="G32" s="18"/>
    </row>
    <row r="33" spans="2:7">
      <c r="B33" s="14">
        <v>41812</v>
      </c>
      <c r="C33" s="13">
        <v>21</v>
      </c>
      <c r="D33" s="13">
        <v>7</v>
      </c>
      <c r="F33" s="17"/>
      <c r="G33" s="18"/>
    </row>
    <row r="34" spans="2:7">
      <c r="B34" s="14">
        <v>41813</v>
      </c>
      <c r="C34" s="13">
        <v>78</v>
      </c>
      <c r="D34" s="13">
        <v>43</v>
      </c>
    </row>
    <row r="35" spans="2:7">
      <c r="B35" s="14">
        <v>41814</v>
      </c>
      <c r="C35" s="13">
        <v>59</v>
      </c>
      <c r="D35" s="13">
        <v>21</v>
      </c>
    </row>
    <row r="36" spans="2:7">
      <c r="B36" s="14">
        <v>41815</v>
      </c>
      <c r="C36" s="13">
        <v>72</v>
      </c>
      <c r="D36" s="13">
        <v>36</v>
      </c>
    </row>
    <row r="37" spans="2:7">
      <c r="B37" s="14">
        <v>41816</v>
      </c>
      <c r="C37" s="13">
        <v>75</v>
      </c>
      <c r="D37" s="13">
        <v>42</v>
      </c>
    </row>
    <row r="38" spans="2:7">
      <c r="B38" s="14">
        <v>41817</v>
      </c>
      <c r="C38" s="13">
        <v>77</v>
      </c>
      <c r="D38" s="13">
        <v>46</v>
      </c>
    </row>
    <row r="39" spans="2:7">
      <c r="B39" s="14">
        <v>41818</v>
      </c>
      <c r="C39" s="13">
        <v>20</v>
      </c>
      <c r="D39" s="13">
        <v>12</v>
      </c>
    </row>
    <row r="40" spans="2:7">
      <c r="B40" s="14">
        <v>41819</v>
      </c>
      <c r="C40" s="13">
        <v>23</v>
      </c>
      <c r="D40" s="13">
        <v>10</v>
      </c>
    </row>
    <row r="41" spans="2:7">
      <c r="B41" s="14">
        <v>41820</v>
      </c>
      <c r="C41" s="13">
        <v>77</v>
      </c>
      <c r="D41" s="13">
        <v>35</v>
      </c>
    </row>
    <row r="42" spans="2:7">
      <c r="B42" s="14">
        <v>41821</v>
      </c>
      <c r="C42" s="13">
        <v>81</v>
      </c>
      <c r="D42" s="13">
        <v>38</v>
      </c>
    </row>
    <row r="43" spans="2:7">
      <c r="B43" s="14">
        <v>41822</v>
      </c>
      <c r="C43" s="13">
        <v>78</v>
      </c>
      <c r="D43" s="13">
        <v>39</v>
      </c>
    </row>
    <row r="44" spans="2:7">
      <c r="B44" s="14">
        <v>41823</v>
      </c>
      <c r="C44" s="13">
        <v>65</v>
      </c>
      <c r="D44" s="13">
        <v>34</v>
      </c>
    </row>
    <row r="45" spans="2:7">
      <c r="B45" s="14">
        <v>41824</v>
      </c>
      <c r="C45" s="13">
        <v>65</v>
      </c>
      <c r="D45" s="13">
        <v>36</v>
      </c>
    </row>
    <row r="46" spans="2:7">
      <c r="B46" s="14">
        <v>41825</v>
      </c>
      <c r="C46" s="13">
        <v>19</v>
      </c>
      <c r="D46" s="13">
        <v>9</v>
      </c>
    </row>
    <row r="47" spans="2:7">
      <c r="B47" s="14">
        <v>41826</v>
      </c>
      <c r="C47" s="13">
        <v>20</v>
      </c>
      <c r="D47" s="13">
        <v>8</v>
      </c>
    </row>
    <row r="48" spans="2:7">
      <c r="B48" s="14">
        <v>41827</v>
      </c>
      <c r="C48" s="13">
        <v>84</v>
      </c>
      <c r="D48" s="13">
        <v>49</v>
      </c>
    </row>
    <row r="49" spans="2:4">
      <c r="B49" s="14">
        <v>41828</v>
      </c>
      <c r="C49" s="13">
        <v>72</v>
      </c>
      <c r="D49" s="13">
        <v>38</v>
      </c>
    </row>
    <row r="50" spans="2:4">
      <c r="B50" s="14">
        <v>41829</v>
      </c>
      <c r="C50" s="13">
        <v>71</v>
      </c>
      <c r="D50" s="13">
        <v>40</v>
      </c>
    </row>
    <row r="51" spans="2:4">
      <c r="B51" s="14">
        <v>41830</v>
      </c>
      <c r="C51" s="13">
        <v>69</v>
      </c>
      <c r="D51" s="13">
        <v>35</v>
      </c>
    </row>
    <row r="52" spans="2:4">
      <c r="B52" s="14">
        <v>41831</v>
      </c>
      <c r="C52" s="13">
        <v>89</v>
      </c>
      <c r="D52" s="13">
        <v>42</v>
      </c>
    </row>
    <row r="53" spans="2:4">
      <c r="B53" s="14">
        <v>41832</v>
      </c>
      <c r="C53" s="13">
        <v>18</v>
      </c>
      <c r="D53" s="13">
        <v>10</v>
      </c>
    </row>
    <row r="54" spans="2:4">
      <c r="B54" s="14">
        <v>41833</v>
      </c>
      <c r="C54" s="13">
        <v>21</v>
      </c>
      <c r="D54" s="13">
        <v>9</v>
      </c>
    </row>
    <row r="55" spans="2:4">
      <c r="B55" s="14">
        <v>41834</v>
      </c>
      <c r="C55" s="13">
        <v>84</v>
      </c>
      <c r="D55" s="13">
        <v>35</v>
      </c>
    </row>
    <row r="56" spans="2:4">
      <c r="B56" s="14">
        <v>41835</v>
      </c>
      <c r="C56" s="13">
        <v>71</v>
      </c>
      <c r="D56" s="13">
        <v>43</v>
      </c>
    </row>
    <row r="57" spans="2:4">
      <c r="B57" s="14">
        <v>41836</v>
      </c>
      <c r="C57" s="13">
        <v>93</v>
      </c>
      <c r="D57" s="13">
        <v>52</v>
      </c>
    </row>
    <row r="58" spans="2:4">
      <c r="B58" s="14">
        <v>41837</v>
      </c>
      <c r="C58" s="13">
        <v>64</v>
      </c>
      <c r="D58" s="13">
        <v>27</v>
      </c>
    </row>
    <row r="59" spans="2:4">
      <c r="B59" s="14">
        <v>41838</v>
      </c>
      <c r="C59" s="13">
        <v>72</v>
      </c>
      <c r="D59" s="13">
        <v>40</v>
      </c>
    </row>
    <row r="60" spans="2:4">
      <c r="B60" s="14">
        <v>41839</v>
      </c>
      <c r="C60" s="13">
        <v>22</v>
      </c>
      <c r="D60" s="13">
        <v>9</v>
      </c>
    </row>
    <row r="61" spans="2:4">
      <c r="B61" s="14">
        <v>41840</v>
      </c>
      <c r="C61" s="13">
        <v>20</v>
      </c>
      <c r="D61" s="13">
        <v>9</v>
      </c>
    </row>
    <row r="62" spans="2:4">
      <c r="B62" s="14">
        <v>41841</v>
      </c>
      <c r="C62" s="13">
        <v>77</v>
      </c>
      <c r="D62" s="13">
        <v>37</v>
      </c>
    </row>
    <row r="63" spans="2:4">
      <c r="B63" s="14">
        <v>41842</v>
      </c>
      <c r="C63" s="13">
        <v>79</v>
      </c>
      <c r="D63" s="13">
        <v>38</v>
      </c>
    </row>
    <row r="64" spans="2:4">
      <c r="B64" s="14">
        <v>41843</v>
      </c>
      <c r="C64" s="13">
        <v>89</v>
      </c>
      <c r="D64" s="13">
        <v>46</v>
      </c>
    </row>
    <row r="65" spans="2:4">
      <c r="B65" s="14">
        <v>41844</v>
      </c>
      <c r="C65" s="13">
        <v>78</v>
      </c>
      <c r="D65" s="13">
        <v>40</v>
      </c>
    </row>
    <row r="66" spans="2:4">
      <c r="B66" s="14">
        <v>41845</v>
      </c>
      <c r="C66" s="13">
        <v>85</v>
      </c>
      <c r="D66" s="13">
        <v>39</v>
      </c>
    </row>
    <row r="67" spans="2:4">
      <c r="B67" s="14">
        <v>41846</v>
      </c>
      <c r="C67" s="13">
        <v>24</v>
      </c>
      <c r="D67" s="13">
        <v>12</v>
      </c>
    </row>
    <row r="68" spans="2:4">
      <c r="B68" s="14">
        <v>41847</v>
      </c>
      <c r="C68" s="13">
        <v>26</v>
      </c>
      <c r="D68" s="13">
        <v>16</v>
      </c>
    </row>
    <row r="69" spans="2:4">
      <c r="B69" s="14">
        <v>41848</v>
      </c>
      <c r="C69" s="13">
        <v>88</v>
      </c>
      <c r="D69" s="13">
        <v>43</v>
      </c>
    </row>
    <row r="70" spans="2:4">
      <c r="B70" s="14">
        <v>41849</v>
      </c>
      <c r="C70" s="13">
        <v>77</v>
      </c>
      <c r="D70" s="13">
        <v>35</v>
      </c>
    </row>
    <row r="71" spans="2:4">
      <c r="B71" s="14">
        <v>41850</v>
      </c>
      <c r="C71" s="13">
        <v>88</v>
      </c>
      <c r="D71" s="13">
        <v>45</v>
      </c>
    </row>
    <row r="72" spans="2:4">
      <c r="B72" s="14">
        <v>41851</v>
      </c>
      <c r="C72" s="13">
        <v>94</v>
      </c>
      <c r="D72" s="13">
        <v>44</v>
      </c>
    </row>
    <row r="73" spans="2:4">
      <c r="B73" s="14">
        <v>41852</v>
      </c>
      <c r="C73" s="13">
        <v>77</v>
      </c>
      <c r="D73" s="13">
        <v>42</v>
      </c>
    </row>
    <row r="74" spans="2:4">
      <c r="B74" s="14">
        <v>41853</v>
      </c>
      <c r="C74" s="13">
        <v>27</v>
      </c>
      <c r="D74" s="13">
        <v>13</v>
      </c>
    </row>
    <row r="75" spans="2:4">
      <c r="B75" s="14">
        <v>41854</v>
      </c>
      <c r="C75" s="13">
        <v>25</v>
      </c>
      <c r="D75" s="13">
        <v>12</v>
      </c>
    </row>
    <row r="76" spans="2:4">
      <c r="B76" s="14">
        <v>41855</v>
      </c>
      <c r="C76" s="13">
        <v>57</v>
      </c>
      <c r="D76" s="13">
        <v>26</v>
      </c>
    </row>
    <row r="77" spans="2:4">
      <c r="B77" s="14">
        <v>41856</v>
      </c>
      <c r="C77" s="13">
        <v>72</v>
      </c>
      <c r="D77" s="13">
        <v>40</v>
      </c>
    </row>
    <row r="78" spans="2:4">
      <c r="B78" s="14">
        <v>41857</v>
      </c>
      <c r="C78" s="13">
        <v>76</v>
      </c>
      <c r="D78" s="13">
        <v>29</v>
      </c>
    </row>
    <row r="79" spans="2:4">
      <c r="B79" s="14">
        <v>41858</v>
      </c>
      <c r="C79" s="13">
        <v>76</v>
      </c>
      <c r="D79" s="13">
        <v>41</v>
      </c>
    </row>
    <row r="80" spans="2:4">
      <c r="B80" s="14">
        <v>41859</v>
      </c>
      <c r="C80" s="13">
        <v>79</v>
      </c>
      <c r="D80" s="13">
        <v>32</v>
      </c>
    </row>
    <row r="81" spans="2:4">
      <c r="B81" s="14">
        <v>41860</v>
      </c>
      <c r="C81" s="13">
        <v>23</v>
      </c>
      <c r="D81" s="13">
        <v>13</v>
      </c>
    </row>
    <row r="82" spans="2:4">
      <c r="B82" s="14">
        <v>41861</v>
      </c>
      <c r="C82" s="13">
        <v>23</v>
      </c>
      <c r="D82" s="13">
        <v>8</v>
      </c>
    </row>
    <row r="83" spans="2:4">
      <c r="B83" s="14">
        <v>41862</v>
      </c>
      <c r="C83" s="13">
        <v>87</v>
      </c>
      <c r="D83" s="13">
        <v>43</v>
      </c>
    </row>
    <row r="84" spans="2:4">
      <c r="B84" s="14">
        <v>41863</v>
      </c>
      <c r="C84" s="13">
        <v>77</v>
      </c>
      <c r="D84" s="13">
        <v>34</v>
      </c>
    </row>
    <row r="85" spans="2:4">
      <c r="B85" s="14">
        <v>41864</v>
      </c>
      <c r="C85" s="13">
        <v>86</v>
      </c>
      <c r="D85" s="13">
        <v>53</v>
      </c>
    </row>
    <row r="86" spans="2:4">
      <c r="B86" s="14">
        <v>41865</v>
      </c>
      <c r="C86" s="13">
        <v>92</v>
      </c>
      <c r="D86" s="13">
        <v>45</v>
      </c>
    </row>
    <row r="87" spans="2:4">
      <c r="B87" s="14">
        <v>41866</v>
      </c>
      <c r="C87" s="13">
        <v>81</v>
      </c>
      <c r="D87" s="13">
        <v>48</v>
      </c>
    </row>
    <row r="88" spans="2:4">
      <c r="B88" s="14">
        <v>41867</v>
      </c>
      <c r="C88" s="13">
        <v>28</v>
      </c>
      <c r="D88" s="13">
        <v>14</v>
      </c>
    </row>
    <row r="89" spans="2:4">
      <c r="B89" s="14">
        <v>41868</v>
      </c>
      <c r="C89" s="13">
        <v>22</v>
      </c>
      <c r="D89" s="13">
        <v>13</v>
      </c>
    </row>
    <row r="90" spans="2:4">
      <c r="B90" s="14">
        <v>41869</v>
      </c>
      <c r="C90" s="13">
        <v>89</v>
      </c>
      <c r="D90" s="13">
        <v>48</v>
      </c>
    </row>
    <row r="91" spans="2:4">
      <c r="B91" s="14">
        <v>41870</v>
      </c>
      <c r="C91" s="13">
        <v>83</v>
      </c>
      <c r="D91" s="13">
        <v>43</v>
      </c>
    </row>
    <row r="92" spans="2:4">
      <c r="B92" s="14">
        <v>41871</v>
      </c>
      <c r="C92" s="13">
        <v>78</v>
      </c>
      <c r="D92" s="13">
        <v>46</v>
      </c>
    </row>
    <row r="93" spans="2:4">
      <c r="B93" s="14">
        <v>41872</v>
      </c>
      <c r="C93" s="13">
        <v>83</v>
      </c>
      <c r="D93" s="13">
        <v>49</v>
      </c>
    </row>
    <row r="94" spans="2:4">
      <c r="B94" s="14">
        <v>41873</v>
      </c>
      <c r="C94" s="13">
        <v>92</v>
      </c>
      <c r="D94" s="13">
        <v>50</v>
      </c>
    </row>
    <row r="95" spans="2:4">
      <c r="B95" s="14">
        <v>41874</v>
      </c>
      <c r="C95" s="13">
        <v>27</v>
      </c>
      <c r="D95" s="13">
        <v>12</v>
      </c>
    </row>
    <row r="96" spans="2:4">
      <c r="B96" s="14">
        <v>41875</v>
      </c>
      <c r="C96" s="13">
        <v>16</v>
      </c>
      <c r="D96" s="13">
        <v>11</v>
      </c>
    </row>
    <row r="97" spans="1:16">
      <c r="B97" s="14">
        <v>41876</v>
      </c>
      <c r="C97" s="13">
        <v>94</v>
      </c>
      <c r="D97" s="13">
        <v>52</v>
      </c>
    </row>
    <row r="98" spans="1:16">
      <c r="B98" s="14">
        <v>41877</v>
      </c>
      <c r="C98" s="13">
        <v>80</v>
      </c>
      <c r="D98" s="13">
        <v>41</v>
      </c>
    </row>
    <row r="99" spans="1:16">
      <c r="B99" s="14">
        <v>41878</v>
      </c>
      <c r="C99" s="13">
        <v>90</v>
      </c>
      <c r="D99" s="13">
        <v>48</v>
      </c>
    </row>
    <row r="100" spans="1:16">
      <c r="B100" s="14">
        <v>41879</v>
      </c>
      <c r="C100" s="13">
        <v>95</v>
      </c>
      <c r="D100" s="13">
        <v>50</v>
      </c>
    </row>
    <row r="101" spans="1:16">
      <c r="B101" s="14">
        <v>41880</v>
      </c>
      <c r="C101" s="13">
        <v>97</v>
      </c>
      <c r="D101" s="13">
        <v>45</v>
      </c>
    </row>
    <row r="102" spans="1:16">
      <c r="B102" s="14">
        <v>41881</v>
      </c>
      <c r="C102" s="13">
        <v>26</v>
      </c>
      <c r="D102" s="13">
        <v>12</v>
      </c>
    </row>
    <row r="103" spans="1:16">
      <c r="B103" s="14">
        <v>41882</v>
      </c>
      <c r="C103" s="13">
        <v>32</v>
      </c>
      <c r="D103" s="13">
        <v>18</v>
      </c>
    </row>
    <row r="106" spans="1:16" ht="19">
      <c r="A106" s="25"/>
      <c r="B106" s="26" t="s">
        <v>18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7"/>
      <c r="N106" s="25"/>
      <c r="O106" s="25"/>
      <c r="P106" s="25"/>
    </row>
    <row r="109" spans="1:16">
      <c r="B109" s="3" t="s">
        <v>20</v>
      </c>
      <c r="C109" s="3" t="s">
        <v>16</v>
      </c>
      <c r="D109" s="3" t="s">
        <v>21</v>
      </c>
      <c r="E109" s="3" t="s">
        <v>23</v>
      </c>
      <c r="F109" s="32" t="s">
        <v>22</v>
      </c>
    </row>
    <row r="110" spans="1:16">
      <c r="B110" s="12">
        <v>41785</v>
      </c>
      <c r="C110" s="13">
        <v>23</v>
      </c>
      <c r="D110" s="13">
        <v>11</v>
      </c>
      <c r="E110" s="15"/>
      <c r="F110" s="15"/>
    </row>
    <row r="111" spans="1:16">
      <c r="B111" s="14">
        <v>41792</v>
      </c>
      <c r="C111" s="13">
        <v>390</v>
      </c>
      <c r="D111" s="28">
        <v>197</v>
      </c>
      <c r="E111" s="15">
        <f>(C111-C110)/C110</f>
        <v>15.956521739130435</v>
      </c>
      <c r="F111" s="15">
        <f>(D111-D110)/D110</f>
        <v>16.90909090909091</v>
      </c>
    </row>
    <row r="112" spans="1:16">
      <c r="B112" s="14">
        <v>41799</v>
      </c>
      <c r="C112" s="13">
        <v>413</v>
      </c>
      <c r="D112" s="28">
        <v>198</v>
      </c>
      <c r="E112" s="15">
        <f t="shared" ref="E112:E123" si="0">(C112-C111)/C111</f>
        <v>5.8974358974358973E-2</v>
      </c>
      <c r="F112" s="15">
        <f t="shared" ref="F112:F123" si="1">(D112-D111)/D111</f>
        <v>5.076142131979695E-3</v>
      </c>
    </row>
    <row r="113" spans="1:7">
      <c r="B113" s="14">
        <v>41806</v>
      </c>
      <c r="C113" s="13">
        <v>421</v>
      </c>
      <c r="D113" s="28">
        <v>222</v>
      </c>
      <c r="E113" s="15">
        <f t="shared" si="0"/>
        <v>1.9370460048426151E-2</v>
      </c>
      <c r="F113" s="15">
        <f t="shared" si="1"/>
        <v>0.12121212121212122</v>
      </c>
      <c r="G113" s="16"/>
    </row>
    <row r="114" spans="1:7">
      <c r="B114" s="14">
        <v>41813</v>
      </c>
      <c r="C114" s="13">
        <v>404</v>
      </c>
      <c r="D114" s="28">
        <v>210</v>
      </c>
      <c r="E114" s="15">
        <f t="shared" si="0"/>
        <v>-4.0380047505938245E-2</v>
      </c>
      <c r="F114" s="15">
        <f t="shared" si="1"/>
        <v>-5.4054054054054057E-2</v>
      </c>
      <c r="G114" s="18"/>
    </row>
    <row r="115" spans="1:7">
      <c r="B115" s="14">
        <v>41820</v>
      </c>
      <c r="C115" s="13">
        <v>405</v>
      </c>
      <c r="D115" s="28">
        <v>199</v>
      </c>
      <c r="E115" s="15">
        <f t="shared" si="0"/>
        <v>2.4752475247524753E-3</v>
      </c>
      <c r="F115" s="15">
        <f t="shared" si="1"/>
        <v>-5.2380952380952382E-2</v>
      </c>
      <c r="G115" s="18"/>
    </row>
    <row r="116" spans="1:7">
      <c r="B116" s="14">
        <v>41827</v>
      </c>
      <c r="C116" s="13">
        <v>424</v>
      </c>
      <c r="D116" s="28">
        <v>223</v>
      </c>
      <c r="E116" s="15">
        <f t="shared" si="0"/>
        <v>4.6913580246913583E-2</v>
      </c>
      <c r="F116" s="15">
        <f t="shared" si="1"/>
        <v>0.12060301507537688</v>
      </c>
      <c r="G116" s="18"/>
    </row>
    <row r="117" spans="1:7">
      <c r="B117" s="14">
        <v>41834</v>
      </c>
      <c r="C117" s="13">
        <v>426</v>
      </c>
      <c r="D117" s="28">
        <v>215</v>
      </c>
      <c r="E117" s="15">
        <f t="shared" si="0"/>
        <v>4.7169811320754715E-3</v>
      </c>
      <c r="F117" s="15">
        <f t="shared" si="1"/>
        <v>-3.5874439461883408E-2</v>
      </c>
      <c r="G117" s="18"/>
    </row>
    <row r="118" spans="1:7">
      <c r="B118" s="14">
        <v>41841</v>
      </c>
      <c r="C118" s="13">
        <v>458</v>
      </c>
      <c r="D118" s="28">
        <v>228</v>
      </c>
      <c r="E118" s="15">
        <f t="shared" si="0"/>
        <v>7.5117370892018781E-2</v>
      </c>
      <c r="F118" s="15">
        <f t="shared" si="1"/>
        <v>6.0465116279069767E-2</v>
      </c>
      <c r="G118" s="18"/>
    </row>
    <row r="119" spans="1:7">
      <c r="B119" s="14">
        <v>41848</v>
      </c>
      <c r="C119" s="13">
        <v>476</v>
      </c>
      <c r="D119" s="28">
        <v>234</v>
      </c>
      <c r="E119" s="15">
        <f t="shared" si="0"/>
        <v>3.9301310043668124E-2</v>
      </c>
      <c r="F119" s="15">
        <f t="shared" si="1"/>
        <v>2.6315789473684209E-2</v>
      </c>
      <c r="G119" s="18"/>
    </row>
    <row r="120" spans="1:7">
      <c r="B120" s="14">
        <v>41855</v>
      </c>
      <c r="C120" s="13">
        <v>406</v>
      </c>
      <c r="D120" s="28">
        <v>189</v>
      </c>
      <c r="E120" s="33">
        <f t="shared" si="0"/>
        <v>-0.14705882352941177</v>
      </c>
      <c r="F120" s="33">
        <f t="shared" si="1"/>
        <v>-0.19230769230769232</v>
      </c>
      <c r="G120" s="18"/>
    </row>
    <row r="121" spans="1:7">
      <c r="B121" s="14">
        <v>41862</v>
      </c>
      <c r="C121" s="13">
        <v>473</v>
      </c>
      <c r="D121" s="28">
        <v>250</v>
      </c>
      <c r="E121" s="15">
        <f t="shared" si="0"/>
        <v>0.16502463054187191</v>
      </c>
      <c r="F121" s="15">
        <f t="shared" si="1"/>
        <v>0.32275132275132273</v>
      </c>
      <c r="G121" s="18"/>
    </row>
    <row r="122" spans="1:7">
      <c r="B122" s="14">
        <v>41869</v>
      </c>
      <c r="C122" s="13">
        <v>468</v>
      </c>
      <c r="D122" s="28">
        <v>259</v>
      </c>
      <c r="E122" s="15">
        <f t="shared" si="0"/>
        <v>-1.0570824524312896E-2</v>
      </c>
      <c r="F122" s="15">
        <f t="shared" si="1"/>
        <v>3.5999999999999997E-2</v>
      </c>
      <c r="G122" s="18"/>
    </row>
    <row r="123" spans="1:7">
      <c r="B123" s="14">
        <v>41876</v>
      </c>
      <c r="C123" s="13">
        <v>514</v>
      </c>
      <c r="D123" s="28">
        <v>266</v>
      </c>
      <c r="E123" s="15">
        <f t="shared" si="0"/>
        <v>9.8290598290598288E-2</v>
      </c>
      <c r="F123" s="15">
        <f t="shared" si="1"/>
        <v>2.7027027027027029E-2</v>
      </c>
      <c r="G123" s="18"/>
    </row>
    <row r="124" spans="1:7">
      <c r="A124" s="8"/>
      <c r="B124" s="29"/>
      <c r="C124" s="8"/>
      <c r="D124" s="30"/>
      <c r="E124" s="8"/>
      <c r="F124" s="17"/>
      <c r="G124" s="18"/>
    </row>
    <row r="125" spans="1:7">
      <c r="A125" s="8"/>
      <c r="B125" s="29"/>
      <c r="C125" s="8"/>
      <c r="D125" s="30"/>
      <c r="E125" s="8"/>
      <c r="F125" s="17"/>
      <c r="G125" s="18"/>
    </row>
    <row r="126" spans="1:7">
      <c r="A126" s="8"/>
      <c r="B126" s="29"/>
      <c r="C126" s="8"/>
      <c r="D126" s="30"/>
      <c r="E126" s="8"/>
      <c r="F126" s="17"/>
      <c r="G126" s="18"/>
    </row>
    <row r="127" spans="1:7">
      <c r="A127" s="8"/>
      <c r="B127" s="29"/>
      <c r="C127" s="8"/>
      <c r="D127" s="30"/>
      <c r="E127" s="8"/>
      <c r="F127" s="17"/>
      <c r="G127" s="18"/>
    </row>
    <row r="128" spans="1:7">
      <c r="A128" s="8"/>
      <c r="B128" s="29"/>
      <c r="C128" s="8"/>
      <c r="D128" s="8"/>
      <c r="E128" s="8"/>
      <c r="F128" s="17"/>
      <c r="G128" s="18"/>
    </row>
    <row r="129" spans="1:7">
      <c r="A129" s="8"/>
      <c r="B129" s="29"/>
      <c r="C129" s="8"/>
      <c r="D129" s="8"/>
      <c r="E129" s="8"/>
      <c r="F129" s="17"/>
      <c r="G129" s="18"/>
    </row>
    <row r="130" spans="1:7">
      <c r="A130" s="8"/>
      <c r="B130" s="29"/>
      <c r="C130" s="8"/>
      <c r="D130" s="8"/>
      <c r="E130" s="8"/>
      <c r="F130" s="17"/>
      <c r="G130" s="18"/>
    </row>
    <row r="131" spans="1:7">
      <c r="A131" s="8"/>
      <c r="B131" s="29"/>
      <c r="C131" s="8"/>
      <c r="D131" s="8"/>
      <c r="E131" s="8"/>
      <c r="F131" s="17"/>
      <c r="G131" s="18"/>
    </row>
    <row r="132" spans="1:7">
      <c r="A132" s="8"/>
      <c r="B132" s="29"/>
      <c r="C132" s="8"/>
      <c r="D132" s="8"/>
      <c r="E132" s="8"/>
    </row>
    <row r="133" spans="1:7">
      <c r="A133" s="8"/>
      <c r="B133" s="29"/>
      <c r="C133" s="8"/>
      <c r="D133" s="8"/>
      <c r="E133" s="8"/>
    </row>
    <row r="134" spans="1:7">
      <c r="A134" s="8"/>
      <c r="B134" s="29"/>
      <c r="C134" s="8"/>
      <c r="D134" s="8"/>
      <c r="E134" s="8"/>
    </row>
    <row r="135" spans="1:7">
      <c r="A135" s="8"/>
      <c r="B135" s="29"/>
      <c r="C135" s="8"/>
      <c r="D135" s="8"/>
      <c r="E135" s="8"/>
    </row>
    <row r="136" spans="1:7">
      <c r="A136" s="8"/>
      <c r="B136" s="29"/>
      <c r="C136" s="8"/>
      <c r="D136" s="8"/>
      <c r="E136" s="8"/>
    </row>
    <row r="137" spans="1:7">
      <c r="A137" s="8"/>
      <c r="B137" s="29"/>
      <c r="C137" s="8"/>
      <c r="D137" s="8"/>
      <c r="E137" s="8"/>
    </row>
    <row r="138" spans="1:7">
      <c r="A138" s="8"/>
      <c r="B138" s="29"/>
      <c r="C138" s="8"/>
      <c r="D138" s="8"/>
      <c r="E138" s="8"/>
    </row>
    <row r="139" spans="1:7">
      <c r="A139" s="8"/>
      <c r="B139" s="29"/>
      <c r="C139" s="8"/>
      <c r="D139" s="8"/>
      <c r="E139" s="8"/>
    </row>
    <row r="140" spans="1:7">
      <c r="A140" s="8"/>
      <c r="B140" s="29"/>
      <c r="C140" s="8"/>
      <c r="D140" s="8"/>
      <c r="E140" s="8"/>
    </row>
    <row r="141" spans="1:7">
      <c r="A141" s="8"/>
      <c r="B141" s="29"/>
      <c r="C141" s="8"/>
      <c r="D141" s="8"/>
      <c r="E141" s="8"/>
    </row>
    <row r="142" spans="1:7">
      <c r="A142" s="8"/>
      <c r="B142" s="29"/>
      <c r="C142" s="8"/>
      <c r="D142" s="8"/>
      <c r="E142" s="8"/>
    </row>
    <row r="143" spans="1:7">
      <c r="A143" s="8"/>
      <c r="B143" s="29"/>
      <c r="C143" s="8"/>
      <c r="D143" s="8"/>
      <c r="E143" s="8"/>
    </row>
    <row r="144" spans="1:7">
      <c r="A144" s="8"/>
      <c r="B144" s="29"/>
      <c r="C144" s="8"/>
      <c r="D144" s="8"/>
      <c r="E144" s="8"/>
    </row>
    <row r="145" spans="1:5">
      <c r="A145" s="8"/>
      <c r="B145" s="29"/>
      <c r="C145" s="8"/>
      <c r="D145" s="8"/>
      <c r="E145" s="8"/>
    </row>
    <row r="146" spans="1:5">
      <c r="A146" s="8"/>
      <c r="B146" s="29"/>
      <c r="C146" s="8"/>
      <c r="D146" s="8"/>
      <c r="E146" s="8"/>
    </row>
    <row r="147" spans="1:5">
      <c r="A147" s="8"/>
      <c r="B147" s="29"/>
      <c r="C147" s="8"/>
      <c r="D147" s="8"/>
      <c r="E147" s="8"/>
    </row>
    <row r="148" spans="1:5">
      <c r="A148" s="8"/>
      <c r="B148" s="29"/>
      <c r="C148" s="8"/>
      <c r="D148" s="8"/>
      <c r="E148" s="8"/>
    </row>
    <row r="149" spans="1:5">
      <c r="A149" s="8"/>
      <c r="B149" s="29"/>
      <c r="C149" s="8"/>
      <c r="D149" s="8"/>
      <c r="E149" s="8"/>
    </row>
    <row r="150" spans="1:5">
      <c r="A150" s="8"/>
      <c r="B150" s="29"/>
      <c r="C150" s="8"/>
      <c r="D150" s="8"/>
      <c r="E150" s="8"/>
    </row>
    <row r="151" spans="1:5">
      <c r="A151" s="8"/>
      <c r="B151" s="29"/>
      <c r="C151" s="8"/>
      <c r="D151" s="8"/>
      <c r="E151" s="8"/>
    </row>
    <row r="152" spans="1:5">
      <c r="A152" s="8"/>
      <c r="B152" s="29"/>
      <c r="C152" s="8"/>
      <c r="D152" s="8"/>
      <c r="E152" s="8"/>
    </row>
    <row r="153" spans="1:5">
      <c r="A153" s="8"/>
      <c r="B153" s="29"/>
      <c r="C153" s="8"/>
      <c r="D153" s="8"/>
      <c r="E153" s="8"/>
    </row>
    <row r="154" spans="1:5">
      <c r="A154" s="8"/>
      <c r="B154" s="29"/>
      <c r="C154" s="8"/>
      <c r="D154" s="8"/>
      <c r="E154" s="8"/>
    </row>
    <row r="155" spans="1:5">
      <c r="A155" s="8"/>
      <c r="B155" s="29"/>
      <c r="C155" s="8"/>
      <c r="D155" s="8"/>
      <c r="E155" s="8"/>
    </row>
    <row r="156" spans="1:5">
      <c r="A156" s="8"/>
      <c r="B156" s="29"/>
      <c r="C156" s="8"/>
      <c r="D156" s="8"/>
      <c r="E156" s="8"/>
    </row>
    <row r="157" spans="1:5">
      <c r="A157" s="8"/>
      <c r="B157" s="29"/>
      <c r="C157" s="8"/>
      <c r="D157" s="8"/>
      <c r="E157" s="8"/>
    </row>
    <row r="158" spans="1:5">
      <c r="A158" s="8"/>
      <c r="B158" s="29"/>
      <c r="C158" s="8"/>
      <c r="D158" s="8"/>
      <c r="E158" s="8"/>
    </row>
    <row r="159" spans="1:5">
      <c r="A159" s="8"/>
      <c r="B159" s="29"/>
      <c r="C159" s="8"/>
      <c r="D159" s="8"/>
      <c r="E159" s="8"/>
    </row>
    <row r="160" spans="1:5">
      <c r="A160" s="8"/>
      <c r="B160" s="29"/>
      <c r="C160" s="8"/>
      <c r="D160" s="8"/>
      <c r="E160" s="8"/>
    </row>
    <row r="161" spans="1:5">
      <c r="A161" s="8"/>
      <c r="B161" s="29"/>
      <c r="C161" s="8"/>
      <c r="D161" s="8"/>
      <c r="E161" s="8"/>
    </row>
    <row r="162" spans="1:5">
      <c r="A162" s="8"/>
      <c r="B162" s="29"/>
      <c r="C162" s="8"/>
      <c r="D162" s="8"/>
      <c r="E162" s="8"/>
    </row>
    <row r="163" spans="1:5">
      <c r="A163" s="8"/>
      <c r="B163" s="29"/>
      <c r="C163" s="8"/>
      <c r="D163" s="8"/>
      <c r="E163" s="8"/>
    </row>
    <row r="164" spans="1:5">
      <c r="A164" s="8"/>
      <c r="B164" s="29"/>
      <c r="C164" s="8"/>
      <c r="D164" s="8"/>
      <c r="E164" s="8"/>
    </row>
    <row r="165" spans="1:5">
      <c r="A165" s="8"/>
      <c r="B165" s="29"/>
      <c r="C165" s="8"/>
      <c r="D165" s="8"/>
      <c r="E165" s="8"/>
    </row>
    <row r="166" spans="1:5">
      <c r="A166" s="8"/>
      <c r="B166" s="29"/>
      <c r="C166" s="8"/>
      <c r="D166" s="8"/>
      <c r="E166" s="8"/>
    </row>
    <row r="167" spans="1:5">
      <c r="A167" s="8"/>
      <c r="B167" s="29"/>
      <c r="C167" s="8"/>
      <c r="D167" s="8"/>
      <c r="E167" s="8"/>
    </row>
    <row r="168" spans="1:5">
      <c r="A168" s="8"/>
      <c r="B168" s="29"/>
      <c r="C168" s="8"/>
      <c r="D168" s="8"/>
      <c r="E168" s="8"/>
    </row>
    <row r="169" spans="1:5">
      <c r="A169" s="8"/>
      <c r="B169" s="29"/>
      <c r="C169" s="8"/>
      <c r="D169" s="8"/>
      <c r="E169" s="8"/>
    </row>
    <row r="170" spans="1:5">
      <c r="A170" s="8"/>
      <c r="B170" s="29"/>
      <c r="C170" s="8"/>
      <c r="D170" s="8"/>
      <c r="E170" s="8"/>
    </row>
    <row r="171" spans="1:5">
      <c r="A171" s="8"/>
      <c r="B171" s="29"/>
      <c r="C171" s="8"/>
      <c r="D171" s="8"/>
      <c r="E171" s="8"/>
    </row>
    <row r="172" spans="1:5">
      <c r="A172" s="8"/>
      <c r="B172" s="29"/>
      <c r="C172" s="8"/>
      <c r="D172" s="8"/>
      <c r="E172" s="8"/>
    </row>
    <row r="173" spans="1:5">
      <c r="A173" s="8"/>
      <c r="B173" s="29"/>
      <c r="C173" s="8"/>
      <c r="D173" s="8"/>
      <c r="E173" s="8"/>
    </row>
    <row r="174" spans="1:5">
      <c r="A174" s="8"/>
      <c r="B174" s="29"/>
      <c r="C174" s="8"/>
      <c r="D174" s="8"/>
      <c r="E174" s="8"/>
    </row>
    <row r="175" spans="1:5">
      <c r="A175" s="8"/>
      <c r="B175" s="29"/>
      <c r="C175" s="8"/>
      <c r="D175" s="8"/>
      <c r="E175" s="8"/>
    </row>
    <row r="176" spans="1:5">
      <c r="A176" s="8"/>
      <c r="B176" s="29"/>
      <c r="C176" s="8"/>
      <c r="D176" s="8"/>
      <c r="E176" s="8"/>
    </row>
    <row r="177" spans="1:5">
      <c r="A177" s="8"/>
      <c r="B177" s="29"/>
      <c r="C177" s="8"/>
      <c r="D177" s="8"/>
      <c r="E177" s="8"/>
    </row>
    <row r="178" spans="1:5">
      <c r="A178" s="8"/>
      <c r="B178" s="29"/>
      <c r="C178" s="8"/>
      <c r="D178" s="8"/>
      <c r="E178" s="8"/>
    </row>
    <row r="179" spans="1:5">
      <c r="A179" s="8"/>
      <c r="B179" s="29"/>
      <c r="C179" s="8"/>
      <c r="D179" s="8"/>
      <c r="E179" s="8"/>
    </row>
    <row r="180" spans="1:5">
      <c r="A180" s="8"/>
      <c r="B180" s="29"/>
      <c r="C180" s="8"/>
      <c r="D180" s="8"/>
      <c r="E180" s="8"/>
    </row>
    <row r="181" spans="1:5">
      <c r="A181" s="8"/>
      <c r="B181" s="29"/>
      <c r="C181" s="8"/>
      <c r="D181" s="8"/>
      <c r="E181" s="8"/>
    </row>
    <row r="182" spans="1:5">
      <c r="A182" s="8"/>
      <c r="B182" s="29"/>
      <c r="C182" s="8"/>
      <c r="D182" s="8"/>
      <c r="E182" s="8"/>
    </row>
    <row r="183" spans="1:5">
      <c r="A183" s="8"/>
      <c r="B183" s="29"/>
      <c r="C183" s="8"/>
      <c r="D183" s="8"/>
      <c r="E183" s="8"/>
    </row>
    <row r="184" spans="1:5">
      <c r="A184" s="8"/>
      <c r="B184" s="29"/>
      <c r="C184" s="8"/>
      <c r="D184" s="8"/>
      <c r="E184" s="8"/>
    </row>
    <row r="185" spans="1:5">
      <c r="A185" s="8"/>
      <c r="B185" s="29"/>
      <c r="C185" s="8"/>
      <c r="D185" s="8"/>
      <c r="E185" s="8"/>
    </row>
    <row r="186" spans="1:5">
      <c r="A186" s="8"/>
      <c r="B186" s="29"/>
      <c r="C186" s="8"/>
      <c r="D186" s="8"/>
      <c r="E186" s="8"/>
    </row>
    <row r="187" spans="1:5">
      <c r="A187" s="8"/>
      <c r="B187" s="29"/>
      <c r="C187" s="8"/>
      <c r="D187" s="8"/>
      <c r="E187" s="8"/>
    </row>
    <row r="188" spans="1:5">
      <c r="A188" s="8"/>
      <c r="B188" s="29"/>
      <c r="C188" s="8"/>
      <c r="D188" s="8"/>
      <c r="E188" s="8"/>
    </row>
    <row r="189" spans="1:5">
      <c r="A189" s="8"/>
      <c r="B189" s="29"/>
      <c r="C189" s="8"/>
      <c r="D189" s="8"/>
      <c r="E189" s="8"/>
    </row>
    <row r="190" spans="1:5">
      <c r="A190" s="8"/>
      <c r="B190" s="29"/>
      <c r="C190" s="8"/>
      <c r="D190" s="8"/>
      <c r="E190" s="8"/>
    </row>
    <row r="191" spans="1:5">
      <c r="A191" s="8"/>
      <c r="B191" s="29"/>
      <c r="C191" s="8"/>
      <c r="D191" s="8"/>
      <c r="E191" s="8"/>
    </row>
    <row r="192" spans="1:5">
      <c r="A192" s="8"/>
      <c r="B192" s="29"/>
      <c r="C192" s="8"/>
      <c r="D192" s="8"/>
      <c r="E192" s="8"/>
    </row>
    <row r="193" spans="1:5">
      <c r="A193" s="8"/>
      <c r="B193" s="29"/>
      <c r="C193" s="8"/>
      <c r="D193" s="8"/>
      <c r="E193" s="8"/>
    </row>
    <row r="194" spans="1:5">
      <c r="A194" s="8"/>
      <c r="B194" s="29"/>
      <c r="C194" s="8"/>
      <c r="D194" s="8"/>
      <c r="E194" s="8"/>
    </row>
    <row r="195" spans="1:5">
      <c r="A195" s="8"/>
      <c r="B195" s="29"/>
      <c r="C195" s="8"/>
      <c r="D195" s="8"/>
      <c r="E195" s="8"/>
    </row>
    <row r="196" spans="1:5">
      <c r="A196" s="8"/>
      <c r="B196" s="29"/>
      <c r="C196" s="8"/>
      <c r="D196" s="8"/>
      <c r="E196" s="8"/>
    </row>
    <row r="197" spans="1:5">
      <c r="A197" s="8"/>
      <c r="B197" s="29"/>
      <c r="C197" s="8"/>
      <c r="D197" s="8"/>
      <c r="E197" s="8"/>
    </row>
    <row r="198" spans="1:5">
      <c r="A198" s="8"/>
      <c r="B198" s="29"/>
      <c r="C198" s="8"/>
      <c r="D198" s="8"/>
      <c r="E198" s="8"/>
    </row>
    <row r="199" spans="1:5">
      <c r="A199" s="8"/>
      <c r="B199" s="29"/>
      <c r="C199" s="8"/>
      <c r="D199" s="8"/>
      <c r="E199" s="8"/>
    </row>
    <row r="200" spans="1:5">
      <c r="A200" s="8"/>
      <c r="B200" s="29"/>
      <c r="C200" s="8"/>
      <c r="D200" s="8"/>
      <c r="E200" s="8"/>
    </row>
    <row r="201" spans="1:5">
      <c r="A201" s="8"/>
      <c r="B201" s="29"/>
      <c r="C201" s="8"/>
      <c r="D201" s="8"/>
      <c r="E201" s="8"/>
    </row>
    <row r="202" spans="1:5">
      <c r="A202" s="8"/>
      <c r="B202" s="31"/>
      <c r="C202" s="8"/>
      <c r="D202" s="8"/>
      <c r="E202" s="8"/>
    </row>
    <row r="203" spans="1:5">
      <c r="A203" s="8"/>
      <c r="B203" s="31"/>
      <c r="C203" s="8"/>
      <c r="D203" s="8"/>
      <c r="E203" s="8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EEF7-A65D-5243-8B3B-BCA994F221EC}">
  <dimension ref="A2:S95"/>
  <sheetViews>
    <sheetView zoomScaleNormal="100" workbookViewId="0">
      <selection activeCell="C25" sqref="C25"/>
    </sheetView>
  </sheetViews>
  <sheetFormatPr baseColWidth="10" defaultRowHeight="18"/>
  <cols>
    <col min="1" max="1" width="10.7109375" style="6"/>
    <col min="2" max="2" width="18" style="5" customWidth="1"/>
    <col min="3" max="3" width="11.42578125" style="6" customWidth="1"/>
    <col min="4" max="12" width="8.28515625" style="6" customWidth="1"/>
    <col min="13" max="13" width="15.140625" style="6" customWidth="1"/>
    <col min="14" max="14" width="8.28515625" style="6" customWidth="1"/>
    <col min="15" max="16384" width="10.7109375" style="6"/>
  </cols>
  <sheetData>
    <row r="2" spans="1:19" s="24" customFormat="1" ht="19">
      <c r="A2" s="25"/>
      <c r="B2" s="26" t="s">
        <v>39</v>
      </c>
      <c r="C2" s="25"/>
      <c r="D2" s="25"/>
      <c r="E2" s="25"/>
      <c r="F2" s="25"/>
      <c r="G2" s="25"/>
      <c r="H2" s="25"/>
      <c r="I2" s="25"/>
      <c r="J2" s="25"/>
      <c r="K2" s="25"/>
      <c r="L2" s="27"/>
      <c r="M2" s="25"/>
      <c r="N2" s="25"/>
      <c r="O2" s="25"/>
      <c r="P2" s="25"/>
      <c r="Q2" s="25"/>
      <c r="R2" s="25"/>
      <c r="S2" s="25"/>
    </row>
    <row r="4" spans="1:19">
      <c r="B4" s="5" t="s">
        <v>38</v>
      </c>
    </row>
    <row r="6" spans="1:19">
      <c r="B6" s="20" t="s">
        <v>12</v>
      </c>
      <c r="C6" s="21"/>
      <c r="D6" s="21"/>
      <c r="E6" s="21"/>
      <c r="F6" s="21"/>
      <c r="G6" s="21"/>
      <c r="H6" s="21"/>
      <c r="I6" s="21"/>
      <c r="J6" s="21"/>
      <c r="K6" s="21"/>
      <c r="L6" s="22"/>
    </row>
    <row r="7" spans="1:19">
      <c r="B7" s="7" t="s">
        <v>36</v>
      </c>
      <c r="C7" s="8"/>
      <c r="D7" s="8"/>
      <c r="E7" s="8"/>
      <c r="F7" s="8"/>
      <c r="G7" s="8"/>
      <c r="H7" s="8"/>
      <c r="I7" s="8"/>
      <c r="J7" s="8"/>
      <c r="K7" s="8"/>
      <c r="L7" s="9"/>
    </row>
    <row r="8" spans="1:19">
      <c r="B8" s="7" t="s">
        <v>37</v>
      </c>
      <c r="C8" s="8"/>
      <c r="D8" s="8"/>
      <c r="E8" s="8"/>
      <c r="F8" s="8"/>
      <c r="G8" s="8"/>
      <c r="H8" s="8"/>
      <c r="I8" s="8"/>
      <c r="J8" s="8"/>
      <c r="K8" s="8"/>
      <c r="L8" s="9"/>
    </row>
    <row r="9" spans="1:19">
      <c r="B9" s="23"/>
      <c r="C9" s="10"/>
      <c r="D9" s="10"/>
      <c r="E9" s="10"/>
      <c r="F9" s="10"/>
      <c r="G9" s="10"/>
      <c r="H9" s="10"/>
      <c r="I9" s="10"/>
      <c r="J9" s="10"/>
      <c r="K9" s="10"/>
      <c r="L9" s="11"/>
    </row>
    <row r="11" spans="1:19" s="34" customFormat="1">
      <c r="B11" s="3" t="s">
        <v>0</v>
      </c>
      <c r="C11" s="3" t="s">
        <v>24</v>
      </c>
      <c r="D11" s="2" t="s">
        <v>25</v>
      </c>
      <c r="E11" s="2" t="s">
        <v>26</v>
      </c>
      <c r="F11" s="2" t="s">
        <v>27</v>
      </c>
      <c r="G11" s="2" t="s">
        <v>28</v>
      </c>
      <c r="H11" s="2" t="s">
        <v>29</v>
      </c>
      <c r="I11" s="2" t="s">
        <v>30</v>
      </c>
      <c r="J11" s="2" t="s">
        <v>31</v>
      </c>
      <c r="K11" s="2" t="s">
        <v>32</v>
      </c>
      <c r="L11" s="2" t="s">
        <v>33</v>
      </c>
      <c r="M11" s="2" t="s">
        <v>34</v>
      </c>
      <c r="N11" s="3" t="s">
        <v>35</v>
      </c>
    </row>
    <row r="12" spans="1:19">
      <c r="B12" s="12">
        <v>41757</v>
      </c>
      <c r="C12" s="35">
        <v>701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13">
        <f>SUM(C12:M12)</f>
        <v>701</v>
      </c>
    </row>
    <row r="13" spans="1:19">
      <c r="B13" s="14">
        <v>41764</v>
      </c>
      <c r="C13" s="35">
        <v>1054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13">
        <f t="shared" ref="N13:N29" si="0">SUM(C13:M13)</f>
        <v>1054</v>
      </c>
    </row>
    <row r="14" spans="1:19">
      <c r="B14" s="14">
        <v>41771</v>
      </c>
      <c r="C14" s="35">
        <v>1094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13">
        <f t="shared" si="0"/>
        <v>1094</v>
      </c>
    </row>
    <row r="15" spans="1:19">
      <c r="B15" s="14">
        <v>41778</v>
      </c>
      <c r="C15" s="35">
        <v>1147</v>
      </c>
      <c r="D15" s="35">
        <v>0</v>
      </c>
      <c r="E15" s="36">
        <v>0</v>
      </c>
      <c r="F15" s="36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13">
        <f t="shared" si="0"/>
        <v>1147</v>
      </c>
    </row>
    <row r="16" spans="1:19">
      <c r="B16" s="14">
        <v>41785</v>
      </c>
      <c r="C16" s="35">
        <v>1113</v>
      </c>
      <c r="D16" s="35">
        <v>0</v>
      </c>
      <c r="E16" s="36">
        <v>0</v>
      </c>
      <c r="F16" s="36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13">
        <f t="shared" si="0"/>
        <v>1113</v>
      </c>
    </row>
    <row r="17" spans="1:14">
      <c r="B17" s="14">
        <v>41792</v>
      </c>
      <c r="C17" s="35">
        <v>1173</v>
      </c>
      <c r="D17" s="35">
        <v>0</v>
      </c>
      <c r="E17" s="36">
        <v>0</v>
      </c>
      <c r="F17" s="36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13">
        <f t="shared" si="0"/>
        <v>1173</v>
      </c>
    </row>
    <row r="18" spans="1:14">
      <c r="B18" s="14">
        <v>41799</v>
      </c>
      <c r="C18" s="35">
        <v>1219</v>
      </c>
      <c r="D18" s="35">
        <v>0</v>
      </c>
      <c r="E18" s="36">
        <v>0</v>
      </c>
      <c r="F18" s="36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13">
        <f t="shared" si="0"/>
        <v>1219</v>
      </c>
    </row>
    <row r="19" spans="1:14">
      <c r="B19" s="14">
        <v>41806</v>
      </c>
      <c r="C19" s="35">
        <v>1256</v>
      </c>
      <c r="D19" s="35">
        <v>0</v>
      </c>
      <c r="E19" s="36">
        <v>0</v>
      </c>
      <c r="F19" s="36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13">
        <f t="shared" si="0"/>
        <v>1256</v>
      </c>
    </row>
    <row r="20" spans="1:14">
      <c r="B20" s="14">
        <v>41813</v>
      </c>
      <c r="C20" s="35">
        <v>1034</v>
      </c>
      <c r="D20" s="35">
        <v>210</v>
      </c>
      <c r="E20" s="36">
        <v>0</v>
      </c>
      <c r="F20" s="36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13">
        <f t="shared" si="0"/>
        <v>1244</v>
      </c>
    </row>
    <row r="21" spans="1:14">
      <c r="B21" s="14">
        <v>41820</v>
      </c>
      <c r="C21" s="35">
        <v>917</v>
      </c>
      <c r="D21" s="35">
        <v>151</v>
      </c>
      <c r="E21" s="36">
        <v>199</v>
      </c>
      <c r="F21" s="36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13">
        <f t="shared" si="0"/>
        <v>1267</v>
      </c>
    </row>
    <row r="22" spans="1:14">
      <c r="B22" s="14">
        <v>41827</v>
      </c>
      <c r="C22" s="35">
        <v>899</v>
      </c>
      <c r="D22" s="35">
        <v>100</v>
      </c>
      <c r="E22" s="36">
        <v>130</v>
      </c>
      <c r="F22" s="36">
        <v>223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13">
        <f t="shared" si="0"/>
        <v>1352</v>
      </c>
    </row>
    <row r="23" spans="1:14">
      <c r="B23" s="14">
        <v>41834</v>
      </c>
      <c r="C23" s="35">
        <v>832</v>
      </c>
      <c r="D23" s="35">
        <v>62</v>
      </c>
      <c r="E23" s="36">
        <v>82</v>
      </c>
      <c r="F23" s="36">
        <v>152</v>
      </c>
      <c r="G23" s="35">
        <v>215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13">
        <f t="shared" si="0"/>
        <v>1343</v>
      </c>
    </row>
    <row r="24" spans="1:14">
      <c r="B24" s="14">
        <v>41841</v>
      </c>
      <c r="C24" s="35">
        <v>791</v>
      </c>
      <c r="D24" s="35">
        <v>44</v>
      </c>
      <c r="E24" s="36">
        <v>60</v>
      </c>
      <c r="F24" s="36">
        <v>95</v>
      </c>
      <c r="G24" s="35">
        <v>144</v>
      </c>
      <c r="H24" s="35">
        <v>228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13">
        <f t="shared" si="0"/>
        <v>1362</v>
      </c>
    </row>
    <row r="25" spans="1:14">
      <c r="B25" s="14">
        <v>41848</v>
      </c>
      <c r="C25" s="35">
        <v>805</v>
      </c>
      <c r="D25" s="35">
        <v>30</v>
      </c>
      <c r="E25" s="36">
        <v>43</v>
      </c>
      <c r="F25" s="36">
        <v>83</v>
      </c>
      <c r="G25" s="35">
        <v>91</v>
      </c>
      <c r="H25" s="35">
        <v>156</v>
      </c>
      <c r="I25" s="35">
        <v>234</v>
      </c>
      <c r="J25" s="35">
        <v>0</v>
      </c>
      <c r="K25" s="35">
        <v>0</v>
      </c>
      <c r="L25" s="35">
        <v>0</v>
      </c>
      <c r="M25" s="35">
        <v>0</v>
      </c>
      <c r="N25" s="13">
        <f t="shared" si="0"/>
        <v>1442</v>
      </c>
    </row>
    <row r="26" spans="1:14">
      <c r="B26" s="37">
        <v>41855</v>
      </c>
      <c r="C26" s="38">
        <v>678</v>
      </c>
      <c r="D26" s="35">
        <v>24</v>
      </c>
      <c r="E26" s="36">
        <v>34</v>
      </c>
      <c r="F26" s="36">
        <v>52</v>
      </c>
      <c r="G26" s="35">
        <v>52</v>
      </c>
      <c r="H26" s="35">
        <v>82</v>
      </c>
      <c r="I26" s="35">
        <v>154</v>
      </c>
      <c r="J26" s="35">
        <v>189</v>
      </c>
      <c r="K26" s="35">
        <v>0</v>
      </c>
      <c r="L26" s="35">
        <v>0</v>
      </c>
      <c r="M26" s="35">
        <v>0</v>
      </c>
      <c r="N26" s="13">
        <f t="shared" si="0"/>
        <v>1265</v>
      </c>
    </row>
    <row r="27" spans="1:14">
      <c r="B27" s="14">
        <v>41862</v>
      </c>
      <c r="C27" s="35">
        <v>562</v>
      </c>
      <c r="D27" s="35">
        <v>19</v>
      </c>
      <c r="E27" s="36">
        <v>33</v>
      </c>
      <c r="F27" s="36">
        <v>39</v>
      </c>
      <c r="G27" s="35">
        <v>33</v>
      </c>
      <c r="H27" s="35">
        <v>59</v>
      </c>
      <c r="I27" s="35">
        <v>94</v>
      </c>
      <c r="J27" s="35">
        <v>126</v>
      </c>
      <c r="K27" s="35">
        <v>250</v>
      </c>
      <c r="L27" s="35">
        <v>0</v>
      </c>
      <c r="M27" s="35">
        <v>0</v>
      </c>
      <c r="N27" s="13">
        <f t="shared" si="0"/>
        <v>1215</v>
      </c>
    </row>
    <row r="28" spans="1:14">
      <c r="B28" s="14">
        <v>41869</v>
      </c>
      <c r="C28" s="35">
        <v>522</v>
      </c>
      <c r="D28" s="35">
        <v>15</v>
      </c>
      <c r="E28" s="36">
        <v>26</v>
      </c>
      <c r="F28" s="36">
        <v>26</v>
      </c>
      <c r="G28" s="35">
        <v>19</v>
      </c>
      <c r="H28" s="35">
        <v>40</v>
      </c>
      <c r="I28" s="35">
        <v>64</v>
      </c>
      <c r="J28" s="35">
        <v>69</v>
      </c>
      <c r="K28" s="35">
        <v>163</v>
      </c>
      <c r="L28" s="35">
        <v>259</v>
      </c>
      <c r="M28" s="35">
        <v>0</v>
      </c>
      <c r="N28" s="13">
        <f t="shared" si="0"/>
        <v>1203</v>
      </c>
    </row>
    <row r="29" spans="1:14">
      <c r="B29" s="14">
        <v>41876</v>
      </c>
      <c r="C29" s="35">
        <v>474</v>
      </c>
      <c r="D29" s="35">
        <v>15</v>
      </c>
      <c r="E29" s="36">
        <v>14</v>
      </c>
      <c r="F29" s="36">
        <v>23</v>
      </c>
      <c r="G29" s="35">
        <v>20</v>
      </c>
      <c r="H29" s="35">
        <v>31</v>
      </c>
      <c r="I29" s="35">
        <v>47</v>
      </c>
      <c r="J29" s="35">
        <v>48</v>
      </c>
      <c r="K29" s="35">
        <v>82</v>
      </c>
      <c r="L29" s="35">
        <v>173</v>
      </c>
      <c r="M29" s="35">
        <v>266</v>
      </c>
      <c r="N29" s="13">
        <f t="shared" si="0"/>
        <v>1193</v>
      </c>
    </row>
    <row r="30" spans="1:14">
      <c r="A30" s="8"/>
      <c r="B30" s="50" t="s">
        <v>70</v>
      </c>
      <c r="C30" s="8"/>
      <c r="D30" s="8"/>
      <c r="E30" s="17"/>
      <c r="F30" s="18"/>
    </row>
    <row r="31" spans="1:14">
      <c r="A31" s="8"/>
      <c r="B31" s="51" t="s">
        <v>71</v>
      </c>
      <c r="C31" s="8"/>
      <c r="D31" s="8"/>
      <c r="E31" s="17"/>
      <c r="F31" s="18"/>
    </row>
    <row r="32" spans="1:14">
      <c r="A32" s="8"/>
      <c r="B32" s="51" t="s">
        <v>72</v>
      </c>
      <c r="C32" s="8"/>
      <c r="D32" s="8"/>
      <c r="E32" s="17"/>
      <c r="F32" s="18"/>
    </row>
    <row r="33" spans="1:6">
      <c r="A33" s="8"/>
      <c r="B33" s="29"/>
      <c r="C33" s="8"/>
      <c r="D33" s="8"/>
      <c r="E33" s="17"/>
      <c r="F33" s="18"/>
    </row>
    <row r="34" spans="1:6">
      <c r="A34" s="8"/>
      <c r="B34" s="29"/>
      <c r="C34" s="8"/>
      <c r="D34" s="8"/>
    </row>
    <row r="35" spans="1:6">
      <c r="A35" s="8"/>
      <c r="B35" s="29"/>
      <c r="C35" s="8"/>
      <c r="D35" s="8"/>
    </row>
    <row r="36" spans="1:6">
      <c r="A36" s="8"/>
      <c r="B36" s="29"/>
      <c r="C36" s="8"/>
      <c r="D36" s="8"/>
    </row>
    <row r="37" spans="1:6">
      <c r="A37" s="8"/>
      <c r="B37" s="29"/>
      <c r="C37" s="8"/>
      <c r="D37" s="8"/>
    </row>
    <row r="38" spans="1:6">
      <c r="A38" s="8"/>
      <c r="B38" s="29"/>
      <c r="C38" s="8"/>
      <c r="D38" s="8"/>
    </row>
    <row r="39" spans="1:6">
      <c r="A39" s="8"/>
      <c r="B39" s="29"/>
      <c r="C39" s="8"/>
      <c r="D39" s="8"/>
    </row>
    <row r="40" spans="1:6">
      <c r="A40" s="8"/>
      <c r="B40" s="29"/>
      <c r="C40" s="8"/>
      <c r="D40" s="8"/>
    </row>
    <row r="41" spans="1:6">
      <c r="A41" s="8"/>
      <c r="B41" s="29"/>
      <c r="C41" s="8"/>
      <c r="D41" s="8"/>
    </row>
    <row r="42" spans="1:6">
      <c r="A42" s="8"/>
      <c r="B42" s="29"/>
      <c r="C42" s="8"/>
      <c r="D42" s="8"/>
    </row>
    <row r="43" spans="1:6">
      <c r="A43" s="8"/>
      <c r="B43" s="29"/>
      <c r="C43" s="8"/>
      <c r="D43" s="8"/>
    </row>
    <row r="44" spans="1:6">
      <c r="A44" s="8"/>
      <c r="B44" s="29"/>
      <c r="C44" s="8"/>
      <c r="D44" s="8"/>
    </row>
    <row r="45" spans="1:6">
      <c r="A45" s="8"/>
      <c r="B45" s="29"/>
      <c r="C45" s="8"/>
      <c r="D45" s="8"/>
    </row>
    <row r="46" spans="1:6">
      <c r="A46" s="8"/>
      <c r="B46" s="29"/>
      <c r="C46" s="8"/>
      <c r="D46" s="8"/>
    </row>
    <row r="47" spans="1:6">
      <c r="A47" s="8"/>
      <c r="B47" s="29"/>
      <c r="C47" s="8"/>
      <c r="D47" s="8"/>
    </row>
    <row r="48" spans="1:6">
      <c r="A48" s="8"/>
      <c r="B48" s="29"/>
      <c r="C48" s="8"/>
      <c r="D48" s="8"/>
    </row>
    <row r="49" spans="1:4">
      <c r="A49" s="8"/>
      <c r="B49" s="29"/>
      <c r="C49" s="8"/>
      <c r="D49" s="8"/>
    </row>
    <row r="50" spans="1:4">
      <c r="A50" s="8"/>
      <c r="B50" s="29"/>
      <c r="C50" s="8"/>
      <c r="D50" s="8"/>
    </row>
    <row r="51" spans="1:4">
      <c r="A51" s="8"/>
      <c r="B51" s="29"/>
      <c r="C51" s="8"/>
      <c r="D51" s="8"/>
    </row>
    <row r="52" spans="1:4">
      <c r="A52" s="8"/>
      <c r="B52" s="29"/>
      <c r="C52" s="8"/>
      <c r="D52" s="8"/>
    </row>
    <row r="53" spans="1:4">
      <c r="A53" s="8"/>
      <c r="B53" s="29"/>
      <c r="C53" s="8"/>
      <c r="D53" s="8"/>
    </row>
    <row r="54" spans="1:4">
      <c r="A54" s="8"/>
      <c r="B54" s="29"/>
      <c r="C54" s="8"/>
      <c r="D54" s="8"/>
    </row>
    <row r="55" spans="1:4">
      <c r="A55" s="8"/>
      <c r="B55" s="29"/>
      <c r="C55" s="8"/>
      <c r="D55" s="8"/>
    </row>
    <row r="56" spans="1:4">
      <c r="A56" s="8"/>
      <c r="B56" s="29"/>
      <c r="C56" s="8"/>
      <c r="D56" s="8"/>
    </row>
    <row r="57" spans="1:4">
      <c r="A57" s="8"/>
      <c r="B57" s="29"/>
      <c r="C57" s="8"/>
      <c r="D57" s="8"/>
    </row>
    <row r="58" spans="1:4">
      <c r="A58" s="8"/>
      <c r="B58" s="29"/>
      <c r="C58" s="8"/>
      <c r="D58" s="8"/>
    </row>
    <row r="59" spans="1:4">
      <c r="A59" s="8"/>
      <c r="B59" s="29"/>
      <c r="C59" s="8"/>
      <c r="D59" s="8"/>
    </row>
    <row r="60" spans="1:4">
      <c r="A60" s="8"/>
      <c r="B60" s="29"/>
      <c r="C60" s="8"/>
      <c r="D60" s="8"/>
    </row>
    <row r="61" spans="1:4">
      <c r="A61" s="8"/>
      <c r="B61" s="29"/>
      <c r="C61" s="8"/>
      <c r="D61" s="8"/>
    </row>
    <row r="62" spans="1:4">
      <c r="A62" s="8"/>
      <c r="B62" s="29"/>
      <c r="C62" s="8"/>
      <c r="D62" s="8"/>
    </row>
    <row r="63" spans="1:4">
      <c r="A63" s="8"/>
      <c r="B63" s="29"/>
      <c r="C63" s="8"/>
      <c r="D63" s="8"/>
    </row>
    <row r="64" spans="1:4">
      <c r="A64" s="8"/>
      <c r="B64" s="29"/>
      <c r="C64" s="8"/>
      <c r="D64" s="8"/>
    </row>
    <row r="65" spans="1:4">
      <c r="A65" s="8"/>
      <c r="B65" s="29"/>
      <c r="C65" s="8"/>
      <c r="D65" s="8"/>
    </row>
    <row r="66" spans="1:4">
      <c r="A66" s="8"/>
      <c r="B66" s="29"/>
      <c r="C66" s="8"/>
      <c r="D66" s="8"/>
    </row>
    <row r="67" spans="1:4">
      <c r="A67" s="8"/>
      <c r="B67" s="29"/>
      <c r="C67" s="8"/>
      <c r="D67" s="8"/>
    </row>
    <row r="68" spans="1:4">
      <c r="A68" s="8"/>
      <c r="B68" s="29"/>
      <c r="C68" s="8"/>
      <c r="D68" s="8"/>
    </row>
    <row r="69" spans="1:4">
      <c r="A69" s="8"/>
      <c r="B69" s="29"/>
      <c r="C69" s="8"/>
      <c r="D69" s="8"/>
    </row>
    <row r="70" spans="1:4">
      <c r="A70" s="8"/>
      <c r="B70" s="29"/>
      <c r="C70" s="8"/>
      <c r="D70" s="8"/>
    </row>
    <row r="71" spans="1:4">
      <c r="A71" s="8"/>
      <c r="B71" s="29"/>
      <c r="C71" s="8"/>
      <c r="D71" s="8"/>
    </row>
    <row r="72" spans="1:4">
      <c r="A72" s="8"/>
      <c r="B72" s="29"/>
      <c r="C72" s="8"/>
      <c r="D72" s="8"/>
    </row>
    <row r="73" spans="1:4">
      <c r="A73" s="8"/>
      <c r="B73" s="29"/>
      <c r="C73" s="8"/>
      <c r="D73" s="8"/>
    </row>
    <row r="74" spans="1:4">
      <c r="A74" s="8"/>
      <c r="B74" s="29"/>
      <c r="C74" s="8"/>
      <c r="D74" s="8"/>
    </row>
    <row r="75" spans="1:4">
      <c r="A75" s="8"/>
      <c r="B75" s="29"/>
      <c r="C75" s="8"/>
      <c r="D75" s="8"/>
    </row>
    <row r="76" spans="1:4">
      <c r="A76" s="8"/>
      <c r="B76" s="29"/>
      <c r="C76" s="8"/>
      <c r="D76" s="8"/>
    </row>
    <row r="77" spans="1:4">
      <c r="A77" s="8"/>
      <c r="B77" s="29"/>
      <c r="C77" s="8"/>
      <c r="D77" s="8"/>
    </row>
    <row r="78" spans="1:4">
      <c r="A78" s="8"/>
      <c r="B78" s="29"/>
      <c r="C78" s="8"/>
      <c r="D78" s="8"/>
    </row>
    <row r="79" spans="1:4">
      <c r="A79" s="8"/>
      <c r="B79" s="29"/>
      <c r="C79" s="8"/>
      <c r="D79" s="8"/>
    </row>
    <row r="80" spans="1:4">
      <c r="A80" s="8"/>
      <c r="B80" s="29"/>
      <c r="C80" s="8"/>
      <c r="D80" s="8"/>
    </row>
    <row r="81" spans="1:4">
      <c r="A81" s="8"/>
      <c r="B81" s="29"/>
      <c r="C81" s="8"/>
      <c r="D81" s="8"/>
    </row>
    <row r="82" spans="1:4">
      <c r="A82" s="8"/>
      <c r="B82" s="29"/>
      <c r="C82" s="8"/>
      <c r="D82" s="8"/>
    </row>
    <row r="83" spans="1:4">
      <c r="A83" s="8"/>
      <c r="B83" s="29"/>
      <c r="C83" s="8"/>
      <c r="D83" s="8"/>
    </row>
    <row r="84" spans="1:4">
      <c r="A84" s="8"/>
      <c r="B84" s="29"/>
      <c r="C84" s="8"/>
      <c r="D84" s="8"/>
    </row>
    <row r="85" spans="1:4">
      <c r="A85" s="8"/>
      <c r="B85" s="29"/>
      <c r="C85" s="8"/>
      <c r="D85" s="8"/>
    </row>
    <row r="86" spans="1:4">
      <c r="A86" s="8"/>
      <c r="B86" s="29"/>
      <c r="C86" s="8"/>
      <c r="D86" s="8"/>
    </row>
    <row r="87" spans="1:4">
      <c r="A87" s="8"/>
      <c r="B87" s="29"/>
      <c r="C87" s="8"/>
      <c r="D87" s="8"/>
    </row>
    <row r="88" spans="1:4">
      <c r="A88" s="8"/>
      <c r="B88" s="29"/>
      <c r="C88" s="8"/>
      <c r="D88" s="8"/>
    </row>
    <row r="89" spans="1:4">
      <c r="A89" s="8"/>
      <c r="B89" s="29"/>
      <c r="C89" s="8"/>
      <c r="D89" s="8"/>
    </row>
    <row r="90" spans="1:4">
      <c r="A90" s="8"/>
      <c r="B90" s="29"/>
      <c r="C90" s="8"/>
      <c r="D90" s="8"/>
    </row>
    <row r="91" spans="1:4">
      <c r="A91" s="8"/>
      <c r="B91" s="29"/>
      <c r="C91" s="8"/>
      <c r="D91" s="8"/>
    </row>
    <row r="92" spans="1:4">
      <c r="A92" s="8"/>
      <c r="B92" s="29"/>
      <c r="C92" s="8"/>
      <c r="D92" s="8"/>
    </row>
    <row r="93" spans="1:4">
      <c r="A93" s="8"/>
      <c r="B93" s="29"/>
      <c r="C93" s="8"/>
      <c r="D93" s="8"/>
    </row>
    <row r="94" spans="1:4">
      <c r="A94" s="8"/>
      <c r="B94" s="31"/>
      <c r="C94" s="8"/>
      <c r="D94" s="8"/>
    </row>
    <row r="95" spans="1:4">
      <c r="A95" s="8"/>
      <c r="B95" s="31"/>
      <c r="C95" s="8"/>
      <c r="D95" s="8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26DE-7E48-D445-BA5E-A5ED7A07DA63}">
  <dimension ref="A2:W76"/>
  <sheetViews>
    <sheetView zoomScaleNormal="100" workbookViewId="0">
      <selection activeCell="B9" sqref="B9"/>
    </sheetView>
  </sheetViews>
  <sheetFormatPr baseColWidth="10" defaultRowHeight="18"/>
  <cols>
    <col min="1" max="1" width="10.7109375" style="6"/>
    <col min="2" max="2" width="18" style="5" customWidth="1"/>
    <col min="3" max="3" width="17.7109375" style="6" customWidth="1"/>
    <col min="4" max="4" width="8.28515625" style="6" customWidth="1"/>
    <col min="5" max="5" width="13.85546875" style="6" customWidth="1"/>
    <col min="6" max="6" width="10.85546875" style="6" customWidth="1"/>
    <col min="7" max="12" width="8.28515625" style="6" customWidth="1"/>
    <col min="13" max="13" width="15.140625" style="6" customWidth="1"/>
    <col min="14" max="14" width="8.28515625" style="6" customWidth="1"/>
    <col min="15" max="16384" width="10.7109375" style="6"/>
  </cols>
  <sheetData>
    <row r="2" spans="1:23" s="24" customFormat="1" ht="19">
      <c r="A2" s="25"/>
      <c r="B2" s="26" t="s">
        <v>40</v>
      </c>
      <c r="C2" s="25"/>
      <c r="D2" s="25"/>
      <c r="E2" s="25"/>
      <c r="F2" s="25"/>
      <c r="G2" s="25"/>
      <c r="H2" s="25"/>
      <c r="I2" s="25"/>
      <c r="J2" s="25"/>
      <c r="K2" s="25"/>
      <c r="L2" s="27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4" spans="1:23">
      <c r="B4" s="5" t="s">
        <v>56</v>
      </c>
    </row>
    <row r="6" spans="1:23">
      <c r="B6" s="20" t="s">
        <v>12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23">
      <c r="B7" s="7" t="s">
        <v>41</v>
      </c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23">
      <c r="B8" s="7" t="s">
        <v>42</v>
      </c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23">
      <c r="B9" s="39" t="s">
        <v>43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1" spans="1:23" s="34" customFormat="1">
      <c r="B11" s="3" t="s">
        <v>0</v>
      </c>
      <c r="C11" s="3" t="s">
        <v>1</v>
      </c>
      <c r="D11" s="2" t="s">
        <v>44</v>
      </c>
      <c r="E11" s="2" t="s">
        <v>45</v>
      </c>
      <c r="F11" s="2" t="s">
        <v>46</v>
      </c>
      <c r="G11" s="6"/>
      <c r="H11" s="6"/>
      <c r="I11" s="6"/>
      <c r="J11" s="6"/>
      <c r="K11" s="6"/>
      <c r="L11" s="6"/>
      <c r="M11" s="6"/>
      <c r="N11" s="6"/>
      <c r="O11" s="6"/>
    </row>
    <row r="12" spans="1:23">
      <c r="A12" s="8"/>
      <c r="B12" s="41">
        <v>41757</v>
      </c>
      <c r="C12" s="35">
        <v>701</v>
      </c>
      <c r="D12" s="35">
        <v>111</v>
      </c>
      <c r="E12" s="36">
        <v>281</v>
      </c>
      <c r="F12" s="36">
        <v>415</v>
      </c>
    </row>
    <row r="13" spans="1:23">
      <c r="A13" s="8"/>
      <c r="B13" s="41">
        <v>41764</v>
      </c>
      <c r="C13" s="35">
        <v>1054</v>
      </c>
      <c r="D13" s="35">
        <v>187</v>
      </c>
      <c r="E13" s="36">
        <v>461</v>
      </c>
      <c r="F13" s="36">
        <v>712</v>
      </c>
    </row>
    <row r="14" spans="1:23">
      <c r="A14" s="8"/>
      <c r="B14" s="42">
        <v>41771</v>
      </c>
      <c r="C14" s="35">
        <v>1094</v>
      </c>
      <c r="D14" s="35">
        <v>197</v>
      </c>
      <c r="E14" s="36">
        <v>481</v>
      </c>
      <c r="F14" s="36">
        <v>715</v>
      </c>
    </row>
    <row r="15" spans="1:23">
      <c r="A15" s="8"/>
      <c r="B15" s="42">
        <v>41778</v>
      </c>
      <c r="C15" s="35">
        <v>1147</v>
      </c>
      <c r="D15" s="35">
        <v>190</v>
      </c>
      <c r="E15" s="35">
        <v>526</v>
      </c>
      <c r="F15" s="35">
        <v>758</v>
      </c>
    </row>
    <row r="16" spans="1:23">
      <c r="A16" s="8"/>
      <c r="B16" s="42">
        <v>41785</v>
      </c>
      <c r="C16" s="35">
        <v>1113</v>
      </c>
      <c r="D16" s="35">
        <v>182</v>
      </c>
      <c r="E16" s="35">
        <v>500</v>
      </c>
      <c r="F16" s="35">
        <v>716</v>
      </c>
    </row>
    <row r="17" spans="1:6">
      <c r="A17" s="8"/>
      <c r="B17" s="42">
        <v>41792</v>
      </c>
      <c r="C17" s="35">
        <v>1173</v>
      </c>
      <c r="D17" s="35">
        <v>208</v>
      </c>
      <c r="E17" s="35">
        <v>505</v>
      </c>
      <c r="F17" s="35">
        <v>791</v>
      </c>
    </row>
    <row r="18" spans="1:6">
      <c r="A18" s="8"/>
      <c r="B18" s="42">
        <v>41799</v>
      </c>
      <c r="C18" s="35">
        <v>1219</v>
      </c>
      <c r="D18" s="35">
        <v>209</v>
      </c>
      <c r="E18" s="35">
        <v>545</v>
      </c>
      <c r="F18" s="35">
        <v>798</v>
      </c>
    </row>
    <row r="19" spans="1:6">
      <c r="A19" s="8"/>
      <c r="B19" s="42">
        <v>41806</v>
      </c>
      <c r="C19" s="35">
        <v>1263</v>
      </c>
      <c r="D19" s="35">
        <v>238</v>
      </c>
      <c r="E19" s="35">
        <v>541</v>
      </c>
      <c r="F19" s="35">
        <v>813</v>
      </c>
    </row>
    <row r="20" spans="1:6">
      <c r="A20" s="8"/>
      <c r="B20" s="42">
        <v>41813</v>
      </c>
      <c r="C20" s="35">
        <v>1249</v>
      </c>
      <c r="D20" s="35">
        <v>222</v>
      </c>
      <c r="E20" s="35">
        <v>526</v>
      </c>
      <c r="F20" s="35">
        <v>834</v>
      </c>
    </row>
    <row r="21" spans="1:6">
      <c r="A21" s="8"/>
      <c r="B21" s="42">
        <v>41820</v>
      </c>
      <c r="C21" s="35">
        <v>1271</v>
      </c>
      <c r="D21" s="35">
        <v>230</v>
      </c>
      <c r="E21" s="35">
        <v>578</v>
      </c>
      <c r="F21" s="35">
        <v>805</v>
      </c>
    </row>
    <row r="22" spans="1:6">
      <c r="A22" s="8"/>
      <c r="B22" s="42">
        <v>41827</v>
      </c>
      <c r="C22" s="35">
        <v>1355</v>
      </c>
      <c r="D22" s="35">
        <v>242</v>
      </c>
      <c r="E22" s="35">
        <v>591</v>
      </c>
      <c r="F22" s="35">
        <v>877</v>
      </c>
    </row>
    <row r="23" spans="1:6">
      <c r="A23" s="8"/>
      <c r="B23" s="42">
        <v>41834</v>
      </c>
      <c r="C23" s="35">
        <v>1345</v>
      </c>
      <c r="D23" s="35">
        <v>227</v>
      </c>
      <c r="E23" s="35">
        <v>578</v>
      </c>
      <c r="F23" s="35">
        <v>900</v>
      </c>
    </row>
    <row r="24" spans="1:6">
      <c r="A24" s="8"/>
      <c r="B24" s="42">
        <v>41841</v>
      </c>
      <c r="C24" s="35">
        <v>1363</v>
      </c>
      <c r="D24" s="35">
        <v>231</v>
      </c>
      <c r="E24" s="35">
        <v>601</v>
      </c>
      <c r="F24" s="35">
        <v>903</v>
      </c>
    </row>
    <row r="25" spans="1:6">
      <c r="A25" s="8"/>
      <c r="B25" s="42">
        <v>41848</v>
      </c>
      <c r="C25" s="35">
        <v>1443</v>
      </c>
      <c r="D25" s="35">
        <v>250</v>
      </c>
      <c r="E25" s="35">
        <v>589</v>
      </c>
      <c r="F25" s="35">
        <v>951</v>
      </c>
    </row>
    <row r="26" spans="1:6">
      <c r="A26" s="8"/>
      <c r="B26" s="42">
        <v>41855</v>
      </c>
      <c r="C26" s="35">
        <v>1266</v>
      </c>
      <c r="D26" s="35">
        <v>173</v>
      </c>
      <c r="E26" s="35">
        <v>491</v>
      </c>
      <c r="F26" s="35">
        <v>913</v>
      </c>
    </row>
    <row r="27" spans="1:6">
      <c r="A27" s="8"/>
      <c r="B27" s="42">
        <v>41862</v>
      </c>
      <c r="C27" s="35">
        <v>1215</v>
      </c>
      <c r="D27" s="35">
        <v>159</v>
      </c>
      <c r="E27" s="35">
        <v>438</v>
      </c>
      <c r="F27" s="35">
        <v>886</v>
      </c>
    </row>
    <row r="28" spans="1:6">
      <c r="A28" s="8"/>
      <c r="B28" s="42">
        <v>41869</v>
      </c>
      <c r="C28" s="35">
        <v>1203</v>
      </c>
      <c r="D28" s="35">
        <v>157</v>
      </c>
      <c r="E28" s="35">
        <v>428</v>
      </c>
      <c r="F28" s="35">
        <v>875</v>
      </c>
    </row>
    <row r="29" spans="1:6">
      <c r="A29" s="8"/>
      <c r="B29" s="42">
        <v>41876</v>
      </c>
      <c r="C29" s="35">
        <v>1194</v>
      </c>
      <c r="D29" s="35">
        <v>163</v>
      </c>
      <c r="E29" s="35">
        <v>441</v>
      </c>
      <c r="F29" s="35">
        <v>864</v>
      </c>
    </row>
    <row r="30" spans="1:6">
      <c r="A30" s="8"/>
      <c r="B30" s="29"/>
      <c r="C30" s="8"/>
      <c r="D30" s="8"/>
    </row>
    <row r="31" spans="1:6">
      <c r="A31" s="8"/>
      <c r="B31" s="40" t="s">
        <v>47</v>
      </c>
      <c r="C31" s="8"/>
      <c r="D31" s="8"/>
    </row>
    <row r="32" spans="1:6">
      <c r="A32" s="8"/>
      <c r="B32" s="3" t="s">
        <v>0</v>
      </c>
      <c r="C32" s="3" t="s">
        <v>1</v>
      </c>
      <c r="D32" s="2" t="s">
        <v>44</v>
      </c>
      <c r="E32" s="2" t="s">
        <v>45</v>
      </c>
      <c r="F32" s="2" t="s">
        <v>46</v>
      </c>
    </row>
    <row r="33" spans="1:6">
      <c r="A33" s="8"/>
      <c r="B33" s="41">
        <v>41757</v>
      </c>
      <c r="C33" s="35"/>
      <c r="D33" s="35"/>
      <c r="E33" s="36"/>
      <c r="F33" s="36"/>
    </row>
    <row r="34" spans="1:6">
      <c r="A34" s="8"/>
      <c r="B34" s="41">
        <v>41764</v>
      </c>
      <c r="C34" s="43">
        <f>(C13-C12)/C12</f>
        <v>0.50356633380884452</v>
      </c>
      <c r="D34" s="43">
        <f t="shared" ref="D34:F34" si="0">(D13-D12)/D12</f>
        <v>0.68468468468468469</v>
      </c>
      <c r="E34" s="43">
        <f t="shared" si="0"/>
        <v>0.64056939501779364</v>
      </c>
      <c r="F34" s="43">
        <f t="shared" si="0"/>
        <v>0.71566265060240963</v>
      </c>
    </row>
    <row r="35" spans="1:6">
      <c r="A35" s="8"/>
      <c r="B35" s="42">
        <v>41771</v>
      </c>
      <c r="C35" s="43">
        <f t="shared" ref="C35:F35" si="1">(C14-C13)/C13</f>
        <v>3.7950664136622389E-2</v>
      </c>
      <c r="D35" s="43">
        <f t="shared" si="1"/>
        <v>5.3475935828877004E-2</v>
      </c>
      <c r="E35" s="43">
        <f t="shared" si="1"/>
        <v>4.3383947939262472E-2</v>
      </c>
      <c r="F35" s="43">
        <f t="shared" si="1"/>
        <v>4.2134831460674156E-3</v>
      </c>
    </row>
    <row r="36" spans="1:6">
      <c r="A36" s="8"/>
      <c r="B36" s="42">
        <v>41778</v>
      </c>
      <c r="C36" s="43">
        <f t="shared" ref="C36:F36" si="2">(C15-C14)/C14</f>
        <v>4.8446069469835464E-2</v>
      </c>
      <c r="D36" s="43">
        <f t="shared" si="2"/>
        <v>-3.553299492385787E-2</v>
      </c>
      <c r="E36" s="43">
        <f t="shared" si="2"/>
        <v>9.355509355509356E-2</v>
      </c>
      <c r="F36" s="43">
        <f t="shared" si="2"/>
        <v>6.0139860139860141E-2</v>
      </c>
    </row>
    <row r="37" spans="1:6">
      <c r="A37" s="8"/>
      <c r="B37" s="42">
        <v>41785</v>
      </c>
      <c r="C37" s="43">
        <f t="shared" ref="C37:F37" si="3">(C16-C15)/C15</f>
        <v>-2.964254577157803E-2</v>
      </c>
      <c r="D37" s="43">
        <f t="shared" si="3"/>
        <v>-4.2105263157894736E-2</v>
      </c>
      <c r="E37" s="43">
        <f t="shared" si="3"/>
        <v>-4.9429657794676805E-2</v>
      </c>
      <c r="F37" s="46">
        <f t="shared" si="3"/>
        <v>-5.5408970976253295E-2</v>
      </c>
    </row>
    <row r="38" spans="1:6">
      <c r="A38" s="8"/>
      <c r="B38" s="42">
        <v>41792</v>
      </c>
      <c r="C38" s="43">
        <f t="shared" ref="C38:F38" si="4">(C17-C16)/C16</f>
        <v>5.3908355795148251E-2</v>
      </c>
      <c r="D38" s="43">
        <f t="shared" si="4"/>
        <v>0.14285714285714285</v>
      </c>
      <c r="E38" s="43">
        <f t="shared" si="4"/>
        <v>0.01</v>
      </c>
      <c r="F38" s="43">
        <f t="shared" si="4"/>
        <v>0.10474860335195531</v>
      </c>
    </row>
    <row r="39" spans="1:6">
      <c r="A39" s="8"/>
      <c r="B39" s="42">
        <v>41799</v>
      </c>
      <c r="C39" s="43">
        <f t="shared" ref="C39:F39" si="5">(C18-C17)/C17</f>
        <v>3.9215686274509803E-2</v>
      </c>
      <c r="D39" s="43">
        <f t="shared" si="5"/>
        <v>4.807692307692308E-3</v>
      </c>
      <c r="E39" s="43">
        <f t="shared" si="5"/>
        <v>7.9207920792079209E-2</v>
      </c>
      <c r="F39" s="43">
        <f t="shared" si="5"/>
        <v>8.8495575221238937E-3</v>
      </c>
    </row>
    <row r="40" spans="1:6">
      <c r="A40" s="8"/>
      <c r="B40" s="42">
        <v>41806</v>
      </c>
      <c r="C40" s="43">
        <f t="shared" ref="C40:F40" si="6">(C19-C18)/C18</f>
        <v>3.6095159967186222E-2</v>
      </c>
      <c r="D40" s="43">
        <f t="shared" si="6"/>
        <v>0.13875598086124402</v>
      </c>
      <c r="E40" s="43">
        <f t="shared" si="6"/>
        <v>-7.3394495412844041E-3</v>
      </c>
      <c r="F40" s="43">
        <f t="shared" si="6"/>
        <v>1.8796992481203006E-2</v>
      </c>
    </row>
    <row r="41" spans="1:6">
      <c r="A41" s="8"/>
      <c r="B41" s="42">
        <v>41813</v>
      </c>
      <c r="C41" s="43">
        <f t="shared" ref="C41:F41" si="7">(C20-C19)/C19</f>
        <v>-1.1084718923198733E-2</v>
      </c>
      <c r="D41" s="43">
        <f t="shared" si="7"/>
        <v>-6.7226890756302518E-2</v>
      </c>
      <c r="E41" s="43">
        <f t="shared" si="7"/>
        <v>-2.7726432532347505E-2</v>
      </c>
      <c r="F41" s="43">
        <f t="shared" si="7"/>
        <v>2.5830258302583026E-2</v>
      </c>
    </row>
    <row r="42" spans="1:6">
      <c r="A42" s="8"/>
      <c r="B42" s="42">
        <v>41820</v>
      </c>
      <c r="C42" s="43">
        <f t="shared" ref="C42:F42" si="8">(C21-C20)/C20</f>
        <v>1.7614091273018415E-2</v>
      </c>
      <c r="D42" s="43">
        <f t="shared" si="8"/>
        <v>3.6036036036036036E-2</v>
      </c>
      <c r="E42" s="43">
        <f t="shared" si="8"/>
        <v>9.8859315589353611E-2</v>
      </c>
      <c r="F42" s="46">
        <f t="shared" si="8"/>
        <v>-3.4772182254196642E-2</v>
      </c>
    </row>
    <row r="43" spans="1:6">
      <c r="A43" s="8"/>
      <c r="B43" s="42">
        <v>41827</v>
      </c>
      <c r="C43" s="43">
        <f t="shared" ref="C43:F43" si="9">(C22-C21)/C21</f>
        <v>6.6089693154996063E-2</v>
      </c>
      <c r="D43" s="43">
        <f t="shared" si="9"/>
        <v>5.2173913043478258E-2</v>
      </c>
      <c r="E43" s="43">
        <f t="shared" si="9"/>
        <v>2.2491349480968859E-2</v>
      </c>
      <c r="F43" s="43">
        <f t="shared" si="9"/>
        <v>8.9440993788819881E-2</v>
      </c>
    </row>
    <row r="44" spans="1:6">
      <c r="A44" s="8"/>
      <c r="B44" s="42">
        <v>41834</v>
      </c>
      <c r="C44" s="43">
        <f t="shared" ref="C44:F44" si="10">(C23-C22)/C22</f>
        <v>-7.3800738007380072E-3</v>
      </c>
      <c r="D44" s="43">
        <f t="shared" si="10"/>
        <v>-6.1983471074380167E-2</v>
      </c>
      <c r="E44" s="43">
        <f t="shared" si="10"/>
        <v>-2.1996615905245348E-2</v>
      </c>
      <c r="F44" s="43">
        <f t="shared" si="10"/>
        <v>2.6225769669327253E-2</v>
      </c>
    </row>
    <row r="45" spans="1:6">
      <c r="A45" s="8"/>
      <c r="B45" s="42">
        <v>41841</v>
      </c>
      <c r="C45" s="43">
        <f t="shared" ref="C45:F45" si="11">(C24-C23)/C23</f>
        <v>1.3382899628252789E-2</v>
      </c>
      <c r="D45" s="43">
        <f t="shared" si="11"/>
        <v>1.7621145374449341E-2</v>
      </c>
      <c r="E45" s="43">
        <f t="shared" si="11"/>
        <v>3.9792387543252594E-2</v>
      </c>
      <c r="F45" s="43">
        <f t="shared" si="11"/>
        <v>3.3333333333333335E-3</v>
      </c>
    </row>
    <row r="46" spans="1:6">
      <c r="A46" s="8"/>
      <c r="B46" s="42">
        <v>41848</v>
      </c>
      <c r="C46" s="43">
        <f t="shared" ref="C46:F46" si="12">(C25-C24)/C24</f>
        <v>5.8694057226705794E-2</v>
      </c>
      <c r="D46" s="43">
        <f t="shared" si="12"/>
        <v>8.2251082251082255E-2</v>
      </c>
      <c r="E46" s="43">
        <f t="shared" si="12"/>
        <v>-1.9966722129783693E-2</v>
      </c>
      <c r="F46" s="43">
        <f t="shared" si="12"/>
        <v>5.3156146179401995E-2</v>
      </c>
    </row>
    <row r="47" spans="1:6">
      <c r="A47" s="8"/>
      <c r="B47" s="42">
        <v>41855</v>
      </c>
      <c r="C47" s="44">
        <f t="shared" ref="C47:F47" si="13">(C26-C25)/C25</f>
        <v>-0.12266112266112267</v>
      </c>
      <c r="D47" s="44">
        <f t="shared" si="13"/>
        <v>-0.308</v>
      </c>
      <c r="E47" s="44">
        <f t="shared" si="13"/>
        <v>-0.166383701188455</v>
      </c>
      <c r="F47" s="45">
        <f t="shared" si="13"/>
        <v>-3.9957939011566773E-2</v>
      </c>
    </row>
    <row r="48" spans="1:6">
      <c r="A48" s="8"/>
      <c r="B48" s="42">
        <v>41862</v>
      </c>
      <c r="C48" s="43">
        <f t="shared" ref="C48:F48" si="14">(C27-C26)/C26</f>
        <v>-4.0284360189573459E-2</v>
      </c>
      <c r="D48" s="43">
        <f t="shared" si="14"/>
        <v>-8.0924855491329481E-2</v>
      </c>
      <c r="E48" s="43">
        <f t="shared" si="14"/>
        <v>-0.1079429735234216</v>
      </c>
      <c r="F48" s="43">
        <f t="shared" si="14"/>
        <v>-2.9572836801752465E-2</v>
      </c>
    </row>
    <row r="49" spans="1:6">
      <c r="A49" s="8"/>
      <c r="B49" s="42">
        <v>41869</v>
      </c>
      <c r="C49" s="43">
        <f t="shared" ref="C49:F49" si="15">(C28-C27)/C27</f>
        <v>-9.876543209876543E-3</v>
      </c>
      <c r="D49" s="43">
        <f t="shared" si="15"/>
        <v>-1.2578616352201259E-2</v>
      </c>
      <c r="E49" s="43">
        <f t="shared" si="15"/>
        <v>-2.2831050228310501E-2</v>
      </c>
      <c r="F49" s="43">
        <f t="shared" si="15"/>
        <v>-1.2415349887133182E-2</v>
      </c>
    </row>
    <row r="50" spans="1:6">
      <c r="A50" s="8"/>
      <c r="B50" s="42">
        <v>41876</v>
      </c>
      <c r="C50" s="43">
        <f t="shared" ref="C50:F50" si="16">(C29-C28)/C28</f>
        <v>-7.481296758104738E-3</v>
      </c>
      <c r="D50" s="43">
        <f t="shared" si="16"/>
        <v>3.8216560509554139E-2</v>
      </c>
      <c r="E50" s="43">
        <f t="shared" si="16"/>
        <v>3.0373831775700934E-2</v>
      </c>
      <c r="F50" s="43">
        <f t="shared" si="16"/>
        <v>-1.2571428571428572E-2</v>
      </c>
    </row>
    <row r="51" spans="1:6">
      <c r="A51" s="8"/>
      <c r="B51" s="29"/>
      <c r="C51" s="8"/>
      <c r="D51" s="8"/>
    </row>
    <row r="52" spans="1:6">
      <c r="A52" s="8"/>
      <c r="B52" s="29"/>
      <c r="C52" s="8"/>
      <c r="D52" s="8"/>
    </row>
    <row r="53" spans="1:6">
      <c r="A53" s="8"/>
      <c r="B53" s="29"/>
      <c r="C53" s="8"/>
      <c r="D53" s="8"/>
    </row>
    <row r="54" spans="1:6">
      <c r="A54" s="8"/>
      <c r="B54" s="29"/>
      <c r="C54" s="8"/>
      <c r="D54" s="8"/>
    </row>
    <row r="55" spans="1:6">
      <c r="A55" s="8"/>
      <c r="B55" s="29"/>
      <c r="C55" s="8"/>
      <c r="D55" s="8"/>
    </row>
    <row r="56" spans="1:6">
      <c r="A56" s="8"/>
      <c r="B56" s="29"/>
      <c r="C56" s="8"/>
      <c r="D56" s="8"/>
    </row>
    <row r="57" spans="1:6">
      <c r="A57" s="8"/>
      <c r="B57" s="29"/>
      <c r="C57" s="8"/>
      <c r="D57" s="8"/>
    </row>
    <row r="58" spans="1:6">
      <c r="A58" s="8"/>
      <c r="B58" s="29"/>
      <c r="C58" s="8"/>
      <c r="D58" s="8"/>
    </row>
    <row r="59" spans="1:6">
      <c r="A59" s="8"/>
      <c r="B59" s="29"/>
      <c r="C59" s="8"/>
      <c r="D59" s="8"/>
    </row>
    <row r="60" spans="1:6">
      <c r="A60" s="8"/>
      <c r="B60" s="29"/>
      <c r="C60" s="8"/>
      <c r="D60" s="8"/>
    </row>
    <row r="61" spans="1:6">
      <c r="A61" s="8"/>
      <c r="B61" s="29"/>
      <c r="C61" s="8"/>
      <c r="D61" s="8"/>
    </row>
    <row r="62" spans="1:6">
      <c r="A62" s="8"/>
      <c r="B62" s="29"/>
      <c r="C62" s="8"/>
      <c r="D62" s="8"/>
    </row>
    <row r="63" spans="1:6">
      <c r="A63" s="8"/>
      <c r="B63" s="29"/>
      <c r="C63" s="8"/>
      <c r="D63" s="8"/>
    </row>
    <row r="64" spans="1:6">
      <c r="A64" s="8"/>
      <c r="B64" s="29"/>
      <c r="C64" s="8"/>
      <c r="D64" s="8"/>
    </row>
    <row r="65" spans="1:4">
      <c r="A65" s="8"/>
      <c r="B65" s="29"/>
      <c r="C65" s="8"/>
      <c r="D65" s="8"/>
    </row>
    <row r="66" spans="1:4">
      <c r="A66" s="8"/>
      <c r="B66" s="29"/>
      <c r="C66" s="8"/>
      <c r="D66" s="8"/>
    </row>
    <row r="67" spans="1:4">
      <c r="A67" s="8"/>
      <c r="B67" s="29"/>
      <c r="C67" s="8"/>
      <c r="D67" s="8"/>
    </row>
    <row r="68" spans="1:4">
      <c r="A68" s="8"/>
      <c r="B68" s="29"/>
      <c r="C68" s="8"/>
      <c r="D68" s="8"/>
    </row>
    <row r="69" spans="1:4">
      <c r="A69" s="8"/>
      <c r="B69" s="29"/>
      <c r="C69" s="8"/>
      <c r="D69" s="8"/>
    </row>
    <row r="70" spans="1:4">
      <c r="A70" s="8"/>
      <c r="B70" s="29"/>
      <c r="C70" s="8"/>
      <c r="D70" s="8"/>
    </row>
    <row r="71" spans="1:4">
      <c r="A71" s="8"/>
      <c r="B71" s="29"/>
      <c r="C71" s="8"/>
      <c r="D71" s="8"/>
    </row>
    <row r="72" spans="1:4">
      <c r="A72" s="8"/>
      <c r="B72" s="29"/>
      <c r="C72" s="8"/>
      <c r="D72" s="8"/>
    </row>
    <row r="73" spans="1:4">
      <c r="A73" s="8"/>
      <c r="B73" s="29"/>
      <c r="C73" s="8"/>
      <c r="D73" s="8"/>
    </row>
    <row r="74" spans="1:4">
      <c r="A74" s="8"/>
      <c r="B74" s="29"/>
      <c r="C74" s="8"/>
      <c r="D74" s="8"/>
    </row>
    <row r="75" spans="1:4">
      <c r="A75" s="8"/>
      <c r="B75" s="31"/>
      <c r="C75" s="8"/>
      <c r="D75" s="8"/>
    </row>
    <row r="76" spans="1:4">
      <c r="A76" s="8"/>
      <c r="B76" s="31"/>
      <c r="C76" s="8"/>
      <c r="D76" s="8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4DBA-7563-FD4F-9E80-2F88263F4F74}">
  <dimension ref="A2:W75"/>
  <sheetViews>
    <sheetView zoomScaleNormal="100" workbookViewId="0">
      <selection activeCell="B7" sqref="B7"/>
    </sheetView>
  </sheetViews>
  <sheetFormatPr baseColWidth="10" defaultRowHeight="18"/>
  <cols>
    <col min="1" max="1" width="10.7109375" style="6"/>
    <col min="2" max="2" width="18" style="5" customWidth="1"/>
    <col min="3" max="3" width="17.7109375" style="6" customWidth="1"/>
    <col min="4" max="9" width="14.42578125" style="6" customWidth="1"/>
    <col min="10" max="12" width="8.28515625" style="6" customWidth="1"/>
    <col min="13" max="13" width="15.140625" style="6" customWidth="1"/>
    <col min="14" max="14" width="8.28515625" style="6" customWidth="1"/>
    <col min="15" max="16384" width="10.7109375" style="6"/>
  </cols>
  <sheetData>
    <row r="2" spans="1:23" s="24" customFormat="1" ht="19">
      <c r="A2" s="25"/>
      <c r="B2" s="26" t="s">
        <v>40</v>
      </c>
      <c r="C2" s="25"/>
      <c r="D2" s="25"/>
      <c r="E2" s="25"/>
      <c r="F2" s="25"/>
      <c r="G2" s="25"/>
      <c r="H2" s="25"/>
      <c r="I2" s="25"/>
      <c r="J2" s="25"/>
      <c r="K2" s="25"/>
      <c r="L2" s="27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4" spans="1:23">
      <c r="B4" s="5" t="s">
        <v>55</v>
      </c>
    </row>
    <row r="6" spans="1:23">
      <c r="B6" s="20" t="s">
        <v>12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23">
      <c r="B7" s="7" t="s">
        <v>54</v>
      </c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23">
      <c r="B8" s="39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10" spans="1:23" s="34" customFormat="1">
      <c r="B10" s="3" t="s">
        <v>0</v>
      </c>
      <c r="C10" s="3" t="s">
        <v>1</v>
      </c>
      <c r="D10" s="2" t="s">
        <v>48</v>
      </c>
      <c r="E10" s="2" t="s">
        <v>49</v>
      </c>
      <c r="F10" s="2" t="s">
        <v>50</v>
      </c>
      <c r="G10" s="2" t="s">
        <v>51</v>
      </c>
      <c r="H10" s="2" t="s">
        <v>52</v>
      </c>
      <c r="I10" s="2" t="s">
        <v>53</v>
      </c>
      <c r="J10" s="6"/>
      <c r="K10" s="6"/>
      <c r="L10" s="6"/>
      <c r="M10" s="6"/>
      <c r="N10" s="6"/>
      <c r="O10" s="6"/>
    </row>
    <row r="11" spans="1:23">
      <c r="A11" s="8"/>
      <c r="B11" s="41">
        <v>41757</v>
      </c>
      <c r="C11" s="35">
        <v>701</v>
      </c>
      <c r="D11" s="35">
        <v>237</v>
      </c>
      <c r="E11" s="36">
        <v>151</v>
      </c>
      <c r="F11" s="36">
        <v>11</v>
      </c>
      <c r="G11" s="13">
        <v>245</v>
      </c>
      <c r="H11" s="13">
        <v>40</v>
      </c>
      <c r="I11" s="13">
        <v>17</v>
      </c>
    </row>
    <row r="12" spans="1:23">
      <c r="A12" s="8"/>
      <c r="B12" s="41">
        <v>41764</v>
      </c>
      <c r="C12" s="35">
        <v>1054</v>
      </c>
      <c r="D12" s="35">
        <v>351</v>
      </c>
      <c r="E12" s="36">
        <v>245</v>
      </c>
      <c r="F12" s="36">
        <v>15</v>
      </c>
      <c r="G12" s="13">
        <v>359</v>
      </c>
      <c r="H12" s="13">
        <v>58</v>
      </c>
      <c r="I12" s="13">
        <v>26</v>
      </c>
    </row>
    <row r="13" spans="1:23">
      <c r="A13" s="8"/>
      <c r="B13" s="42">
        <v>41771</v>
      </c>
      <c r="C13" s="35">
        <v>1094</v>
      </c>
      <c r="D13" s="35">
        <v>388</v>
      </c>
      <c r="E13" s="36">
        <v>242</v>
      </c>
      <c r="F13" s="36">
        <v>22</v>
      </c>
      <c r="G13" s="13">
        <v>362</v>
      </c>
      <c r="H13" s="13">
        <v>52</v>
      </c>
      <c r="I13" s="13">
        <v>28</v>
      </c>
    </row>
    <row r="14" spans="1:23">
      <c r="A14" s="8"/>
      <c r="B14" s="42">
        <v>41778</v>
      </c>
      <c r="C14" s="35">
        <v>1147</v>
      </c>
      <c r="D14" s="35">
        <v>417</v>
      </c>
      <c r="E14" s="35">
        <v>263</v>
      </c>
      <c r="F14" s="35">
        <v>21</v>
      </c>
      <c r="G14" s="13">
        <v>362</v>
      </c>
      <c r="H14" s="13">
        <v>60</v>
      </c>
      <c r="I14" s="13">
        <v>24</v>
      </c>
    </row>
    <row r="15" spans="1:23">
      <c r="A15" s="8"/>
      <c r="B15" s="42">
        <v>41785</v>
      </c>
      <c r="C15" s="35">
        <v>1113</v>
      </c>
      <c r="D15" s="35">
        <v>396</v>
      </c>
      <c r="E15" s="35">
        <v>251</v>
      </c>
      <c r="F15" s="35">
        <v>22</v>
      </c>
      <c r="G15" s="13">
        <v>367</v>
      </c>
      <c r="H15" s="13">
        <v>57</v>
      </c>
      <c r="I15" s="13">
        <v>20</v>
      </c>
    </row>
    <row r="16" spans="1:23">
      <c r="A16" s="8"/>
      <c r="B16" s="42">
        <v>41792</v>
      </c>
      <c r="C16" s="35">
        <v>1173</v>
      </c>
      <c r="D16" s="35">
        <v>412</v>
      </c>
      <c r="E16" s="35">
        <v>265</v>
      </c>
      <c r="F16" s="35">
        <v>20</v>
      </c>
      <c r="G16" s="13">
        <v>391</v>
      </c>
      <c r="H16" s="13">
        <v>58</v>
      </c>
      <c r="I16" s="13">
        <v>27</v>
      </c>
    </row>
    <row r="17" spans="1:9">
      <c r="A17" s="8"/>
      <c r="B17" s="42">
        <v>41799</v>
      </c>
      <c r="C17" s="35">
        <v>1219</v>
      </c>
      <c r="D17" s="35">
        <v>399</v>
      </c>
      <c r="E17" s="35">
        <v>274</v>
      </c>
      <c r="F17" s="35">
        <v>20</v>
      </c>
      <c r="G17" s="13">
        <v>431</v>
      </c>
      <c r="H17" s="13">
        <v>67</v>
      </c>
      <c r="I17" s="13">
        <v>28</v>
      </c>
    </row>
    <row r="18" spans="1:9">
      <c r="A18" s="8"/>
      <c r="B18" s="42">
        <v>41806</v>
      </c>
      <c r="C18" s="35">
        <v>1263</v>
      </c>
      <c r="D18" s="35">
        <v>429</v>
      </c>
      <c r="E18" s="35">
        <v>283</v>
      </c>
      <c r="F18" s="35">
        <v>16</v>
      </c>
      <c r="G18" s="13">
        <v>442</v>
      </c>
      <c r="H18" s="13">
        <v>66</v>
      </c>
      <c r="I18" s="13">
        <v>27</v>
      </c>
    </row>
    <row r="19" spans="1:9">
      <c r="A19" s="8"/>
      <c r="B19" s="42">
        <v>41813</v>
      </c>
      <c r="C19" s="35">
        <v>1249</v>
      </c>
      <c r="D19" s="35">
        <v>422</v>
      </c>
      <c r="E19" s="35">
        <v>291</v>
      </c>
      <c r="F19" s="35">
        <v>20</v>
      </c>
      <c r="G19" s="13">
        <v>428</v>
      </c>
      <c r="H19" s="13">
        <v>63</v>
      </c>
      <c r="I19" s="13">
        <v>25</v>
      </c>
    </row>
    <row r="20" spans="1:9">
      <c r="A20" s="8"/>
      <c r="B20" s="42">
        <v>41820</v>
      </c>
      <c r="C20" s="35">
        <v>1271</v>
      </c>
      <c r="D20" s="35">
        <v>409</v>
      </c>
      <c r="E20" s="35">
        <v>290</v>
      </c>
      <c r="F20" s="35">
        <v>19</v>
      </c>
      <c r="G20" s="13">
        <v>450</v>
      </c>
      <c r="H20" s="13">
        <v>76</v>
      </c>
      <c r="I20" s="13">
        <v>27</v>
      </c>
    </row>
    <row r="21" spans="1:9">
      <c r="A21" s="8"/>
      <c r="B21" s="42">
        <v>41827</v>
      </c>
      <c r="C21" s="35">
        <v>1355</v>
      </c>
      <c r="D21" s="35">
        <v>455</v>
      </c>
      <c r="E21" s="35">
        <v>319</v>
      </c>
      <c r="F21" s="35">
        <v>26</v>
      </c>
      <c r="G21" s="13">
        <v>454</v>
      </c>
      <c r="H21" s="13">
        <v>73</v>
      </c>
      <c r="I21" s="13">
        <v>28</v>
      </c>
    </row>
    <row r="22" spans="1:9">
      <c r="A22" s="8"/>
      <c r="B22" s="42">
        <v>41834</v>
      </c>
      <c r="C22" s="35">
        <v>1345</v>
      </c>
      <c r="D22" s="35">
        <v>444</v>
      </c>
      <c r="E22" s="35">
        <v>315</v>
      </c>
      <c r="F22" s="35">
        <v>28</v>
      </c>
      <c r="G22" s="13">
        <v>460</v>
      </c>
      <c r="H22" s="13">
        <v>73</v>
      </c>
      <c r="I22" s="13">
        <v>25</v>
      </c>
    </row>
    <row r="23" spans="1:9">
      <c r="A23" s="8"/>
      <c r="B23" s="42">
        <v>41841</v>
      </c>
      <c r="C23" s="35">
        <v>1363</v>
      </c>
      <c r="D23" s="35">
        <v>467</v>
      </c>
      <c r="E23" s="35">
        <v>307</v>
      </c>
      <c r="F23" s="35">
        <v>25</v>
      </c>
      <c r="G23" s="13">
        <v>454</v>
      </c>
      <c r="H23" s="13">
        <v>85</v>
      </c>
      <c r="I23" s="13">
        <v>25</v>
      </c>
    </row>
    <row r="24" spans="1:9">
      <c r="A24" s="8"/>
      <c r="B24" s="42">
        <v>41848</v>
      </c>
      <c r="C24" s="35">
        <v>1443</v>
      </c>
      <c r="D24" s="35">
        <v>469</v>
      </c>
      <c r="E24" s="35">
        <v>322</v>
      </c>
      <c r="F24" s="35">
        <v>27</v>
      </c>
      <c r="G24" s="13">
        <v>497</v>
      </c>
      <c r="H24" s="13">
        <v>90</v>
      </c>
      <c r="I24" s="13">
        <v>38</v>
      </c>
    </row>
    <row r="25" spans="1:9">
      <c r="A25" s="8"/>
      <c r="B25" s="42">
        <v>41855</v>
      </c>
      <c r="C25" s="35">
        <v>1266</v>
      </c>
      <c r="D25" s="35">
        <v>423</v>
      </c>
      <c r="E25" s="35">
        <v>287</v>
      </c>
      <c r="F25" s="35">
        <v>25</v>
      </c>
      <c r="G25" s="13">
        <v>429</v>
      </c>
      <c r="H25" s="13">
        <v>71</v>
      </c>
      <c r="I25" s="13">
        <v>31</v>
      </c>
    </row>
    <row r="26" spans="1:9">
      <c r="A26" s="8"/>
      <c r="B26" s="42">
        <v>41862</v>
      </c>
      <c r="C26" s="35">
        <v>1215</v>
      </c>
      <c r="D26" s="35">
        <v>413</v>
      </c>
      <c r="E26" s="35">
        <v>278</v>
      </c>
      <c r="F26" s="35">
        <v>24</v>
      </c>
      <c r="G26" s="13">
        <v>397</v>
      </c>
      <c r="H26" s="13">
        <v>75</v>
      </c>
      <c r="I26" s="13">
        <v>28</v>
      </c>
    </row>
    <row r="27" spans="1:9">
      <c r="A27" s="8"/>
      <c r="B27" s="42">
        <v>41869</v>
      </c>
      <c r="C27" s="35">
        <v>1203</v>
      </c>
      <c r="D27" s="35">
        <v>402</v>
      </c>
      <c r="E27" s="35">
        <v>270</v>
      </c>
      <c r="F27" s="35">
        <v>24</v>
      </c>
      <c r="G27" s="13">
        <v>415</v>
      </c>
      <c r="H27" s="13">
        <v>66</v>
      </c>
      <c r="I27" s="13">
        <v>26</v>
      </c>
    </row>
    <row r="28" spans="1:9">
      <c r="A28" s="8"/>
      <c r="B28" s="42">
        <v>41876</v>
      </c>
      <c r="C28" s="35">
        <v>1194</v>
      </c>
      <c r="D28" s="35">
        <v>409</v>
      </c>
      <c r="E28" s="35">
        <v>263</v>
      </c>
      <c r="F28" s="35">
        <v>27</v>
      </c>
      <c r="G28" s="13">
        <v>405</v>
      </c>
      <c r="H28" s="13">
        <v>65</v>
      </c>
      <c r="I28" s="13">
        <v>25</v>
      </c>
    </row>
    <row r="29" spans="1:9">
      <c r="A29" s="8"/>
      <c r="B29" s="29"/>
      <c r="C29" s="8"/>
      <c r="D29" s="8"/>
    </row>
    <row r="30" spans="1:9">
      <c r="A30" s="8"/>
      <c r="B30" s="40" t="s">
        <v>47</v>
      </c>
      <c r="C30" s="8"/>
      <c r="D30" s="8"/>
    </row>
    <row r="31" spans="1:9">
      <c r="A31" s="8"/>
      <c r="B31" s="3" t="s">
        <v>0</v>
      </c>
      <c r="C31" s="3" t="s">
        <v>1</v>
      </c>
      <c r="D31" s="2" t="s">
        <v>48</v>
      </c>
      <c r="E31" s="2" t="s">
        <v>49</v>
      </c>
      <c r="F31" s="2" t="s">
        <v>50</v>
      </c>
      <c r="G31" s="2" t="s">
        <v>51</v>
      </c>
      <c r="H31" s="2" t="s">
        <v>52</v>
      </c>
      <c r="I31" s="2" t="s">
        <v>53</v>
      </c>
    </row>
    <row r="32" spans="1:9">
      <c r="A32" s="8"/>
      <c r="B32" s="41">
        <v>41757</v>
      </c>
      <c r="C32" s="35"/>
      <c r="D32" s="35"/>
      <c r="E32" s="36"/>
      <c r="F32" s="36"/>
      <c r="G32" s="13"/>
      <c r="H32" s="13"/>
      <c r="I32" s="13"/>
    </row>
    <row r="33" spans="1:9">
      <c r="A33" s="8"/>
      <c r="B33" s="41">
        <v>41764</v>
      </c>
      <c r="C33" s="43">
        <f>(C12-C11)/C11</f>
        <v>0.50356633380884452</v>
      </c>
      <c r="D33" s="43">
        <f t="shared" ref="D33:I33" si="0">(D12-D11)/D11</f>
        <v>0.48101265822784811</v>
      </c>
      <c r="E33" s="43">
        <f t="shared" si="0"/>
        <v>0.62251655629139069</v>
      </c>
      <c r="F33" s="43">
        <f t="shared" si="0"/>
        <v>0.36363636363636365</v>
      </c>
      <c r="G33" s="43">
        <f t="shared" si="0"/>
        <v>0.46530612244897956</v>
      </c>
      <c r="H33" s="43">
        <f t="shared" si="0"/>
        <v>0.45</v>
      </c>
      <c r="I33" s="43">
        <f t="shared" si="0"/>
        <v>0.52941176470588236</v>
      </c>
    </row>
    <row r="34" spans="1:9">
      <c r="A34" s="8"/>
      <c r="B34" s="42">
        <v>41771</v>
      </c>
      <c r="C34" s="43">
        <f t="shared" ref="C34:I49" si="1">(C13-C12)/C12</f>
        <v>3.7950664136622389E-2</v>
      </c>
      <c r="D34" s="43">
        <f t="shared" si="1"/>
        <v>0.10541310541310542</v>
      </c>
      <c r="E34" s="43">
        <f t="shared" si="1"/>
        <v>-1.2244897959183673E-2</v>
      </c>
      <c r="F34" s="43">
        <f t="shared" si="1"/>
        <v>0.46666666666666667</v>
      </c>
      <c r="G34" s="43">
        <f t="shared" si="1"/>
        <v>8.356545961002786E-3</v>
      </c>
      <c r="H34" s="43">
        <f t="shared" si="1"/>
        <v>-0.10344827586206896</v>
      </c>
      <c r="I34" s="43">
        <f t="shared" si="1"/>
        <v>7.6923076923076927E-2</v>
      </c>
    </row>
    <row r="35" spans="1:9">
      <c r="A35" s="8"/>
      <c r="B35" s="42">
        <v>41778</v>
      </c>
      <c r="C35" s="43">
        <f t="shared" si="1"/>
        <v>4.8446069469835464E-2</v>
      </c>
      <c r="D35" s="43">
        <f t="shared" si="1"/>
        <v>7.4742268041237112E-2</v>
      </c>
      <c r="E35" s="43">
        <f t="shared" si="1"/>
        <v>8.6776859504132234E-2</v>
      </c>
      <c r="F35" s="43">
        <f t="shared" si="1"/>
        <v>-4.5454545454545456E-2</v>
      </c>
      <c r="G35" s="43">
        <f t="shared" si="1"/>
        <v>0</v>
      </c>
      <c r="H35" s="43">
        <f t="shared" si="1"/>
        <v>0.15384615384615385</v>
      </c>
      <c r="I35" s="43">
        <f t="shared" si="1"/>
        <v>-0.14285714285714285</v>
      </c>
    </row>
    <row r="36" spans="1:9">
      <c r="A36" s="8"/>
      <c r="B36" s="42">
        <v>41785</v>
      </c>
      <c r="C36" s="43">
        <f t="shared" si="1"/>
        <v>-2.964254577157803E-2</v>
      </c>
      <c r="D36" s="43">
        <f t="shared" si="1"/>
        <v>-5.0359712230215826E-2</v>
      </c>
      <c r="E36" s="43">
        <f t="shared" si="1"/>
        <v>-4.5627376425855515E-2</v>
      </c>
      <c r="F36" s="43">
        <f t="shared" si="1"/>
        <v>4.7619047619047616E-2</v>
      </c>
      <c r="G36" s="43">
        <f t="shared" si="1"/>
        <v>1.3812154696132596E-2</v>
      </c>
      <c r="H36" s="43">
        <f t="shared" si="1"/>
        <v>-0.05</v>
      </c>
      <c r="I36" s="43">
        <f t="shared" si="1"/>
        <v>-0.16666666666666666</v>
      </c>
    </row>
    <row r="37" spans="1:9">
      <c r="A37" s="8"/>
      <c r="B37" s="42">
        <v>41792</v>
      </c>
      <c r="C37" s="43">
        <f t="shared" si="1"/>
        <v>5.3908355795148251E-2</v>
      </c>
      <c r="D37" s="43">
        <f t="shared" si="1"/>
        <v>4.0404040404040407E-2</v>
      </c>
      <c r="E37" s="43">
        <f t="shared" si="1"/>
        <v>5.5776892430278883E-2</v>
      </c>
      <c r="F37" s="43">
        <f t="shared" si="1"/>
        <v>-9.0909090909090912E-2</v>
      </c>
      <c r="G37" s="43">
        <f t="shared" si="1"/>
        <v>6.5395095367847406E-2</v>
      </c>
      <c r="H37" s="43">
        <f t="shared" si="1"/>
        <v>1.7543859649122806E-2</v>
      </c>
      <c r="I37" s="43">
        <f t="shared" si="1"/>
        <v>0.35</v>
      </c>
    </row>
    <row r="38" spans="1:9">
      <c r="A38" s="8"/>
      <c r="B38" s="42">
        <v>41799</v>
      </c>
      <c r="C38" s="43">
        <f t="shared" si="1"/>
        <v>3.9215686274509803E-2</v>
      </c>
      <c r="D38" s="43">
        <f t="shared" si="1"/>
        <v>-3.1553398058252427E-2</v>
      </c>
      <c r="E38" s="43">
        <f t="shared" si="1"/>
        <v>3.3962264150943396E-2</v>
      </c>
      <c r="F38" s="43">
        <f t="shared" si="1"/>
        <v>0</v>
      </c>
      <c r="G38" s="43">
        <f t="shared" si="1"/>
        <v>0.10230179028132992</v>
      </c>
      <c r="H38" s="43">
        <f t="shared" si="1"/>
        <v>0.15517241379310345</v>
      </c>
      <c r="I38" s="43">
        <f t="shared" si="1"/>
        <v>3.7037037037037035E-2</v>
      </c>
    </row>
    <row r="39" spans="1:9">
      <c r="A39" s="8"/>
      <c r="B39" s="42">
        <v>41806</v>
      </c>
      <c r="C39" s="43">
        <f t="shared" si="1"/>
        <v>3.6095159967186222E-2</v>
      </c>
      <c r="D39" s="43">
        <f t="shared" si="1"/>
        <v>7.5187969924812026E-2</v>
      </c>
      <c r="E39" s="43">
        <f t="shared" si="1"/>
        <v>3.2846715328467155E-2</v>
      </c>
      <c r="F39" s="43">
        <f t="shared" si="1"/>
        <v>-0.2</v>
      </c>
      <c r="G39" s="43">
        <f t="shared" si="1"/>
        <v>2.5522041763341066E-2</v>
      </c>
      <c r="H39" s="43">
        <f t="shared" si="1"/>
        <v>-1.4925373134328358E-2</v>
      </c>
      <c r="I39" s="43">
        <f t="shared" si="1"/>
        <v>-3.5714285714285712E-2</v>
      </c>
    </row>
    <row r="40" spans="1:9">
      <c r="A40" s="8"/>
      <c r="B40" s="42">
        <v>41813</v>
      </c>
      <c r="C40" s="43">
        <f t="shared" si="1"/>
        <v>-1.1084718923198733E-2</v>
      </c>
      <c r="D40" s="43">
        <f t="shared" si="1"/>
        <v>-1.6317016317016316E-2</v>
      </c>
      <c r="E40" s="43">
        <f t="shared" si="1"/>
        <v>2.8268551236749116E-2</v>
      </c>
      <c r="F40" s="43">
        <f t="shared" si="1"/>
        <v>0.25</v>
      </c>
      <c r="G40" s="43">
        <f t="shared" si="1"/>
        <v>-3.1674208144796379E-2</v>
      </c>
      <c r="H40" s="43">
        <f t="shared" si="1"/>
        <v>-4.5454545454545456E-2</v>
      </c>
      <c r="I40" s="43">
        <f t="shared" si="1"/>
        <v>-7.407407407407407E-2</v>
      </c>
    </row>
    <row r="41" spans="1:9">
      <c r="A41" s="8"/>
      <c r="B41" s="42">
        <v>41820</v>
      </c>
      <c r="C41" s="43">
        <f t="shared" si="1"/>
        <v>1.7614091273018415E-2</v>
      </c>
      <c r="D41" s="43">
        <f t="shared" si="1"/>
        <v>-3.0805687203791468E-2</v>
      </c>
      <c r="E41" s="43">
        <f t="shared" si="1"/>
        <v>-3.4364261168384879E-3</v>
      </c>
      <c r="F41" s="43">
        <f t="shared" si="1"/>
        <v>-0.05</v>
      </c>
      <c r="G41" s="43">
        <f t="shared" si="1"/>
        <v>5.1401869158878503E-2</v>
      </c>
      <c r="H41" s="43">
        <f t="shared" si="1"/>
        <v>0.20634920634920634</v>
      </c>
      <c r="I41" s="43">
        <f t="shared" si="1"/>
        <v>0.08</v>
      </c>
    </row>
    <row r="42" spans="1:9">
      <c r="A42" s="8"/>
      <c r="B42" s="42">
        <v>41827</v>
      </c>
      <c r="C42" s="43">
        <f t="shared" si="1"/>
        <v>6.6089693154996063E-2</v>
      </c>
      <c r="D42" s="43">
        <f t="shared" si="1"/>
        <v>0.11246943765281174</v>
      </c>
      <c r="E42" s="43">
        <f t="shared" si="1"/>
        <v>0.1</v>
      </c>
      <c r="F42" s="43">
        <f t="shared" si="1"/>
        <v>0.36842105263157893</v>
      </c>
      <c r="G42" s="43">
        <f t="shared" si="1"/>
        <v>8.8888888888888889E-3</v>
      </c>
      <c r="H42" s="43">
        <f t="shared" si="1"/>
        <v>-3.9473684210526314E-2</v>
      </c>
      <c r="I42" s="43">
        <f t="shared" si="1"/>
        <v>3.7037037037037035E-2</v>
      </c>
    </row>
    <row r="43" spans="1:9">
      <c r="A43" s="8"/>
      <c r="B43" s="42">
        <v>41834</v>
      </c>
      <c r="C43" s="43">
        <f t="shared" si="1"/>
        <v>-7.3800738007380072E-3</v>
      </c>
      <c r="D43" s="43">
        <f t="shared" si="1"/>
        <v>-2.4175824175824177E-2</v>
      </c>
      <c r="E43" s="43">
        <f t="shared" si="1"/>
        <v>-1.2539184952978056E-2</v>
      </c>
      <c r="F43" s="43">
        <f t="shared" si="1"/>
        <v>7.6923076923076927E-2</v>
      </c>
      <c r="G43" s="43">
        <f t="shared" si="1"/>
        <v>1.3215859030837005E-2</v>
      </c>
      <c r="H43" s="43">
        <f t="shared" si="1"/>
        <v>0</v>
      </c>
      <c r="I43" s="43">
        <f t="shared" si="1"/>
        <v>-0.10714285714285714</v>
      </c>
    </row>
    <row r="44" spans="1:9">
      <c r="A44" s="8"/>
      <c r="B44" s="42">
        <v>41841</v>
      </c>
      <c r="C44" s="43">
        <f t="shared" si="1"/>
        <v>1.3382899628252789E-2</v>
      </c>
      <c r="D44" s="43">
        <f t="shared" si="1"/>
        <v>5.18018018018018E-2</v>
      </c>
      <c r="E44" s="43">
        <f t="shared" si="1"/>
        <v>-2.5396825396825397E-2</v>
      </c>
      <c r="F44" s="43">
        <f t="shared" si="1"/>
        <v>-0.10714285714285714</v>
      </c>
      <c r="G44" s="43">
        <f t="shared" si="1"/>
        <v>-1.3043478260869565E-2</v>
      </c>
      <c r="H44" s="43">
        <f t="shared" si="1"/>
        <v>0.16438356164383561</v>
      </c>
      <c r="I44" s="43">
        <f t="shared" si="1"/>
        <v>0</v>
      </c>
    </row>
    <row r="45" spans="1:9">
      <c r="A45" s="8"/>
      <c r="B45" s="42">
        <v>41848</v>
      </c>
      <c r="C45" s="43">
        <f t="shared" si="1"/>
        <v>5.8694057226705794E-2</v>
      </c>
      <c r="D45" s="43">
        <f t="shared" si="1"/>
        <v>4.2826552462526769E-3</v>
      </c>
      <c r="E45" s="43">
        <f t="shared" si="1"/>
        <v>4.8859934853420196E-2</v>
      </c>
      <c r="F45" s="43">
        <f t="shared" si="1"/>
        <v>0.08</v>
      </c>
      <c r="G45" s="43">
        <f t="shared" si="1"/>
        <v>9.4713656387665199E-2</v>
      </c>
      <c r="H45" s="43">
        <f t="shared" si="1"/>
        <v>5.8823529411764705E-2</v>
      </c>
      <c r="I45" s="43">
        <f t="shared" si="1"/>
        <v>0.52</v>
      </c>
    </row>
    <row r="46" spans="1:9">
      <c r="A46" s="8"/>
      <c r="B46" s="42">
        <v>41855</v>
      </c>
      <c r="C46" s="44">
        <f t="shared" si="1"/>
        <v>-0.12266112266112267</v>
      </c>
      <c r="D46" s="44">
        <f t="shared" si="1"/>
        <v>-9.8081023454157784E-2</v>
      </c>
      <c r="E46" s="44">
        <f t="shared" si="1"/>
        <v>-0.10869565217391304</v>
      </c>
      <c r="F46" s="44">
        <f t="shared" si="1"/>
        <v>-7.407407407407407E-2</v>
      </c>
      <c r="G46" s="44">
        <f t="shared" si="1"/>
        <v>-0.13682092555331993</v>
      </c>
      <c r="H46" s="44">
        <f t="shared" si="1"/>
        <v>-0.21111111111111111</v>
      </c>
      <c r="I46" s="44">
        <f t="shared" si="1"/>
        <v>-0.18421052631578946</v>
      </c>
    </row>
    <row r="47" spans="1:9">
      <c r="A47" s="8"/>
      <c r="B47" s="42">
        <v>41862</v>
      </c>
      <c r="C47" s="43">
        <f t="shared" si="1"/>
        <v>-4.0284360189573459E-2</v>
      </c>
      <c r="D47" s="43">
        <f t="shared" si="1"/>
        <v>-2.3640661938534278E-2</v>
      </c>
      <c r="E47" s="43">
        <f t="shared" si="1"/>
        <v>-3.1358885017421602E-2</v>
      </c>
      <c r="F47" s="43">
        <f t="shared" si="1"/>
        <v>-0.04</v>
      </c>
      <c r="G47" s="43">
        <f t="shared" si="1"/>
        <v>-7.4592074592074592E-2</v>
      </c>
      <c r="H47" s="43">
        <f t="shared" si="1"/>
        <v>5.6338028169014086E-2</v>
      </c>
      <c r="I47" s="43">
        <f t="shared" si="1"/>
        <v>-9.6774193548387094E-2</v>
      </c>
    </row>
    <row r="48" spans="1:9">
      <c r="A48" s="8"/>
      <c r="B48" s="42">
        <v>41869</v>
      </c>
      <c r="C48" s="43">
        <f t="shared" si="1"/>
        <v>-9.876543209876543E-3</v>
      </c>
      <c r="D48" s="43">
        <f t="shared" si="1"/>
        <v>-2.6634382566585957E-2</v>
      </c>
      <c r="E48" s="43">
        <f t="shared" si="1"/>
        <v>-2.8776978417266189E-2</v>
      </c>
      <c r="F48" s="43">
        <f t="shared" si="1"/>
        <v>0</v>
      </c>
      <c r="G48" s="43">
        <f t="shared" si="1"/>
        <v>4.534005037783375E-2</v>
      </c>
      <c r="H48" s="43">
        <f t="shared" si="1"/>
        <v>-0.12</v>
      </c>
      <c r="I48" s="43">
        <f t="shared" si="1"/>
        <v>-7.1428571428571425E-2</v>
      </c>
    </row>
    <row r="49" spans="1:9">
      <c r="A49" s="8"/>
      <c r="B49" s="42">
        <v>41876</v>
      </c>
      <c r="C49" s="43">
        <f t="shared" si="1"/>
        <v>-7.481296758104738E-3</v>
      </c>
      <c r="D49" s="43">
        <f t="shared" si="1"/>
        <v>1.7412935323383085E-2</v>
      </c>
      <c r="E49" s="43">
        <f t="shared" si="1"/>
        <v>-2.5925925925925925E-2</v>
      </c>
      <c r="F49" s="43">
        <f t="shared" si="1"/>
        <v>0.125</v>
      </c>
      <c r="G49" s="43">
        <f t="shared" si="1"/>
        <v>-2.4096385542168676E-2</v>
      </c>
      <c r="H49" s="43">
        <f t="shared" si="1"/>
        <v>-1.5151515151515152E-2</v>
      </c>
      <c r="I49" s="43">
        <f t="shared" si="1"/>
        <v>-3.8461538461538464E-2</v>
      </c>
    </row>
    <row r="50" spans="1:9">
      <c r="A50" s="8"/>
      <c r="B50" s="29"/>
      <c r="C50" s="8"/>
      <c r="D50" s="8"/>
    </row>
    <row r="51" spans="1:9">
      <c r="A51" s="8"/>
      <c r="B51" s="29"/>
      <c r="C51" s="8"/>
      <c r="D51" s="8"/>
    </row>
    <row r="52" spans="1:9">
      <c r="A52" s="8"/>
      <c r="B52" s="29"/>
      <c r="C52" s="8"/>
      <c r="D52" s="8"/>
    </row>
    <row r="53" spans="1:9">
      <c r="A53" s="8"/>
      <c r="B53" s="29"/>
      <c r="C53" s="8"/>
      <c r="D53" s="8"/>
    </row>
    <row r="54" spans="1:9">
      <c r="A54" s="8"/>
      <c r="B54" s="29"/>
      <c r="C54" s="8"/>
      <c r="D54" s="8"/>
    </row>
    <row r="55" spans="1:9">
      <c r="A55" s="8"/>
      <c r="B55" s="29"/>
      <c r="C55" s="8"/>
      <c r="D55" s="8"/>
    </row>
    <row r="56" spans="1:9">
      <c r="A56" s="8"/>
      <c r="B56" s="29"/>
      <c r="C56" s="8"/>
      <c r="D56" s="8"/>
    </row>
    <row r="57" spans="1:9">
      <c r="A57" s="8"/>
      <c r="B57" s="29"/>
      <c r="C57" s="8"/>
      <c r="D57" s="8"/>
    </row>
    <row r="58" spans="1:9">
      <c r="A58" s="8"/>
      <c r="B58" s="29"/>
      <c r="C58" s="8"/>
      <c r="D58" s="8"/>
    </row>
    <row r="59" spans="1:9">
      <c r="A59" s="8"/>
      <c r="B59" s="29"/>
      <c r="C59" s="8"/>
      <c r="D59" s="8"/>
    </row>
    <row r="60" spans="1:9">
      <c r="A60" s="8"/>
      <c r="B60" s="29"/>
      <c r="C60" s="8"/>
      <c r="D60" s="8"/>
    </row>
    <row r="61" spans="1:9">
      <c r="A61" s="8"/>
      <c r="B61" s="29"/>
      <c r="C61" s="8"/>
      <c r="D61" s="8"/>
    </row>
    <row r="62" spans="1:9">
      <c r="A62" s="8"/>
      <c r="B62" s="29"/>
      <c r="C62" s="8"/>
      <c r="D62" s="8"/>
    </row>
    <row r="63" spans="1:9">
      <c r="A63" s="8"/>
      <c r="B63" s="29"/>
      <c r="C63" s="8"/>
      <c r="D63" s="8"/>
    </row>
    <row r="64" spans="1:9">
      <c r="A64" s="8"/>
      <c r="B64" s="29"/>
      <c r="C64" s="8"/>
      <c r="D64" s="8"/>
    </row>
    <row r="65" spans="1:4">
      <c r="A65" s="8"/>
      <c r="B65" s="29"/>
      <c r="C65" s="8"/>
      <c r="D65" s="8"/>
    </row>
    <row r="66" spans="1:4">
      <c r="A66" s="8"/>
      <c r="B66" s="29"/>
      <c r="C66" s="8"/>
      <c r="D66" s="8"/>
    </row>
    <row r="67" spans="1:4">
      <c r="A67" s="8"/>
      <c r="B67" s="29"/>
      <c r="C67" s="8"/>
      <c r="D67" s="8"/>
    </row>
    <row r="68" spans="1:4">
      <c r="A68" s="8"/>
      <c r="B68" s="29"/>
      <c r="C68" s="8"/>
      <c r="D68" s="8"/>
    </row>
    <row r="69" spans="1:4">
      <c r="A69" s="8"/>
      <c r="B69" s="29"/>
      <c r="C69" s="8"/>
      <c r="D69" s="8"/>
    </row>
    <row r="70" spans="1:4">
      <c r="A70" s="8"/>
      <c r="B70" s="29"/>
      <c r="C70" s="8"/>
      <c r="D70" s="8"/>
    </row>
    <row r="71" spans="1:4">
      <c r="A71" s="8"/>
      <c r="B71" s="29"/>
      <c r="C71" s="8"/>
      <c r="D71" s="8"/>
    </row>
    <row r="72" spans="1:4">
      <c r="A72" s="8"/>
      <c r="B72" s="29"/>
      <c r="C72" s="8"/>
      <c r="D72" s="8"/>
    </row>
    <row r="73" spans="1:4">
      <c r="A73" s="8"/>
      <c r="B73" s="29"/>
      <c r="C73" s="8"/>
      <c r="D73" s="8"/>
    </row>
    <row r="74" spans="1:4">
      <c r="A74" s="8"/>
      <c r="B74" s="31"/>
      <c r="C74" s="8"/>
      <c r="D74" s="8"/>
    </row>
    <row r="75" spans="1:4">
      <c r="A75" s="8"/>
      <c r="B75" s="31"/>
      <c r="C75" s="8"/>
      <c r="D75" s="8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CC3A-A90D-264C-9E47-B24E8EF70CD0}">
  <dimension ref="A2:T105"/>
  <sheetViews>
    <sheetView topLeftCell="D47" zoomScale="90" zoomScaleNormal="90" workbookViewId="0">
      <selection activeCell="D74" sqref="D74"/>
    </sheetView>
  </sheetViews>
  <sheetFormatPr baseColWidth="10" defaultRowHeight="18"/>
  <cols>
    <col min="1" max="1" width="10.7109375" style="6"/>
    <col min="2" max="2" width="18" style="5" customWidth="1"/>
    <col min="3" max="3" width="19.5703125" style="6" customWidth="1"/>
    <col min="4" max="4" width="23.42578125" style="6" customWidth="1"/>
    <col min="5" max="5" width="28.42578125" style="6" customWidth="1"/>
    <col min="6" max="6" width="19.28515625" style="6" customWidth="1"/>
    <col min="7" max="7" width="23.5703125" style="6" customWidth="1"/>
    <col min="8" max="8" width="29.28515625" style="6" customWidth="1"/>
    <col min="9" max="9" width="8.28515625" style="6" customWidth="1"/>
    <col min="10" max="10" width="15.140625" style="6" customWidth="1"/>
    <col min="11" max="11" width="8.28515625" style="6" customWidth="1"/>
    <col min="12" max="16384" width="10.7109375" style="6"/>
  </cols>
  <sheetData>
    <row r="2" spans="1:22" s="24" customFormat="1" ht="19">
      <c r="A2" s="25"/>
      <c r="B2" s="26" t="s">
        <v>57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4" spans="1:22">
      <c r="B4" s="5" t="s">
        <v>58</v>
      </c>
    </row>
    <row r="6" spans="1:22">
      <c r="B6" s="20" t="s">
        <v>12</v>
      </c>
      <c r="C6" s="21"/>
      <c r="D6" s="21"/>
      <c r="E6" s="21"/>
      <c r="F6" s="21"/>
      <c r="G6" s="21"/>
      <c r="H6" s="21"/>
      <c r="I6" s="21"/>
      <c r="J6" s="22"/>
    </row>
    <row r="7" spans="1:22">
      <c r="B7" s="7" t="s">
        <v>59</v>
      </c>
      <c r="C7" s="8"/>
      <c r="D7" s="8"/>
      <c r="E7" s="8"/>
      <c r="F7" s="8"/>
      <c r="G7" s="8"/>
      <c r="H7" s="8"/>
      <c r="I7" s="8"/>
      <c r="J7" s="9"/>
    </row>
    <row r="8" spans="1:22">
      <c r="B8" s="39"/>
      <c r="C8" s="10"/>
      <c r="D8" s="10"/>
      <c r="E8" s="10"/>
      <c r="F8" s="10"/>
      <c r="G8" s="10"/>
      <c r="H8" s="10"/>
      <c r="I8" s="10"/>
      <c r="J8" s="11"/>
    </row>
    <row r="10" spans="1:22" s="34" customFormat="1">
      <c r="B10" s="3" t="s">
        <v>0</v>
      </c>
      <c r="C10" s="3" t="s">
        <v>60</v>
      </c>
      <c r="D10" s="2" t="s">
        <v>61</v>
      </c>
      <c r="E10" s="2" t="s">
        <v>62</v>
      </c>
      <c r="F10" s="2" t="s">
        <v>63</v>
      </c>
      <c r="G10" s="2" t="s">
        <v>64</v>
      </c>
      <c r="H10" s="6"/>
      <c r="I10" s="6"/>
      <c r="J10" s="6"/>
      <c r="K10" s="6"/>
      <c r="L10" s="6"/>
    </row>
    <row r="11" spans="1:22">
      <c r="A11" s="8"/>
      <c r="B11" s="41">
        <v>41757</v>
      </c>
      <c r="C11" s="35">
        <v>908</v>
      </c>
      <c r="D11" s="35">
        <v>98</v>
      </c>
      <c r="E11" s="36">
        <v>332</v>
      </c>
      <c r="F11" s="36">
        <v>187</v>
      </c>
      <c r="G11" s="36"/>
    </row>
    <row r="12" spans="1:22">
      <c r="A12" s="8"/>
      <c r="B12" s="41">
        <v>41764</v>
      </c>
      <c r="C12" s="35">
        <v>2602</v>
      </c>
      <c r="D12" s="35">
        <v>164</v>
      </c>
      <c r="E12" s="36">
        <v>919</v>
      </c>
      <c r="F12" s="36">
        <v>434</v>
      </c>
      <c r="G12" s="47">
        <f>(F12-F11)/F11</f>
        <v>1.320855614973262</v>
      </c>
    </row>
    <row r="13" spans="1:22">
      <c r="A13" s="8"/>
      <c r="B13" s="42">
        <v>41771</v>
      </c>
      <c r="C13" s="35">
        <v>2665</v>
      </c>
      <c r="D13" s="35">
        <v>175</v>
      </c>
      <c r="E13" s="36">
        <v>971</v>
      </c>
      <c r="F13" s="36">
        <v>479</v>
      </c>
      <c r="G13" s="47">
        <f t="shared" ref="G13:G28" si="0">(F13-F12)/F12</f>
        <v>0.10368663594470046</v>
      </c>
    </row>
    <row r="14" spans="1:22">
      <c r="A14" s="8"/>
      <c r="B14" s="42">
        <v>41778</v>
      </c>
      <c r="C14" s="35">
        <v>2733</v>
      </c>
      <c r="D14" s="35">
        <v>179</v>
      </c>
      <c r="E14" s="35">
        <v>995</v>
      </c>
      <c r="F14" s="35">
        <v>498</v>
      </c>
      <c r="G14" s="47">
        <f t="shared" si="0"/>
        <v>3.9665970772442591E-2</v>
      </c>
    </row>
    <row r="15" spans="1:22">
      <c r="A15" s="8"/>
      <c r="B15" s="42">
        <v>41785</v>
      </c>
      <c r="C15" s="35">
        <v>2822</v>
      </c>
      <c r="D15" s="35">
        <v>179</v>
      </c>
      <c r="E15" s="35">
        <v>1026</v>
      </c>
      <c r="F15" s="35">
        <v>453</v>
      </c>
      <c r="G15" s="47">
        <f t="shared" si="0"/>
        <v>-9.036144578313253E-2</v>
      </c>
    </row>
    <row r="16" spans="1:22">
      <c r="A16" s="8"/>
      <c r="B16" s="42">
        <v>41792</v>
      </c>
      <c r="C16" s="35">
        <v>2911</v>
      </c>
      <c r="D16" s="35">
        <v>199</v>
      </c>
      <c r="E16" s="35">
        <v>993</v>
      </c>
      <c r="F16" s="35">
        <v>492</v>
      </c>
      <c r="G16" s="47">
        <f t="shared" si="0"/>
        <v>8.6092715231788075E-2</v>
      </c>
    </row>
    <row r="17" spans="1:22">
      <c r="A17" s="8"/>
      <c r="B17" s="42">
        <v>41799</v>
      </c>
      <c r="C17" s="35">
        <v>3003</v>
      </c>
      <c r="D17" s="35">
        <v>190</v>
      </c>
      <c r="E17" s="35">
        <v>1070</v>
      </c>
      <c r="F17" s="35">
        <v>533</v>
      </c>
      <c r="G17" s="47">
        <f t="shared" si="0"/>
        <v>8.3333333333333329E-2</v>
      </c>
    </row>
    <row r="18" spans="1:22">
      <c r="A18" s="8"/>
      <c r="B18" s="42">
        <v>41806</v>
      </c>
      <c r="C18" s="35">
        <v>3105</v>
      </c>
      <c r="D18" s="35">
        <v>234</v>
      </c>
      <c r="E18" s="35">
        <v>1161</v>
      </c>
      <c r="F18" s="35">
        <v>563</v>
      </c>
      <c r="G18" s="47">
        <f t="shared" si="0"/>
        <v>5.6285178236397747E-2</v>
      </c>
    </row>
    <row r="19" spans="1:22">
      <c r="A19" s="8"/>
      <c r="B19" s="42">
        <v>41813</v>
      </c>
      <c r="C19" s="35">
        <v>3207</v>
      </c>
      <c r="D19" s="35">
        <v>187</v>
      </c>
      <c r="E19" s="35">
        <v>1090</v>
      </c>
      <c r="F19" s="35">
        <v>524</v>
      </c>
      <c r="G19" s="47">
        <f t="shared" si="0"/>
        <v>-6.9271758436944941E-2</v>
      </c>
    </row>
    <row r="20" spans="1:22">
      <c r="A20" s="8"/>
      <c r="B20" s="42">
        <v>41820</v>
      </c>
      <c r="C20" s="35">
        <v>3302</v>
      </c>
      <c r="D20" s="35">
        <v>222</v>
      </c>
      <c r="E20" s="35">
        <v>1168</v>
      </c>
      <c r="F20" s="35">
        <v>559</v>
      </c>
      <c r="G20" s="47">
        <f t="shared" si="0"/>
        <v>6.6793893129770993E-2</v>
      </c>
    </row>
    <row r="21" spans="1:22">
      <c r="A21" s="8"/>
      <c r="B21" s="42">
        <v>41827</v>
      </c>
      <c r="C21" s="35">
        <v>3399</v>
      </c>
      <c r="D21" s="35">
        <v>214</v>
      </c>
      <c r="E21" s="35">
        <v>1230</v>
      </c>
      <c r="F21" s="35">
        <v>622</v>
      </c>
      <c r="G21" s="47">
        <f t="shared" si="0"/>
        <v>0.11270125223613596</v>
      </c>
    </row>
    <row r="22" spans="1:22">
      <c r="A22" s="8"/>
      <c r="B22" s="42">
        <v>41834</v>
      </c>
      <c r="C22" s="35">
        <v>3499</v>
      </c>
      <c r="D22" s="35">
        <v>226</v>
      </c>
      <c r="E22" s="35">
        <v>1260</v>
      </c>
      <c r="F22" s="35">
        <v>607</v>
      </c>
      <c r="G22" s="47">
        <f t="shared" si="0"/>
        <v>-2.4115755627009645E-2</v>
      </c>
    </row>
    <row r="23" spans="1:22">
      <c r="A23" s="8"/>
      <c r="B23" s="42">
        <v>41841</v>
      </c>
      <c r="C23" s="35">
        <v>3592</v>
      </c>
      <c r="D23" s="35">
        <v>206</v>
      </c>
      <c r="E23" s="35">
        <v>1211</v>
      </c>
      <c r="F23" s="35">
        <v>584</v>
      </c>
      <c r="G23" s="47">
        <f t="shared" si="0"/>
        <v>-3.789126853377265E-2</v>
      </c>
    </row>
    <row r="24" spans="1:22">
      <c r="A24" s="8"/>
      <c r="B24" s="42">
        <v>41848</v>
      </c>
      <c r="C24" s="35">
        <v>3706</v>
      </c>
      <c r="D24" s="35">
        <v>230</v>
      </c>
      <c r="E24" s="35">
        <v>1386</v>
      </c>
      <c r="F24" s="35">
        <v>633</v>
      </c>
      <c r="G24" s="47">
        <f t="shared" si="0"/>
        <v>8.3904109589041098E-2</v>
      </c>
    </row>
    <row r="25" spans="1:22">
      <c r="A25" s="8"/>
      <c r="B25" s="42">
        <v>41855</v>
      </c>
      <c r="C25" s="35">
        <v>3793</v>
      </c>
      <c r="D25" s="35">
        <v>206</v>
      </c>
      <c r="E25" s="35">
        <v>1336</v>
      </c>
      <c r="F25" s="35">
        <v>432</v>
      </c>
      <c r="G25" s="52">
        <f t="shared" si="0"/>
        <v>-0.31753554502369669</v>
      </c>
    </row>
    <row r="26" spans="1:22">
      <c r="A26" s="8"/>
      <c r="B26" s="42">
        <v>41862</v>
      </c>
      <c r="C26" s="35">
        <v>3897</v>
      </c>
      <c r="D26" s="35">
        <v>224</v>
      </c>
      <c r="E26" s="35">
        <v>1357</v>
      </c>
      <c r="F26" s="35">
        <v>430</v>
      </c>
      <c r="G26" s="47">
        <f t="shared" si="0"/>
        <v>-4.6296296296296294E-3</v>
      </c>
    </row>
    <row r="27" spans="1:22">
      <c r="A27" s="8"/>
      <c r="B27" s="42">
        <v>41869</v>
      </c>
      <c r="C27" s="35">
        <v>4012</v>
      </c>
      <c r="D27" s="35">
        <v>257</v>
      </c>
      <c r="E27" s="35">
        <v>1421</v>
      </c>
      <c r="F27" s="35">
        <v>487</v>
      </c>
      <c r="G27" s="47">
        <f t="shared" si="0"/>
        <v>0.13255813953488371</v>
      </c>
    </row>
    <row r="28" spans="1:22">
      <c r="A28" s="8"/>
      <c r="B28" s="42">
        <v>41876</v>
      </c>
      <c r="C28" s="35">
        <v>4111</v>
      </c>
      <c r="D28" s="35">
        <v>263</v>
      </c>
      <c r="E28" s="35">
        <v>1533</v>
      </c>
      <c r="F28" s="35">
        <v>493</v>
      </c>
      <c r="G28" s="47">
        <f t="shared" si="0"/>
        <v>1.2320328542094456E-2</v>
      </c>
    </row>
    <row r="29" spans="1:22">
      <c r="A29" s="8"/>
      <c r="B29" s="49" t="s">
        <v>65</v>
      </c>
      <c r="C29" s="8"/>
      <c r="D29" s="8"/>
    </row>
    <row r="30" spans="1:22">
      <c r="A30" s="8"/>
      <c r="B30" s="49" t="s">
        <v>66</v>
      </c>
      <c r="C30" s="8"/>
      <c r="D30" s="8"/>
    </row>
    <row r="31" spans="1:22">
      <c r="A31" s="8"/>
      <c r="B31" s="49" t="s">
        <v>67</v>
      </c>
      <c r="C31" s="8"/>
      <c r="D31" s="8"/>
    </row>
    <row r="32" spans="1:22">
      <c r="A32" s="8"/>
      <c r="B32" s="49" t="s">
        <v>68</v>
      </c>
      <c r="C32" s="8"/>
      <c r="D32" s="8"/>
    </row>
    <row r="33" spans="1:22">
      <c r="A33" s="8"/>
      <c r="B33" s="49" t="s">
        <v>69</v>
      </c>
      <c r="C33" s="8"/>
      <c r="D33" s="8"/>
    </row>
    <row r="34" spans="1:22">
      <c r="A34" s="8"/>
      <c r="B34" s="48"/>
      <c r="C34" s="8"/>
      <c r="D34" s="8"/>
    </row>
    <row r="35" spans="1:22">
      <c r="A35" s="8"/>
      <c r="B35" s="29"/>
      <c r="C35" s="8"/>
      <c r="D35" s="8"/>
    </row>
    <row r="36" spans="1:22" ht="19">
      <c r="A36" s="25"/>
      <c r="B36" s="26" t="s">
        <v>85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8" spans="1:22">
      <c r="B38" s="5" t="s">
        <v>58</v>
      </c>
    </row>
    <row r="40" spans="1:22">
      <c r="B40" s="20" t="s">
        <v>12</v>
      </c>
      <c r="C40" s="21"/>
      <c r="D40" s="21"/>
      <c r="E40" s="21"/>
      <c r="F40" s="21"/>
      <c r="G40" s="21"/>
      <c r="H40" s="21"/>
      <c r="I40" s="21"/>
      <c r="J40" s="22"/>
    </row>
    <row r="41" spans="1:22">
      <c r="B41" s="7" t="s">
        <v>73</v>
      </c>
      <c r="C41" s="8"/>
      <c r="D41" s="8"/>
      <c r="E41" s="8"/>
      <c r="F41" s="8"/>
      <c r="G41" s="8"/>
      <c r="H41" s="8"/>
      <c r="I41" s="8"/>
      <c r="J41" s="9"/>
    </row>
    <row r="42" spans="1:22">
      <c r="B42" s="39"/>
      <c r="C42" s="10"/>
      <c r="D42" s="10"/>
      <c r="E42" s="10"/>
      <c r="F42" s="10"/>
      <c r="G42" s="10"/>
      <c r="H42" s="10"/>
      <c r="I42" s="10"/>
      <c r="J42" s="11"/>
    </row>
    <row r="45" spans="1:22">
      <c r="B45" s="53" t="s">
        <v>86</v>
      </c>
    </row>
    <row r="46" spans="1:22">
      <c r="B46" s="1" t="s">
        <v>0</v>
      </c>
      <c r="C46" s="2" t="s">
        <v>79</v>
      </c>
      <c r="D46" s="2" t="s">
        <v>80</v>
      </c>
      <c r="E46" s="2" t="s">
        <v>81</v>
      </c>
      <c r="F46" s="2" t="s">
        <v>82</v>
      </c>
      <c r="G46" s="2" t="s">
        <v>83</v>
      </c>
      <c r="H46" s="2" t="s">
        <v>84</v>
      </c>
    </row>
    <row r="47" spans="1:22">
      <c r="B47" s="14">
        <v>41785</v>
      </c>
      <c r="C47" s="13">
        <v>0</v>
      </c>
      <c r="D47" s="13">
        <v>0</v>
      </c>
      <c r="E47" s="13">
        <v>0</v>
      </c>
      <c r="F47" s="13">
        <v>37</v>
      </c>
      <c r="G47" s="13">
        <v>31</v>
      </c>
      <c r="H47" s="13">
        <v>28</v>
      </c>
    </row>
    <row r="48" spans="1:22">
      <c r="B48" s="14">
        <v>41792</v>
      </c>
      <c r="C48" s="13">
        <v>2911</v>
      </c>
      <c r="D48" s="13">
        <v>820</v>
      </c>
      <c r="E48" s="13">
        <v>342</v>
      </c>
      <c r="F48" s="13">
        <v>199</v>
      </c>
      <c r="G48" s="13">
        <v>173</v>
      </c>
      <c r="H48" s="13">
        <v>150</v>
      </c>
    </row>
    <row r="49" spans="1:22">
      <c r="B49" s="14">
        <v>41799</v>
      </c>
      <c r="C49" s="13">
        <v>3003</v>
      </c>
      <c r="D49" s="13">
        <v>898</v>
      </c>
      <c r="E49" s="13">
        <v>377</v>
      </c>
      <c r="F49" s="13">
        <v>190</v>
      </c>
      <c r="G49" s="13">
        <v>172</v>
      </c>
      <c r="H49" s="13">
        <v>156</v>
      </c>
    </row>
    <row r="50" spans="1:22">
      <c r="B50" s="14">
        <v>41806</v>
      </c>
      <c r="C50" s="13">
        <v>3105</v>
      </c>
      <c r="D50" s="13">
        <v>951</v>
      </c>
      <c r="E50" s="13">
        <v>375</v>
      </c>
      <c r="F50" s="13">
        <v>234</v>
      </c>
      <c r="G50" s="13">
        <v>210</v>
      </c>
      <c r="H50" s="13">
        <v>188</v>
      </c>
    </row>
    <row r="51" spans="1:22">
      <c r="B51" s="14">
        <v>41813</v>
      </c>
      <c r="C51" s="13">
        <v>3207</v>
      </c>
      <c r="D51" s="13">
        <v>927</v>
      </c>
      <c r="E51" s="13">
        <v>372</v>
      </c>
      <c r="F51" s="13">
        <v>187</v>
      </c>
      <c r="G51" s="13">
        <v>163</v>
      </c>
      <c r="H51" s="13">
        <v>152</v>
      </c>
    </row>
    <row r="52" spans="1:22">
      <c r="B52" s="14">
        <v>41820</v>
      </c>
      <c r="C52" s="13">
        <v>3302</v>
      </c>
      <c r="D52" s="13">
        <v>967</v>
      </c>
      <c r="E52" s="13">
        <v>379</v>
      </c>
      <c r="F52" s="13">
        <v>222</v>
      </c>
      <c r="G52" s="13">
        <v>201</v>
      </c>
      <c r="H52" s="13">
        <v>180</v>
      </c>
    </row>
    <row r="53" spans="1:22">
      <c r="B53" s="14">
        <v>41827</v>
      </c>
      <c r="C53" s="13">
        <v>3399</v>
      </c>
      <c r="D53" s="13">
        <v>1038</v>
      </c>
      <c r="E53" s="13">
        <v>451</v>
      </c>
      <c r="F53" s="13">
        <v>214</v>
      </c>
      <c r="G53" s="13">
        <v>192</v>
      </c>
      <c r="H53" s="13">
        <v>171</v>
      </c>
    </row>
    <row r="54" spans="1:22">
      <c r="B54" s="14">
        <v>41834</v>
      </c>
      <c r="C54" s="13">
        <v>3499</v>
      </c>
      <c r="D54" s="13">
        <v>1057</v>
      </c>
      <c r="E54" s="13">
        <v>416</v>
      </c>
      <c r="F54" s="13">
        <v>226</v>
      </c>
      <c r="G54" s="13">
        <v>203</v>
      </c>
      <c r="H54" s="13">
        <v>191</v>
      </c>
    </row>
    <row r="55" spans="1:22">
      <c r="B55" s="14">
        <v>41841</v>
      </c>
      <c r="C55" s="13">
        <v>3592</v>
      </c>
      <c r="D55" s="13">
        <v>1031</v>
      </c>
      <c r="E55" s="13">
        <v>419</v>
      </c>
      <c r="F55" s="13">
        <v>206</v>
      </c>
      <c r="G55" s="13">
        <v>180</v>
      </c>
      <c r="H55" s="13">
        <v>165</v>
      </c>
    </row>
    <row r="56" spans="1:22">
      <c r="B56" s="14">
        <v>41848</v>
      </c>
      <c r="C56" s="13">
        <v>3706</v>
      </c>
      <c r="D56" s="13">
        <v>1180</v>
      </c>
      <c r="E56" s="13">
        <v>446</v>
      </c>
      <c r="F56" s="13">
        <v>230</v>
      </c>
      <c r="G56" s="13">
        <v>206</v>
      </c>
      <c r="H56" s="13">
        <v>187</v>
      </c>
    </row>
    <row r="57" spans="1:22">
      <c r="B57" s="14">
        <v>41855</v>
      </c>
      <c r="C57" s="13">
        <v>3793</v>
      </c>
      <c r="D57" s="13">
        <v>1148</v>
      </c>
      <c r="E57" s="13">
        <v>267</v>
      </c>
      <c r="F57" s="13">
        <v>206</v>
      </c>
      <c r="G57" s="13">
        <v>188</v>
      </c>
      <c r="H57" s="13">
        <v>165</v>
      </c>
    </row>
    <row r="58" spans="1:22">
      <c r="B58" s="14">
        <v>41862</v>
      </c>
      <c r="C58" s="13">
        <v>3897</v>
      </c>
      <c r="D58" s="13">
        <v>1156</v>
      </c>
      <c r="E58" s="13">
        <v>257</v>
      </c>
      <c r="F58" s="13">
        <v>224</v>
      </c>
      <c r="G58" s="13">
        <v>201</v>
      </c>
      <c r="H58" s="13">
        <v>173</v>
      </c>
    </row>
    <row r="59" spans="1:22">
      <c r="B59" s="14">
        <v>41869</v>
      </c>
      <c r="C59" s="13">
        <v>4012</v>
      </c>
      <c r="D59" s="13">
        <v>1196</v>
      </c>
      <c r="E59" s="13">
        <v>276</v>
      </c>
      <c r="F59" s="13">
        <v>257</v>
      </c>
      <c r="G59" s="13">
        <v>225</v>
      </c>
      <c r="H59" s="13">
        <v>211</v>
      </c>
    </row>
    <row r="60" spans="1:22">
      <c r="B60" s="14">
        <v>41876</v>
      </c>
      <c r="C60" s="13">
        <v>4111</v>
      </c>
      <c r="D60" s="13">
        <v>1292</v>
      </c>
      <c r="E60" s="13">
        <v>273</v>
      </c>
      <c r="F60" s="13">
        <v>263</v>
      </c>
      <c r="G60" s="13">
        <v>241</v>
      </c>
      <c r="H60" s="13">
        <v>220</v>
      </c>
    </row>
    <row r="62" spans="1:22">
      <c r="A62" s="34"/>
      <c r="B62" s="6"/>
      <c r="M62" s="34"/>
      <c r="N62" s="34"/>
      <c r="O62" s="34"/>
      <c r="P62" s="34"/>
      <c r="Q62" s="34"/>
      <c r="R62" s="34"/>
      <c r="S62" s="34"/>
    </row>
    <row r="63" spans="1:22">
      <c r="A63" s="8"/>
      <c r="B63" s="6"/>
    </row>
    <row r="64" spans="1:22">
      <c r="A64" s="8"/>
      <c r="B64" s="34" t="s">
        <v>87</v>
      </c>
    </row>
    <row r="65" spans="2:22">
      <c r="B65" s="1" t="s">
        <v>0</v>
      </c>
      <c r="C65" s="1" t="s">
        <v>80</v>
      </c>
      <c r="D65" s="1" t="s">
        <v>81</v>
      </c>
      <c r="E65" s="1" t="s">
        <v>83</v>
      </c>
      <c r="F65" s="1" t="s">
        <v>84</v>
      </c>
    </row>
    <row r="66" spans="2:22">
      <c r="B66" s="41">
        <v>41785</v>
      </c>
      <c r="C66" s="55">
        <v>0</v>
      </c>
      <c r="D66" s="55">
        <v>0</v>
      </c>
      <c r="E66" s="55">
        <f>G47/F47</f>
        <v>0.83783783783783783</v>
      </c>
      <c r="F66" s="55">
        <f>H47/G47</f>
        <v>0.90322580645161288</v>
      </c>
    </row>
    <row r="67" spans="2:22">
      <c r="B67" s="41">
        <v>41792</v>
      </c>
      <c r="C67" s="55">
        <f>D48/C48</f>
        <v>0.28169014084507044</v>
      </c>
      <c r="D67" s="55">
        <f>E48/D48</f>
        <v>0.4170731707317073</v>
      </c>
      <c r="E67" s="55">
        <f t="shared" ref="E67:E79" si="1">G48/F48</f>
        <v>0.8693467336683417</v>
      </c>
      <c r="F67" s="55">
        <f t="shared" ref="F67:F79" si="2">H48/G48</f>
        <v>0.86705202312138729</v>
      </c>
    </row>
    <row r="68" spans="2:22">
      <c r="B68" s="42">
        <v>41799</v>
      </c>
      <c r="C68" s="55">
        <f t="shared" ref="C68:D79" si="3">D49/C49</f>
        <v>0.29903429903429901</v>
      </c>
      <c r="D68" s="55">
        <f t="shared" si="3"/>
        <v>0.41982182628062359</v>
      </c>
      <c r="E68" s="55">
        <f t="shared" si="1"/>
        <v>0.90526315789473688</v>
      </c>
      <c r="F68" s="55">
        <f t="shared" si="2"/>
        <v>0.90697674418604646</v>
      </c>
      <c r="H68" s="54"/>
    </row>
    <row r="69" spans="2:22">
      <c r="B69" s="42">
        <v>41806</v>
      </c>
      <c r="C69" s="55">
        <f t="shared" si="3"/>
        <v>0.30628019323671496</v>
      </c>
      <c r="D69" s="55">
        <f t="shared" si="3"/>
        <v>0.39432176656151419</v>
      </c>
      <c r="E69" s="55">
        <f t="shared" si="1"/>
        <v>0.89743589743589747</v>
      </c>
      <c r="F69" s="55">
        <f t="shared" si="2"/>
        <v>0.89523809523809528</v>
      </c>
      <c r="H69" s="54"/>
    </row>
    <row r="70" spans="2:22">
      <c r="B70" s="42">
        <v>41813</v>
      </c>
      <c r="C70" s="55">
        <f t="shared" si="3"/>
        <v>0.28905519176800748</v>
      </c>
      <c r="D70" s="55">
        <f t="shared" si="3"/>
        <v>0.40129449838187703</v>
      </c>
      <c r="E70" s="55">
        <f t="shared" si="1"/>
        <v>0.87165775401069523</v>
      </c>
      <c r="F70" s="55">
        <f t="shared" si="2"/>
        <v>0.93251533742331283</v>
      </c>
      <c r="H70" s="54"/>
    </row>
    <row r="71" spans="2:22">
      <c r="B71" s="42">
        <v>41820</v>
      </c>
      <c r="C71" s="55">
        <f t="shared" si="3"/>
        <v>0.29285281647486372</v>
      </c>
      <c r="D71" s="55">
        <f t="shared" si="3"/>
        <v>0.39193381592554294</v>
      </c>
      <c r="E71" s="55">
        <f t="shared" si="1"/>
        <v>0.90540540540540537</v>
      </c>
      <c r="F71" s="55">
        <f t="shared" si="2"/>
        <v>0.89552238805970152</v>
      </c>
      <c r="H71" s="54"/>
    </row>
    <row r="72" spans="2:22">
      <c r="B72" s="42">
        <v>41827</v>
      </c>
      <c r="C72" s="55">
        <f t="shared" si="3"/>
        <v>0.3053839364518976</v>
      </c>
      <c r="D72" s="55">
        <f t="shared" si="3"/>
        <v>0.4344894026974952</v>
      </c>
      <c r="E72" s="55">
        <f t="shared" si="1"/>
        <v>0.89719626168224298</v>
      </c>
      <c r="F72" s="55">
        <f t="shared" si="2"/>
        <v>0.890625</v>
      </c>
      <c r="H72" s="54"/>
    </row>
    <row r="73" spans="2:22">
      <c r="B73" s="42">
        <v>41834</v>
      </c>
      <c r="C73" s="55">
        <f t="shared" si="3"/>
        <v>0.30208631037439271</v>
      </c>
      <c r="D73" s="55">
        <f t="shared" si="3"/>
        <v>0.39356669820245982</v>
      </c>
      <c r="E73" s="55">
        <f t="shared" si="1"/>
        <v>0.89823008849557517</v>
      </c>
      <c r="F73" s="55">
        <f t="shared" si="2"/>
        <v>0.94088669950738912</v>
      </c>
      <c r="H73" s="54"/>
    </row>
    <row r="74" spans="2:22">
      <c r="B74" s="42">
        <v>41841</v>
      </c>
      <c r="C74" s="55">
        <f t="shared" si="3"/>
        <v>0.28702672605790647</v>
      </c>
      <c r="D74" s="55">
        <f t="shared" si="3"/>
        <v>0.40640155189136762</v>
      </c>
      <c r="E74" s="55">
        <f t="shared" si="1"/>
        <v>0.87378640776699024</v>
      </c>
      <c r="F74" s="55">
        <f t="shared" si="2"/>
        <v>0.91666666666666663</v>
      </c>
      <c r="H74" s="54"/>
    </row>
    <row r="75" spans="2:22">
      <c r="B75" s="42">
        <v>41848</v>
      </c>
      <c r="C75" s="55">
        <f t="shared" si="3"/>
        <v>0.31840259039395574</v>
      </c>
      <c r="D75" s="55">
        <f t="shared" si="3"/>
        <v>0.37796610169491524</v>
      </c>
      <c r="E75" s="55">
        <f t="shared" si="1"/>
        <v>0.89565217391304353</v>
      </c>
      <c r="F75" s="55">
        <f t="shared" si="2"/>
        <v>0.90776699029126218</v>
      </c>
      <c r="H75" s="54"/>
    </row>
    <row r="76" spans="2:22">
      <c r="B76" s="42">
        <v>41855</v>
      </c>
      <c r="C76" s="55">
        <f t="shared" si="3"/>
        <v>0.30266279989454259</v>
      </c>
      <c r="D76" s="56">
        <f t="shared" si="3"/>
        <v>0.23257839721254356</v>
      </c>
      <c r="E76" s="55">
        <f t="shared" si="1"/>
        <v>0.91262135922330101</v>
      </c>
      <c r="F76" s="55">
        <f t="shared" si="2"/>
        <v>0.87765957446808507</v>
      </c>
      <c r="H76" s="54"/>
    </row>
    <row r="77" spans="2:22">
      <c r="B77" s="42">
        <v>41862</v>
      </c>
      <c r="C77" s="55">
        <f t="shared" si="3"/>
        <v>0.29663843982550681</v>
      </c>
      <c r="D77" s="56">
        <f t="shared" si="3"/>
        <v>0.22231833910034601</v>
      </c>
      <c r="E77" s="55">
        <f t="shared" si="1"/>
        <v>0.8973214285714286</v>
      </c>
      <c r="F77" s="55">
        <f t="shared" si="2"/>
        <v>0.86069651741293529</v>
      </c>
      <c r="H77" s="54"/>
    </row>
    <row r="78" spans="2:22">
      <c r="B78" s="42">
        <v>41869</v>
      </c>
      <c r="C78" s="55">
        <f t="shared" si="3"/>
        <v>0.29810568295114653</v>
      </c>
      <c r="D78" s="56">
        <f t="shared" si="3"/>
        <v>0.23076923076923078</v>
      </c>
      <c r="E78" s="55">
        <f t="shared" si="1"/>
        <v>0.8754863813229572</v>
      </c>
      <c r="F78" s="55">
        <f t="shared" si="2"/>
        <v>0.93777777777777782</v>
      </c>
      <c r="H78" s="54"/>
    </row>
    <row r="79" spans="2:22">
      <c r="B79" s="42">
        <v>41876</v>
      </c>
      <c r="C79" s="55">
        <f t="shared" si="3"/>
        <v>0.31427876429092677</v>
      </c>
      <c r="D79" s="56">
        <f t="shared" si="3"/>
        <v>0.21130030959752322</v>
      </c>
      <c r="E79" s="55">
        <f t="shared" si="1"/>
        <v>0.91634980988593151</v>
      </c>
      <c r="F79" s="55">
        <f t="shared" si="2"/>
        <v>0.91286307053941906</v>
      </c>
      <c r="H79" s="54"/>
    </row>
    <row r="80" spans="2:22">
      <c r="B80" s="6"/>
      <c r="H80" s="54"/>
    </row>
    <row r="81" spans="2:8">
      <c r="B81" s="49" t="s">
        <v>74</v>
      </c>
      <c r="H81" s="54"/>
    </row>
    <row r="82" spans="2:8">
      <c r="B82" s="49" t="s">
        <v>75</v>
      </c>
    </row>
    <row r="83" spans="2:8">
      <c r="B83" s="49" t="s">
        <v>76</v>
      </c>
    </row>
    <row r="84" spans="2:8">
      <c r="B84" s="49" t="s">
        <v>77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분석 요약</vt:lpstr>
      <vt:lpstr>문제 상황</vt:lpstr>
      <vt:lpstr>1. 신규 가입자</vt:lpstr>
      <vt:lpstr>2. 코호트별 WAU</vt:lpstr>
      <vt:lpstr>3. 디바이스별 WAU</vt:lpstr>
      <vt:lpstr>4. 나라별 WAU</vt:lpstr>
      <vt:lpstr>5. 이메일별 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김민규[컴퓨터정보공학과]</dc:creator>
  <cp:lastModifiedBy>김민규[컴퓨터정보공학과]</cp:lastModifiedBy>
  <dcterms:created xsi:type="dcterms:W3CDTF">2024-06-20T04:39:37Z</dcterms:created>
  <dcterms:modified xsi:type="dcterms:W3CDTF">2024-06-20T08:07:45Z</dcterms:modified>
</cp:coreProperties>
</file>