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ty of Burien\Noise Ordinance\"/>
    </mc:Choice>
  </mc:AlternateContent>
  <xr:revisionPtr revIDLastSave="0" documentId="13_ncr:1_{0E7B2128-EC0E-40FF-9B5F-4C6C3ECA5866}" xr6:coauthVersionLast="31" xr6:coauthVersionMax="31" xr10:uidLastSave="{00000000-0000-0000-0000-000000000000}"/>
  <bookViews>
    <workbookView xWindow="0" yWindow="0" windowWidth="21600" windowHeight="9980" xr2:uid="{7F5F2477-B10A-4875-89AA-779BED6520DC}"/>
  </bookViews>
  <sheets>
    <sheet name="Data" sheetId="1" r:id="rId1"/>
    <sheet name="Not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M373" i="1"/>
  <c r="K361" i="1"/>
  <c r="L361" i="1"/>
  <c r="M361" i="1" s="1"/>
  <c r="K362" i="1"/>
  <c r="L362" i="1"/>
  <c r="M362" i="1" s="1"/>
  <c r="K363" i="1"/>
  <c r="L363" i="1"/>
  <c r="K364" i="1"/>
  <c r="L364" i="1"/>
  <c r="M364" i="1" s="1"/>
  <c r="K365" i="1"/>
  <c r="L365" i="1"/>
  <c r="M365" i="1" s="1"/>
  <c r="K366" i="1"/>
  <c r="L366" i="1"/>
  <c r="M366" i="1" s="1"/>
  <c r="K367" i="1"/>
  <c r="L367" i="1"/>
  <c r="K368" i="1"/>
  <c r="L368" i="1"/>
  <c r="M368" i="1" s="1"/>
  <c r="K369" i="1"/>
  <c r="L369" i="1"/>
  <c r="M369" i="1" s="1"/>
  <c r="K370" i="1"/>
  <c r="L370" i="1"/>
  <c r="M370" i="1" s="1"/>
  <c r="K371" i="1"/>
  <c r="L371" i="1"/>
  <c r="K372" i="1"/>
  <c r="L372" i="1"/>
  <c r="M372" i="1" s="1"/>
  <c r="K373" i="1"/>
  <c r="L373" i="1"/>
  <c r="L356" i="1"/>
  <c r="M356" i="1" s="1"/>
  <c r="K356" i="1"/>
  <c r="L262" i="1"/>
  <c r="M262" i="1" s="1"/>
  <c r="K26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56" i="1"/>
  <c r="I262" i="1"/>
  <c r="K3" i="1"/>
  <c r="L3" i="1"/>
  <c r="L4" i="1"/>
  <c r="L5" i="1"/>
  <c r="M5" i="1" s="1"/>
  <c r="L6" i="1"/>
  <c r="L7" i="1"/>
  <c r="M7" i="1" s="1"/>
  <c r="L8" i="1"/>
  <c r="M8" i="1" s="1"/>
  <c r="L9" i="1"/>
  <c r="M9" i="1" s="1"/>
  <c r="L10" i="1"/>
  <c r="L11" i="1"/>
  <c r="L12" i="1"/>
  <c r="L13" i="1"/>
  <c r="L14" i="1"/>
  <c r="L15" i="1"/>
  <c r="L16" i="1"/>
  <c r="L17" i="1"/>
  <c r="L18" i="1"/>
  <c r="M18" i="1" s="1"/>
  <c r="L19" i="1"/>
  <c r="M19" i="1" s="1"/>
  <c r="L20" i="1"/>
  <c r="M20" i="1" s="1"/>
  <c r="L21" i="1"/>
  <c r="M21" i="1" s="1"/>
  <c r="L22" i="1"/>
  <c r="L23" i="1"/>
  <c r="L24" i="1"/>
  <c r="L25" i="1"/>
  <c r="L26" i="1"/>
  <c r="L27" i="1"/>
  <c r="L28" i="1"/>
  <c r="L29" i="1"/>
  <c r="L30" i="1"/>
  <c r="L31" i="1"/>
  <c r="L32" i="1"/>
  <c r="M32" i="1" s="1"/>
  <c r="L33" i="1"/>
  <c r="M33" i="1" s="1"/>
  <c r="L34" i="1"/>
  <c r="M34" i="1" s="1"/>
  <c r="L35" i="1"/>
  <c r="L36" i="1"/>
  <c r="M36" i="1" s="1"/>
  <c r="L37" i="1"/>
  <c r="L38" i="1"/>
  <c r="L39" i="1"/>
  <c r="L40" i="1"/>
  <c r="L41" i="1"/>
  <c r="L42" i="1"/>
  <c r="L43" i="1"/>
  <c r="L44" i="1"/>
  <c r="L45" i="1"/>
  <c r="M45" i="1" s="1"/>
  <c r="L46" i="1"/>
  <c r="M46" i="1" s="1"/>
  <c r="L47" i="1"/>
  <c r="L48" i="1"/>
  <c r="M48" i="1" s="1"/>
  <c r="L49" i="1"/>
  <c r="L50" i="1"/>
  <c r="L51" i="1"/>
  <c r="L52" i="1"/>
  <c r="M52" i="1" s="1"/>
  <c r="L53" i="1"/>
  <c r="M53" i="1" s="1"/>
  <c r="L54" i="1"/>
  <c r="L55" i="1"/>
  <c r="M55" i="1" s="1"/>
  <c r="L56" i="1"/>
  <c r="L57" i="1"/>
  <c r="L58" i="1"/>
  <c r="L59" i="1"/>
  <c r="L60" i="1"/>
  <c r="L61" i="1"/>
  <c r="M61" i="1" s="1"/>
  <c r="L62" i="1"/>
  <c r="L63" i="1"/>
  <c r="L64" i="1"/>
  <c r="M64" i="1" s="1"/>
  <c r="L65" i="1"/>
  <c r="M65" i="1" s="1"/>
  <c r="L66" i="1"/>
  <c r="M66" i="1" s="1"/>
  <c r="L67" i="1"/>
  <c r="L68" i="1"/>
  <c r="L69" i="1"/>
  <c r="M69" i="1" s="1"/>
  <c r="L70" i="1"/>
  <c r="M70" i="1" s="1"/>
  <c r="L71" i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L81" i="1"/>
  <c r="M81" i="1" s="1"/>
  <c r="L82" i="1"/>
  <c r="L83" i="1"/>
  <c r="M83" i="1" s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M110" i="1" s="1"/>
  <c r="L111" i="1"/>
  <c r="L112" i="1"/>
  <c r="L113" i="1"/>
  <c r="L114" i="1"/>
  <c r="L115" i="1"/>
  <c r="L116" i="1"/>
  <c r="L117" i="1"/>
  <c r="L118" i="1"/>
  <c r="M118" i="1" s="1"/>
  <c r="L119" i="1"/>
  <c r="M119" i="1" s="1"/>
  <c r="L120" i="1"/>
  <c r="L121" i="1"/>
  <c r="L122" i="1"/>
  <c r="M122" i="1" s="1"/>
  <c r="L123" i="1"/>
  <c r="L124" i="1"/>
  <c r="L125" i="1"/>
  <c r="L126" i="1"/>
  <c r="L127" i="1"/>
  <c r="L128" i="1"/>
  <c r="L129" i="1"/>
  <c r="L130" i="1"/>
  <c r="L131" i="1"/>
  <c r="L132" i="1"/>
  <c r="L133" i="1"/>
  <c r="M133" i="1" s="1"/>
  <c r="L134" i="1"/>
  <c r="L135" i="1"/>
  <c r="L136" i="1"/>
  <c r="L137" i="1"/>
  <c r="L138" i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L147" i="1"/>
  <c r="L148" i="1"/>
  <c r="M148" i="1" s="1"/>
  <c r="L149" i="1"/>
  <c r="L150" i="1"/>
  <c r="L151" i="1"/>
  <c r="L152" i="1"/>
  <c r="M152" i="1" s="1"/>
  <c r="L153" i="1"/>
  <c r="M153" i="1" s="1"/>
  <c r="L154" i="1"/>
  <c r="L155" i="1"/>
  <c r="L156" i="1"/>
  <c r="L157" i="1"/>
  <c r="L158" i="1"/>
  <c r="L159" i="1"/>
  <c r="L160" i="1"/>
  <c r="L161" i="1"/>
  <c r="L162" i="1"/>
  <c r="M162" i="1" s="1"/>
  <c r="L163" i="1"/>
  <c r="L164" i="1"/>
  <c r="L165" i="1"/>
  <c r="M165" i="1" s="1"/>
  <c r="L166" i="1"/>
  <c r="L167" i="1"/>
  <c r="M167" i="1" s="1"/>
  <c r="L168" i="1"/>
  <c r="L169" i="1"/>
  <c r="M169" i="1" s="1"/>
  <c r="L170" i="1"/>
  <c r="M170" i="1" s="1"/>
  <c r="L171" i="1"/>
  <c r="L172" i="1"/>
  <c r="L173" i="1"/>
  <c r="M173" i="1" s="1"/>
  <c r="L174" i="1"/>
  <c r="L175" i="1"/>
  <c r="L176" i="1"/>
  <c r="L177" i="1"/>
  <c r="M177" i="1" s="1"/>
  <c r="L178" i="1"/>
  <c r="M178" i="1" s="1"/>
  <c r="L179" i="1"/>
  <c r="L180" i="1"/>
  <c r="L181" i="1"/>
  <c r="M181" i="1" s="1"/>
  <c r="L182" i="1"/>
  <c r="L183" i="1"/>
  <c r="L184" i="1"/>
  <c r="M184" i="1" s="1"/>
  <c r="L185" i="1"/>
  <c r="L186" i="1"/>
  <c r="M186" i="1" s="1"/>
  <c r="L187" i="1"/>
  <c r="L188" i="1"/>
  <c r="L189" i="1"/>
  <c r="L190" i="1"/>
  <c r="L191" i="1"/>
  <c r="L192" i="1"/>
  <c r="L193" i="1"/>
  <c r="L194" i="1"/>
  <c r="L195" i="1"/>
  <c r="L196" i="1"/>
  <c r="L197" i="1"/>
  <c r="M197" i="1" s="1"/>
  <c r="L198" i="1"/>
  <c r="L199" i="1"/>
  <c r="L200" i="1"/>
  <c r="M200" i="1" s="1"/>
  <c r="L201" i="1"/>
  <c r="L202" i="1"/>
  <c r="L203" i="1"/>
  <c r="L204" i="1"/>
  <c r="L205" i="1"/>
  <c r="M205" i="1" s="1"/>
  <c r="L206" i="1"/>
  <c r="M206" i="1" s="1"/>
  <c r="L207" i="1"/>
  <c r="L208" i="1"/>
  <c r="M208" i="1" s="1"/>
  <c r="L209" i="1"/>
  <c r="M209" i="1" s="1"/>
  <c r="L210" i="1"/>
  <c r="L211" i="1"/>
  <c r="L212" i="1"/>
  <c r="M212" i="1" s="1"/>
  <c r="L213" i="1"/>
  <c r="L214" i="1"/>
  <c r="L215" i="1"/>
  <c r="L216" i="1"/>
  <c r="M216" i="1" s="1"/>
  <c r="L217" i="1"/>
  <c r="M217" i="1" s="1"/>
  <c r="L218" i="1"/>
  <c r="M218" i="1" s="1"/>
  <c r="L219" i="1"/>
  <c r="M219" i="1" s="1"/>
  <c r="L220" i="1"/>
  <c r="L221" i="1"/>
  <c r="L222" i="1"/>
  <c r="M222" i="1" s="1"/>
  <c r="L223" i="1"/>
  <c r="M223" i="1" s="1"/>
  <c r="L224" i="1"/>
  <c r="L225" i="1"/>
  <c r="L226" i="1"/>
  <c r="L227" i="1"/>
  <c r="L228" i="1"/>
  <c r="L229" i="1"/>
  <c r="L230" i="1"/>
  <c r="M230" i="1" s="1"/>
  <c r="L231" i="1"/>
  <c r="M231" i="1" s="1"/>
  <c r="L232" i="1"/>
  <c r="L233" i="1"/>
  <c r="L234" i="1"/>
  <c r="L235" i="1"/>
  <c r="M235" i="1" s="1"/>
  <c r="L236" i="1"/>
  <c r="L237" i="1"/>
  <c r="L238" i="1"/>
  <c r="L239" i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L263" i="1"/>
  <c r="L264" i="1"/>
  <c r="L265" i="1"/>
  <c r="L266" i="1"/>
  <c r="M266" i="1" s="1"/>
  <c r="L267" i="1"/>
  <c r="M267" i="1" s="1"/>
  <c r="L268" i="1"/>
  <c r="M268" i="1" s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M282" i="1" s="1"/>
  <c r="L283" i="1"/>
  <c r="L284" i="1"/>
  <c r="L285" i="1"/>
  <c r="L286" i="1"/>
  <c r="L287" i="1"/>
  <c r="L288" i="1"/>
  <c r="L289" i="1"/>
  <c r="L290" i="1"/>
  <c r="L291" i="1"/>
  <c r="L292" i="1"/>
  <c r="M292" i="1" s="1"/>
  <c r="L293" i="1"/>
  <c r="M293" i="1" s="1"/>
  <c r="L294" i="1"/>
  <c r="M294" i="1" s="1"/>
  <c r="L295" i="1"/>
  <c r="M295" i="1" s="1"/>
  <c r="L296" i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L303" i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L315" i="1"/>
  <c r="M315" i="1" s="1"/>
  <c r="L316" i="1"/>
  <c r="M316" i="1" s="1"/>
  <c r="L317" i="1"/>
  <c r="L318" i="1"/>
  <c r="L319" i="1"/>
  <c r="M319" i="1" s="1"/>
  <c r="L320" i="1"/>
  <c r="M320" i="1" s="1"/>
  <c r="L321" i="1"/>
  <c r="L322" i="1"/>
  <c r="L323" i="1"/>
  <c r="M323" i="1" s="1"/>
  <c r="L324" i="1"/>
  <c r="L325" i="1"/>
  <c r="L326" i="1"/>
  <c r="M326" i="1" s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M339" i="1" s="1"/>
  <c r="L340" i="1"/>
  <c r="M340" i="1" s="1"/>
  <c r="L341" i="1"/>
  <c r="L342" i="1"/>
  <c r="L343" i="1"/>
  <c r="L344" i="1"/>
  <c r="L345" i="1"/>
  <c r="L346" i="1"/>
  <c r="M346" i="1" s="1"/>
  <c r="L347" i="1"/>
  <c r="M347" i="1" s="1"/>
  <c r="L348" i="1"/>
  <c r="L349" i="1"/>
  <c r="L350" i="1"/>
  <c r="M350" i="1" s="1"/>
  <c r="L351" i="1"/>
  <c r="L352" i="1"/>
  <c r="L353" i="1"/>
  <c r="L354" i="1"/>
  <c r="L355" i="1"/>
  <c r="L357" i="1"/>
  <c r="L358" i="1"/>
  <c r="L359" i="1"/>
  <c r="L360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7" i="1"/>
  <c r="K358" i="1"/>
  <c r="K359" i="1"/>
  <c r="K360" i="1"/>
  <c r="M371" i="1" l="1"/>
  <c r="M367" i="1"/>
  <c r="M363" i="1"/>
  <c r="M314" i="1"/>
  <c r="M338" i="1"/>
  <c r="M330" i="1"/>
  <c r="M322" i="1"/>
  <c r="M117" i="1"/>
  <c r="M236" i="1"/>
  <c r="M168" i="1"/>
  <c r="M360" i="1"/>
  <c r="M355" i="1"/>
  <c r="M303" i="1"/>
  <c r="M287" i="1"/>
  <c r="M271" i="1"/>
  <c r="M357" i="1"/>
  <c r="M352" i="1"/>
  <c r="M348" i="1"/>
  <c r="M344" i="1"/>
  <c r="M336" i="1"/>
  <c r="M332" i="1"/>
  <c r="M328" i="1"/>
  <c r="M324" i="1"/>
  <c r="M296" i="1"/>
  <c r="M288" i="1"/>
  <c r="M284" i="1"/>
  <c r="M280" i="1"/>
  <c r="M276" i="1"/>
  <c r="M272" i="1"/>
  <c r="M264" i="1"/>
  <c r="M239" i="1"/>
  <c r="M227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3" i="1"/>
  <c r="M159" i="1"/>
  <c r="M155" i="1"/>
  <c r="M147" i="1"/>
  <c r="M135" i="1"/>
  <c r="M131" i="1"/>
  <c r="M127" i="1"/>
  <c r="M123" i="1"/>
  <c r="M115" i="1"/>
  <c r="M111" i="1"/>
  <c r="M95" i="1"/>
  <c r="M71" i="1"/>
  <c r="M67" i="1"/>
  <c r="M63" i="1"/>
  <c r="M59" i="1"/>
  <c r="M51" i="1"/>
  <c r="M47" i="1"/>
  <c r="M43" i="1"/>
  <c r="M39" i="1"/>
  <c r="M35" i="1"/>
  <c r="M31" i="1"/>
  <c r="M27" i="1"/>
  <c r="M23" i="1"/>
  <c r="M11" i="1"/>
  <c r="M351" i="1"/>
  <c r="M343" i="1"/>
  <c r="M335" i="1"/>
  <c r="M331" i="1"/>
  <c r="M327" i="1"/>
  <c r="M291" i="1"/>
  <c r="M283" i="1"/>
  <c r="M279" i="1"/>
  <c r="M275" i="1"/>
  <c r="M359" i="1"/>
  <c r="M342" i="1"/>
  <c r="M334" i="1"/>
  <c r="M318" i="1"/>
  <c r="M229" i="1"/>
  <c r="M225" i="1"/>
  <c r="M221" i="1"/>
  <c r="M213" i="1"/>
  <c r="M137" i="1"/>
  <c r="M129" i="1"/>
  <c r="M125" i="1"/>
  <c r="M121" i="1"/>
  <c r="M113" i="1"/>
  <c r="M109" i="1"/>
  <c r="M358" i="1"/>
  <c r="M204" i="1"/>
  <c r="M196" i="1"/>
  <c r="M192" i="1"/>
  <c r="M188" i="1"/>
  <c r="M180" i="1"/>
  <c r="M176" i="1"/>
  <c r="M172" i="1"/>
  <c r="M164" i="1"/>
  <c r="M160" i="1"/>
  <c r="M156" i="1"/>
  <c r="M60" i="1"/>
  <c r="M56" i="1"/>
  <c r="M44" i="1"/>
  <c r="M40" i="1"/>
  <c r="M28" i="1"/>
  <c r="M24" i="1"/>
  <c r="M16" i="1"/>
  <c r="M12" i="1"/>
  <c r="M15" i="1"/>
  <c r="M263" i="1"/>
  <c r="M238" i="1"/>
  <c r="M234" i="1"/>
  <c r="M226" i="1"/>
  <c r="M214" i="1"/>
  <c r="M210" i="1"/>
  <c r="M202" i="1"/>
  <c r="M198" i="1"/>
  <c r="M194" i="1"/>
  <c r="M190" i="1"/>
  <c r="M182" i="1"/>
  <c r="M174" i="1"/>
  <c r="M166" i="1"/>
  <c r="M158" i="1"/>
  <c r="M154" i="1"/>
  <c r="M150" i="1"/>
  <c r="M146" i="1"/>
  <c r="M138" i="1"/>
  <c r="M134" i="1"/>
  <c r="M130" i="1"/>
  <c r="M126" i="1"/>
  <c r="M114" i="1"/>
  <c r="M102" i="1"/>
  <c r="M90" i="1"/>
  <c r="M86" i="1"/>
  <c r="M82" i="1"/>
  <c r="M78" i="1"/>
  <c r="M62" i="1"/>
  <c r="M58" i="1"/>
  <c r="M54" i="1"/>
  <c r="M50" i="1"/>
  <c r="M42" i="1"/>
  <c r="M38" i="1"/>
  <c r="M30" i="1"/>
  <c r="M26" i="1"/>
  <c r="M22" i="1"/>
  <c r="M14" i="1"/>
  <c r="M10" i="1"/>
  <c r="M6" i="1"/>
  <c r="M354" i="1"/>
  <c r="M302" i="1"/>
  <c r="M290" i="1"/>
  <c r="M286" i="1"/>
  <c r="M278" i="1"/>
  <c r="M274" i="1"/>
  <c r="M270" i="1"/>
  <c r="M261" i="1"/>
  <c r="M237" i="1"/>
  <c r="M233" i="1"/>
  <c r="M201" i="1"/>
  <c r="M193" i="1"/>
  <c r="M189" i="1"/>
  <c r="M185" i="1"/>
  <c r="M161" i="1"/>
  <c r="M157" i="1"/>
  <c r="M149" i="1"/>
  <c r="M57" i="1"/>
  <c r="M49" i="1"/>
  <c r="M41" i="1"/>
  <c r="M37" i="1"/>
  <c r="M29" i="1"/>
  <c r="M25" i="1"/>
  <c r="M17" i="1"/>
  <c r="M13" i="1"/>
  <c r="M353" i="1"/>
  <c r="M349" i="1"/>
  <c r="M345" i="1"/>
  <c r="M341" i="1"/>
  <c r="M337" i="1"/>
  <c r="M333" i="1"/>
  <c r="M329" i="1"/>
  <c r="M325" i="1"/>
  <c r="M321" i="1"/>
  <c r="M317" i="1"/>
  <c r="M289" i="1"/>
  <c r="M285" i="1"/>
  <c r="M281" i="1"/>
  <c r="M277" i="1"/>
  <c r="M273" i="1"/>
  <c r="M265" i="1"/>
  <c r="M232" i="1"/>
  <c r="M228" i="1"/>
  <c r="M224" i="1"/>
  <c r="M220" i="1"/>
  <c r="M136" i="1"/>
  <c r="M132" i="1"/>
  <c r="M128" i="1"/>
  <c r="M124" i="1"/>
  <c r="M120" i="1"/>
  <c r="M116" i="1"/>
  <c r="M112" i="1"/>
  <c r="M80" i="1"/>
  <c r="M68" i="1"/>
  <c r="M4" i="1"/>
  <c r="M3" i="1"/>
  <c r="M151" i="1"/>
  <c r="M269" i="1"/>
</calcChain>
</file>

<file path=xl/sharedStrings.xml><?xml version="1.0" encoding="utf-8"?>
<sst xmlns="http://schemas.openxmlformats.org/spreadsheetml/2006/main" count="2108" uniqueCount="359">
  <si>
    <t>Landmark Tri Condos</t>
  </si>
  <si>
    <t>The Lakes Apts</t>
  </si>
  <si>
    <t>Navos</t>
  </si>
  <si>
    <t>Shell Station</t>
  </si>
  <si>
    <t>Royal Arms Apts</t>
  </si>
  <si>
    <t>Rite Aid</t>
  </si>
  <si>
    <t>Starbucks Coffee</t>
  </si>
  <si>
    <t>Kannin Law Firm</t>
  </si>
  <si>
    <t>CVS Pharmacy</t>
  </si>
  <si>
    <t>Burger Broiler</t>
  </si>
  <si>
    <t>Road Runner Copy</t>
  </si>
  <si>
    <t>Serenza Salon and Spa</t>
  </si>
  <si>
    <t>Ivar's</t>
  </si>
  <si>
    <t>Highline Athletic Club</t>
  </si>
  <si>
    <t>UPS</t>
  </si>
  <si>
    <t>Game Stop</t>
  </si>
  <si>
    <t>Burien View Ridge Apts</t>
  </si>
  <si>
    <t>Cuscataeca Verta's Salvadorian Kitchen</t>
  </si>
  <si>
    <t>Value Village</t>
  </si>
  <si>
    <t>Alfurat Market</t>
  </si>
  <si>
    <t>Safeway</t>
  </si>
  <si>
    <t>Mudbay</t>
  </si>
  <si>
    <t>Lucky Donuts</t>
  </si>
  <si>
    <t>Grass &amp; Glass</t>
  </si>
  <si>
    <t>Hallmark Apts</t>
  </si>
  <si>
    <t>Century Manor Apts</t>
  </si>
  <si>
    <t>Seamar Medical</t>
  </si>
  <si>
    <t>El Pique Restaurant</t>
  </si>
  <si>
    <t>Al's Custom Welding</t>
  </si>
  <si>
    <t>Walgreens</t>
  </si>
  <si>
    <t>76 Gas Station</t>
  </si>
  <si>
    <t>B Town 76</t>
  </si>
  <si>
    <t>Denny's</t>
  </si>
  <si>
    <t>El Habanero Restaurant</t>
  </si>
  <si>
    <t>Pit Stop</t>
  </si>
  <si>
    <t>Burger King</t>
  </si>
  <si>
    <t xml:space="preserve">Fox Cove Apts </t>
  </si>
  <si>
    <t>Sandpiper Apts</t>
  </si>
  <si>
    <t>Ace Hardware</t>
  </si>
  <si>
    <t>Blue Ribbon Apts</t>
  </si>
  <si>
    <t>Andy's Handy Mart</t>
  </si>
  <si>
    <t>Lake Burien Presbytarian Church</t>
  </si>
  <si>
    <t>Vibraclean Laundrymat</t>
  </si>
  <si>
    <t>Merrill Gardens</t>
  </si>
  <si>
    <t>Elmer's</t>
  </si>
  <si>
    <t>The Maverick Apts</t>
  </si>
  <si>
    <t>Taco Bell</t>
  </si>
  <si>
    <t>El Riconsito</t>
  </si>
  <si>
    <t>The Bite</t>
  </si>
  <si>
    <t>Black Zia Cantina</t>
  </si>
  <si>
    <t>Martini Cleaners</t>
  </si>
  <si>
    <t>Lake Burien Apt</t>
  </si>
  <si>
    <t>Independence Bridge</t>
  </si>
  <si>
    <t>Frances Apts</t>
  </si>
  <si>
    <t>Dragon Pearl Restaurant</t>
  </si>
  <si>
    <t>Auto Paint Specialty</t>
  </si>
  <si>
    <t>Pizza and Pasta</t>
  </si>
  <si>
    <t>Firestone</t>
  </si>
  <si>
    <t>Jubilee Apts</t>
  </si>
  <si>
    <t>Fourplex Apts</t>
  </si>
  <si>
    <t>Apts</t>
  </si>
  <si>
    <t>O'Reilly Auto Parts</t>
  </si>
  <si>
    <t>View Ridge Apts</t>
  </si>
  <si>
    <t>Rockery Apts</t>
  </si>
  <si>
    <t>Cabana Royale Apts</t>
  </si>
  <si>
    <t>McDonalds</t>
  </si>
  <si>
    <t>House</t>
  </si>
  <si>
    <t>Wendy's</t>
  </si>
  <si>
    <t>Sprint Store</t>
  </si>
  <si>
    <t>A&amp;T Laundry</t>
  </si>
  <si>
    <t>Round Table Pizza</t>
  </si>
  <si>
    <t>Highline Lanes</t>
  </si>
  <si>
    <t>Good Time Ernies</t>
  </si>
  <si>
    <t>Staples</t>
  </si>
  <si>
    <t>Millinum Creative Kids Center</t>
  </si>
  <si>
    <t>Lake Burien Physical Therapy</t>
  </si>
  <si>
    <t>Jay'S Mini Mart</t>
  </si>
  <si>
    <t>Jays Mini Mart</t>
  </si>
  <si>
    <t>Clean Scapes</t>
  </si>
  <si>
    <t>Trader Joe's</t>
  </si>
  <si>
    <t>Kendall Wood Apts</t>
  </si>
  <si>
    <t>Chuch Of Christ</t>
  </si>
  <si>
    <t>Hazel Mae's Apts</t>
  </si>
  <si>
    <t>Seahurst Post Office</t>
  </si>
  <si>
    <t>2nd Chance Recovery</t>
  </si>
  <si>
    <t>Grocery Outlet</t>
  </si>
  <si>
    <t>Pauls Burgers</t>
  </si>
  <si>
    <t>Dollar Tree</t>
  </si>
  <si>
    <t xml:space="preserve">Dollar Tree </t>
  </si>
  <si>
    <t>Van Lloyd Apts</t>
  </si>
  <si>
    <t>Pep Boys</t>
  </si>
  <si>
    <t>Mobil Gas Station</t>
  </si>
  <si>
    <t>Three Tree Point</t>
  </si>
  <si>
    <t>Burien Library</t>
  </si>
  <si>
    <t>King County Water Dist</t>
  </si>
  <si>
    <t>La Roue Apts</t>
  </si>
  <si>
    <t>Burien Press</t>
  </si>
  <si>
    <t>St Charles Apts</t>
  </si>
  <si>
    <t>Leilani Apts</t>
  </si>
  <si>
    <t>Dela Court Apts</t>
  </si>
  <si>
    <t>Iris And Peony</t>
  </si>
  <si>
    <t>Rockery West</t>
  </si>
  <si>
    <t>Twin Apt Homes</t>
  </si>
  <si>
    <t>Iron Ridge Apts</t>
  </si>
  <si>
    <t>Burien Park Apts</t>
  </si>
  <si>
    <t>Burien Post Office</t>
  </si>
  <si>
    <t>Grand Central Bakery</t>
  </si>
  <si>
    <t>Todd Shoe Repair</t>
  </si>
  <si>
    <t>El Fogoncito</t>
  </si>
  <si>
    <t>Keybank</t>
  </si>
  <si>
    <t>Wells Fargo</t>
  </si>
  <si>
    <t>Olde Burien Meat &amp; Food Center</t>
  </si>
  <si>
    <t>3 Wishes</t>
  </si>
  <si>
    <t>CaseID</t>
  </si>
  <si>
    <t>State</t>
  </si>
  <si>
    <t>City</t>
  </si>
  <si>
    <t>Address</t>
  </si>
  <si>
    <t>Latitude</t>
  </si>
  <si>
    <t>Longitude</t>
  </si>
  <si>
    <t>Reported Date</t>
  </si>
  <si>
    <t xml:space="preserve"> Reported Time (military)</t>
  </si>
  <si>
    <t xml:space="preserve"> Reported Time</t>
  </si>
  <si>
    <t>WA</t>
  </si>
  <si>
    <t>Burien</t>
  </si>
  <si>
    <t xml:space="preserve">100 SW 152ND ST </t>
  </si>
  <si>
    <t>1013 SW 152ND ST</t>
  </si>
  <si>
    <t>1015 SW 150TH ST</t>
  </si>
  <si>
    <t>1020 SW 156TH ST</t>
  </si>
  <si>
    <t>1024 SW 146TH ST</t>
  </si>
  <si>
    <t>1026 SW 164TH ST</t>
  </si>
  <si>
    <t>1033 SW 152ND ST</t>
  </si>
  <si>
    <t>1035 SW 152ND ST</t>
  </si>
  <si>
    <t>105 S 156TH ST</t>
  </si>
  <si>
    <t>1050 SW 151ST ST</t>
  </si>
  <si>
    <t>110 SW 148TH ST</t>
  </si>
  <si>
    <t>1105 SW 166TH ST</t>
  </si>
  <si>
    <t>1123 SW 144TH ST</t>
  </si>
  <si>
    <t>113 SW 154TH ST</t>
  </si>
  <si>
    <t>116 SW 148TH ST</t>
  </si>
  <si>
    <t>117 SW 152ND ST</t>
  </si>
  <si>
    <t>117 SW 160TH ST</t>
  </si>
  <si>
    <t>119 SW 148TH ST</t>
  </si>
  <si>
    <t>119 SW 152ND ST</t>
  </si>
  <si>
    <t>120 SW 153RD ST</t>
  </si>
  <si>
    <t>120 SW 160TH ST</t>
  </si>
  <si>
    <t>1203 SW 157TH ST</t>
  </si>
  <si>
    <t>1224 SW 151ST ST</t>
  </si>
  <si>
    <t>125 SW 148TH ST</t>
  </si>
  <si>
    <t>125 SW 152ND ST</t>
  </si>
  <si>
    <t>125 SW 156TH ST</t>
  </si>
  <si>
    <t>126 SW 148TH ST</t>
  </si>
  <si>
    <t>126 SW 155TH ST</t>
  </si>
  <si>
    <t xml:space="preserve">126 SW 155TH ST </t>
  </si>
  <si>
    <t>127 SW 153RD ST</t>
  </si>
  <si>
    <t>127 SW 154TH ST</t>
  </si>
  <si>
    <t>131 SW 157TH ST</t>
  </si>
  <si>
    <t>137 SW 153RD ST</t>
  </si>
  <si>
    <t>138 SW 148TH ST</t>
  </si>
  <si>
    <t>140 SW 152ND ST</t>
  </si>
  <si>
    <t>14343 15TH AVE SW</t>
  </si>
  <si>
    <t>14400 AMBAUM BLVD SW</t>
  </si>
  <si>
    <t>14405 8TH AVE SW</t>
  </si>
  <si>
    <t xml:space="preserve">14405 8TH AVE SW </t>
  </si>
  <si>
    <t>14410 11TH AVE SW</t>
  </si>
  <si>
    <t>14424 11TH AVE SW</t>
  </si>
  <si>
    <t>14429 8TH AVE SW</t>
  </si>
  <si>
    <t xml:space="preserve">14429 8TH AVE SW </t>
  </si>
  <si>
    <t>14434 AMBAUM BLVD SW</t>
  </si>
  <si>
    <t>14445 AMBAUM BLVD SW</t>
  </si>
  <si>
    <t>14549 4TH AVE SW</t>
  </si>
  <si>
    <t>14603 11TH AVE SW</t>
  </si>
  <si>
    <t>14605 1ST AVE S</t>
  </si>
  <si>
    <t>14622 9TH AVE SW</t>
  </si>
  <si>
    <t>14639 25TH AVE SW</t>
  </si>
  <si>
    <t>14656 AMBAUM BLVD SW</t>
  </si>
  <si>
    <t>14807 1ST AVE S</t>
  </si>
  <si>
    <t>14821 1ST AVE S</t>
  </si>
  <si>
    <t>14830 1ST AVE S</t>
  </si>
  <si>
    <t>14848 1ST AVE S</t>
  </si>
  <si>
    <t>14893 4TH AVE SW</t>
  </si>
  <si>
    <t>149 SW 160TH ST</t>
  </si>
  <si>
    <t xml:space="preserve">149 SW 160TH ST </t>
  </si>
  <si>
    <t>14900 4TH AVE SW</t>
  </si>
  <si>
    <t>14900 8TH AVE SW</t>
  </si>
  <si>
    <t>14901 4TH AVE SW</t>
  </si>
  <si>
    <t>14903 4TH AVE SW</t>
  </si>
  <si>
    <t>14905 4TH AVE SW</t>
  </si>
  <si>
    <t>14905 6TH AVE SW</t>
  </si>
  <si>
    <t>14933 22ND AVE SW</t>
  </si>
  <si>
    <t>150 SW 156TH ST</t>
  </si>
  <si>
    <t xml:space="preserve">150 SW 156TH ST </t>
  </si>
  <si>
    <t>150 SW 160TH ST</t>
  </si>
  <si>
    <t>15003 14TH AVE SW</t>
  </si>
  <si>
    <t>15006 AMBAUM BLVD SW</t>
  </si>
  <si>
    <t>15009 28TH AVE SW</t>
  </si>
  <si>
    <t>15020 5TH AVE SW</t>
  </si>
  <si>
    <t>15027 AMBAUM BLVD SW</t>
  </si>
  <si>
    <t>15045 5TH AVE SW</t>
  </si>
  <si>
    <t>15059 1ST AVE S</t>
  </si>
  <si>
    <t>15100 6TH AVE SW</t>
  </si>
  <si>
    <t>15101 AMBAUM BLVD SW</t>
  </si>
  <si>
    <t>15200 2ND AVE SW</t>
  </si>
  <si>
    <t>15212 20TH AVE SW</t>
  </si>
  <si>
    <t>15212 6TH AVE SW</t>
  </si>
  <si>
    <t>15215 AMBAUM BLVD SW</t>
  </si>
  <si>
    <t>15222 10TH AVE SW</t>
  </si>
  <si>
    <t>15236 20TH AVE SW</t>
  </si>
  <si>
    <t>15245 10TH AVE SW</t>
  </si>
  <si>
    <t xml:space="preserve">15250 10TH AVE SW </t>
  </si>
  <si>
    <t>153 SW 154TH ST</t>
  </si>
  <si>
    <t>15304 1ST AVE S</t>
  </si>
  <si>
    <t>15320 AMBAUM BLVD SW</t>
  </si>
  <si>
    <t>15321 1ST AVE S</t>
  </si>
  <si>
    <t>15324 1ST AVE S</t>
  </si>
  <si>
    <t xml:space="preserve">15404 10TH AVE SW </t>
  </si>
  <si>
    <t xml:space="preserve">15410 10TH AVE SW </t>
  </si>
  <si>
    <t xml:space="preserve">15420 9TH AVE SW </t>
  </si>
  <si>
    <t>15444 10TH AVE SW</t>
  </si>
  <si>
    <t>15500 1ST AVE S</t>
  </si>
  <si>
    <t>15502 4TH AVE SW</t>
  </si>
  <si>
    <t xml:space="preserve">15502 4TH AVE SW </t>
  </si>
  <si>
    <t xml:space="preserve">15510 6TH AVE SW </t>
  </si>
  <si>
    <t xml:space="preserve">15619 4TH AVE SW </t>
  </si>
  <si>
    <t>15620 1ST AVE S</t>
  </si>
  <si>
    <t>15627 8TH AVE SW</t>
  </si>
  <si>
    <t>15650 9TH AVE SW</t>
  </si>
  <si>
    <t>15655 19TH AVE SW</t>
  </si>
  <si>
    <t>15700 14TH PL SW</t>
  </si>
  <si>
    <t>15700 1ST AVE S</t>
  </si>
  <si>
    <t>15702 1ST AVE S</t>
  </si>
  <si>
    <t>15721 4TH AVE SW</t>
  </si>
  <si>
    <t>15724 1ST AVE S</t>
  </si>
  <si>
    <t>15730 1ST AVE S</t>
  </si>
  <si>
    <t>15733 AMBAUM BLVD SW</t>
  </si>
  <si>
    <t>15739 AMBAUM BLVD SW</t>
  </si>
  <si>
    <t>15747 AMBAUM BLVD SW</t>
  </si>
  <si>
    <t>158 SW 148TH ST</t>
  </si>
  <si>
    <t>15801 AMBAUM BLVD SW</t>
  </si>
  <si>
    <t>15811 AMBAUM BLVD SW</t>
  </si>
  <si>
    <t>15815 1ST AVE S</t>
  </si>
  <si>
    <t xml:space="preserve">15815 1ST AVE S </t>
  </si>
  <si>
    <t>15818 16TH AVE SW</t>
  </si>
  <si>
    <t>15824 1ST AVE S</t>
  </si>
  <si>
    <t>15828 7TH AVE SW</t>
  </si>
  <si>
    <t>15858 1ST AVE S</t>
  </si>
  <si>
    <t>15868 1ST AVE S</t>
  </si>
  <si>
    <t>15910 3RD PL SW</t>
  </si>
  <si>
    <t>16031 15TH AVE SW</t>
  </si>
  <si>
    <t>16034 14TH AVE SW</t>
  </si>
  <si>
    <t>16045 1ST AVE S</t>
  </si>
  <si>
    <t>16048 19TH AVE SW</t>
  </si>
  <si>
    <t>16201 16TH AVE SW</t>
  </si>
  <si>
    <t>16202 11TH AVE SW</t>
  </si>
  <si>
    <t>16222 SYLVESTER RD SW</t>
  </si>
  <si>
    <t>16251 SYLVESTER RD SW</t>
  </si>
  <si>
    <t>16257 11TH AVE SW</t>
  </si>
  <si>
    <t>16409 8TH AVE SW</t>
  </si>
  <si>
    <t>16424 19TH AVE SW</t>
  </si>
  <si>
    <t>16456 12TH AVE SW</t>
  </si>
  <si>
    <t>1919 SW 156TH ST</t>
  </si>
  <si>
    <t>207 SW 150TH ST</t>
  </si>
  <si>
    <t xml:space="preserve">209 SW 155TH ST </t>
  </si>
  <si>
    <t>2116 SW 152ND ST</t>
  </si>
  <si>
    <t xml:space="preserve">221 SW 154TH ST </t>
  </si>
  <si>
    <t>224 SW 152ND ST</t>
  </si>
  <si>
    <t>233 SW 154TH ST</t>
  </si>
  <si>
    <t>235 SW 153RD ST</t>
  </si>
  <si>
    <t>236 SW 152ND ST</t>
  </si>
  <si>
    <t>237 SW 152ND ST</t>
  </si>
  <si>
    <t>241 SW 152ND ST</t>
  </si>
  <si>
    <t>250 SW 152ND ST</t>
  </si>
  <si>
    <t>255 SW 154TH ST</t>
  </si>
  <si>
    <t>266 SW 153RD ST</t>
  </si>
  <si>
    <t>300 SW 155TH ST</t>
  </si>
  <si>
    <t>303 SW 148TH ST</t>
  </si>
  <si>
    <t>3567 SW 172ND ST</t>
  </si>
  <si>
    <t>400 SW 152ND ST</t>
  </si>
  <si>
    <t>415 SW 153RD ST</t>
  </si>
  <si>
    <t>420 SW 154TH ST</t>
  </si>
  <si>
    <t>421 SW 146TH ST</t>
  </si>
  <si>
    <t>423 SW 152ND ST</t>
  </si>
  <si>
    <t xml:space="preserve">423 SW 156TH ST </t>
  </si>
  <si>
    <t>430 SW 154TH ST</t>
  </si>
  <si>
    <t>435 SW 154TH ST</t>
  </si>
  <si>
    <t xml:space="preserve">440 SW 155TH ST </t>
  </si>
  <si>
    <t>441 SW 152ND ST</t>
  </si>
  <si>
    <t xml:space="preserve">447 SW 155TH ST </t>
  </si>
  <si>
    <t>454 SW 156TH ST</t>
  </si>
  <si>
    <t xml:space="preserve">454 SW 156TH ST </t>
  </si>
  <si>
    <t>455 SW 156TH ST</t>
  </si>
  <si>
    <t xml:space="preserve">455 SW 156TH ST </t>
  </si>
  <si>
    <t>500 SW 148TH ST</t>
  </si>
  <si>
    <t xml:space="preserve">500 SW 148TH ST </t>
  </si>
  <si>
    <t>600 SW 153RD ST</t>
  </si>
  <si>
    <t>601 SW 149TH ST</t>
  </si>
  <si>
    <t>609 SW 150TH ST</t>
  </si>
  <si>
    <t>626 SW 152ND ST</t>
  </si>
  <si>
    <t>628 SW 152ND ST</t>
  </si>
  <si>
    <t>630 SW 153RD ST</t>
  </si>
  <si>
    <t>631 SW 152ND ST</t>
  </si>
  <si>
    <t>633 SW 150TH ST</t>
  </si>
  <si>
    <t>653 SW 153RD ST</t>
  </si>
  <si>
    <t>655 SW 152ND ST</t>
  </si>
  <si>
    <t>700 SW 152ND ST</t>
  </si>
  <si>
    <t>800 SW 152ND ST</t>
  </si>
  <si>
    <t xml:space="preserve">821 SW 154TH ST </t>
  </si>
  <si>
    <t>840 SW 154TH ST</t>
  </si>
  <si>
    <t>901 SW 148TH ST</t>
  </si>
  <si>
    <t xml:space="preserve">904 SW 152ND ST </t>
  </si>
  <si>
    <t>929 SW 152ND ST</t>
  </si>
  <si>
    <t>Location</t>
  </si>
  <si>
    <t>Location Type</t>
  </si>
  <si>
    <t>residential</t>
  </si>
  <si>
    <t>Parkwood Condos (apts)</t>
  </si>
  <si>
    <t>Woodlawn Apts</t>
  </si>
  <si>
    <t>business</t>
  </si>
  <si>
    <t>unspecified</t>
  </si>
  <si>
    <t>Auto-fill location type</t>
  </si>
  <si>
    <t>Monroe Manor Apts</t>
  </si>
  <si>
    <t>pct 4</t>
  </si>
  <si>
    <t>All apartment or suite numbers have been removed from provided addresses</t>
  </si>
  <si>
    <t>Names of complainant removed from data set</t>
  </si>
  <si>
    <t>Notes - Modifications to original data set</t>
  </si>
  <si>
    <t>Data field "description" removed from data as all rows contained same entry</t>
  </si>
  <si>
    <t>Rows with cross-streets but no specific address or name of business were removed as specific addresses are required for mapping</t>
  </si>
  <si>
    <t>Names of businesses were sometimes used to impute address where no specific address was provided</t>
  </si>
  <si>
    <t>New field "location type" added to reflect whether complaint location orginated in residential unit or commercial unit</t>
  </si>
  <si>
    <t>6a</t>
  </si>
  <si>
    <t xml:space="preserve">Locations containing "house", "apt", or "condo" were converted to designation "residence" whereas all other valid entries were coded as "business". Empty fields were converted to "unspecified". </t>
  </si>
  <si>
    <t>4a</t>
  </si>
  <si>
    <t>In some cases, where the cross-streets did not match onto name of business, the address associated with name of business was found through google maps and added to the data set</t>
  </si>
  <si>
    <t>140 SW 146th St</t>
  </si>
  <si>
    <t>BURIEN GROUP HEALTH</t>
  </si>
  <si>
    <t>15321 8th AVE SW</t>
  </si>
  <si>
    <t>RONNIE'S MARKET</t>
  </si>
  <si>
    <t>EL PIQUE</t>
  </si>
  <si>
    <t>126 SW 148th ST</t>
  </si>
  <si>
    <t>CIGARLAND</t>
  </si>
  <si>
    <t>1620 SW 149th ST</t>
  </si>
  <si>
    <t>LAKE BURIEN SCHOOL PARK</t>
  </si>
  <si>
    <t>5045 5th Ave SW</t>
  </si>
  <si>
    <t>MAVERICK APTS</t>
  </si>
  <si>
    <t>14807 1st Ave S</t>
  </si>
  <si>
    <t>76 STATION</t>
  </si>
  <si>
    <t>15209 1st AVE S</t>
  </si>
  <si>
    <t>KFC OR TACO BELL</t>
  </si>
  <si>
    <t>255 SW 152nd ST</t>
  </si>
  <si>
    <t>ELLIOTT BAY</t>
  </si>
  <si>
    <t>DOLLAR STORE</t>
  </si>
  <si>
    <t>800 SW 152nd ST</t>
  </si>
  <si>
    <t>WELLS FARGO</t>
  </si>
  <si>
    <t>15302 1st Ave S</t>
  </si>
  <si>
    <t>SMOKE SHOP</t>
  </si>
  <si>
    <t>In Downtown</t>
  </si>
  <si>
    <t>4b</t>
  </si>
  <si>
    <t>A total of 28 observations were filtered, reducing the sample size from 400 to 372</t>
  </si>
  <si>
    <t>no</t>
  </si>
  <si>
    <t>yes</t>
  </si>
  <si>
    <t>Bison Creek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</si>
</sst>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4AD6-1473-42B2-A252-221D99C8964D}">
  <dimension ref="A1:O373"/>
  <sheetViews>
    <sheetView tabSelected="1" topLeftCell="A330" zoomScale="102" workbookViewId="0">
      <selection activeCell="J346" sqref="J346"/>
    </sheetView>
  </sheetViews>
  <sheetFormatPr defaultRowHeight="14.5" x14ac:dyDescent="0.35"/>
  <cols>
    <col min="1" max="1" width="6.54296875" bestFit="1" customWidth="1"/>
    <col min="2" max="2" width="5" bestFit="1" customWidth="1"/>
    <col min="3" max="3" width="6.26953125" bestFit="1" customWidth="1"/>
    <col min="4" max="4" width="22.6328125" bestFit="1" customWidth="1"/>
    <col min="5" max="5" width="11.81640625" bestFit="1" customWidth="1"/>
    <col min="6" max="6" width="12.453125" bestFit="1" customWidth="1"/>
    <col min="7" max="7" width="13" bestFit="1" customWidth="1"/>
    <col min="8" max="8" width="21.81640625" style="2" bestFit="1" customWidth="1"/>
    <col min="9" max="9" width="13.6328125" style="3" bestFit="1" customWidth="1"/>
    <col min="10" max="10" width="33.6328125" style="1" customWidth="1"/>
    <col min="12" max="12" width="15.26953125" customWidth="1"/>
    <col min="15" max="15" width="6.54296875" customWidth="1"/>
  </cols>
  <sheetData>
    <row r="1" spans="1:15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s="2" t="s">
        <v>120</v>
      </c>
      <c r="I1" s="3" t="s">
        <v>121</v>
      </c>
      <c r="J1" s="1" t="s">
        <v>310</v>
      </c>
      <c r="M1" t="s">
        <v>317</v>
      </c>
      <c r="N1" t="s">
        <v>311</v>
      </c>
      <c r="O1" t="s">
        <v>353</v>
      </c>
    </row>
    <row r="2" spans="1:15" x14ac:dyDescent="0.35">
      <c r="A2">
        <v>1</v>
      </c>
      <c r="B2" t="s">
        <v>122</v>
      </c>
      <c r="C2" t="s">
        <v>123</v>
      </c>
      <c r="D2" t="s">
        <v>124</v>
      </c>
      <c r="E2">
        <v>47.469024410000003</v>
      </c>
      <c r="F2">
        <v>-122.3631671</v>
      </c>
      <c r="G2" s="4">
        <v>42952</v>
      </c>
      <c r="H2" s="2">
        <v>0.8340277777777777</v>
      </c>
      <c r="I2" s="3">
        <v>0.8340277777777777</v>
      </c>
      <c r="K2" t="str">
        <f>IF(ISNUMBER(SEARCH("apt",J2)),"residential","business")</f>
        <v>business</v>
      </c>
      <c r="L2" t="str">
        <f>IF(J2="","unspecified", "specified")</f>
        <v>unspecified</v>
      </c>
      <c r="M2" t="str">
        <f>IF(L2="specified", K2, IF(L2="unspecified", L2))</f>
        <v>unspecified</v>
      </c>
      <c r="N2" t="s">
        <v>316</v>
      </c>
      <c r="O2" t="s">
        <v>356</v>
      </c>
    </row>
    <row r="3" spans="1:15" x14ac:dyDescent="0.35">
      <c r="A3">
        <v>2</v>
      </c>
      <c r="B3" t="s">
        <v>122</v>
      </c>
      <c r="C3" t="s">
        <v>123</v>
      </c>
      <c r="D3" t="s">
        <v>125</v>
      </c>
      <c r="E3">
        <v>47.469024410000003</v>
      </c>
      <c r="F3">
        <v>-122.3631671</v>
      </c>
      <c r="G3" s="4">
        <v>42892</v>
      </c>
      <c r="H3" s="2">
        <v>0.2590277777777778</v>
      </c>
      <c r="I3" s="3">
        <v>0.2590277777777778</v>
      </c>
      <c r="J3" s="1" t="s">
        <v>0</v>
      </c>
      <c r="K3" t="str">
        <f>IF(ISNUMBER(SEARCH("apt",J3)),"residential","business")</f>
        <v>business</v>
      </c>
      <c r="L3" t="str">
        <f>IF(J3="","unspecified", "specified")</f>
        <v>specified</v>
      </c>
      <c r="M3" t="str">
        <f>IF(L3="specified", K3, IF(L3="unspecified", L3))</f>
        <v>business</v>
      </c>
      <c r="N3" t="s">
        <v>312</v>
      </c>
      <c r="O3" t="s">
        <v>356</v>
      </c>
    </row>
    <row r="4" spans="1:15" x14ac:dyDescent="0.35">
      <c r="A4">
        <v>3</v>
      </c>
      <c r="B4" t="s">
        <v>122</v>
      </c>
      <c r="C4" t="s">
        <v>123</v>
      </c>
      <c r="D4" t="s">
        <v>126</v>
      </c>
      <c r="E4">
        <v>47.468231400000001</v>
      </c>
      <c r="F4">
        <v>-122.34794719999999</v>
      </c>
      <c r="G4" s="4">
        <v>42844</v>
      </c>
      <c r="H4" s="2">
        <v>0.87361111111111101</v>
      </c>
      <c r="I4" s="3">
        <v>0.87361111111111101</v>
      </c>
      <c r="J4" s="1" t="s">
        <v>60</v>
      </c>
      <c r="K4" t="str">
        <f t="shared" ref="K4:K67" si="0">IF(ISNUMBER(SEARCH("apt",J4)),"residential","business")</f>
        <v>residential</v>
      </c>
      <c r="L4" t="str">
        <f>IF(J4="","unspecified", "specified")</f>
        <v>specified</v>
      </c>
      <c r="M4" t="str">
        <f>IF(L4="specified", K4, IF(L4="unspecified", L4))</f>
        <v>residential</v>
      </c>
      <c r="N4" t="s">
        <v>312</v>
      </c>
      <c r="O4" t="s">
        <v>356</v>
      </c>
    </row>
    <row r="5" spans="1:15" x14ac:dyDescent="0.35">
      <c r="A5">
        <v>4</v>
      </c>
      <c r="B5" t="s">
        <v>122</v>
      </c>
      <c r="C5" t="s">
        <v>123</v>
      </c>
      <c r="D5" t="s">
        <v>127</v>
      </c>
      <c r="E5">
        <v>47.463519499999997</v>
      </c>
      <c r="F5">
        <v>-122.34808150000001</v>
      </c>
      <c r="G5" s="4">
        <v>42965</v>
      </c>
      <c r="H5" s="2">
        <v>4.1666666666666666E-3</v>
      </c>
      <c r="I5" s="3">
        <v>4.1666666666666666E-3</v>
      </c>
      <c r="K5" t="str">
        <f t="shared" si="0"/>
        <v>business</v>
      </c>
      <c r="L5" t="str">
        <f>IF(J5="","unspecified", "specified")</f>
        <v>unspecified</v>
      </c>
      <c r="M5" t="str">
        <f>IF(L5="specified", K5, IF(L5="unspecified", L5))</f>
        <v>unspecified</v>
      </c>
      <c r="N5" t="s">
        <v>316</v>
      </c>
      <c r="O5" t="s">
        <v>356</v>
      </c>
    </row>
    <row r="6" spans="1:15" x14ac:dyDescent="0.35">
      <c r="A6">
        <v>5</v>
      </c>
      <c r="B6" t="s">
        <v>122</v>
      </c>
      <c r="C6" t="s">
        <v>123</v>
      </c>
      <c r="D6" t="s">
        <v>127</v>
      </c>
      <c r="E6">
        <v>47.463519499999997</v>
      </c>
      <c r="F6">
        <v>-122.34808150000001</v>
      </c>
      <c r="G6" s="4">
        <v>42929</v>
      </c>
      <c r="H6" s="2">
        <v>0.55208333333333337</v>
      </c>
      <c r="I6" s="3">
        <v>0.55208333333333337</v>
      </c>
      <c r="J6" s="1" t="s">
        <v>1</v>
      </c>
      <c r="K6" t="str">
        <f t="shared" si="0"/>
        <v>residential</v>
      </c>
      <c r="L6" t="str">
        <f>IF(J6="","unspecified", "specified")</f>
        <v>specified</v>
      </c>
      <c r="M6" t="str">
        <f>IF(L6="specified", K6, IF(L6="unspecified", L6))</f>
        <v>residential</v>
      </c>
      <c r="N6" t="s">
        <v>312</v>
      </c>
      <c r="O6" t="s">
        <v>356</v>
      </c>
    </row>
    <row r="7" spans="1:15" x14ac:dyDescent="0.35">
      <c r="A7">
        <v>6</v>
      </c>
      <c r="B7" t="s">
        <v>122</v>
      </c>
      <c r="C7" t="s">
        <v>123</v>
      </c>
      <c r="D7" t="s">
        <v>128</v>
      </c>
      <c r="E7">
        <v>47.472479499999999</v>
      </c>
      <c r="F7">
        <v>-122.348275</v>
      </c>
      <c r="G7" s="4">
        <v>42923</v>
      </c>
      <c r="H7" s="2">
        <v>0.34236111111111112</v>
      </c>
      <c r="I7" s="3">
        <v>0.34236111111111112</v>
      </c>
      <c r="K7" t="str">
        <f t="shared" si="0"/>
        <v>business</v>
      </c>
      <c r="L7" t="str">
        <f>IF(J7="","unspecified", "specified")</f>
        <v>unspecified</v>
      </c>
      <c r="M7" t="str">
        <f>IF(L7="specified", K7, IF(L7="unspecified", L7))</f>
        <v>unspecified</v>
      </c>
      <c r="N7" t="s">
        <v>316</v>
      </c>
      <c r="O7" t="s">
        <v>356</v>
      </c>
    </row>
    <row r="8" spans="1:15" x14ac:dyDescent="0.35">
      <c r="A8">
        <v>7</v>
      </c>
      <c r="B8" t="s">
        <v>122</v>
      </c>
      <c r="C8" t="s">
        <v>123</v>
      </c>
      <c r="D8" t="s">
        <v>129</v>
      </c>
      <c r="E8">
        <v>47.4562515</v>
      </c>
      <c r="F8">
        <v>-122.3483399</v>
      </c>
      <c r="G8" s="4">
        <v>43043</v>
      </c>
      <c r="H8" s="2">
        <v>0.4284722222222222</v>
      </c>
      <c r="I8" s="3">
        <v>0.4284722222222222</v>
      </c>
      <c r="K8" t="str">
        <f t="shared" si="0"/>
        <v>business</v>
      </c>
      <c r="L8" t="str">
        <f>IF(J8="","unspecified", "specified")</f>
        <v>unspecified</v>
      </c>
      <c r="M8" t="str">
        <f>IF(L8="specified", K8, IF(L8="unspecified", L8))</f>
        <v>unspecified</v>
      </c>
      <c r="N8" t="s">
        <v>316</v>
      </c>
      <c r="O8" t="s">
        <v>356</v>
      </c>
    </row>
    <row r="9" spans="1:15" x14ac:dyDescent="0.35">
      <c r="A9">
        <v>8</v>
      </c>
      <c r="B9" t="s">
        <v>122</v>
      </c>
      <c r="C9" t="s">
        <v>123</v>
      </c>
      <c r="D9" t="s">
        <v>130</v>
      </c>
      <c r="E9">
        <v>47.465725800000001</v>
      </c>
      <c r="F9">
        <v>-122.3482257</v>
      </c>
      <c r="G9" s="4">
        <v>42789</v>
      </c>
      <c r="H9" s="2">
        <v>0.80833333333333324</v>
      </c>
      <c r="I9" s="3">
        <v>0.80833333333333324</v>
      </c>
      <c r="K9" t="str">
        <f t="shared" si="0"/>
        <v>business</v>
      </c>
      <c r="L9" t="str">
        <f>IF(J9="","unspecified", "specified")</f>
        <v>unspecified</v>
      </c>
      <c r="M9" t="str">
        <f>IF(L9="specified", K9, IF(L9="unspecified", L9))</f>
        <v>unspecified</v>
      </c>
      <c r="N9" t="s">
        <v>316</v>
      </c>
      <c r="O9" t="s">
        <v>356</v>
      </c>
    </row>
    <row r="10" spans="1:15" x14ac:dyDescent="0.35">
      <c r="A10">
        <v>9</v>
      </c>
      <c r="B10" t="s">
        <v>122</v>
      </c>
      <c r="C10" t="s">
        <v>123</v>
      </c>
      <c r="D10" t="s">
        <v>131</v>
      </c>
      <c r="E10">
        <v>47.4659136</v>
      </c>
      <c r="F10">
        <v>-122.3498025</v>
      </c>
      <c r="G10" s="4">
        <v>42843</v>
      </c>
      <c r="H10" s="2">
        <v>0.79861111111111116</v>
      </c>
      <c r="I10" s="3">
        <v>0.79861111111111116</v>
      </c>
      <c r="J10" s="1" t="s">
        <v>2</v>
      </c>
      <c r="K10" t="str">
        <f t="shared" si="0"/>
        <v>business</v>
      </c>
      <c r="L10" t="str">
        <f>IF(J10="","unspecified", "specified")</f>
        <v>specified</v>
      </c>
      <c r="M10" t="str">
        <f>IF(L10="specified", K10, IF(L10="unspecified", L10))</f>
        <v>business</v>
      </c>
      <c r="N10" t="s">
        <v>315</v>
      </c>
      <c r="O10" t="s">
        <v>356</v>
      </c>
    </row>
    <row r="11" spans="1:15" x14ac:dyDescent="0.35">
      <c r="A11">
        <v>10</v>
      </c>
      <c r="B11" t="s">
        <v>122</v>
      </c>
      <c r="C11" t="s">
        <v>123</v>
      </c>
      <c r="D11" t="s">
        <v>132</v>
      </c>
      <c r="E11">
        <v>47.4629969</v>
      </c>
      <c r="F11">
        <v>-122.33333690000001</v>
      </c>
      <c r="G11" s="4">
        <v>42763</v>
      </c>
      <c r="H11" s="2">
        <v>0.85763888888888884</v>
      </c>
      <c r="I11" s="3">
        <v>0.85763888888888884</v>
      </c>
      <c r="J11" s="1" t="s">
        <v>3</v>
      </c>
      <c r="K11" t="str">
        <f t="shared" si="0"/>
        <v>business</v>
      </c>
      <c r="L11" t="str">
        <f>IF(J11="","unspecified", "specified")</f>
        <v>specified</v>
      </c>
      <c r="M11" t="str">
        <f>IF(L11="specified", K11, IF(L11="unspecified", L11))</f>
        <v>business</v>
      </c>
      <c r="N11" t="s">
        <v>315</v>
      </c>
      <c r="O11" t="s">
        <v>356</v>
      </c>
    </row>
    <row r="12" spans="1:15" x14ac:dyDescent="0.35">
      <c r="A12">
        <v>11</v>
      </c>
      <c r="B12" t="s">
        <v>122</v>
      </c>
      <c r="C12" t="s">
        <v>123</v>
      </c>
      <c r="D12" t="s">
        <v>133</v>
      </c>
      <c r="E12">
        <v>47.4679784</v>
      </c>
      <c r="F12">
        <v>-122.3492348</v>
      </c>
      <c r="G12" s="4">
        <v>43022</v>
      </c>
      <c r="H12" s="2">
        <v>9.6527777777777768E-2</v>
      </c>
      <c r="I12" s="3">
        <v>9.6527777777777768E-2</v>
      </c>
      <c r="J12" s="1" t="s">
        <v>4</v>
      </c>
      <c r="K12" t="str">
        <f t="shared" si="0"/>
        <v>residential</v>
      </c>
      <c r="L12" t="str">
        <f>IF(J12="","unspecified", "specified")</f>
        <v>specified</v>
      </c>
      <c r="M12" t="str">
        <f>IF(L12="specified", K12, IF(L12="unspecified", L12))</f>
        <v>residential</v>
      </c>
      <c r="N12" t="s">
        <v>312</v>
      </c>
      <c r="O12" t="s">
        <v>356</v>
      </c>
    </row>
    <row r="13" spans="1:15" x14ac:dyDescent="0.35">
      <c r="A13">
        <v>12</v>
      </c>
      <c r="B13" t="s">
        <v>122</v>
      </c>
      <c r="C13" t="s">
        <v>123</v>
      </c>
      <c r="D13" t="s">
        <v>133</v>
      </c>
      <c r="E13">
        <v>47.4679784</v>
      </c>
      <c r="F13">
        <v>-122.3492348</v>
      </c>
      <c r="G13" s="4">
        <v>43030</v>
      </c>
      <c r="H13" s="2">
        <v>0.19930555555555554</v>
      </c>
      <c r="I13" s="3">
        <v>0.19930555555555554</v>
      </c>
      <c r="J13" s="1" t="s">
        <v>4</v>
      </c>
      <c r="K13" t="str">
        <f t="shared" si="0"/>
        <v>residential</v>
      </c>
      <c r="L13" t="str">
        <f>IF(J13="","unspecified", "specified")</f>
        <v>specified</v>
      </c>
      <c r="M13" t="str">
        <f>IF(L13="specified", K13, IF(L13="unspecified", L13))</f>
        <v>residential</v>
      </c>
      <c r="N13" t="s">
        <v>312</v>
      </c>
      <c r="O13" t="s">
        <v>356</v>
      </c>
    </row>
    <row r="14" spans="1:15" x14ac:dyDescent="0.35">
      <c r="A14">
        <v>13</v>
      </c>
      <c r="B14" t="s">
        <v>122</v>
      </c>
      <c r="C14" t="s">
        <v>123</v>
      </c>
      <c r="D14" t="s">
        <v>133</v>
      </c>
      <c r="E14">
        <v>47.4679784</v>
      </c>
      <c r="F14">
        <v>-122.3492348</v>
      </c>
      <c r="G14" s="4">
        <v>43092</v>
      </c>
      <c r="H14" s="2">
        <v>8.1250000000000003E-2</v>
      </c>
      <c r="I14" s="3">
        <v>8.1250000000000003E-2</v>
      </c>
      <c r="J14" s="1" t="s">
        <v>4</v>
      </c>
      <c r="K14" t="str">
        <f t="shared" si="0"/>
        <v>residential</v>
      </c>
      <c r="L14" t="str">
        <f>IF(J14="","unspecified", "specified")</f>
        <v>specified</v>
      </c>
      <c r="M14" t="str">
        <f>IF(L14="specified", K14, IF(L14="unspecified", L14))</f>
        <v>residential</v>
      </c>
      <c r="N14" t="s">
        <v>312</v>
      </c>
      <c r="O14" t="s">
        <v>356</v>
      </c>
    </row>
    <row r="15" spans="1:15" x14ac:dyDescent="0.35">
      <c r="A15">
        <v>14</v>
      </c>
      <c r="B15" t="s">
        <v>122</v>
      </c>
      <c r="C15" t="s">
        <v>123</v>
      </c>
      <c r="D15" t="s">
        <v>134</v>
      </c>
      <c r="E15">
        <v>47.470816999999997</v>
      </c>
      <c r="F15">
        <v>-122.33480230000001</v>
      </c>
      <c r="G15" s="4">
        <v>42905</v>
      </c>
      <c r="H15" s="2">
        <v>0.44861111111111113</v>
      </c>
      <c r="I15" s="3">
        <v>0.44861111111111113</v>
      </c>
      <c r="J15" s="1" t="s">
        <v>5</v>
      </c>
      <c r="K15" t="str">
        <f t="shared" si="0"/>
        <v>business</v>
      </c>
      <c r="L15" t="str">
        <f>IF(J15="","unspecified", "specified")</f>
        <v>specified</v>
      </c>
      <c r="M15" t="str">
        <f>IF(L15="specified", K15, IF(L15="unspecified", L15))</f>
        <v>business</v>
      </c>
      <c r="N15" t="s">
        <v>315</v>
      </c>
      <c r="O15" t="s">
        <v>356</v>
      </c>
    </row>
    <row r="16" spans="1:15" x14ac:dyDescent="0.35">
      <c r="A16">
        <v>15</v>
      </c>
      <c r="B16" t="s">
        <v>122</v>
      </c>
      <c r="C16" t="s">
        <v>123</v>
      </c>
      <c r="D16" t="s">
        <v>134</v>
      </c>
      <c r="E16">
        <v>47.470816999999997</v>
      </c>
      <c r="F16">
        <v>-122.33480230000001</v>
      </c>
      <c r="G16" s="4">
        <v>42958</v>
      </c>
      <c r="H16" s="2">
        <v>0.52986111111111112</v>
      </c>
      <c r="I16" s="3">
        <v>0.52986111111111112</v>
      </c>
      <c r="J16" s="1" t="s">
        <v>5</v>
      </c>
      <c r="K16" t="str">
        <f t="shared" si="0"/>
        <v>business</v>
      </c>
      <c r="L16" t="str">
        <f>IF(J16="","unspecified", "specified")</f>
        <v>specified</v>
      </c>
      <c r="M16" t="str">
        <f>IF(L16="specified", K16, IF(L16="unspecified", L16))</f>
        <v>business</v>
      </c>
      <c r="N16" t="s">
        <v>315</v>
      </c>
      <c r="O16" t="s">
        <v>356</v>
      </c>
    </row>
    <row r="17" spans="1:15" x14ac:dyDescent="0.35">
      <c r="A17">
        <v>16</v>
      </c>
      <c r="B17" t="s">
        <v>122</v>
      </c>
      <c r="C17" t="s">
        <v>123</v>
      </c>
      <c r="D17" t="s">
        <v>134</v>
      </c>
      <c r="E17">
        <v>47.470816999999997</v>
      </c>
      <c r="F17">
        <v>-122.33480230000001</v>
      </c>
      <c r="G17" s="4">
        <v>42979</v>
      </c>
      <c r="H17" s="2">
        <v>0.65416666666666667</v>
      </c>
      <c r="I17" s="3">
        <v>0.65416666666666667</v>
      </c>
      <c r="J17" s="1" t="s">
        <v>5</v>
      </c>
      <c r="K17" t="str">
        <f t="shared" si="0"/>
        <v>business</v>
      </c>
      <c r="L17" t="str">
        <f>IF(J17="","unspecified", "specified")</f>
        <v>specified</v>
      </c>
      <c r="M17" t="str">
        <f>IF(L17="specified", K17, IF(L17="unspecified", L17))</f>
        <v>business</v>
      </c>
      <c r="N17" t="s">
        <v>315</v>
      </c>
      <c r="O17" t="s">
        <v>356</v>
      </c>
    </row>
    <row r="18" spans="1:15" x14ac:dyDescent="0.35">
      <c r="A18">
        <v>17</v>
      </c>
      <c r="B18" t="s">
        <v>122</v>
      </c>
      <c r="C18" t="s">
        <v>123</v>
      </c>
      <c r="D18" t="s">
        <v>135</v>
      </c>
      <c r="E18">
        <v>47.454020900000003</v>
      </c>
      <c r="F18">
        <v>-122.34920150000001</v>
      </c>
      <c r="G18" s="4">
        <v>42771</v>
      </c>
      <c r="H18" s="2">
        <v>0.17777777777777778</v>
      </c>
      <c r="I18" s="3">
        <v>0.17777777777777778</v>
      </c>
      <c r="K18" t="str">
        <f t="shared" si="0"/>
        <v>business</v>
      </c>
      <c r="L18" t="str">
        <f>IF(J18="","unspecified", "specified")</f>
        <v>unspecified</v>
      </c>
      <c r="M18" t="str">
        <f>IF(L18="specified", K18, IF(L18="unspecified", L18))</f>
        <v>unspecified</v>
      </c>
      <c r="N18" t="s">
        <v>316</v>
      </c>
      <c r="O18" t="s">
        <v>356</v>
      </c>
    </row>
    <row r="19" spans="1:15" x14ac:dyDescent="0.35">
      <c r="A19">
        <v>18</v>
      </c>
      <c r="B19" t="s">
        <v>122</v>
      </c>
      <c r="C19" t="s">
        <v>123</v>
      </c>
      <c r="D19" t="s">
        <v>135</v>
      </c>
      <c r="E19">
        <v>47.454020900000003</v>
      </c>
      <c r="F19">
        <v>-122.34920150000001</v>
      </c>
      <c r="G19" s="4">
        <v>42884</v>
      </c>
      <c r="H19" s="2">
        <v>7.8472222222222221E-2</v>
      </c>
      <c r="I19" s="3">
        <v>7.8472222222222221E-2</v>
      </c>
      <c r="K19" t="str">
        <f t="shared" si="0"/>
        <v>business</v>
      </c>
      <c r="L19" t="str">
        <f>IF(J19="","unspecified", "specified")</f>
        <v>unspecified</v>
      </c>
      <c r="M19" t="str">
        <f>IF(L19="specified", K19, IF(L19="unspecified", L19))</f>
        <v>unspecified</v>
      </c>
      <c r="N19" t="s">
        <v>316</v>
      </c>
      <c r="O19" t="s">
        <v>356</v>
      </c>
    </row>
    <row r="20" spans="1:15" x14ac:dyDescent="0.35">
      <c r="A20">
        <v>19</v>
      </c>
      <c r="B20" t="s">
        <v>122</v>
      </c>
      <c r="C20" t="s">
        <v>123</v>
      </c>
      <c r="D20" t="s">
        <v>136</v>
      </c>
      <c r="E20">
        <v>47.473777499999997</v>
      </c>
      <c r="F20">
        <v>-122.349633</v>
      </c>
      <c r="G20" s="4">
        <v>42973</v>
      </c>
      <c r="H20" s="2">
        <v>0.93402777777777779</v>
      </c>
      <c r="I20" s="3">
        <v>0.93402777777777779</v>
      </c>
      <c r="K20" t="str">
        <f t="shared" si="0"/>
        <v>business</v>
      </c>
      <c r="L20" t="str">
        <f>IF(J20="","unspecified", "specified")</f>
        <v>unspecified</v>
      </c>
      <c r="M20" t="str">
        <f>IF(L20="specified", K20, IF(L20="unspecified", L20))</f>
        <v>unspecified</v>
      </c>
      <c r="N20" t="s">
        <v>316</v>
      </c>
      <c r="O20" t="s">
        <v>356</v>
      </c>
    </row>
    <row r="21" spans="1:15" x14ac:dyDescent="0.35">
      <c r="A21">
        <v>20</v>
      </c>
      <c r="B21" t="s">
        <v>122</v>
      </c>
      <c r="C21" t="s">
        <v>123</v>
      </c>
      <c r="D21" t="s">
        <v>137</v>
      </c>
      <c r="E21">
        <v>47.464790200000003</v>
      </c>
      <c r="F21">
        <v>-122.33451719999999</v>
      </c>
      <c r="G21" s="4">
        <v>42970</v>
      </c>
      <c r="H21" s="2">
        <v>0.88263888888888886</v>
      </c>
      <c r="I21" s="3">
        <v>0.88263888888888886</v>
      </c>
      <c r="K21" t="str">
        <f t="shared" si="0"/>
        <v>business</v>
      </c>
      <c r="L21" t="str">
        <f>IF(J21="","unspecified", "specified")</f>
        <v>unspecified</v>
      </c>
      <c r="M21" t="str">
        <f>IF(L21="specified", K21, IF(L21="unspecified", L21))</f>
        <v>unspecified</v>
      </c>
      <c r="N21" t="s">
        <v>316</v>
      </c>
      <c r="O21" t="s">
        <v>356</v>
      </c>
    </row>
    <row r="22" spans="1:15" x14ac:dyDescent="0.35">
      <c r="A22">
        <v>21</v>
      </c>
      <c r="B22" t="s">
        <v>122</v>
      </c>
      <c r="C22" t="s">
        <v>123</v>
      </c>
      <c r="D22" t="s">
        <v>138</v>
      </c>
      <c r="E22">
        <v>47.471420799999997</v>
      </c>
      <c r="F22">
        <v>-122.33474990000001</v>
      </c>
      <c r="G22" s="4">
        <v>42877</v>
      </c>
      <c r="H22" s="2">
        <v>0.54305555555555551</v>
      </c>
      <c r="I22" s="3">
        <v>0.54305555555555551</v>
      </c>
      <c r="J22" s="1" t="s">
        <v>6</v>
      </c>
      <c r="K22" t="str">
        <f t="shared" si="0"/>
        <v>business</v>
      </c>
      <c r="L22" t="str">
        <f>IF(J22="","unspecified", "specified")</f>
        <v>specified</v>
      </c>
      <c r="M22" t="str">
        <f>IF(L22="specified", K22, IF(L22="unspecified", L22))</f>
        <v>business</v>
      </c>
      <c r="N22" t="s">
        <v>315</v>
      </c>
      <c r="O22" t="s">
        <v>356</v>
      </c>
    </row>
    <row r="23" spans="1:15" x14ac:dyDescent="0.35">
      <c r="A23">
        <v>22</v>
      </c>
      <c r="B23" t="s">
        <v>122</v>
      </c>
      <c r="C23" t="s">
        <v>123</v>
      </c>
      <c r="D23" t="s">
        <v>138</v>
      </c>
      <c r="E23">
        <v>47.471420799999997</v>
      </c>
      <c r="F23">
        <v>-122.33474990000001</v>
      </c>
      <c r="G23" s="4">
        <v>42911</v>
      </c>
      <c r="H23" s="2">
        <v>0.81041666666666667</v>
      </c>
      <c r="I23" s="3">
        <v>0.81041666666666667</v>
      </c>
      <c r="J23" s="1" t="s">
        <v>6</v>
      </c>
      <c r="K23" t="str">
        <f t="shared" si="0"/>
        <v>business</v>
      </c>
      <c r="L23" t="str">
        <f>IF(J23="","unspecified", "specified")</f>
        <v>specified</v>
      </c>
      <c r="M23" t="str">
        <f>IF(L23="specified", K23, IF(L23="unspecified", L23))</f>
        <v>business</v>
      </c>
      <c r="N23" t="s">
        <v>315</v>
      </c>
      <c r="O23" t="s">
        <v>356</v>
      </c>
    </row>
    <row r="24" spans="1:15" x14ac:dyDescent="0.35">
      <c r="A24">
        <v>23</v>
      </c>
      <c r="B24" t="s">
        <v>122</v>
      </c>
      <c r="C24" t="s">
        <v>123</v>
      </c>
      <c r="D24" t="s">
        <v>138</v>
      </c>
      <c r="E24">
        <v>47.471420799999997</v>
      </c>
      <c r="F24">
        <v>-122.33474990000001</v>
      </c>
      <c r="G24" s="4">
        <v>42990</v>
      </c>
      <c r="H24" s="2">
        <v>0.41875000000000001</v>
      </c>
      <c r="I24" s="3">
        <v>0.41875000000000001</v>
      </c>
      <c r="J24" s="1" t="s">
        <v>6</v>
      </c>
      <c r="K24" t="str">
        <f t="shared" si="0"/>
        <v>business</v>
      </c>
      <c r="L24" t="str">
        <f>IF(J24="","unspecified", "specified")</f>
        <v>specified</v>
      </c>
      <c r="M24" t="str">
        <f>IF(L24="specified", K24, IF(L24="unspecified", L24))</f>
        <v>business</v>
      </c>
      <c r="N24" t="s">
        <v>315</v>
      </c>
      <c r="O24" t="s">
        <v>356</v>
      </c>
    </row>
    <row r="25" spans="1:15" x14ac:dyDescent="0.35">
      <c r="A25">
        <v>24</v>
      </c>
      <c r="B25" t="s">
        <v>122</v>
      </c>
      <c r="C25" t="s">
        <v>123</v>
      </c>
      <c r="D25" t="s">
        <v>139</v>
      </c>
      <c r="E25">
        <v>47.466633000000002</v>
      </c>
      <c r="F25">
        <v>-122.33474219999999</v>
      </c>
      <c r="G25" s="4">
        <v>42945</v>
      </c>
      <c r="H25" s="2">
        <v>0.54583333333333328</v>
      </c>
      <c r="I25" s="3">
        <v>0.54583333333333328</v>
      </c>
      <c r="J25" s="1" t="s">
        <v>7</v>
      </c>
      <c r="K25" t="str">
        <f t="shared" si="0"/>
        <v>business</v>
      </c>
      <c r="L25" t="str">
        <f>IF(J25="","unspecified", "specified")</f>
        <v>specified</v>
      </c>
      <c r="M25" t="str">
        <f>IF(L25="specified", K25, IF(L25="unspecified", L25))</f>
        <v>business</v>
      </c>
      <c r="N25" t="s">
        <v>315</v>
      </c>
      <c r="O25" t="s">
        <v>357</v>
      </c>
    </row>
    <row r="26" spans="1:15" x14ac:dyDescent="0.35">
      <c r="A26">
        <v>25</v>
      </c>
      <c r="B26" t="s">
        <v>122</v>
      </c>
      <c r="C26" t="s">
        <v>123</v>
      </c>
      <c r="D26" t="s">
        <v>140</v>
      </c>
      <c r="E26">
        <v>47.459347000000001</v>
      </c>
      <c r="F26">
        <v>-122.3351972</v>
      </c>
      <c r="G26" s="4">
        <v>42785</v>
      </c>
      <c r="H26" s="2">
        <v>0.76041666666666663</v>
      </c>
      <c r="I26" s="3">
        <v>0.76041666666666663</v>
      </c>
      <c r="J26" s="1" t="s">
        <v>8</v>
      </c>
      <c r="K26" t="str">
        <f t="shared" si="0"/>
        <v>business</v>
      </c>
      <c r="L26" t="str">
        <f>IF(J26="","unspecified", "specified")</f>
        <v>specified</v>
      </c>
      <c r="M26" t="str">
        <f>IF(L26="specified", K26, IF(L26="unspecified", L26))</f>
        <v>business</v>
      </c>
      <c r="N26" t="s">
        <v>315</v>
      </c>
      <c r="O26" t="s">
        <v>356</v>
      </c>
    </row>
    <row r="27" spans="1:15" x14ac:dyDescent="0.35">
      <c r="A27">
        <v>26</v>
      </c>
      <c r="B27" t="s">
        <v>122</v>
      </c>
      <c r="C27" t="s">
        <v>123</v>
      </c>
      <c r="D27" t="s">
        <v>140</v>
      </c>
      <c r="E27">
        <v>47.459347000000001</v>
      </c>
      <c r="F27">
        <v>-122.3351972</v>
      </c>
      <c r="G27" s="4">
        <v>42820</v>
      </c>
      <c r="H27" s="2">
        <v>0.63194444444444442</v>
      </c>
      <c r="I27" s="3">
        <v>0.63194444444444442</v>
      </c>
      <c r="J27" s="1" t="s">
        <v>8</v>
      </c>
      <c r="K27" t="str">
        <f t="shared" si="0"/>
        <v>business</v>
      </c>
      <c r="L27" t="str">
        <f>IF(J27="","unspecified", "specified")</f>
        <v>specified</v>
      </c>
      <c r="M27" t="str">
        <f>IF(L27="specified", K27, IF(L27="unspecified", L27))</f>
        <v>business</v>
      </c>
      <c r="N27" t="s">
        <v>315</v>
      </c>
      <c r="O27" t="s">
        <v>356</v>
      </c>
    </row>
    <row r="28" spans="1:15" x14ac:dyDescent="0.35">
      <c r="A28">
        <v>27</v>
      </c>
      <c r="B28" t="s">
        <v>122</v>
      </c>
      <c r="C28" t="s">
        <v>123</v>
      </c>
      <c r="D28" t="s">
        <v>141</v>
      </c>
      <c r="E28">
        <v>47.470128600000002</v>
      </c>
      <c r="F28">
        <v>-122.3347574</v>
      </c>
      <c r="G28" s="4">
        <v>42811</v>
      </c>
      <c r="H28" s="2">
        <v>0.93680555555555556</v>
      </c>
      <c r="I28" s="3">
        <v>0.93680555555555556</v>
      </c>
      <c r="J28" s="1" t="s">
        <v>9</v>
      </c>
      <c r="K28" t="str">
        <f t="shared" si="0"/>
        <v>business</v>
      </c>
      <c r="L28" t="str">
        <f>IF(J28="","unspecified", "specified")</f>
        <v>specified</v>
      </c>
      <c r="M28" t="str">
        <f>IF(L28="specified", K28, IF(L28="unspecified", L28))</f>
        <v>business</v>
      </c>
      <c r="N28" t="s">
        <v>315</v>
      </c>
      <c r="O28" t="s">
        <v>357</v>
      </c>
    </row>
    <row r="29" spans="1:15" x14ac:dyDescent="0.35">
      <c r="A29">
        <v>28</v>
      </c>
      <c r="B29" t="s">
        <v>122</v>
      </c>
      <c r="C29" t="s">
        <v>123</v>
      </c>
      <c r="D29" t="s">
        <v>142</v>
      </c>
      <c r="E29">
        <v>47.4666335</v>
      </c>
      <c r="F29">
        <v>-122.334807</v>
      </c>
      <c r="G29" s="4">
        <v>42942</v>
      </c>
      <c r="H29" s="2">
        <v>2.9861111111111113E-2</v>
      </c>
      <c r="I29" s="3">
        <v>2.9861111111111113E-2</v>
      </c>
      <c r="J29" s="1" t="s">
        <v>7</v>
      </c>
      <c r="K29" t="str">
        <f t="shared" si="0"/>
        <v>business</v>
      </c>
      <c r="L29" t="str">
        <f>IF(J29="","unspecified", "specified")</f>
        <v>specified</v>
      </c>
      <c r="M29" t="str">
        <f>IF(L29="specified", K29, IF(L29="unspecified", L29))</f>
        <v>business</v>
      </c>
      <c r="N29" t="s">
        <v>315</v>
      </c>
      <c r="O29" t="s">
        <v>357</v>
      </c>
    </row>
    <row r="30" spans="1:15" x14ac:dyDescent="0.35">
      <c r="A30">
        <v>29</v>
      </c>
      <c r="B30" t="s">
        <v>122</v>
      </c>
      <c r="C30" t="s">
        <v>123</v>
      </c>
      <c r="D30" t="s">
        <v>143</v>
      </c>
      <c r="E30">
        <v>47.466244400000001</v>
      </c>
      <c r="F30">
        <v>-122.33462780000001</v>
      </c>
      <c r="G30" s="4">
        <v>43098</v>
      </c>
      <c r="H30" s="2">
        <v>0.59791666666666665</v>
      </c>
      <c r="I30" s="3">
        <v>0.59791666666666665</v>
      </c>
      <c r="J30" s="1" t="s">
        <v>10</v>
      </c>
      <c r="K30" t="str">
        <f t="shared" si="0"/>
        <v>business</v>
      </c>
      <c r="L30" t="str">
        <f>IF(J30="","unspecified", "specified")</f>
        <v>specified</v>
      </c>
      <c r="M30" t="str">
        <f>IF(L30="specified", K30, IF(L30="unspecified", L30))</f>
        <v>business</v>
      </c>
      <c r="N30" t="s">
        <v>315</v>
      </c>
      <c r="O30" t="s">
        <v>357</v>
      </c>
    </row>
    <row r="31" spans="1:15" x14ac:dyDescent="0.35">
      <c r="A31">
        <v>30</v>
      </c>
      <c r="B31" t="s">
        <v>122</v>
      </c>
      <c r="C31" t="s">
        <v>123</v>
      </c>
      <c r="D31" t="s">
        <v>144</v>
      </c>
      <c r="E31">
        <v>47.459895500000002</v>
      </c>
      <c r="F31">
        <v>-122.3351572</v>
      </c>
      <c r="G31" s="4">
        <v>42872</v>
      </c>
      <c r="H31" s="2">
        <v>0.69374999999999998</v>
      </c>
      <c r="I31" s="3">
        <v>0.69374999999999998</v>
      </c>
      <c r="J31" s="1" t="s">
        <v>11</v>
      </c>
      <c r="K31" t="str">
        <f t="shared" si="0"/>
        <v>business</v>
      </c>
      <c r="L31" t="str">
        <f>IF(J31="","unspecified", "specified")</f>
        <v>specified</v>
      </c>
      <c r="M31" t="str">
        <f>IF(L31="specified", K31, IF(L31="unspecified", L31))</f>
        <v>business</v>
      </c>
      <c r="N31" t="s">
        <v>315</v>
      </c>
      <c r="O31" t="s">
        <v>356</v>
      </c>
    </row>
    <row r="32" spans="1:15" x14ac:dyDescent="0.35">
      <c r="A32">
        <v>31</v>
      </c>
      <c r="B32" t="s">
        <v>122</v>
      </c>
      <c r="C32" t="s">
        <v>123</v>
      </c>
      <c r="D32" t="s">
        <v>145</v>
      </c>
      <c r="E32">
        <v>47.4622399</v>
      </c>
      <c r="F32">
        <v>-122.35006319999999</v>
      </c>
      <c r="G32" s="4">
        <v>42837</v>
      </c>
      <c r="H32" s="2">
        <v>4.8611111111111112E-2</v>
      </c>
      <c r="I32" s="3">
        <v>4.8611111111111112E-2</v>
      </c>
      <c r="K32" t="str">
        <f t="shared" si="0"/>
        <v>business</v>
      </c>
      <c r="L32" t="str">
        <f>IF(J32="","unspecified", "specified")</f>
        <v>unspecified</v>
      </c>
      <c r="M32" t="str">
        <f>IF(L32="specified", K32, IF(L32="unspecified", L32))</f>
        <v>unspecified</v>
      </c>
      <c r="N32" t="s">
        <v>316</v>
      </c>
      <c r="O32" t="s">
        <v>356</v>
      </c>
    </row>
    <row r="33" spans="1:15" x14ac:dyDescent="0.35">
      <c r="A33">
        <v>32</v>
      </c>
      <c r="B33" t="s">
        <v>122</v>
      </c>
      <c r="C33" t="s">
        <v>123</v>
      </c>
      <c r="D33" t="s">
        <v>145</v>
      </c>
      <c r="E33">
        <v>47.4622399</v>
      </c>
      <c r="F33">
        <v>-122.35006319999999</v>
      </c>
      <c r="G33" s="4">
        <v>42983</v>
      </c>
      <c r="H33" s="2">
        <v>4.5833333333333337E-2</v>
      </c>
      <c r="I33" s="3">
        <v>4.5833333333333337E-2</v>
      </c>
      <c r="K33" t="str">
        <f t="shared" si="0"/>
        <v>business</v>
      </c>
      <c r="L33" t="str">
        <f>IF(J33="","unspecified", "specified")</f>
        <v>unspecified</v>
      </c>
      <c r="M33" t="str">
        <f>IF(L33="specified", K33, IF(L33="unspecified", L33))</f>
        <v>unspecified</v>
      </c>
      <c r="N33" t="s">
        <v>316</v>
      </c>
      <c r="O33" t="s">
        <v>356</v>
      </c>
    </row>
    <row r="34" spans="1:15" x14ac:dyDescent="0.35">
      <c r="A34">
        <v>33</v>
      </c>
      <c r="B34" t="s">
        <v>122</v>
      </c>
      <c r="C34" t="s">
        <v>123</v>
      </c>
      <c r="D34" t="s">
        <v>146</v>
      </c>
      <c r="E34">
        <v>47.467893199999999</v>
      </c>
      <c r="F34">
        <v>-122.35099200000001</v>
      </c>
      <c r="G34" s="4">
        <v>43062</v>
      </c>
      <c r="H34" s="2">
        <v>0.15208333333333332</v>
      </c>
      <c r="I34" s="3">
        <v>0.15208333333333332</v>
      </c>
      <c r="K34" t="str">
        <f t="shared" si="0"/>
        <v>business</v>
      </c>
      <c r="L34" t="str">
        <f>IF(J34="","unspecified", "specified")</f>
        <v>unspecified</v>
      </c>
      <c r="M34" t="str">
        <f>IF(L34="specified", K34, IF(L34="unspecified", L34))</f>
        <v>unspecified</v>
      </c>
      <c r="N34" t="s">
        <v>316</v>
      </c>
      <c r="O34" t="s">
        <v>356</v>
      </c>
    </row>
    <row r="35" spans="1:15" x14ac:dyDescent="0.35">
      <c r="A35">
        <v>34</v>
      </c>
      <c r="B35" t="s">
        <v>122</v>
      </c>
      <c r="C35" t="s">
        <v>123</v>
      </c>
      <c r="D35" t="s">
        <v>147</v>
      </c>
      <c r="E35">
        <v>47.469993500000001</v>
      </c>
      <c r="F35">
        <v>-122.3351329</v>
      </c>
      <c r="G35" s="4">
        <v>42951</v>
      </c>
      <c r="H35" s="2">
        <v>0.53611111111111109</v>
      </c>
      <c r="I35" s="3">
        <v>0.53611111111111109</v>
      </c>
      <c r="J35" s="1" t="s">
        <v>12</v>
      </c>
      <c r="K35" t="str">
        <f t="shared" si="0"/>
        <v>business</v>
      </c>
      <c r="L35" t="str">
        <f>IF(J35="","unspecified", "specified")</f>
        <v>specified</v>
      </c>
      <c r="M35" t="str">
        <f>IF(L35="specified", K35, IF(L35="unspecified", L35))</f>
        <v>business</v>
      </c>
      <c r="N35" t="s">
        <v>315</v>
      </c>
      <c r="O35" t="s">
        <v>357</v>
      </c>
    </row>
    <row r="36" spans="1:15" x14ac:dyDescent="0.35">
      <c r="A36">
        <v>35</v>
      </c>
      <c r="B36" t="s">
        <v>122</v>
      </c>
      <c r="C36" t="s">
        <v>123</v>
      </c>
      <c r="D36" t="s">
        <v>148</v>
      </c>
      <c r="E36">
        <v>47.466632599999997</v>
      </c>
      <c r="F36">
        <v>-122.3350222</v>
      </c>
      <c r="G36" s="4">
        <v>43091</v>
      </c>
      <c r="H36" s="2">
        <v>0.52569444444444446</v>
      </c>
      <c r="I36" s="3">
        <v>0.52569444444444446</v>
      </c>
      <c r="K36" t="str">
        <f t="shared" si="0"/>
        <v>business</v>
      </c>
      <c r="L36" t="str">
        <f>IF(J36="","unspecified", "specified")</f>
        <v>unspecified</v>
      </c>
      <c r="M36" t="str">
        <f>IF(L36="specified", K36, IF(L36="unspecified", L36))</f>
        <v>unspecified</v>
      </c>
      <c r="N36" t="s">
        <v>316</v>
      </c>
      <c r="O36" t="s">
        <v>357</v>
      </c>
    </row>
    <row r="37" spans="1:15" x14ac:dyDescent="0.35">
      <c r="A37">
        <v>36</v>
      </c>
      <c r="B37" t="s">
        <v>122</v>
      </c>
      <c r="C37" t="s">
        <v>123</v>
      </c>
      <c r="D37" t="s">
        <v>149</v>
      </c>
      <c r="E37">
        <v>47.4627427</v>
      </c>
      <c r="F37">
        <v>-122.3322567</v>
      </c>
      <c r="G37" s="4">
        <v>42856</v>
      </c>
      <c r="H37" s="2">
        <v>0.54652777777777783</v>
      </c>
      <c r="I37" s="3">
        <v>0.54652777777777783</v>
      </c>
      <c r="J37" s="1" t="s">
        <v>13</v>
      </c>
      <c r="K37" t="str">
        <f t="shared" si="0"/>
        <v>business</v>
      </c>
      <c r="L37" t="str">
        <f>IF(J37="","unspecified", "specified")</f>
        <v>specified</v>
      </c>
      <c r="M37" t="str">
        <f>IF(L37="specified", K37, IF(L37="unspecified", L37))</f>
        <v>business</v>
      </c>
      <c r="N37" t="s">
        <v>315</v>
      </c>
      <c r="O37" t="s">
        <v>356</v>
      </c>
    </row>
    <row r="38" spans="1:15" x14ac:dyDescent="0.35">
      <c r="A38">
        <v>37</v>
      </c>
      <c r="B38" t="s">
        <v>122</v>
      </c>
      <c r="C38" t="s">
        <v>123</v>
      </c>
      <c r="D38" t="s">
        <v>150</v>
      </c>
      <c r="E38">
        <v>47.472037100000001</v>
      </c>
      <c r="F38">
        <v>-122.335954</v>
      </c>
      <c r="G38" s="4">
        <v>42989</v>
      </c>
      <c r="H38" s="2">
        <v>0.62916666666666665</v>
      </c>
      <c r="I38" s="3">
        <v>0.62916666666666665</v>
      </c>
      <c r="J38" s="1" t="s">
        <v>14</v>
      </c>
      <c r="K38" t="str">
        <f t="shared" si="0"/>
        <v>business</v>
      </c>
      <c r="L38" t="str">
        <f>IF(J38="","unspecified", "specified")</f>
        <v>specified</v>
      </c>
      <c r="M38" t="str">
        <f>IF(L38="specified", K38, IF(L38="unspecified", L38))</f>
        <v>business</v>
      </c>
      <c r="N38" t="s">
        <v>315</v>
      </c>
      <c r="O38" t="s">
        <v>356</v>
      </c>
    </row>
    <row r="39" spans="1:15" x14ac:dyDescent="0.35">
      <c r="A39">
        <v>38</v>
      </c>
      <c r="B39" t="s">
        <v>122</v>
      </c>
      <c r="C39" t="s">
        <v>123</v>
      </c>
      <c r="D39" t="s">
        <v>150</v>
      </c>
      <c r="E39">
        <v>47.472037100000001</v>
      </c>
      <c r="F39">
        <v>-122.335954</v>
      </c>
      <c r="G39" s="4">
        <v>43082</v>
      </c>
      <c r="H39" s="2">
        <v>0.79375000000000007</v>
      </c>
      <c r="I39" s="3">
        <v>0.79375000000000007</v>
      </c>
      <c r="J39" s="1" t="s">
        <v>15</v>
      </c>
      <c r="K39" t="str">
        <f t="shared" si="0"/>
        <v>business</v>
      </c>
      <c r="L39" t="str">
        <f>IF(J39="","unspecified", "specified")</f>
        <v>specified</v>
      </c>
      <c r="M39" t="str">
        <f>IF(L39="specified", K39, IF(L39="unspecified", L39))</f>
        <v>business</v>
      </c>
      <c r="N39" t="s">
        <v>315</v>
      </c>
      <c r="O39" t="s">
        <v>356</v>
      </c>
    </row>
    <row r="40" spans="1:15" x14ac:dyDescent="0.35">
      <c r="A40">
        <v>39</v>
      </c>
      <c r="B40" t="s">
        <v>122</v>
      </c>
      <c r="C40" t="s">
        <v>123</v>
      </c>
      <c r="D40" t="s">
        <v>151</v>
      </c>
      <c r="E40">
        <v>47.464463100000003</v>
      </c>
      <c r="F40">
        <v>-122.33508500000001</v>
      </c>
      <c r="G40" s="4">
        <v>43011</v>
      </c>
      <c r="H40" s="2">
        <v>0.99583333333333324</v>
      </c>
      <c r="I40" s="3">
        <v>0.99583333333333324</v>
      </c>
      <c r="J40" s="1" t="s">
        <v>16</v>
      </c>
      <c r="K40" t="str">
        <f t="shared" si="0"/>
        <v>residential</v>
      </c>
      <c r="L40" t="str">
        <f>IF(J40="","unspecified", "specified")</f>
        <v>specified</v>
      </c>
      <c r="M40" t="str">
        <f>IF(L40="specified", K40, IF(L40="unspecified", L40))</f>
        <v>residential</v>
      </c>
      <c r="N40" t="s">
        <v>312</v>
      </c>
      <c r="O40" t="s">
        <v>356</v>
      </c>
    </row>
    <row r="41" spans="1:15" x14ac:dyDescent="0.35">
      <c r="A41">
        <v>40</v>
      </c>
      <c r="B41" t="s">
        <v>122</v>
      </c>
      <c r="C41" t="s">
        <v>123</v>
      </c>
      <c r="D41" t="s">
        <v>152</v>
      </c>
      <c r="E41">
        <v>47.464463100000003</v>
      </c>
      <c r="F41">
        <v>-122.33508500000001</v>
      </c>
      <c r="G41" s="4">
        <v>43078</v>
      </c>
      <c r="H41" s="2">
        <v>0.12708333333333333</v>
      </c>
      <c r="I41" s="3">
        <v>0.12708333333333333</v>
      </c>
      <c r="J41" s="1" t="s">
        <v>16</v>
      </c>
      <c r="K41" t="str">
        <f t="shared" si="0"/>
        <v>residential</v>
      </c>
      <c r="L41" t="str">
        <f>IF(J41="","unspecified", "specified")</f>
        <v>specified</v>
      </c>
      <c r="M41" t="str">
        <f>IF(L41="specified", K41, IF(L41="unspecified", L41))</f>
        <v>residential</v>
      </c>
      <c r="N41" t="s">
        <v>312</v>
      </c>
      <c r="O41" t="s">
        <v>356</v>
      </c>
    </row>
    <row r="42" spans="1:15" x14ac:dyDescent="0.35">
      <c r="A42">
        <v>41</v>
      </c>
      <c r="B42" t="s">
        <v>122</v>
      </c>
      <c r="C42" t="s">
        <v>123</v>
      </c>
      <c r="D42" t="s">
        <v>153</v>
      </c>
      <c r="E42">
        <v>47.465690700000003</v>
      </c>
      <c r="F42">
        <v>-122.3350423</v>
      </c>
      <c r="G42" s="4">
        <v>42819</v>
      </c>
      <c r="H42" s="2">
        <v>0.95763888888888893</v>
      </c>
      <c r="I42" s="3">
        <v>0.95763888888888893</v>
      </c>
      <c r="J42" s="1" t="s">
        <v>17</v>
      </c>
      <c r="K42" t="str">
        <f t="shared" si="0"/>
        <v>business</v>
      </c>
      <c r="L42" t="str">
        <f>IF(J42="","unspecified", "specified")</f>
        <v>specified</v>
      </c>
      <c r="M42" t="str">
        <f>IF(L42="specified", K42, IF(L42="unspecified", L42))</f>
        <v>business</v>
      </c>
      <c r="N42" t="s">
        <v>315</v>
      </c>
      <c r="O42" t="s">
        <v>357</v>
      </c>
    </row>
    <row r="43" spans="1:15" x14ac:dyDescent="0.35">
      <c r="A43">
        <v>42</v>
      </c>
      <c r="B43" t="s">
        <v>122</v>
      </c>
      <c r="C43" t="s">
        <v>123</v>
      </c>
      <c r="D43" t="s">
        <v>153</v>
      </c>
      <c r="E43">
        <v>47.465690700000003</v>
      </c>
      <c r="F43">
        <v>-122.3350423</v>
      </c>
      <c r="G43" s="4">
        <v>42820</v>
      </c>
      <c r="H43" s="2">
        <v>1.9444444444444445E-2</v>
      </c>
      <c r="I43" s="3">
        <v>1.9444444444444445E-2</v>
      </c>
      <c r="J43" s="1" t="s">
        <v>17</v>
      </c>
      <c r="K43" t="str">
        <f t="shared" si="0"/>
        <v>business</v>
      </c>
      <c r="L43" t="str">
        <f>IF(J43="","unspecified", "specified")</f>
        <v>specified</v>
      </c>
      <c r="M43" t="str">
        <f>IF(L43="specified", K43, IF(L43="unspecified", L43))</f>
        <v>business</v>
      </c>
      <c r="N43" t="s">
        <v>315</v>
      </c>
      <c r="O43" t="s">
        <v>357</v>
      </c>
    </row>
    <row r="44" spans="1:15" x14ac:dyDescent="0.35">
      <c r="A44">
        <v>43</v>
      </c>
      <c r="B44" t="s">
        <v>122</v>
      </c>
      <c r="C44" t="s">
        <v>123</v>
      </c>
      <c r="D44" t="s">
        <v>153</v>
      </c>
      <c r="E44">
        <v>47.465690700000003</v>
      </c>
      <c r="F44">
        <v>-122.3350423</v>
      </c>
      <c r="G44" s="4">
        <v>42896</v>
      </c>
      <c r="H44" s="2">
        <v>0.94374999999999998</v>
      </c>
      <c r="I44" s="3">
        <v>0.94374999999999998</v>
      </c>
      <c r="J44" s="1" t="s">
        <v>17</v>
      </c>
      <c r="K44" t="str">
        <f t="shared" si="0"/>
        <v>business</v>
      </c>
      <c r="L44" t="str">
        <f>IF(J44="","unspecified", "specified")</f>
        <v>specified</v>
      </c>
      <c r="M44" t="str">
        <f>IF(L44="specified", K44, IF(L44="unspecified", L44))</f>
        <v>business</v>
      </c>
      <c r="N44" t="s">
        <v>315</v>
      </c>
      <c r="O44" t="s">
        <v>357</v>
      </c>
    </row>
    <row r="45" spans="1:15" x14ac:dyDescent="0.35">
      <c r="A45">
        <v>44</v>
      </c>
      <c r="B45" t="s">
        <v>122</v>
      </c>
      <c r="C45" t="s">
        <v>123</v>
      </c>
      <c r="D45" t="s">
        <v>154</v>
      </c>
      <c r="E45">
        <v>47.4648252</v>
      </c>
      <c r="F45">
        <v>-122.33520420000001</v>
      </c>
      <c r="G45" s="4">
        <v>42840</v>
      </c>
      <c r="H45" s="2">
        <v>0.99513888888888891</v>
      </c>
      <c r="I45" s="3">
        <v>0.99513888888888891</v>
      </c>
      <c r="K45" t="str">
        <f t="shared" si="0"/>
        <v>business</v>
      </c>
      <c r="L45" t="str">
        <f>IF(J45="","unspecified", "specified")</f>
        <v>unspecified</v>
      </c>
      <c r="M45" t="str">
        <f>IF(L45="specified", K45, IF(L45="unspecified", L45))</f>
        <v>unspecified</v>
      </c>
      <c r="N45" t="s">
        <v>316</v>
      </c>
      <c r="O45" t="s">
        <v>356</v>
      </c>
    </row>
    <row r="46" spans="1:15" x14ac:dyDescent="0.35">
      <c r="A46">
        <v>45</v>
      </c>
      <c r="B46" t="s">
        <v>122</v>
      </c>
      <c r="C46" t="s">
        <v>123</v>
      </c>
      <c r="D46" t="s">
        <v>155</v>
      </c>
      <c r="E46">
        <v>47.461909499999997</v>
      </c>
      <c r="F46">
        <v>-122.3351602</v>
      </c>
      <c r="G46" s="4">
        <v>42835</v>
      </c>
      <c r="H46" s="2">
        <v>0.69513888888888886</v>
      </c>
      <c r="I46" s="3">
        <v>0.69513888888888886</v>
      </c>
      <c r="K46" t="str">
        <f t="shared" si="0"/>
        <v>business</v>
      </c>
      <c r="L46" t="str">
        <f>IF(J46="","unspecified", "specified")</f>
        <v>unspecified</v>
      </c>
      <c r="M46" t="str">
        <f>IF(L46="specified", K46, IF(L46="unspecified", L46))</f>
        <v>unspecified</v>
      </c>
      <c r="N46" t="s">
        <v>316</v>
      </c>
      <c r="O46" t="s">
        <v>356</v>
      </c>
    </row>
    <row r="47" spans="1:15" x14ac:dyDescent="0.35">
      <c r="A47">
        <v>46</v>
      </c>
      <c r="B47" t="s">
        <v>122</v>
      </c>
      <c r="C47" t="s">
        <v>123</v>
      </c>
      <c r="D47" t="s">
        <v>155</v>
      </c>
      <c r="E47">
        <v>47.461909499999997</v>
      </c>
      <c r="F47">
        <v>-122.3351602</v>
      </c>
      <c r="G47" s="4">
        <v>42867</v>
      </c>
      <c r="H47" s="2">
        <v>0.77361111111111114</v>
      </c>
      <c r="I47" s="3">
        <v>0.77361111111111114</v>
      </c>
      <c r="J47" s="1" t="s">
        <v>18</v>
      </c>
      <c r="K47" t="str">
        <f t="shared" si="0"/>
        <v>business</v>
      </c>
      <c r="L47" t="str">
        <f>IF(J47="","unspecified", "specified")</f>
        <v>specified</v>
      </c>
      <c r="M47" t="str">
        <f>IF(L47="specified", K47, IF(L47="unspecified", L47))</f>
        <v>business</v>
      </c>
      <c r="N47" t="s">
        <v>315</v>
      </c>
      <c r="O47" t="s">
        <v>356</v>
      </c>
    </row>
    <row r="48" spans="1:15" x14ac:dyDescent="0.35">
      <c r="A48">
        <v>47</v>
      </c>
      <c r="B48" t="s">
        <v>122</v>
      </c>
      <c r="C48" t="s">
        <v>123</v>
      </c>
      <c r="D48" t="s">
        <v>155</v>
      </c>
      <c r="E48">
        <v>47.461909499999997</v>
      </c>
      <c r="F48">
        <v>-122.3351602</v>
      </c>
      <c r="G48" s="4">
        <v>42882</v>
      </c>
      <c r="H48" s="2">
        <v>0.89027777777777783</v>
      </c>
      <c r="I48" s="3">
        <v>0.89027777777777783</v>
      </c>
      <c r="K48" t="str">
        <f t="shared" si="0"/>
        <v>business</v>
      </c>
      <c r="L48" t="str">
        <f>IF(J48="","unspecified", "specified")</f>
        <v>unspecified</v>
      </c>
      <c r="M48" t="str">
        <f>IF(L48="specified", K48, IF(L48="unspecified", L48))</f>
        <v>unspecified</v>
      </c>
      <c r="N48" t="s">
        <v>316</v>
      </c>
      <c r="O48" t="s">
        <v>356</v>
      </c>
    </row>
    <row r="49" spans="1:15" x14ac:dyDescent="0.35">
      <c r="A49">
        <v>48</v>
      </c>
      <c r="B49" t="s">
        <v>122</v>
      </c>
      <c r="C49" t="s">
        <v>123</v>
      </c>
      <c r="D49" t="s">
        <v>155</v>
      </c>
      <c r="E49">
        <v>47.461909499999997</v>
      </c>
      <c r="F49">
        <v>-122.3351602</v>
      </c>
      <c r="G49" s="4">
        <v>42936</v>
      </c>
      <c r="H49" s="2">
        <v>0.6791666666666667</v>
      </c>
      <c r="I49" s="3">
        <v>0.6791666666666667</v>
      </c>
      <c r="J49" s="1" t="s">
        <v>18</v>
      </c>
      <c r="K49" t="str">
        <f t="shared" si="0"/>
        <v>business</v>
      </c>
      <c r="L49" t="str">
        <f>IF(J49="","unspecified", "specified")</f>
        <v>specified</v>
      </c>
      <c r="M49" t="str">
        <f>IF(L49="specified", K49, IF(L49="unspecified", L49))</f>
        <v>business</v>
      </c>
      <c r="N49" t="s">
        <v>315</v>
      </c>
      <c r="O49" t="s">
        <v>356</v>
      </c>
    </row>
    <row r="50" spans="1:15" x14ac:dyDescent="0.35">
      <c r="A50">
        <v>49</v>
      </c>
      <c r="B50" t="s">
        <v>122</v>
      </c>
      <c r="C50" t="s">
        <v>123</v>
      </c>
      <c r="D50" t="s">
        <v>155</v>
      </c>
      <c r="E50">
        <v>47.461909499999997</v>
      </c>
      <c r="F50">
        <v>-122.3351602</v>
      </c>
      <c r="G50" s="4">
        <v>42975</v>
      </c>
      <c r="H50" s="2">
        <v>0.59513888888888888</v>
      </c>
      <c r="I50" s="3">
        <v>0.59513888888888888</v>
      </c>
      <c r="J50" s="1" t="s">
        <v>18</v>
      </c>
      <c r="K50" t="str">
        <f t="shared" si="0"/>
        <v>business</v>
      </c>
      <c r="L50" t="str">
        <f>IF(J50="","unspecified", "specified")</f>
        <v>specified</v>
      </c>
      <c r="M50" t="str">
        <f>IF(L50="specified", K50, IF(L50="unspecified", L50))</f>
        <v>business</v>
      </c>
      <c r="N50" t="s">
        <v>315</v>
      </c>
      <c r="O50" t="s">
        <v>356</v>
      </c>
    </row>
    <row r="51" spans="1:15" x14ac:dyDescent="0.35">
      <c r="A51">
        <v>50</v>
      </c>
      <c r="B51" t="s">
        <v>122</v>
      </c>
      <c r="C51" t="s">
        <v>123</v>
      </c>
      <c r="D51" t="s">
        <v>156</v>
      </c>
      <c r="E51">
        <v>47.465663499999998</v>
      </c>
      <c r="F51">
        <v>-122.3354217</v>
      </c>
      <c r="G51" s="4">
        <v>43056</v>
      </c>
      <c r="H51" s="2">
        <v>0.72152777777777777</v>
      </c>
      <c r="I51" s="3">
        <v>0.72152777777777777</v>
      </c>
      <c r="J51" s="1" t="s">
        <v>19</v>
      </c>
      <c r="K51" t="str">
        <f t="shared" si="0"/>
        <v>business</v>
      </c>
      <c r="L51" t="str">
        <f>IF(J51="","unspecified", "specified")</f>
        <v>specified</v>
      </c>
      <c r="M51" t="str">
        <f>IF(L51="specified", K51, IF(L51="unspecified", L51))</f>
        <v>business</v>
      </c>
      <c r="N51" t="s">
        <v>315</v>
      </c>
      <c r="O51" t="s">
        <v>357</v>
      </c>
    </row>
    <row r="52" spans="1:15" x14ac:dyDescent="0.35">
      <c r="A52">
        <v>51</v>
      </c>
      <c r="B52" t="s">
        <v>122</v>
      </c>
      <c r="C52" t="s">
        <v>123</v>
      </c>
      <c r="D52" t="s">
        <v>157</v>
      </c>
      <c r="E52">
        <v>47.471732299999999</v>
      </c>
      <c r="F52">
        <v>-122.3366822</v>
      </c>
      <c r="G52" s="4">
        <v>42774</v>
      </c>
      <c r="H52" s="2">
        <v>0.36874999999999997</v>
      </c>
      <c r="I52" s="3">
        <v>0.36874999999999997</v>
      </c>
      <c r="K52" t="str">
        <f t="shared" si="0"/>
        <v>business</v>
      </c>
      <c r="L52" t="str">
        <f>IF(J52="","unspecified", "specified")</f>
        <v>unspecified</v>
      </c>
      <c r="M52" t="str">
        <f>IF(L52="specified", K52, IF(L52="unspecified", L52))</f>
        <v>unspecified</v>
      </c>
      <c r="N52" t="s">
        <v>316</v>
      </c>
      <c r="O52" t="s">
        <v>356</v>
      </c>
    </row>
    <row r="53" spans="1:15" x14ac:dyDescent="0.35">
      <c r="A53">
        <v>52</v>
      </c>
      <c r="B53" t="s">
        <v>122</v>
      </c>
      <c r="C53" t="s">
        <v>123</v>
      </c>
      <c r="D53" t="s">
        <v>157</v>
      </c>
      <c r="E53">
        <v>47.471732299999999</v>
      </c>
      <c r="F53">
        <v>-122.3366822</v>
      </c>
      <c r="G53" s="4">
        <v>42922</v>
      </c>
      <c r="H53" s="2">
        <v>0.39930555555555558</v>
      </c>
      <c r="I53" s="3">
        <v>0.39930555555555558</v>
      </c>
      <c r="K53" t="str">
        <f t="shared" si="0"/>
        <v>business</v>
      </c>
      <c r="L53" t="str">
        <f>IF(J53="","unspecified", "specified")</f>
        <v>unspecified</v>
      </c>
      <c r="M53" t="str">
        <f>IF(L53="specified", K53, IF(L53="unspecified", L53))</f>
        <v>unspecified</v>
      </c>
      <c r="N53" t="s">
        <v>316</v>
      </c>
      <c r="O53" t="s">
        <v>356</v>
      </c>
    </row>
    <row r="54" spans="1:15" x14ac:dyDescent="0.35">
      <c r="A54">
        <v>53</v>
      </c>
      <c r="B54" t="s">
        <v>122</v>
      </c>
      <c r="C54" t="s">
        <v>123</v>
      </c>
      <c r="D54" t="s">
        <v>157</v>
      </c>
      <c r="E54">
        <v>47.471732299999999</v>
      </c>
      <c r="F54">
        <v>-122.3366822</v>
      </c>
      <c r="G54" s="4">
        <v>42956</v>
      </c>
      <c r="H54" s="2">
        <v>0.57152777777777775</v>
      </c>
      <c r="I54" s="3">
        <v>0.57152777777777775</v>
      </c>
      <c r="J54" s="1" t="s">
        <v>20</v>
      </c>
      <c r="K54" t="str">
        <f t="shared" si="0"/>
        <v>business</v>
      </c>
      <c r="L54" t="str">
        <f>IF(J54="","unspecified", "specified")</f>
        <v>specified</v>
      </c>
      <c r="M54" t="str">
        <f>IF(L54="specified", K54, IF(L54="unspecified", L54))</f>
        <v>business</v>
      </c>
      <c r="N54" t="s">
        <v>315</v>
      </c>
      <c r="O54" t="s">
        <v>356</v>
      </c>
    </row>
    <row r="55" spans="1:15" x14ac:dyDescent="0.35">
      <c r="A55">
        <v>54</v>
      </c>
      <c r="B55" t="s">
        <v>122</v>
      </c>
      <c r="C55" t="s">
        <v>123</v>
      </c>
      <c r="D55" t="s">
        <v>157</v>
      </c>
      <c r="E55">
        <v>47.471732299999999</v>
      </c>
      <c r="F55">
        <v>-122.3366822</v>
      </c>
      <c r="G55" s="4">
        <v>42982</v>
      </c>
      <c r="H55" s="2">
        <v>0.78333333333333333</v>
      </c>
      <c r="I55" s="3">
        <v>0.78333333333333333</v>
      </c>
      <c r="K55" t="str">
        <f t="shared" si="0"/>
        <v>business</v>
      </c>
      <c r="L55" t="str">
        <f>IF(J55="","unspecified", "specified")</f>
        <v>unspecified</v>
      </c>
      <c r="M55" t="str">
        <f>IF(L55="specified", K55, IF(L55="unspecified", L55))</f>
        <v>unspecified</v>
      </c>
      <c r="N55" t="s">
        <v>316</v>
      </c>
      <c r="O55" t="s">
        <v>356</v>
      </c>
    </row>
    <row r="56" spans="1:15" x14ac:dyDescent="0.35">
      <c r="A56">
        <v>55</v>
      </c>
      <c r="B56" t="s">
        <v>122</v>
      </c>
      <c r="C56" t="s">
        <v>123</v>
      </c>
      <c r="D56" t="s">
        <v>157</v>
      </c>
      <c r="E56">
        <v>47.471732299999999</v>
      </c>
      <c r="F56">
        <v>-122.3366822</v>
      </c>
      <c r="G56" s="4">
        <v>43012</v>
      </c>
      <c r="H56" s="2">
        <v>0.65555555555555556</v>
      </c>
      <c r="I56" s="3">
        <v>0.65555555555555556</v>
      </c>
      <c r="J56" s="1" t="s">
        <v>20</v>
      </c>
      <c r="K56" t="str">
        <f t="shared" si="0"/>
        <v>business</v>
      </c>
      <c r="L56" t="str">
        <f>IF(J56="","unspecified", "specified")</f>
        <v>specified</v>
      </c>
      <c r="M56" t="str">
        <f>IF(L56="specified", K56, IF(L56="unspecified", L56))</f>
        <v>business</v>
      </c>
      <c r="N56" t="s">
        <v>315</v>
      </c>
      <c r="O56" t="s">
        <v>356</v>
      </c>
    </row>
    <row r="57" spans="1:15" x14ac:dyDescent="0.35">
      <c r="A57">
        <v>56</v>
      </c>
      <c r="B57" t="s">
        <v>122</v>
      </c>
      <c r="C57" t="s">
        <v>123</v>
      </c>
      <c r="D57" t="s">
        <v>157</v>
      </c>
      <c r="E57">
        <v>47.471732299999999</v>
      </c>
      <c r="F57">
        <v>-122.3366822</v>
      </c>
      <c r="G57" s="4">
        <v>43087</v>
      </c>
      <c r="H57" s="2">
        <v>0.50555555555555554</v>
      </c>
      <c r="I57" s="3">
        <v>0.50555555555555554</v>
      </c>
      <c r="J57" s="1" t="s">
        <v>21</v>
      </c>
      <c r="K57" t="str">
        <f t="shared" si="0"/>
        <v>business</v>
      </c>
      <c r="L57" t="str">
        <f>IF(J57="","unspecified", "specified")</f>
        <v>specified</v>
      </c>
      <c r="M57" t="str">
        <f>IF(L57="specified", K57, IF(L57="unspecified", L57))</f>
        <v>business</v>
      </c>
      <c r="N57" t="s">
        <v>315</v>
      </c>
      <c r="O57" t="s">
        <v>356</v>
      </c>
    </row>
    <row r="58" spans="1:15" x14ac:dyDescent="0.35">
      <c r="A58">
        <v>57</v>
      </c>
      <c r="B58" t="s">
        <v>122</v>
      </c>
      <c r="C58" t="s">
        <v>123</v>
      </c>
      <c r="D58" t="s">
        <v>157</v>
      </c>
      <c r="E58">
        <v>47.471732299999999</v>
      </c>
      <c r="F58">
        <v>-122.3366822</v>
      </c>
      <c r="G58" s="4">
        <v>43100</v>
      </c>
      <c r="H58" s="2">
        <v>0.37777777777777777</v>
      </c>
      <c r="I58" s="3">
        <v>0.37777777777777777</v>
      </c>
      <c r="J58" s="1" t="s">
        <v>20</v>
      </c>
      <c r="K58" t="str">
        <f t="shared" si="0"/>
        <v>business</v>
      </c>
      <c r="L58" t="str">
        <f>IF(J58="","unspecified", "specified")</f>
        <v>specified</v>
      </c>
      <c r="M58" t="str">
        <f>IF(L58="specified", K58, IF(L58="unspecified", L58))</f>
        <v>business</v>
      </c>
      <c r="N58" t="s">
        <v>315</v>
      </c>
      <c r="O58" t="s">
        <v>356</v>
      </c>
    </row>
    <row r="59" spans="1:15" x14ac:dyDescent="0.35">
      <c r="A59">
        <v>58</v>
      </c>
      <c r="B59" t="s">
        <v>122</v>
      </c>
      <c r="C59" t="s">
        <v>123</v>
      </c>
      <c r="D59" t="s">
        <v>158</v>
      </c>
      <c r="E59">
        <v>47.467176000000002</v>
      </c>
      <c r="F59">
        <v>-122.33589480000001</v>
      </c>
      <c r="G59" s="4">
        <v>42933</v>
      </c>
      <c r="H59" s="2">
        <v>0.9590277777777777</v>
      </c>
      <c r="I59" s="3">
        <v>0.9590277777777777</v>
      </c>
      <c r="J59" s="1" t="s">
        <v>22</v>
      </c>
      <c r="K59" t="str">
        <f t="shared" si="0"/>
        <v>business</v>
      </c>
      <c r="L59" t="str">
        <f>IF(J59="","unspecified", "specified")</f>
        <v>specified</v>
      </c>
      <c r="M59" t="str">
        <f>IF(L59="specified", K59, IF(L59="unspecified", L59))</f>
        <v>business</v>
      </c>
      <c r="N59" t="s">
        <v>315</v>
      </c>
      <c r="O59" t="s">
        <v>357</v>
      </c>
    </row>
    <row r="60" spans="1:15" x14ac:dyDescent="0.35">
      <c r="A60">
        <v>59</v>
      </c>
      <c r="B60" t="s">
        <v>122</v>
      </c>
      <c r="C60" t="s">
        <v>123</v>
      </c>
      <c r="D60" t="s">
        <v>159</v>
      </c>
      <c r="E60">
        <v>47.469024410000003</v>
      </c>
      <c r="F60">
        <v>-122.3631671</v>
      </c>
      <c r="G60" s="4">
        <v>42918</v>
      </c>
      <c r="H60" s="2">
        <v>0.62986111111111109</v>
      </c>
      <c r="I60" s="3">
        <v>0.62986111111111109</v>
      </c>
      <c r="J60" s="1" t="s">
        <v>23</v>
      </c>
      <c r="K60" t="str">
        <f t="shared" si="0"/>
        <v>business</v>
      </c>
      <c r="L60" t="str">
        <f>IF(J60="","unspecified", "specified")</f>
        <v>specified</v>
      </c>
      <c r="M60" t="str">
        <f>IF(L60="specified", K60, IF(L60="unspecified", L60))</f>
        <v>business</v>
      </c>
      <c r="N60" t="s">
        <v>315</v>
      </c>
      <c r="O60" t="s">
        <v>356</v>
      </c>
    </row>
    <row r="61" spans="1:15" x14ac:dyDescent="0.35">
      <c r="A61">
        <v>60</v>
      </c>
      <c r="B61" t="s">
        <v>122</v>
      </c>
      <c r="C61" t="s">
        <v>123</v>
      </c>
      <c r="D61" t="s">
        <v>160</v>
      </c>
      <c r="E61">
        <v>47.4734014</v>
      </c>
      <c r="F61">
        <v>-122.3466964</v>
      </c>
      <c r="G61" s="4">
        <v>42896</v>
      </c>
      <c r="H61" s="2">
        <v>0.21041666666666667</v>
      </c>
      <c r="I61" s="3">
        <v>0.21041666666666667</v>
      </c>
      <c r="K61" t="str">
        <f t="shared" si="0"/>
        <v>business</v>
      </c>
      <c r="L61" t="str">
        <f>IF(J61="","unspecified", "specified")</f>
        <v>unspecified</v>
      </c>
      <c r="M61" t="str">
        <f>IF(L61="specified", K61, IF(L61="unspecified", L61))</f>
        <v>unspecified</v>
      </c>
      <c r="N61" t="s">
        <v>316</v>
      </c>
      <c r="O61" t="s">
        <v>356</v>
      </c>
    </row>
    <row r="62" spans="1:15" x14ac:dyDescent="0.35">
      <c r="A62">
        <v>61</v>
      </c>
      <c r="B62" t="s">
        <v>122</v>
      </c>
      <c r="C62" t="s">
        <v>123</v>
      </c>
      <c r="D62" t="s">
        <v>161</v>
      </c>
      <c r="E62">
        <v>47.473874899999998</v>
      </c>
      <c r="F62">
        <v>-122.3459663</v>
      </c>
      <c r="G62" s="4">
        <v>42789</v>
      </c>
      <c r="H62" s="2">
        <v>9.5833333333333326E-2</v>
      </c>
      <c r="I62" s="3">
        <v>9.5833333333333326E-2</v>
      </c>
      <c r="J62" s="1" t="s">
        <v>24</v>
      </c>
      <c r="K62" t="str">
        <f t="shared" si="0"/>
        <v>residential</v>
      </c>
      <c r="L62" t="str">
        <f>IF(J62="","unspecified", "specified")</f>
        <v>specified</v>
      </c>
      <c r="M62" t="str">
        <f>IF(L62="specified", K62, IF(L62="unspecified", L62))</f>
        <v>residential</v>
      </c>
      <c r="N62" t="s">
        <v>312</v>
      </c>
      <c r="O62" t="s">
        <v>356</v>
      </c>
    </row>
    <row r="63" spans="1:15" x14ac:dyDescent="0.35">
      <c r="A63">
        <v>62</v>
      </c>
      <c r="B63" t="s">
        <v>122</v>
      </c>
      <c r="C63" t="s">
        <v>123</v>
      </c>
      <c r="D63" t="s">
        <v>162</v>
      </c>
      <c r="E63">
        <v>47.473874899999998</v>
      </c>
      <c r="F63">
        <v>-122.3459663</v>
      </c>
      <c r="G63" s="4">
        <v>42984</v>
      </c>
      <c r="H63" s="2">
        <v>9.0277777777777776E-2</v>
      </c>
      <c r="I63" s="3">
        <v>9.0277777777777776E-2</v>
      </c>
      <c r="J63" s="1" t="s">
        <v>24</v>
      </c>
      <c r="K63" t="str">
        <f t="shared" si="0"/>
        <v>residential</v>
      </c>
      <c r="L63" t="str">
        <f>IF(J63="","unspecified", "specified")</f>
        <v>specified</v>
      </c>
      <c r="M63" t="str">
        <f>IF(L63="specified", K63, IF(L63="unspecified", L63))</f>
        <v>residential</v>
      </c>
      <c r="N63" t="s">
        <v>312</v>
      </c>
      <c r="O63" t="s">
        <v>356</v>
      </c>
    </row>
    <row r="64" spans="1:15" x14ac:dyDescent="0.35">
      <c r="A64">
        <v>63</v>
      </c>
      <c r="B64" t="s">
        <v>122</v>
      </c>
      <c r="C64" t="s">
        <v>123</v>
      </c>
      <c r="D64" t="s">
        <v>163</v>
      </c>
      <c r="E64">
        <v>47.473623199999999</v>
      </c>
      <c r="F64">
        <v>-122.3481057</v>
      </c>
      <c r="G64" s="4">
        <v>42931</v>
      </c>
      <c r="H64" s="2">
        <v>0.6</v>
      </c>
      <c r="I64" s="3">
        <v>0.6</v>
      </c>
      <c r="K64" t="str">
        <f t="shared" si="0"/>
        <v>business</v>
      </c>
      <c r="L64" t="str">
        <f>IF(J64="","unspecified", "specified")</f>
        <v>unspecified</v>
      </c>
      <c r="M64" t="str">
        <f>IF(L64="specified", K64, IF(L64="unspecified", L64))</f>
        <v>unspecified</v>
      </c>
      <c r="N64" t="s">
        <v>316</v>
      </c>
      <c r="O64" t="s">
        <v>356</v>
      </c>
    </row>
    <row r="65" spans="1:15" x14ac:dyDescent="0.35">
      <c r="A65">
        <v>64</v>
      </c>
      <c r="B65" t="s">
        <v>122</v>
      </c>
      <c r="C65" t="s">
        <v>123</v>
      </c>
      <c r="D65" t="s">
        <v>164</v>
      </c>
      <c r="E65">
        <v>47.473212500000002</v>
      </c>
      <c r="F65">
        <v>-122.34824759999999</v>
      </c>
      <c r="G65" s="4">
        <v>42876</v>
      </c>
      <c r="H65" s="2">
        <v>7.7083333333333337E-2</v>
      </c>
      <c r="I65" s="3">
        <v>7.7083333333333337E-2</v>
      </c>
      <c r="K65" t="str">
        <f t="shared" si="0"/>
        <v>business</v>
      </c>
      <c r="L65" t="str">
        <f>IF(J65="","unspecified", "specified")</f>
        <v>unspecified</v>
      </c>
      <c r="M65" t="str">
        <f>IF(L65="specified", K65, IF(L65="unspecified", L65))</f>
        <v>unspecified</v>
      </c>
      <c r="N65" t="s">
        <v>316</v>
      </c>
      <c r="O65" t="s">
        <v>356</v>
      </c>
    </row>
    <row r="66" spans="1:15" x14ac:dyDescent="0.35">
      <c r="A66">
        <v>65</v>
      </c>
      <c r="B66" t="s">
        <v>122</v>
      </c>
      <c r="C66" t="s">
        <v>123</v>
      </c>
      <c r="D66" t="s">
        <v>164</v>
      </c>
      <c r="E66">
        <v>47.473212500000002</v>
      </c>
      <c r="F66">
        <v>-122.34824759999999</v>
      </c>
      <c r="G66" s="4">
        <v>42952</v>
      </c>
      <c r="H66" s="2">
        <v>7.9166666666666663E-2</v>
      </c>
      <c r="I66" s="3">
        <v>7.9166666666666663E-2</v>
      </c>
      <c r="K66" t="str">
        <f t="shared" si="0"/>
        <v>business</v>
      </c>
      <c r="L66" t="str">
        <f>IF(J66="","unspecified", "specified")</f>
        <v>unspecified</v>
      </c>
      <c r="M66" t="str">
        <f>IF(L66="specified", K66, IF(L66="unspecified", L66))</f>
        <v>unspecified</v>
      </c>
      <c r="N66" t="s">
        <v>316</v>
      </c>
      <c r="O66" t="s">
        <v>356</v>
      </c>
    </row>
    <row r="67" spans="1:15" x14ac:dyDescent="0.35">
      <c r="A67">
        <v>66</v>
      </c>
      <c r="B67" t="s">
        <v>122</v>
      </c>
      <c r="C67" t="s">
        <v>123</v>
      </c>
      <c r="D67" t="s">
        <v>165</v>
      </c>
      <c r="E67">
        <v>47.473072500000001</v>
      </c>
      <c r="F67">
        <v>-122.3448704</v>
      </c>
      <c r="G67" s="4">
        <v>43029</v>
      </c>
      <c r="H67" s="2">
        <v>0.89027777777777783</v>
      </c>
      <c r="I67" s="3">
        <v>0.89027777777777783</v>
      </c>
      <c r="J67" s="1" t="s">
        <v>25</v>
      </c>
      <c r="K67" t="str">
        <f t="shared" si="0"/>
        <v>residential</v>
      </c>
      <c r="L67" t="str">
        <f>IF(J67="","unspecified", "specified")</f>
        <v>specified</v>
      </c>
      <c r="M67" t="str">
        <f>IF(L67="specified", K67, IF(L67="unspecified", L67))</f>
        <v>residential</v>
      </c>
      <c r="N67" t="s">
        <v>312</v>
      </c>
      <c r="O67" t="s">
        <v>356</v>
      </c>
    </row>
    <row r="68" spans="1:15" x14ac:dyDescent="0.35">
      <c r="A68">
        <v>67</v>
      </c>
      <c r="B68" t="s">
        <v>122</v>
      </c>
      <c r="C68" t="s">
        <v>123</v>
      </c>
      <c r="D68" t="s">
        <v>166</v>
      </c>
      <c r="E68">
        <v>47.473072500000001</v>
      </c>
      <c r="F68">
        <v>-122.3448704</v>
      </c>
      <c r="G68" s="4">
        <v>42998</v>
      </c>
      <c r="H68" s="2">
        <v>0.92013888888888884</v>
      </c>
      <c r="I68" s="3">
        <v>0.92013888888888884</v>
      </c>
      <c r="J68" s="1" t="s">
        <v>25</v>
      </c>
      <c r="K68" t="str">
        <f t="shared" ref="K68:K131" si="1">IF(ISNUMBER(SEARCH("apt",J68)),"residential","business")</f>
        <v>residential</v>
      </c>
      <c r="L68" t="str">
        <f>IF(J68="","unspecified", "specified")</f>
        <v>specified</v>
      </c>
      <c r="M68" t="str">
        <f>IF(L68="specified", K68, IF(L68="unspecified", L68))</f>
        <v>residential</v>
      </c>
      <c r="N68" t="s">
        <v>312</v>
      </c>
      <c r="O68" t="s">
        <v>356</v>
      </c>
    </row>
    <row r="69" spans="1:15" x14ac:dyDescent="0.35">
      <c r="A69">
        <v>68</v>
      </c>
      <c r="B69" t="s">
        <v>122</v>
      </c>
      <c r="C69" t="s">
        <v>123</v>
      </c>
      <c r="D69" t="s">
        <v>167</v>
      </c>
      <c r="E69">
        <v>47.472938999999997</v>
      </c>
      <c r="F69">
        <v>-122.3466596</v>
      </c>
      <c r="G69" s="4">
        <v>42859</v>
      </c>
      <c r="H69" s="2">
        <v>0.56180555555555556</v>
      </c>
      <c r="I69" s="3">
        <v>0.56180555555555556</v>
      </c>
      <c r="J69" s="1" t="s">
        <v>26</v>
      </c>
      <c r="K69" t="str">
        <f t="shared" si="1"/>
        <v>business</v>
      </c>
      <c r="L69" t="str">
        <f>IF(J69="","unspecified", "specified")</f>
        <v>specified</v>
      </c>
      <c r="M69" t="str">
        <f>IF(L69="specified", K69, IF(L69="unspecified", L69))</f>
        <v>business</v>
      </c>
      <c r="N69" t="s">
        <v>315</v>
      </c>
      <c r="O69" t="s">
        <v>356</v>
      </c>
    </row>
    <row r="70" spans="1:15" x14ac:dyDescent="0.35">
      <c r="A70">
        <v>69</v>
      </c>
      <c r="B70" t="s">
        <v>122</v>
      </c>
      <c r="C70" t="s">
        <v>123</v>
      </c>
      <c r="D70" t="s">
        <v>168</v>
      </c>
      <c r="E70">
        <v>47.472709000000002</v>
      </c>
      <c r="F70">
        <v>-122.34762929999999</v>
      </c>
      <c r="G70" s="4">
        <v>42750</v>
      </c>
      <c r="H70" s="2">
        <v>5.6250000000000001E-2</v>
      </c>
      <c r="I70" s="3">
        <v>5.6250000000000001E-2</v>
      </c>
      <c r="K70" t="str">
        <f t="shared" si="1"/>
        <v>business</v>
      </c>
      <c r="L70" t="str">
        <f>IF(J70="","unspecified", "specified")</f>
        <v>unspecified</v>
      </c>
      <c r="M70" t="str">
        <f>IF(L70="specified", K70, IF(L70="unspecified", L70))</f>
        <v>unspecified</v>
      </c>
      <c r="N70" t="s">
        <v>316</v>
      </c>
      <c r="O70" t="s">
        <v>356</v>
      </c>
    </row>
    <row r="71" spans="1:15" x14ac:dyDescent="0.35">
      <c r="A71">
        <v>70</v>
      </c>
      <c r="B71" t="s">
        <v>122</v>
      </c>
      <c r="C71" t="s">
        <v>123</v>
      </c>
      <c r="D71" t="s">
        <v>168</v>
      </c>
      <c r="E71">
        <v>47.472709000000002</v>
      </c>
      <c r="F71">
        <v>-122.34762929999999</v>
      </c>
      <c r="G71" s="4">
        <v>42762</v>
      </c>
      <c r="H71" s="2">
        <v>0.95138888888888884</v>
      </c>
      <c r="I71" s="3">
        <v>0.95138888888888884</v>
      </c>
      <c r="J71" s="1" t="s">
        <v>27</v>
      </c>
      <c r="K71" t="str">
        <f t="shared" si="1"/>
        <v>business</v>
      </c>
      <c r="L71" t="str">
        <f>IF(J71="","unspecified", "specified")</f>
        <v>specified</v>
      </c>
      <c r="M71" t="str">
        <f>IF(L71="specified", K71, IF(L71="unspecified", L71))</f>
        <v>business</v>
      </c>
      <c r="N71" t="s">
        <v>315</v>
      </c>
      <c r="O71" t="s">
        <v>356</v>
      </c>
    </row>
    <row r="72" spans="1:15" x14ac:dyDescent="0.35">
      <c r="A72">
        <v>71</v>
      </c>
      <c r="B72" t="s">
        <v>122</v>
      </c>
      <c r="C72" t="s">
        <v>123</v>
      </c>
      <c r="D72" t="s">
        <v>168</v>
      </c>
      <c r="E72">
        <v>47.472709000000002</v>
      </c>
      <c r="F72">
        <v>-122.34762929999999</v>
      </c>
      <c r="G72" s="4">
        <v>42763</v>
      </c>
      <c r="H72" s="2">
        <v>0.95624999999999993</v>
      </c>
      <c r="I72" s="3">
        <v>0.95624999999999993</v>
      </c>
      <c r="K72" t="str">
        <f t="shared" si="1"/>
        <v>business</v>
      </c>
      <c r="L72" t="str">
        <f>IF(J72="","unspecified", "specified")</f>
        <v>unspecified</v>
      </c>
      <c r="M72" t="str">
        <f>IF(L72="specified", K72, IF(L72="unspecified", L72))</f>
        <v>unspecified</v>
      </c>
      <c r="N72" t="s">
        <v>316</v>
      </c>
      <c r="O72" t="s">
        <v>356</v>
      </c>
    </row>
    <row r="73" spans="1:15" x14ac:dyDescent="0.35">
      <c r="A73">
        <v>72</v>
      </c>
      <c r="B73" t="s">
        <v>122</v>
      </c>
      <c r="C73" t="s">
        <v>123</v>
      </c>
      <c r="D73" t="s">
        <v>168</v>
      </c>
      <c r="E73">
        <v>47.472709000000002</v>
      </c>
      <c r="F73">
        <v>-122.34762929999999</v>
      </c>
      <c r="G73" s="4">
        <v>42764</v>
      </c>
      <c r="H73" s="2">
        <v>0.97222222222222221</v>
      </c>
      <c r="I73" s="3">
        <v>0.97222222222222221</v>
      </c>
      <c r="K73" t="str">
        <f t="shared" si="1"/>
        <v>business</v>
      </c>
      <c r="L73" t="str">
        <f>IF(J73="","unspecified", "specified")</f>
        <v>unspecified</v>
      </c>
      <c r="M73" t="str">
        <f>IF(L73="specified", K73, IF(L73="unspecified", L73))</f>
        <v>unspecified</v>
      </c>
      <c r="N73" t="s">
        <v>316</v>
      </c>
      <c r="O73" t="s">
        <v>356</v>
      </c>
    </row>
    <row r="74" spans="1:15" x14ac:dyDescent="0.35">
      <c r="A74">
        <v>73</v>
      </c>
      <c r="B74" t="s">
        <v>122</v>
      </c>
      <c r="C74" t="s">
        <v>123</v>
      </c>
      <c r="D74" t="s">
        <v>168</v>
      </c>
      <c r="E74">
        <v>47.472709000000002</v>
      </c>
      <c r="F74">
        <v>-122.34762929999999</v>
      </c>
      <c r="G74" s="4">
        <v>42765</v>
      </c>
      <c r="H74" s="2">
        <v>4.9999999999999996E-2</v>
      </c>
      <c r="I74" s="3">
        <v>4.9999999999999996E-2</v>
      </c>
      <c r="K74" t="str">
        <f t="shared" si="1"/>
        <v>business</v>
      </c>
      <c r="L74" t="str">
        <f>IF(J74="","unspecified", "specified")</f>
        <v>unspecified</v>
      </c>
      <c r="M74" t="str">
        <f>IF(L74="specified", K74, IF(L74="unspecified", L74))</f>
        <v>unspecified</v>
      </c>
      <c r="N74" t="s">
        <v>316</v>
      </c>
      <c r="O74" t="s">
        <v>356</v>
      </c>
    </row>
    <row r="75" spans="1:15" x14ac:dyDescent="0.35">
      <c r="A75">
        <v>74</v>
      </c>
      <c r="B75" t="s">
        <v>122</v>
      </c>
      <c r="C75" t="s">
        <v>123</v>
      </c>
      <c r="D75" t="s">
        <v>168</v>
      </c>
      <c r="E75">
        <v>47.472709000000002</v>
      </c>
      <c r="F75">
        <v>-122.34762929999999</v>
      </c>
      <c r="G75" s="4">
        <v>42786</v>
      </c>
      <c r="H75" s="2">
        <v>3.6805555555555557E-2</v>
      </c>
      <c r="I75" s="3">
        <v>3.6805555555555557E-2</v>
      </c>
      <c r="K75" t="str">
        <f t="shared" si="1"/>
        <v>business</v>
      </c>
      <c r="L75" t="str">
        <f>IF(J75="","unspecified", "specified")</f>
        <v>unspecified</v>
      </c>
      <c r="M75" t="str">
        <f>IF(L75="specified", K75, IF(L75="unspecified", L75))</f>
        <v>unspecified</v>
      </c>
      <c r="N75" t="s">
        <v>316</v>
      </c>
      <c r="O75" t="s">
        <v>356</v>
      </c>
    </row>
    <row r="76" spans="1:15" x14ac:dyDescent="0.35">
      <c r="A76">
        <v>75</v>
      </c>
      <c r="B76" t="s">
        <v>122</v>
      </c>
      <c r="C76" t="s">
        <v>123</v>
      </c>
      <c r="D76" t="s">
        <v>168</v>
      </c>
      <c r="E76">
        <v>47.472709000000002</v>
      </c>
      <c r="F76">
        <v>-122.34762929999999</v>
      </c>
      <c r="G76" s="4">
        <v>42800</v>
      </c>
      <c r="H76" s="2">
        <v>7.8472222222222221E-2</v>
      </c>
      <c r="I76" s="3">
        <v>7.8472222222222221E-2</v>
      </c>
      <c r="K76" t="str">
        <f t="shared" si="1"/>
        <v>business</v>
      </c>
      <c r="L76" t="str">
        <f>IF(J76="","unspecified", "specified")</f>
        <v>unspecified</v>
      </c>
      <c r="M76" t="str">
        <f>IF(L76="specified", K76, IF(L76="unspecified", L76))</f>
        <v>unspecified</v>
      </c>
      <c r="N76" t="s">
        <v>316</v>
      </c>
      <c r="O76" t="s">
        <v>356</v>
      </c>
    </row>
    <row r="77" spans="1:15" x14ac:dyDescent="0.35">
      <c r="A77">
        <v>76</v>
      </c>
      <c r="B77" t="s">
        <v>122</v>
      </c>
      <c r="C77" t="s">
        <v>123</v>
      </c>
      <c r="D77" t="s">
        <v>168</v>
      </c>
      <c r="E77">
        <v>47.472709000000002</v>
      </c>
      <c r="F77">
        <v>-122.34762929999999</v>
      </c>
      <c r="G77" s="4">
        <v>42814</v>
      </c>
      <c r="H77" s="2">
        <v>9.7916666666666666E-2</v>
      </c>
      <c r="I77" s="3">
        <v>9.7916666666666666E-2</v>
      </c>
      <c r="K77" t="str">
        <f t="shared" si="1"/>
        <v>business</v>
      </c>
      <c r="L77" t="str">
        <f>IF(J77="","unspecified", "specified")</f>
        <v>unspecified</v>
      </c>
      <c r="M77" t="str">
        <f>IF(L77="specified", K77, IF(L77="unspecified", L77))</f>
        <v>unspecified</v>
      </c>
      <c r="N77" t="s">
        <v>316</v>
      </c>
      <c r="O77" t="s">
        <v>356</v>
      </c>
    </row>
    <row r="78" spans="1:15" x14ac:dyDescent="0.35">
      <c r="A78">
        <v>77</v>
      </c>
      <c r="B78" t="s">
        <v>122</v>
      </c>
      <c r="C78" t="s">
        <v>123</v>
      </c>
      <c r="D78" t="s">
        <v>168</v>
      </c>
      <c r="E78">
        <v>47.472709000000002</v>
      </c>
      <c r="F78">
        <v>-122.34762929999999</v>
      </c>
      <c r="G78" s="4">
        <v>42825</v>
      </c>
      <c r="H78" s="2">
        <v>8.8888888888888892E-2</v>
      </c>
      <c r="I78" s="3">
        <v>8.8888888888888892E-2</v>
      </c>
      <c r="J78" s="1" t="s">
        <v>27</v>
      </c>
      <c r="K78" t="str">
        <f t="shared" si="1"/>
        <v>business</v>
      </c>
      <c r="L78" t="str">
        <f>IF(J78="","unspecified", "specified")</f>
        <v>specified</v>
      </c>
      <c r="M78" t="str">
        <f>IF(L78="specified", K78, IF(L78="unspecified", L78))</f>
        <v>business</v>
      </c>
      <c r="N78" t="s">
        <v>315</v>
      </c>
      <c r="O78" t="s">
        <v>356</v>
      </c>
    </row>
    <row r="79" spans="1:15" x14ac:dyDescent="0.35">
      <c r="A79">
        <v>78</v>
      </c>
      <c r="B79" t="s">
        <v>122</v>
      </c>
      <c r="C79" t="s">
        <v>123</v>
      </c>
      <c r="D79" t="s">
        <v>168</v>
      </c>
      <c r="E79">
        <v>47.472709000000002</v>
      </c>
      <c r="F79">
        <v>-122.34762929999999</v>
      </c>
      <c r="G79" s="4">
        <v>42871</v>
      </c>
      <c r="H79" s="2">
        <v>7.4305555555555555E-2</v>
      </c>
      <c r="I79" s="3">
        <v>7.4305555555555555E-2</v>
      </c>
      <c r="K79" t="str">
        <f t="shared" si="1"/>
        <v>business</v>
      </c>
      <c r="L79" t="str">
        <f>IF(J79="","unspecified", "specified")</f>
        <v>unspecified</v>
      </c>
      <c r="M79" t="str">
        <f>IF(L79="specified", K79, IF(L79="unspecified", L79))</f>
        <v>unspecified</v>
      </c>
      <c r="N79" t="s">
        <v>316</v>
      </c>
      <c r="O79" t="s">
        <v>356</v>
      </c>
    </row>
    <row r="80" spans="1:15" x14ac:dyDescent="0.35">
      <c r="A80">
        <v>79</v>
      </c>
      <c r="B80" t="s">
        <v>122</v>
      </c>
      <c r="C80" t="s">
        <v>123</v>
      </c>
      <c r="D80" t="s">
        <v>168</v>
      </c>
      <c r="E80">
        <v>47.472709000000002</v>
      </c>
      <c r="F80">
        <v>-122.34762929999999</v>
      </c>
      <c r="G80" s="4">
        <v>42890</v>
      </c>
      <c r="H80" s="2">
        <v>6.5277777777777782E-2</v>
      </c>
      <c r="I80" s="3">
        <v>6.5277777777777782E-2</v>
      </c>
      <c r="J80" s="1" t="s">
        <v>27</v>
      </c>
      <c r="K80" t="str">
        <f t="shared" si="1"/>
        <v>business</v>
      </c>
      <c r="L80" t="str">
        <f>IF(J80="","unspecified", "specified")</f>
        <v>specified</v>
      </c>
      <c r="M80" t="str">
        <f>IF(L80="specified", K80, IF(L80="unspecified", L80))</f>
        <v>business</v>
      </c>
      <c r="N80" t="s">
        <v>315</v>
      </c>
      <c r="O80" t="s">
        <v>356</v>
      </c>
    </row>
    <row r="81" spans="1:15" x14ac:dyDescent="0.35">
      <c r="A81">
        <v>80</v>
      </c>
      <c r="B81" t="s">
        <v>122</v>
      </c>
      <c r="C81" t="s">
        <v>123</v>
      </c>
      <c r="D81" t="s">
        <v>168</v>
      </c>
      <c r="E81">
        <v>47.472709000000002</v>
      </c>
      <c r="F81">
        <v>-122.34762929999999</v>
      </c>
      <c r="G81" s="4">
        <v>42891</v>
      </c>
      <c r="H81" s="2">
        <v>8.6805555555555566E-2</v>
      </c>
      <c r="I81" s="3">
        <v>8.6805555555555566E-2</v>
      </c>
      <c r="K81" t="str">
        <f t="shared" si="1"/>
        <v>business</v>
      </c>
      <c r="L81" t="str">
        <f>IF(J81="","unspecified", "specified")</f>
        <v>unspecified</v>
      </c>
      <c r="M81" t="str">
        <f>IF(L81="specified", K81, IF(L81="unspecified", L81))</f>
        <v>unspecified</v>
      </c>
      <c r="N81" t="s">
        <v>316</v>
      </c>
      <c r="O81" t="s">
        <v>356</v>
      </c>
    </row>
    <row r="82" spans="1:15" x14ac:dyDescent="0.35">
      <c r="A82">
        <v>81</v>
      </c>
      <c r="B82" t="s">
        <v>122</v>
      </c>
      <c r="C82" t="s">
        <v>123</v>
      </c>
      <c r="D82" t="s">
        <v>168</v>
      </c>
      <c r="E82">
        <v>47.472709000000002</v>
      </c>
      <c r="F82">
        <v>-122.34762929999999</v>
      </c>
      <c r="G82" s="4">
        <v>42897</v>
      </c>
      <c r="H82" s="2">
        <v>5.8333333333333327E-2</v>
      </c>
      <c r="I82" s="3">
        <v>5.8333333333333327E-2</v>
      </c>
      <c r="J82" s="1" t="s">
        <v>27</v>
      </c>
      <c r="K82" t="str">
        <f t="shared" si="1"/>
        <v>business</v>
      </c>
      <c r="L82" t="str">
        <f>IF(J82="","unspecified", "specified")</f>
        <v>specified</v>
      </c>
      <c r="M82" t="str">
        <f>IF(L82="specified", K82, IF(L82="unspecified", L82))</f>
        <v>business</v>
      </c>
      <c r="N82" t="s">
        <v>315</v>
      </c>
      <c r="O82" t="s">
        <v>356</v>
      </c>
    </row>
    <row r="83" spans="1:15" x14ac:dyDescent="0.35">
      <c r="A83">
        <v>82</v>
      </c>
      <c r="B83" t="s">
        <v>122</v>
      </c>
      <c r="C83" t="s">
        <v>123</v>
      </c>
      <c r="D83" t="s">
        <v>168</v>
      </c>
      <c r="E83">
        <v>47.472709000000002</v>
      </c>
      <c r="F83">
        <v>-122.34762929999999</v>
      </c>
      <c r="G83" s="4">
        <v>42899</v>
      </c>
      <c r="H83" s="2">
        <v>7.7777777777777779E-2</v>
      </c>
      <c r="I83" s="3">
        <v>7.7777777777777779E-2</v>
      </c>
      <c r="K83" t="str">
        <f t="shared" si="1"/>
        <v>business</v>
      </c>
      <c r="L83" t="str">
        <f>IF(J83="","unspecified", "specified")</f>
        <v>unspecified</v>
      </c>
      <c r="M83" t="str">
        <f>IF(L83="specified", K83, IF(L83="unspecified", L83))</f>
        <v>unspecified</v>
      </c>
      <c r="N83" t="s">
        <v>316</v>
      </c>
      <c r="O83" t="s">
        <v>356</v>
      </c>
    </row>
    <row r="84" spans="1:15" x14ac:dyDescent="0.35">
      <c r="A84">
        <v>83</v>
      </c>
      <c r="B84" t="s">
        <v>122</v>
      </c>
      <c r="C84" t="s">
        <v>123</v>
      </c>
      <c r="D84" t="s">
        <v>168</v>
      </c>
      <c r="E84">
        <v>47.472709000000002</v>
      </c>
      <c r="F84">
        <v>-122.34762929999999</v>
      </c>
      <c r="G84" s="4">
        <v>42904</v>
      </c>
      <c r="H84" s="2">
        <v>8.5416666666666655E-2</v>
      </c>
      <c r="I84" s="3">
        <v>8.5416666666666655E-2</v>
      </c>
      <c r="K84" t="str">
        <f t="shared" si="1"/>
        <v>business</v>
      </c>
      <c r="L84" t="str">
        <f>IF(J84="","unspecified", "specified")</f>
        <v>unspecified</v>
      </c>
      <c r="M84" t="str">
        <f>IF(L84="specified", K84, IF(L84="unspecified", L84))</f>
        <v>unspecified</v>
      </c>
      <c r="N84" t="s">
        <v>316</v>
      </c>
      <c r="O84" t="s">
        <v>356</v>
      </c>
    </row>
    <row r="85" spans="1:15" x14ac:dyDescent="0.35">
      <c r="A85">
        <v>84</v>
      </c>
      <c r="B85" t="s">
        <v>122</v>
      </c>
      <c r="C85" t="s">
        <v>123</v>
      </c>
      <c r="D85" t="s">
        <v>168</v>
      </c>
      <c r="E85">
        <v>47.472709000000002</v>
      </c>
      <c r="F85">
        <v>-122.34762929999999</v>
      </c>
      <c r="G85" s="4">
        <v>42925</v>
      </c>
      <c r="H85" s="2">
        <v>6.9444444444444434E-2</v>
      </c>
      <c r="I85" s="3">
        <v>6.9444444444444434E-2</v>
      </c>
      <c r="K85" t="str">
        <f t="shared" si="1"/>
        <v>business</v>
      </c>
      <c r="L85" t="str">
        <f>IF(J85="","unspecified", "specified")</f>
        <v>unspecified</v>
      </c>
      <c r="M85" t="str">
        <f>IF(L85="specified", K85, IF(L85="unspecified", L85))</f>
        <v>unspecified</v>
      </c>
      <c r="N85" t="s">
        <v>316</v>
      </c>
      <c r="O85" t="s">
        <v>356</v>
      </c>
    </row>
    <row r="86" spans="1:15" x14ac:dyDescent="0.35">
      <c r="A86">
        <v>85</v>
      </c>
      <c r="B86" t="s">
        <v>122</v>
      </c>
      <c r="C86" t="s">
        <v>123</v>
      </c>
      <c r="D86" t="s">
        <v>168</v>
      </c>
      <c r="E86">
        <v>47.472709000000002</v>
      </c>
      <c r="F86">
        <v>-122.34762929999999</v>
      </c>
      <c r="G86" s="4">
        <v>42928</v>
      </c>
      <c r="H86" s="2">
        <v>2.1527777777777781E-2</v>
      </c>
      <c r="I86" s="3">
        <v>2.1527777777777781E-2</v>
      </c>
      <c r="J86" s="1" t="s">
        <v>27</v>
      </c>
      <c r="K86" t="str">
        <f t="shared" si="1"/>
        <v>business</v>
      </c>
      <c r="L86" t="str">
        <f>IF(J86="","unspecified", "specified")</f>
        <v>specified</v>
      </c>
      <c r="M86" t="str">
        <f>IF(L86="specified", K86, IF(L86="unspecified", L86))</f>
        <v>business</v>
      </c>
      <c r="N86" t="s">
        <v>315</v>
      </c>
      <c r="O86" t="s">
        <v>356</v>
      </c>
    </row>
    <row r="87" spans="1:15" x14ac:dyDescent="0.35">
      <c r="A87">
        <v>86</v>
      </c>
      <c r="B87" t="s">
        <v>122</v>
      </c>
      <c r="C87" t="s">
        <v>123</v>
      </c>
      <c r="D87" t="s">
        <v>168</v>
      </c>
      <c r="E87">
        <v>47.472709000000002</v>
      </c>
      <c r="F87">
        <v>-122.34762929999999</v>
      </c>
      <c r="G87" s="4">
        <v>42932</v>
      </c>
      <c r="H87" s="2">
        <v>7.7083333333333337E-2</v>
      </c>
      <c r="I87" s="3">
        <v>7.7083333333333337E-2</v>
      </c>
      <c r="K87" t="str">
        <f t="shared" si="1"/>
        <v>business</v>
      </c>
      <c r="L87" t="str">
        <f>IF(J87="","unspecified", "specified")</f>
        <v>unspecified</v>
      </c>
      <c r="M87" t="str">
        <f>IF(L87="specified", K87, IF(L87="unspecified", L87))</f>
        <v>unspecified</v>
      </c>
      <c r="N87" t="s">
        <v>316</v>
      </c>
      <c r="O87" t="s">
        <v>356</v>
      </c>
    </row>
    <row r="88" spans="1:15" x14ac:dyDescent="0.35">
      <c r="A88">
        <v>87</v>
      </c>
      <c r="B88" t="s">
        <v>122</v>
      </c>
      <c r="C88" t="s">
        <v>123</v>
      </c>
      <c r="D88" t="s">
        <v>168</v>
      </c>
      <c r="E88">
        <v>47.472709000000002</v>
      </c>
      <c r="F88">
        <v>-122.34762929999999</v>
      </c>
      <c r="G88" s="4">
        <v>42940</v>
      </c>
      <c r="H88" s="2">
        <v>8.0555555555555561E-2</v>
      </c>
      <c r="I88" s="3">
        <v>8.0555555555555561E-2</v>
      </c>
      <c r="K88" t="str">
        <f t="shared" si="1"/>
        <v>business</v>
      </c>
      <c r="L88" t="str">
        <f>IF(J88="","unspecified", "specified")</f>
        <v>unspecified</v>
      </c>
      <c r="M88" t="str">
        <f>IF(L88="specified", K88, IF(L88="unspecified", L88))</f>
        <v>unspecified</v>
      </c>
      <c r="N88" t="s">
        <v>316</v>
      </c>
      <c r="O88" t="s">
        <v>356</v>
      </c>
    </row>
    <row r="89" spans="1:15" x14ac:dyDescent="0.35">
      <c r="A89">
        <v>88</v>
      </c>
      <c r="B89" t="s">
        <v>122</v>
      </c>
      <c r="C89" t="s">
        <v>123</v>
      </c>
      <c r="D89" t="s">
        <v>168</v>
      </c>
      <c r="E89">
        <v>47.472709000000002</v>
      </c>
      <c r="F89">
        <v>-122.34762929999999</v>
      </c>
      <c r="G89" s="4">
        <v>42942</v>
      </c>
      <c r="H89" s="2">
        <v>6.25E-2</v>
      </c>
      <c r="I89" s="3">
        <v>6.25E-2</v>
      </c>
      <c r="K89" t="str">
        <f t="shared" si="1"/>
        <v>business</v>
      </c>
      <c r="L89" t="str">
        <f>IF(J89="","unspecified", "specified")</f>
        <v>unspecified</v>
      </c>
      <c r="M89" t="str">
        <f>IF(L89="specified", K89, IF(L89="unspecified", L89))</f>
        <v>unspecified</v>
      </c>
      <c r="N89" t="s">
        <v>316</v>
      </c>
      <c r="O89" t="s">
        <v>356</v>
      </c>
    </row>
    <row r="90" spans="1:15" x14ac:dyDescent="0.35">
      <c r="A90">
        <v>89</v>
      </c>
      <c r="B90" t="s">
        <v>122</v>
      </c>
      <c r="C90" t="s">
        <v>123</v>
      </c>
      <c r="D90" t="s">
        <v>168</v>
      </c>
      <c r="E90">
        <v>47.472709000000002</v>
      </c>
      <c r="F90">
        <v>-122.34762929999999</v>
      </c>
      <c r="G90" s="4">
        <v>42943</v>
      </c>
      <c r="H90" s="2">
        <v>7.6388888888888895E-2</v>
      </c>
      <c r="I90" s="3">
        <v>7.6388888888888895E-2</v>
      </c>
      <c r="J90" s="1" t="s">
        <v>27</v>
      </c>
      <c r="K90" t="str">
        <f t="shared" si="1"/>
        <v>business</v>
      </c>
      <c r="L90" t="str">
        <f>IF(J90="","unspecified", "specified")</f>
        <v>specified</v>
      </c>
      <c r="M90" t="str">
        <f>IF(L90="specified", K90, IF(L90="unspecified", L90))</f>
        <v>business</v>
      </c>
      <c r="N90" t="s">
        <v>315</v>
      </c>
      <c r="O90" t="s">
        <v>356</v>
      </c>
    </row>
    <row r="91" spans="1:15" x14ac:dyDescent="0.35">
      <c r="A91">
        <v>90</v>
      </c>
      <c r="B91" t="s">
        <v>122</v>
      </c>
      <c r="C91" t="s">
        <v>123</v>
      </c>
      <c r="D91" t="s">
        <v>168</v>
      </c>
      <c r="E91">
        <v>47.472709000000002</v>
      </c>
      <c r="F91">
        <v>-122.34762929999999</v>
      </c>
      <c r="G91" s="4">
        <v>42944</v>
      </c>
      <c r="H91" s="2">
        <v>3.9583333333333331E-2</v>
      </c>
      <c r="I91" s="3">
        <v>3.9583333333333331E-2</v>
      </c>
      <c r="K91" t="str">
        <f t="shared" si="1"/>
        <v>business</v>
      </c>
      <c r="L91" t="str">
        <f>IF(J91="","unspecified", "specified")</f>
        <v>unspecified</v>
      </c>
      <c r="M91" t="str">
        <f>IF(L91="specified", K91, IF(L91="unspecified", L91))</f>
        <v>unspecified</v>
      </c>
      <c r="N91" t="s">
        <v>316</v>
      </c>
      <c r="O91" t="s">
        <v>356</v>
      </c>
    </row>
    <row r="92" spans="1:15" x14ac:dyDescent="0.35">
      <c r="A92">
        <v>91</v>
      </c>
      <c r="B92" t="s">
        <v>122</v>
      </c>
      <c r="C92" t="s">
        <v>123</v>
      </c>
      <c r="D92" t="s">
        <v>168</v>
      </c>
      <c r="E92">
        <v>47.472709000000002</v>
      </c>
      <c r="F92">
        <v>-122.34762929999999</v>
      </c>
      <c r="G92" s="4">
        <v>42947</v>
      </c>
      <c r="H92" s="2">
        <v>7.3611111111111113E-2</v>
      </c>
      <c r="I92" s="3">
        <v>7.3611111111111113E-2</v>
      </c>
      <c r="K92" t="str">
        <f t="shared" si="1"/>
        <v>business</v>
      </c>
      <c r="L92" t="str">
        <f>IF(J92="","unspecified", "specified")</f>
        <v>unspecified</v>
      </c>
      <c r="M92" t="str">
        <f>IF(L92="specified", K92, IF(L92="unspecified", L92))</f>
        <v>unspecified</v>
      </c>
      <c r="N92" t="s">
        <v>316</v>
      </c>
      <c r="O92" t="s">
        <v>356</v>
      </c>
    </row>
    <row r="93" spans="1:15" x14ac:dyDescent="0.35">
      <c r="A93">
        <v>92</v>
      </c>
      <c r="B93" t="s">
        <v>122</v>
      </c>
      <c r="C93" t="s">
        <v>123</v>
      </c>
      <c r="D93" t="s">
        <v>168</v>
      </c>
      <c r="E93">
        <v>47.472709000000002</v>
      </c>
      <c r="F93">
        <v>-122.34762929999999</v>
      </c>
      <c r="G93" s="4">
        <v>42951</v>
      </c>
      <c r="H93" s="2">
        <v>9.3055555555555558E-2</v>
      </c>
      <c r="I93" s="3">
        <v>9.3055555555555558E-2</v>
      </c>
      <c r="K93" t="str">
        <f t="shared" si="1"/>
        <v>business</v>
      </c>
      <c r="L93" t="str">
        <f>IF(J93="","unspecified", "specified")</f>
        <v>unspecified</v>
      </c>
      <c r="M93" t="str">
        <f>IF(L93="specified", K93, IF(L93="unspecified", L93))</f>
        <v>unspecified</v>
      </c>
      <c r="N93" t="s">
        <v>316</v>
      </c>
      <c r="O93" t="s">
        <v>356</v>
      </c>
    </row>
    <row r="94" spans="1:15" x14ac:dyDescent="0.35">
      <c r="A94">
        <v>93</v>
      </c>
      <c r="B94" t="s">
        <v>122</v>
      </c>
      <c r="C94" t="s">
        <v>123</v>
      </c>
      <c r="D94" t="s">
        <v>168</v>
      </c>
      <c r="E94">
        <v>47.472709000000002</v>
      </c>
      <c r="F94">
        <v>-122.34762929999999</v>
      </c>
      <c r="G94" s="4">
        <v>42952</v>
      </c>
      <c r="H94" s="2">
        <v>9.0972222222222218E-2</v>
      </c>
      <c r="I94" s="3">
        <v>9.0972222222222218E-2</v>
      </c>
      <c r="K94" t="str">
        <f t="shared" si="1"/>
        <v>business</v>
      </c>
      <c r="L94" t="str">
        <f>IF(J94="","unspecified", "specified")</f>
        <v>unspecified</v>
      </c>
      <c r="M94" t="str">
        <f>IF(L94="specified", K94, IF(L94="unspecified", L94))</f>
        <v>unspecified</v>
      </c>
      <c r="N94" t="s">
        <v>316</v>
      </c>
      <c r="O94" t="s">
        <v>356</v>
      </c>
    </row>
    <row r="95" spans="1:15" x14ac:dyDescent="0.35">
      <c r="A95">
        <v>94</v>
      </c>
      <c r="B95" t="s">
        <v>122</v>
      </c>
      <c r="C95" t="s">
        <v>123</v>
      </c>
      <c r="D95" t="s">
        <v>168</v>
      </c>
      <c r="E95">
        <v>47.472709000000002</v>
      </c>
      <c r="F95">
        <v>-122.34762929999999</v>
      </c>
      <c r="G95" s="4">
        <v>42953</v>
      </c>
      <c r="H95" s="2">
        <v>1.1111111111111112E-2</v>
      </c>
      <c r="I95" s="3">
        <v>1.1111111111111112E-2</v>
      </c>
      <c r="J95" s="1" t="s">
        <v>27</v>
      </c>
      <c r="K95" t="str">
        <f t="shared" si="1"/>
        <v>business</v>
      </c>
      <c r="L95" t="str">
        <f>IF(J95="","unspecified", "specified")</f>
        <v>specified</v>
      </c>
      <c r="M95" t="str">
        <f>IF(L95="specified", K95, IF(L95="unspecified", L95))</f>
        <v>business</v>
      </c>
      <c r="N95" t="s">
        <v>315</v>
      </c>
      <c r="O95" t="s">
        <v>356</v>
      </c>
    </row>
    <row r="96" spans="1:15" x14ac:dyDescent="0.35">
      <c r="A96">
        <v>95</v>
      </c>
      <c r="B96" t="s">
        <v>122</v>
      </c>
      <c r="C96" t="s">
        <v>123</v>
      </c>
      <c r="D96" t="s">
        <v>168</v>
      </c>
      <c r="E96">
        <v>47.472709000000002</v>
      </c>
      <c r="F96">
        <v>-122.34762929999999</v>
      </c>
      <c r="G96" s="4">
        <v>42958</v>
      </c>
      <c r="H96" s="2">
        <v>9.1666666666666674E-2</v>
      </c>
      <c r="I96" s="3">
        <v>9.1666666666666674E-2</v>
      </c>
      <c r="K96" t="str">
        <f t="shared" si="1"/>
        <v>business</v>
      </c>
      <c r="L96" t="str">
        <f>IF(J96="","unspecified", "specified")</f>
        <v>unspecified</v>
      </c>
      <c r="M96" t="str">
        <f>IF(L96="specified", K96, IF(L96="unspecified", L96))</f>
        <v>unspecified</v>
      </c>
      <c r="N96" t="s">
        <v>316</v>
      </c>
      <c r="O96" t="s">
        <v>356</v>
      </c>
    </row>
    <row r="97" spans="1:15" x14ac:dyDescent="0.35">
      <c r="A97">
        <v>96</v>
      </c>
      <c r="B97" t="s">
        <v>122</v>
      </c>
      <c r="C97" t="s">
        <v>123</v>
      </c>
      <c r="D97" t="s">
        <v>168</v>
      </c>
      <c r="E97">
        <v>47.472709000000002</v>
      </c>
      <c r="F97">
        <v>-122.34762929999999</v>
      </c>
      <c r="G97" s="4">
        <v>42959</v>
      </c>
      <c r="H97" s="2">
        <v>0.9868055555555556</v>
      </c>
      <c r="I97" s="3">
        <v>0.9868055555555556</v>
      </c>
      <c r="K97" t="str">
        <f t="shared" si="1"/>
        <v>business</v>
      </c>
      <c r="L97" t="str">
        <f>IF(J97="","unspecified", "specified")</f>
        <v>unspecified</v>
      </c>
      <c r="M97" t="str">
        <f>IF(L97="specified", K97, IF(L97="unspecified", L97))</f>
        <v>unspecified</v>
      </c>
      <c r="N97" t="s">
        <v>316</v>
      </c>
      <c r="O97" t="s">
        <v>356</v>
      </c>
    </row>
    <row r="98" spans="1:15" x14ac:dyDescent="0.35">
      <c r="A98">
        <v>97</v>
      </c>
      <c r="B98" t="s">
        <v>122</v>
      </c>
      <c r="C98" t="s">
        <v>123</v>
      </c>
      <c r="D98" t="s">
        <v>168</v>
      </c>
      <c r="E98">
        <v>47.472709000000002</v>
      </c>
      <c r="F98">
        <v>-122.34762929999999</v>
      </c>
      <c r="G98" s="4">
        <v>42961</v>
      </c>
      <c r="H98" s="2">
        <v>3.472222222222222E-3</v>
      </c>
      <c r="I98" s="3">
        <v>3.472222222222222E-3</v>
      </c>
      <c r="K98" t="str">
        <f t="shared" si="1"/>
        <v>business</v>
      </c>
      <c r="L98" t="str">
        <f>IF(J98="","unspecified", "specified")</f>
        <v>unspecified</v>
      </c>
      <c r="M98" t="str">
        <f>IF(L98="specified", K98, IF(L98="unspecified", L98))</f>
        <v>unspecified</v>
      </c>
      <c r="N98" t="s">
        <v>316</v>
      </c>
      <c r="O98" t="s">
        <v>356</v>
      </c>
    </row>
    <row r="99" spans="1:15" x14ac:dyDescent="0.35">
      <c r="A99">
        <v>98</v>
      </c>
      <c r="B99" t="s">
        <v>122</v>
      </c>
      <c r="C99" t="s">
        <v>123</v>
      </c>
      <c r="D99" t="s">
        <v>168</v>
      </c>
      <c r="E99">
        <v>47.472709000000002</v>
      </c>
      <c r="F99">
        <v>-122.34762929999999</v>
      </c>
      <c r="G99" s="4">
        <v>42964</v>
      </c>
      <c r="H99" s="2">
        <v>8.7500000000000008E-2</v>
      </c>
      <c r="I99" s="3">
        <v>8.7500000000000008E-2</v>
      </c>
      <c r="K99" t="str">
        <f t="shared" si="1"/>
        <v>business</v>
      </c>
      <c r="L99" t="str">
        <f>IF(J99="","unspecified", "specified")</f>
        <v>unspecified</v>
      </c>
      <c r="M99" t="str">
        <f>IF(L99="specified", K99, IF(L99="unspecified", L99))</f>
        <v>unspecified</v>
      </c>
      <c r="N99" t="s">
        <v>316</v>
      </c>
      <c r="O99" t="s">
        <v>356</v>
      </c>
    </row>
    <row r="100" spans="1:15" x14ac:dyDescent="0.35">
      <c r="A100">
        <v>99</v>
      </c>
      <c r="B100" t="s">
        <v>122</v>
      </c>
      <c r="C100" t="s">
        <v>123</v>
      </c>
      <c r="D100" t="s">
        <v>168</v>
      </c>
      <c r="E100">
        <v>47.472709000000002</v>
      </c>
      <c r="F100">
        <v>-122.34762929999999</v>
      </c>
      <c r="G100" s="4">
        <v>42966</v>
      </c>
      <c r="H100" s="2">
        <v>0.94305555555555554</v>
      </c>
      <c r="I100" s="3">
        <v>0.94305555555555554</v>
      </c>
      <c r="K100" t="str">
        <f t="shared" si="1"/>
        <v>business</v>
      </c>
      <c r="L100" t="str">
        <f>IF(J100="","unspecified", "specified")</f>
        <v>unspecified</v>
      </c>
      <c r="M100" t="str">
        <f>IF(L100="specified", K100, IF(L100="unspecified", L100))</f>
        <v>unspecified</v>
      </c>
      <c r="N100" t="s">
        <v>316</v>
      </c>
      <c r="O100" t="s">
        <v>356</v>
      </c>
    </row>
    <row r="101" spans="1:15" x14ac:dyDescent="0.35">
      <c r="A101">
        <v>100</v>
      </c>
      <c r="B101" t="s">
        <v>122</v>
      </c>
      <c r="C101" t="s">
        <v>123</v>
      </c>
      <c r="D101" t="s">
        <v>168</v>
      </c>
      <c r="E101">
        <v>47.472709000000002</v>
      </c>
      <c r="F101">
        <v>-122.34762929999999</v>
      </c>
      <c r="G101" s="4">
        <v>43065</v>
      </c>
      <c r="H101" s="2">
        <v>1.3888888888888888E-2</v>
      </c>
      <c r="I101" s="3">
        <v>1.3888888888888888E-2</v>
      </c>
      <c r="K101" t="str">
        <f t="shared" si="1"/>
        <v>business</v>
      </c>
      <c r="L101" t="str">
        <f>IF(J101="","unspecified", "specified")</f>
        <v>unspecified</v>
      </c>
      <c r="M101" t="str">
        <f>IF(L101="specified", K101, IF(L101="unspecified", L101))</f>
        <v>unspecified</v>
      </c>
      <c r="N101" t="s">
        <v>316</v>
      </c>
      <c r="O101" t="s">
        <v>356</v>
      </c>
    </row>
    <row r="102" spans="1:15" x14ac:dyDescent="0.35">
      <c r="A102">
        <v>101</v>
      </c>
      <c r="B102" t="s">
        <v>122</v>
      </c>
      <c r="C102" t="s">
        <v>123</v>
      </c>
      <c r="D102" t="s">
        <v>168</v>
      </c>
      <c r="E102">
        <v>47.472709000000002</v>
      </c>
      <c r="F102">
        <v>-122.34762929999999</v>
      </c>
      <c r="G102" s="4">
        <v>43077</v>
      </c>
      <c r="H102" s="2">
        <v>0.12847222222222224</v>
      </c>
      <c r="I102" s="3">
        <v>0.12847222222222224</v>
      </c>
      <c r="J102" s="1" t="s">
        <v>27</v>
      </c>
      <c r="K102" t="str">
        <f t="shared" si="1"/>
        <v>business</v>
      </c>
      <c r="L102" t="str">
        <f>IF(J102="","unspecified", "specified")</f>
        <v>specified</v>
      </c>
      <c r="M102" t="str">
        <f>IF(L102="specified", K102, IF(L102="unspecified", L102))</f>
        <v>business</v>
      </c>
      <c r="N102" t="s">
        <v>315</v>
      </c>
      <c r="O102" t="s">
        <v>356</v>
      </c>
    </row>
    <row r="103" spans="1:15" x14ac:dyDescent="0.35">
      <c r="A103">
        <v>102</v>
      </c>
      <c r="B103" t="s">
        <v>122</v>
      </c>
      <c r="C103" t="s">
        <v>123</v>
      </c>
      <c r="D103" t="s">
        <v>168</v>
      </c>
      <c r="E103">
        <v>47.472709000000002</v>
      </c>
      <c r="F103">
        <v>-122.34762929999999</v>
      </c>
      <c r="G103" s="4">
        <v>43093</v>
      </c>
      <c r="H103" s="2">
        <v>8.3333333333333329E-2</v>
      </c>
      <c r="I103" s="3">
        <v>8.3333333333333329E-2</v>
      </c>
      <c r="K103" t="str">
        <f t="shared" si="1"/>
        <v>business</v>
      </c>
      <c r="L103" t="str">
        <f>IF(J103="","unspecified", "specified")</f>
        <v>unspecified</v>
      </c>
      <c r="M103" t="str">
        <f>IF(L103="specified", K103, IF(L103="unspecified", L103))</f>
        <v>unspecified</v>
      </c>
      <c r="N103" t="s">
        <v>316</v>
      </c>
      <c r="O103" t="s">
        <v>356</v>
      </c>
    </row>
    <row r="104" spans="1:15" x14ac:dyDescent="0.35">
      <c r="A104">
        <v>103</v>
      </c>
      <c r="B104" t="s">
        <v>122</v>
      </c>
      <c r="C104" t="s">
        <v>123</v>
      </c>
      <c r="D104" t="s">
        <v>169</v>
      </c>
      <c r="E104">
        <v>47.472691300000001</v>
      </c>
      <c r="F104">
        <v>-122.3395235</v>
      </c>
      <c r="G104" s="4">
        <v>42932</v>
      </c>
      <c r="H104" s="2">
        <v>0.54305555555555551</v>
      </c>
      <c r="I104" s="3">
        <v>0.54305555555555551</v>
      </c>
      <c r="K104" t="str">
        <f t="shared" si="1"/>
        <v>business</v>
      </c>
      <c r="L104" t="str">
        <f>IF(J104="","unspecified", "specified")</f>
        <v>unspecified</v>
      </c>
      <c r="M104" t="str">
        <f>IF(L104="specified", K104, IF(L104="unspecified", L104))</f>
        <v>unspecified</v>
      </c>
      <c r="N104" t="s">
        <v>316</v>
      </c>
      <c r="O104" t="s">
        <v>356</v>
      </c>
    </row>
    <row r="105" spans="1:15" x14ac:dyDescent="0.35">
      <c r="A105">
        <v>104</v>
      </c>
      <c r="B105" t="s">
        <v>122</v>
      </c>
      <c r="C105" t="s">
        <v>123</v>
      </c>
      <c r="D105" t="s">
        <v>169</v>
      </c>
      <c r="E105">
        <v>47.472691300000001</v>
      </c>
      <c r="F105">
        <v>-122.3395235</v>
      </c>
      <c r="G105" s="4">
        <v>43096</v>
      </c>
      <c r="H105" s="2">
        <v>0.625</v>
      </c>
      <c r="I105" s="3">
        <v>0.625</v>
      </c>
      <c r="K105" t="str">
        <f t="shared" si="1"/>
        <v>business</v>
      </c>
      <c r="L105" t="str">
        <f>IF(J105="","unspecified", "specified")</f>
        <v>unspecified</v>
      </c>
      <c r="M105" t="str">
        <f>IF(L105="specified", K105, IF(L105="unspecified", L105))</f>
        <v>unspecified</v>
      </c>
      <c r="N105" t="s">
        <v>316</v>
      </c>
      <c r="O105" t="s">
        <v>356</v>
      </c>
    </row>
    <row r="106" spans="1:15" x14ac:dyDescent="0.35">
      <c r="A106">
        <v>105</v>
      </c>
      <c r="B106" t="s">
        <v>122</v>
      </c>
      <c r="C106" t="s">
        <v>123</v>
      </c>
      <c r="D106" t="s">
        <v>170</v>
      </c>
      <c r="E106">
        <v>47.471940699999998</v>
      </c>
      <c r="F106">
        <v>-122.3488163</v>
      </c>
      <c r="G106" s="4">
        <v>42966</v>
      </c>
      <c r="H106" s="2">
        <v>0.70833333333333337</v>
      </c>
      <c r="I106" s="3">
        <v>0.70833333333333337</v>
      </c>
      <c r="K106" t="str">
        <f t="shared" si="1"/>
        <v>business</v>
      </c>
      <c r="L106" t="str">
        <f>IF(J106="","unspecified", "specified")</f>
        <v>unspecified</v>
      </c>
      <c r="M106" t="str">
        <f>IF(L106="specified", K106, IF(L106="unspecified", L106))</f>
        <v>unspecified</v>
      </c>
      <c r="N106" t="s">
        <v>316</v>
      </c>
      <c r="O106" t="s">
        <v>356</v>
      </c>
    </row>
    <row r="107" spans="1:15" x14ac:dyDescent="0.35">
      <c r="A107">
        <v>106</v>
      </c>
      <c r="B107" t="s">
        <v>122</v>
      </c>
      <c r="C107" t="s">
        <v>123</v>
      </c>
      <c r="D107" t="s">
        <v>171</v>
      </c>
      <c r="E107">
        <v>47.471971699999997</v>
      </c>
      <c r="F107">
        <v>-122.3343581</v>
      </c>
      <c r="G107" s="4">
        <v>42801</v>
      </c>
      <c r="H107" s="2">
        <v>1.1805555555555555E-2</v>
      </c>
      <c r="I107" s="3">
        <v>1.1805555555555555E-2</v>
      </c>
      <c r="K107" t="str">
        <f t="shared" si="1"/>
        <v>business</v>
      </c>
      <c r="L107" t="str">
        <f>IF(J107="","unspecified", "specified")</f>
        <v>unspecified</v>
      </c>
      <c r="M107" t="str">
        <f>IF(L107="specified", K107, IF(L107="unspecified", L107))</f>
        <v>unspecified</v>
      </c>
      <c r="N107" t="s">
        <v>316</v>
      </c>
      <c r="O107" t="s">
        <v>356</v>
      </c>
    </row>
    <row r="108" spans="1:15" x14ac:dyDescent="0.35">
      <c r="A108">
        <v>107</v>
      </c>
      <c r="B108" t="s">
        <v>122</v>
      </c>
      <c r="C108" t="s">
        <v>123</v>
      </c>
      <c r="D108" t="s">
        <v>171</v>
      </c>
      <c r="E108">
        <v>47.471971699999997</v>
      </c>
      <c r="F108">
        <v>-122.3343581</v>
      </c>
      <c r="G108" s="4">
        <v>42801</v>
      </c>
      <c r="H108" s="2">
        <v>7.8472222222222221E-2</v>
      </c>
      <c r="I108" s="3">
        <v>7.8472222222222221E-2</v>
      </c>
      <c r="K108" t="str">
        <f t="shared" si="1"/>
        <v>business</v>
      </c>
      <c r="L108" t="str">
        <f>IF(J108="","unspecified", "specified")</f>
        <v>unspecified</v>
      </c>
      <c r="M108" t="str">
        <f>IF(L108="specified", K108, IF(L108="unspecified", L108))</f>
        <v>unspecified</v>
      </c>
      <c r="N108" t="s">
        <v>316</v>
      </c>
      <c r="O108" t="s">
        <v>356</v>
      </c>
    </row>
    <row r="109" spans="1:15" x14ac:dyDescent="0.35">
      <c r="A109">
        <v>108</v>
      </c>
      <c r="B109" t="s">
        <v>122</v>
      </c>
      <c r="C109" t="s">
        <v>123</v>
      </c>
      <c r="D109" t="s">
        <v>172</v>
      </c>
      <c r="E109">
        <v>47.4715025</v>
      </c>
      <c r="F109">
        <v>-122.3454163</v>
      </c>
      <c r="G109" s="4">
        <v>42804</v>
      </c>
      <c r="H109" s="2">
        <v>0.41319444444444442</v>
      </c>
      <c r="I109" s="3">
        <v>0.41319444444444442</v>
      </c>
      <c r="J109" s="1" t="s">
        <v>28</v>
      </c>
      <c r="K109" t="str">
        <f t="shared" si="1"/>
        <v>business</v>
      </c>
      <c r="L109" t="str">
        <f>IF(J109="","unspecified", "specified")</f>
        <v>specified</v>
      </c>
      <c r="M109" t="str">
        <f>IF(L109="specified", K109, IF(L109="unspecified", L109))</f>
        <v>business</v>
      </c>
      <c r="N109" t="s">
        <v>315</v>
      </c>
      <c r="O109" t="s">
        <v>356</v>
      </c>
    </row>
    <row r="110" spans="1:15" x14ac:dyDescent="0.35">
      <c r="A110">
        <v>109</v>
      </c>
      <c r="B110" t="s">
        <v>122</v>
      </c>
      <c r="C110" t="s">
        <v>123</v>
      </c>
      <c r="D110" t="s">
        <v>173</v>
      </c>
      <c r="E110">
        <v>47.471269100000001</v>
      </c>
      <c r="F110">
        <v>-122.3666467</v>
      </c>
      <c r="G110" s="4">
        <v>42945</v>
      </c>
      <c r="H110" s="2">
        <v>0.92708333333333337</v>
      </c>
      <c r="I110" s="3">
        <v>0.92708333333333337</v>
      </c>
      <c r="K110" t="str">
        <f t="shared" si="1"/>
        <v>business</v>
      </c>
      <c r="L110" t="str">
        <f>IF(J110="","unspecified", "specified")</f>
        <v>unspecified</v>
      </c>
      <c r="M110" t="str">
        <f>IF(L110="specified", K110, IF(L110="unspecified", L110))</f>
        <v>unspecified</v>
      </c>
      <c r="N110" t="s">
        <v>316</v>
      </c>
      <c r="O110" t="s">
        <v>356</v>
      </c>
    </row>
    <row r="111" spans="1:15" x14ac:dyDescent="0.35">
      <c r="A111">
        <v>110</v>
      </c>
      <c r="B111" t="s">
        <v>122</v>
      </c>
      <c r="C111" t="s">
        <v>123</v>
      </c>
      <c r="D111" t="s">
        <v>174</v>
      </c>
      <c r="E111">
        <v>47.470776999999998</v>
      </c>
      <c r="F111">
        <v>-122.3463636</v>
      </c>
      <c r="G111" s="4">
        <v>42992</v>
      </c>
      <c r="H111" s="2">
        <v>0.6333333333333333</v>
      </c>
      <c r="I111" s="3">
        <v>0.6333333333333333</v>
      </c>
      <c r="J111" s="1" t="s">
        <v>29</v>
      </c>
      <c r="K111" t="str">
        <f t="shared" si="1"/>
        <v>business</v>
      </c>
      <c r="L111" t="str">
        <f>IF(J111="","unspecified", "specified")</f>
        <v>specified</v>
      </c>
      <c r="M111" t="str">
        <f>IF(L111="specified", K111, IF(L111="unspecified", L111))</f>
        <v>business</v>
      </c>
      <c r="N111" t="s">
        <v>315</v>
      </c>
      <c r="O111" t="s">
        <v>356</v>
      </c>
    </row>
    <row r="112" spans="1:15" x14ac:dyDescent="0.35">
      <c r="A112">
        <v>111</v>
      </c>
      <c r="B112" t="s">
        <v>122</v>
      </c>
      <c r="C112" t="s">
        <v>123</v>
      </c>
      <c r="D112" t="s">
        <v>175</v>
      </c>
      <c r="E112">
        <v>47.470209400000002</v>
      </c>
      <c r="F112">
        <v>-122.334372</v>
      </c>
      <c r="G112" s="4">
        <v>42815</v>
      </c>
      <c r="H112" s="2">
        <v>1.9444444444444445E-2</v>
      </c>
      <c r="I112" s="3">
        <v>1.9444444444444445E-2</v>
      </c>
      <c r="J112" s="1" t="s">
        <v>30</v>
      </c>
      <c r="K112" t="str">
        <f t="shared" si="1"/>
        <v>business</v>
      </c>
      <c r="L112" t="str">
        <f>IF(J112="","unspecified", "specified")</f>
        <v>specified</v>
      </c>
      <c r="M112" t="str">
        <f>IF(L112="specified", K112, IF(L112="unspecified", L112))</f>
        <v>business</v>
      </c>
      <c r="N112" t="s">
        <v>315</v>
      </c>
      <c r="O112" t="s">
        <v>357</v>
      </c>
    </row>
    <row r="113" spans="1:15" x14ac:dyDescent="0.35">
      <c r="A113">
        <v>112</v>
      </c>
      <c r="B113" t="s">
        <v>122</v>
      </c>
      <c r="C113" t="s">
        <v>123</v>
      </c>
      <c r="D113" t="s">
        <v>175</v>
      </c>
      <c r="E113">
        <v>47.470209400000002</v>
      </c>
      <c r="F113">
        <v>-122.334372</v>
      </c>
      <c r="G113" s="4">
        <v>42851</v>
      </c>
      <c r="H113" s="2">
        <v>9.7916666666666666E-2</v>
      </c>
      <c r="I113" s="3">
        <v>9.7916666666666666E-2</v>
      </c>
      <c r="J113" s="1" t="s">
        <v>30</v>
      </c>
      <c r="K113" t="str">
        <f t="shared" si="1"/>
        <v>business</v>
      </c>
      <c r="L113" t="str">
        <f>IF(J113="","unspecified", "specified")</f>
        <v>specified</v>
      </c>
      <c r="M113" t="str">
        <f>IF(L113="specified", K113, IF(L113="unspecified", L113))</f>
        <v>business</v>
      </c>
      <c r="N113" t="s">
        <v>315</v>
      </c>
      <c r="O113" t="s">
        <v>357</v>
      </c>
    </row>
    <row r="114" spans="1:15" x14ac:dyDescent="0.35">
      <c r="A114">
        <v>113</v>
      </c>
      <c r="B114" t="s">
        <v>122</v>
      </c>
      <c r="C114" t="s">
        <v>123</v>
      </c>
      <c r="D114" t="s">
        <v>175</v>
      </c>
      <c r="E114">
        <v>47.470209400000002</v>
      </c>
      <c r="F114">
        <v>-122.334372</v>
      </c>
      <c r="G114" s="4">
        <v>42942</v>
      </c>
      <c r="H114" s="2">
        <v>0.11319444444444444</v>
      </c>
      <c r="I114" s="3">
        <v>0.11319444444444444</v>
      </c>
      <c r="J114" s="1" t="s">
        <v>31</v>
      </c>
      <c r="K114" t="str">
        <f t="shared" si="1"/>
        <v>business</v>
      </c>
      <c r="L114" t="str">
        <f>IF(J114="","unspecified", "specified")</f>
        <v>specified</v>
      </c>
      <c r="M114" t="str">
        <f>IF(L114="specified", K114, IF(L114="unspecified", L114))</f>
        <v>business</v>
      </c>
      <c r="N114" t="s">
        <v>315</v>
      </c>
      <c r="O114" t="s">
        <v>357</v>
      </c>
    </row>
    <row r="115" spans="1:15" x14ac:dyDescent="0.35">
      <c r="A115">
        <v>114</v>
      </c>
      <c r="B115" t="s">
        <v>122</v>
      </c>
      <c r="C115" t="s">
        <v>123</v>
      </c>
      <c r="D115" t="s">
        <v>175</v>
      </c>
      <c r="E115">
        <v>47.470209400000002</v>
      </c>
      <c r="F115">
        <v>-122.334372</v>
      </c>
      <c r="G115" s="4">
        <v>42953</v>
      </c>
      <c r="H115" s="2">
        <v>0.74861111111111101</v>
      </c>
      <c r="I115" s="3">
        <v>0.74861111111111101</v>
      </c>
      <c r="J115" s="1" t="s">
        <v>30</v>
      </c>
      <c r="K115" t="str">
        <f t="shared" si="1"/>
        <v>business</v>
      </c>
      <c r="L115" t="str">
        <f>IF(J115="","unspecified", "specified")</f>
        <v>specified</v>
      </c>
      <c r="M115" t="str">
        <f>IF(L115="specified", K115, IF(L115="unspecified", L115))</f>
        <v>business</v>
      </c>
      <c r="N115" t="s">
        <v>315</v>
      </c>
      <c r="O115" t="s">
        <v>357</v>
      </c>
    </row>
    <row r="116" spans="1:15" x14ac:dyDescent="0.35">
      <c r="A116">
        <v>115</v>
      </c>
      <c r="B116" t="s">
        <v>122</v>
      </c>
      <c r="C116" t="s">
        <v>123</v>
      </c>
      <c r="D116" t="s">
        <v>176</v>
      </c>
      <c r="E116">
        <v>47.469882800000001</v>
      </c>
      <c r="F116">
        <v>-122.3342561</v>
      </c>
      <c r="G116" s="4">
        <v>42764</v>
      </c>
      <c r="H116" s="2">
        <v>0.24513888888888888</v>
      </c>
      <c r="I116" s="3">
        <v>0.24513888888888888</v>
      </c>
      <c r="J116" s="1" t="s">
        <v>32</v>
      </c>
      <c r="K116" t="str">
        <f t="shared" si="1"/>
        <v>business</v>
      </c>
      <c r="L116" t="str">
        <f>IF(J116="","unspecified", "specified")</f>
        <v>specified</v>
      </c>
      <c r="M116" t="str">
        <f>IF(L116="specified", K116, IF(L116="unspecified", L116))</f>
        <v>business</v>
      </c>
      <c r="N116" t="s">
        <v>315</v>
      </c>
      <c r="O116" t="s">
        <v>357</v>
      </c>
    </row>
    <row r="117" spans="1:15" x14ac:dyDescent="0.35">
      <c r="A117">
        <v>116</v>
      </c>
      <c r="B117" t="s">
        <v>122</v>
      </c>
      <c r="C117" t="s">
        <v>123</v>
      </c>
      <c r="D117" t="s">
        <v>176</v>
      </c>
      <c r="E117">
        <v>47.469882800000001</v>
      </c>
      <c r="F117">
        <v>-122.3342561</v>
      </c>
      <c r="G117" s="4">
        <v>42805</v>
      </c>
      <c r="H117" s="2">
        <v>0.71180555555555547</v>
      </c>
      <c r="I117" s="3">
        <v>0.71180555555555547</v>
      </c>
      <c r="J117" s="1" t="s">
        <v>32</v>
      </c>
      <c r="K117" t="str">
        <f t="shared" si="1"/>
        <v>business</v>
      </c>
      <c r="L117" t="str">
        <f>IF(J117="","unspecified", "specified")</f>
        <v>specified</v>
      </c>
      <c r="M117" t="str">
        <f>IF(L117="specified", K117, IF(L117="unspecified", L117))</f>
        <v>business</v>
      </c>
      <c r="N117" t="s">
        <v>315</v>
      </c>
      <c r="O117" t="s">
        <v>357</v>
      </c>
    </row>
    <row r="118" spans="1:15" x14ac:dyDescent="0.35">
      <c r="A118">
        <v>117</v>
      </c>
      <c r="B118" t="s">
        <v>122</v>
      </c>
      <c r="C118" t="s">
        <v>123</v>
      </c>
      <c r="D118" t="s">
        <v>176</v>
      </c>
      <c r="E118">
        <v>47.469882800000001</v>
      </c>
      <c r="F118">
        <v>-122.3342561</v>
      </c>
      <c r="G118" s="4">
        <v>42820</v>
      </c>
      <c r="H118" s="2">
        <v>0.42083333333333334</v>
      </c>
      <c r="I118" s="3">
        <v>0.42083333333333334</v>
      </c>
      <c r="K118" t="str">
        <f t="shared" si="1"/>
        <v>business</v>
      </c>
      <c r="L118" t="str">
        <f>IF(J118="","unspecified", "specified")</f>
        <v>unspecified</v>
      </c>
      <c r="M118" t="str">
        <f>IF(L118="specified", K118, IF(L118="unspecified", L118))</f>
        <v>unspecified</v>
      </c>
      <c r="N118" t="s">
        <v>316</v>
      </c>
      <c r="O118" t="s">
        <v>357</v>
      </c>
    </row>
    <row r="119" spans="1:15" x14ac:dyDescent="0.35">
      <c r="A119">
        <v>118</v>
      </c>
      <c r="B119" t="s">
        <v>122</v>
      </c>
      <c r="C119" t="s">
        <v>123</v>
      </c>
      <c r="D119" t="s">
        <v>176</v>
      </c>
      <c r="E119">
        <v>47.469882800000001</v>
      </c>
      <c r="F119">
        <v>-122.3342561</v>
      </c>
      <c r="G119" s="4">
        <v>42827</v>
      </c>
      <c r="H119" s="2">
        <v>0.20416666666666669</v>
      </c>
      <c r="I119" s="3">
        <v>0.20416666666666669</v>
      </c>
      <c r="K119" t="str">
        <f t="shared" si="1"/>
        <v>business</v>
      </c>
      <c r="L119" t="str">
        <f>IF(J119="","unspecified", "specified")</f>
        <v>unspecified</v>
      </c>
      <c r="M119" t="str">
        <f>IF(L119="specified", K119, IF(L119="unspecified", L119))</f>
        <v>unspecified</v>
      </c>
      <c r="N119" t="s">
        <v>316</v>
      </c>
      <c r="O119" t="s">
        <v>357</v>
      </c>
    </row>
    <row r="120" spans="1:15" x14ac:dyDescent="0.35">
      <c r="A120">
        <v>119</v>
      </c>
      <c r="B120" t="s">
        <v>122</v>
      </c>
      <c r="C120" t="s">
        <v>123</v>
      </c>
      <c r="D120" t="s">
        <v>176</v>
      </c>
      <c r="E120">
        <v>47.469882800000001</v>
      </c>
      <c r="F120">
        <v>-122.3342561</v>
      </c>
      <c r="G120" s="4">
        <v>42847</v>
      </c>
      <c r="H120" s="2">
        <v>8.8888888888888892E-2</v>
      </c>
      <c r="I120" s="3">
        <v>8.8888888888888892E-2</v>
      </c>
      <c r="J120" s="1" t="s">
        <v>32</v>
      </c>
      <c r="K120" t="str">
        <f t="shared" si="1"/>
        <v>business</v>
      </c>
      <c r="L120" t="str">
        <f>IF(J120="","unspecified", "specified")</f>
        <v>specified</v>
      </c>
      <c r="M120" t="str">
        <f>IF(L120="specified", K120, IF(L120="unspecified", L120))</f>
        <v>business</v>
      </c>
      <c r="N120" t="s">
        <v>315</v>
      </c>
      <c r="O120" t="s">
        <v>357</v>
      </c>
    </row>
    <row r="121" spans="1:15" x14ac:dyDescent="0.35">
      <c r="A121">
        <v>120</v>
      </c>
      <c r="B121" t="s">
        <v>122</v>
      </c>
      <c r="C121" t="s">
        <v>123</v>
      </c>
      <c r="D121" t="s">
        <v>176</v>
      </c>
      <c r="E121">
        <v>47.469882800000001</v>
      </c>
      <c r="F121">
        <v>-122.3342561</v>
      </c>
      <c r="G121" s="4">
        <v>42882</v>
      </c>
      <c r="H121" s="2">
        <v>0.38819444444444445</v>
      </c>
      <c r="I121" s="3">
        <v>0.38819444444444445</v>
      </c>
      <c r="J121" s="1" t="s">
        <v>32</v>
      </c>
      <c r="K121" t="str">
        <f t="shared" si="1"/>
        <v>business</v>
      </c>
      <c r="L121" t="str">
        <f>IF(J121="","unspecified", "specified")</f>
        <v>specified</v>
      </c>
      <c r="M121" t="str">
        <f>IF(L121="specified", K121, IF(L121="unspecified", L121))</f>
        <v>business</v>
      </c>
      <c r="N121" t="s">
        <v>315</v>
      </c>
      <c r="O121" t="s">
        <v>357</v>
      </c>
    </row>
    <row r="122" spans="1:15" x14ac:dyDescent="0.35">
      <c r="A122">
        <v>121</v>
      </c>
      <c r="B122" t="s">
        <v>122</v>
      </c>
      <c r="C122" t="s">
        <v>123</v>
      </c>
      <c r="D122" t="s">
        <v>176</v>
      </c>
      <c r="E122">
        <v>47.469882800000001</v>
      </c>
      <c r="F122">
        <v>-122.3342561</v>
      </c>
      <c r="G122" s="4">
        <v>42931</v>
      </c>
      <c r="H122" s="2">
        <v>0.61458333333333337</v>
      </c>
      <c r="I122" s="3">
        <v>0.61458333333333337</v>
      </c>
      <c r="K122" t="str">
        <f t="shared" si="1"/>
        <v>business</v>
      </c>
      <c r="L122" t="str">
        <f>IF(J122="","unspecified", "specified")</f>
        <v>unspecified</v>
      </c>
      <c r="M122" t="str">
        <f>IF(L122="specified", K122, IF(L122="unspecified", L122))</f>
        <v>unspecified</v>
      </c>
      <c r="N122" t="s">
        <v>316</v>
      </c>
      <c r="O122" t="s">
        <v>357</v>
      </c>
    </row>
    <row r="123" spans="1:15" x14ac:dyDescent="0.35">
      <c r="A123">
        <v>122</v>
      </c>
      <c r="B123" t="s">
        <v>122</v>
      </c>
      <c r="C123" t="s">
        <v>123</v>
      </c>
      <c r="D123" t="s">
        <v>176</v>
      </c>
      <c r="E123">
        <v>47.469882800000001</v>
      </c>
      <c r="F123">
        <v>-122.3342561</v>
      </c>
      <c r="G123" s="4">
        <v>43002</v>
      </c>
      <c r="H123" s="2">
        <v>0.40347222222222223</v>
      </c>
      <c r="I123" s="3">
        <v>0.40347222222222223</v>
      </c>
      <c r="J123" s="1" t="s">
        <v>32</v>
      </c>
      <c r="K123" t="str">
        <f t="shared" si="1"/>
        <v>business</v>
      </c>
      <c r="L123" t="str">
        <f>IF(J123="","unspecified", "specified")</f>
        <v>specified</v>
      </c>
      <c r="M123" t="str">
        <f>IF(L123="specified", K123, IF(L123="unspecified", L123))</f>
        <v>business</v>
      </c>
      <c r="N123" t="s">
        <v>315</v>
      </c>
      <c r="O123" t="s">
        <v>357</v>
      </c>
    </row>
    <row r="124" spans="1:15" x14ac:dyDescent="0.35">
      <c r="A124">
        <v>123</v>
      </c>
      <c r="B124" t="s">
        <v>122</v>
      </c>
      <c r="C124" t="s">
        <v>123</v>
      </c>
      <c r="D124" t="s">
        <v>176</v>
      </c>
      <c r="E124">
        <v>47.469882800000001</v>
      </c>
      <c r="F124">
        <v>-122.3342561</v>
      </c>
      <c r="G124" s="4">
        <v>43054</v>
      </c>
      <c r="H124" s="2">
        <v>0.28958333333333336</v>
      </c>
      <c r="I124" s="3">
        <v>0.28958333333333336</v>
      </c>
      <c r="J124" s="1" t="s">
        <v>32</v>
      </c>
      <c r="K124" t="str">
        <f t="shared" si="1"/>
        <v>business</v>
      </c>
      <c r="L124" t="str">
        <f>IF(J124="","unspecified", "specified")</f>
        <v>specified</v>
      </c>
      <c r="M124" t="str">
        <f>IF(L124="specified", K124, IF(L124="unspecified", L124))</f>
        <v>business</v>
      </c>
      <c r="N124" t="s">
        <v>315</v>
      </c>
      <c r="O124" t="s">
        <v>357</v>
      </c>
    </row>
    <row r="125" spans="1:15" x14ac:dyDescent="0.35">
      <c r="A125">
        <v>124</v>
      </c>
      <c r="B125" t="s">
        <v>122</v>
      </c>
      <c r="C125" t="s">
        <v>123</v>
      </c>
      <c r="D125" t="s">
        <v>177</v>
      </c>
      <c r="E125">
        <v>47.469765299999999</v>
      </c>
      <c r="F125">
        <v>-122.3333938</v>
      </c>
      <c r="G125" s="4">
        <v>43087</v>
      </c>
      <c r="H125" s="2">
        <v>6.3888888888888884E-2</v>
      </c>
      <c r="I125" s="3">
        <v>6.3888888888888884E-2</v>
      </c>
      <c r="J125" s="1" t="s">
        <v>33</v>
      </c>
      <c r="K125" t="str">
        <f t="shared" si="1"/>
        <v>business</v>
      </c>
      <c r="L125" t="str">
        <f>IF(J125="","unspecified", "specified")</f>
        <v>specified</v>
      </c>
      <c r="M125" t="str">
        <f>IF(L125="specified", K125, IF(L125="unspecified", L125))</f>
        <v>business</v>
      </c>
      <c r="N125" t="s">
        <v>315</v>
      </c>
      <c r="O125" t="s">
        <v>356</v>
      </c>
    </row>
    <row r="126" spans="1:15" x14ac:dyDescent="0.35">
      <c r="A126">
        <v>125</v>
      </c>
      <c r="B126" t="s">
        <v>122</v>
      </c>
      <c r="C126" t="s">
        <v>123</v>
      </c>
      <c r="D126" t="s">
        <v>178</v>
      </c>
      <c r="E126">
        <v>47.4688704</v>
      </c>
      <c r="F126">
        <v>-122.3334507</v>
      </c>
      <c r="G126" s="4">
        <v>42943</v>
      </c>
      <c r="H126" s="2">
        <v>0.47986111111111113</v>
      </c>
      <c r="I126" s="3">
        <v>0.47986111111111113</v>
      </c>
      <c r="J126" s="1" t="s">
        <v>34</v>
      </c>
      <c r="K126" t="str">
        <f t="shared" si="1"/>
        <v>business</v>
      </c>
      <c r="L126" t="str">
        <f>IF(J126="","unspecified", "specified")</f>
        <v>specified</v>
      </c>
      <c r="M126" t="str">
        <f>IF(L126="specified", K126, IF(L126="unspecified", L126))</f>
        <v>business</v>
      </c>
      <c r="N126" t="s">
        <v>315</v>
      </c>
      <c r="O126" t="s">
        <v>356</v>
      </c>
    </row>
    <row r="127" spans="1:15" x14ac:dyDescent="0.35">
      <c r="A127">
        <v>126</v>
      </c>
      <c r="B127" t="s">
        <v>122</v>
      </c>
      <c r="C127" t="s">
        <v>123</v>
      </c>
      <c r="D127" t="s">
        <v>179</v>
      </c>
      <c r="E127">
        <v>47.469845499999998</v>
      </c>
      <c r="F127">
        <v>-122.33917580000001</v>
      </c>
      <c r="G127" s="4">
        <v>42794</v>
      </c>
      <c r="H127" s="2">
        <v>0.65694444444444444</v>
      </c>
      <c r="I127" s="3">
        <v>0.65694444444444444</v>
      </c>
      <c r="J127" s="1" t="s">
        <v>35</v>
      </c>
      <c r="K127" t="str">
        <f t="shared" si="1"/>
        <v>business</v>
      </c>
      <c r="L127" t="str">
        <f>IF(J127="","unspecified", "specified")</f>
        <v>specified</v>
      </c>
      <c r="M127" t="str">
        <f>IF(L127="specified", K127, IF(L127="unspecified", L127))</f>
        <v>business</v>
      </c>
      <c r="N127" t="s">
        <v>315</v>
      </c>
      <c r="O127" t="s">
        <v>357</v>
      </c>
    </row>
    <row r="128" spans="1:15" x14ac:dyDescent="0.35">
      <c r="A128">
        <v>127</v>
      </c>
      <c r="B128" t="s">
        <v>122</v>
      </c>
      <c r="C128" t="s">
        <v>123</v>
      </c>
      <c r="D128" t="s">
        <v>179</v>
      </c>
      <c r="E128">
        <v>47.469845499999998</v>
      </c>
      <c r="F128">
        <v>-122.33917580000001</v>
      </c>
      <c r="G128" s="4">
        <v>42874</v>
      </c>
      <c r="H128" s="2">
        <v>0.74583333333333324</v>
      </c>
      <c r="I128" s="3">
        <v>0.74583333333333324</v>
      </c>
      <c r="J128" s="1" t="s">
        <v>35</v>
      </c>
      <c r="K128" t="str">
        <f t="shared" si="1"/>
        <v>business</v>
      </c>
      <c r="L128" t="str">
        <f>IF(J128="","unspecified", "specified")</f>
        <v>specified</v>
      </c>
      <c r="M128" t="str">
        <f>IF(L128="specified", K128, IF(L128="unspecified", L128))</f>
        <v>business</v>
      </c>
      <c r="N128" t="s">
        <v>315</v>
      </c>
      <c r="O128" t="s">
        <v>357</v>
      </c>
    </row>
    <row r="129" spans="1:15" x14ac:dyDescent="0.35">
      <c r="A129">
        <v>128</v>
      </c>
      <c r="B129" t="s">
        <v>122</v>
      </c>
      <c r="C129" t="s">
        <v>123</v>
      </c>
      <c r="D129" t="s">
        <v>179</v>
      </c>
      <c r="E129">
        <v>47.469845499999998</v>
      </c>
      <c r="F129">
        <v>-122.33917580000001</v>
      </c>
      <c r="G129" s="4">
        <v>42905</v>
      </c>
      <c r="H129" s="2">
        <v>0.55833333333333335</v>
      </c>
      <c r="I129" s="3">
        <v>0.55833333333333335</v>
      </c>
      <c r="J129" s="1" t="s">
        <v>35</v>
      </c>
      <c r="K129" t="str">
        <f t="shared" si="1"/>
        <v>business</v>
      </c>
      <c r="L129" t="str">
        <f>IF(J129="","unspecified", "specified")</f>
        <v>specified</v>
      </c>
      <c r="M129" t="str">
        <f>IF(L129="specified", K129, IF(L129="unspecified", L129))</f>
        <v>business</v>
      </c>
      <c r="N129" t="s">
        <v>315</v>
      </c>
      <c r="O129" t="s">
        <v>357</v>
      </c>
    </row>
    <row r="130" spans="1:15" x14ac:dyDescent="0.35">
      <c r="A130">
        <v>129</v>
      </c>
      <c r="B130" t="s">
        <v>122</v>
      </c>
      <c r="C130" t="s">
        <v>123</v>
      </c>
      <c r="D130" t="s">
        <v>179</v>
      </c>
      <c r="E130">
        <v>47.469845499999998</v>
      </c>
      <c r="F130">
        <v>-122.33917580000001</v>
      </c>
      <c r="G130" s="4">
        <v>42979</v>
      </c>
      <c r="H130" s="2">
        <v>0.67361111111111116</v>
      </c>
      <c r="I130" s="3">
        <v>0.67361111111111116</v>
      </c>
      <c r="J130" s="1" t="s">
        <v>35</v>
      </c>
      <c r="K130" t="str">
        <f t="shared" si="1"/>
        <v>business</v>
      </c>
      <c r="L130" t="str">
        <f>IF(J130="","unspecified", "specified")</f>
        <v>specified</v>
      </c>
      <c r="M130" t="str">
        <f>IF(L130="specified", K130, IF(L130="unspecified", L130))</f>
        <v>business</v>
      </c>
      <c r="N130" t="s">
        <v>315</v>
      </c>
      <c r="O130" t="s">
        <v>357</v>
      </c>
    </row>
    <row r="131" spans="1:15" x14ac:dyDescent="0.35">
      <c r="A131">
        <v>130</v>
      </c>
      <c r="B131" t="s">
        <v>122</v>
      </c>
      <c r="C131" t="s">
        <v>123</v>
      </c>
      <c r="D131" t="s">
        <v>180</v>
      </c>
      <c r="E131">
        <v>47.459395600000001</v>
      </c>
      <c r="F131">
        <v>-122.33609180000001</v>
      </c>
      <c r="G131" s="4">
        <v>42797</v>
      </c>
      <c r="H131" s="2">
        <v>0.95833333333333337</v>
      </c>
      <c r="I131" s="3">
        <v>0.95833333333333337</v>
      </c>
      <c r="J131" s="1" t="s">
        <v>36</v>
      </c>
      <c r="K131" t="str">
        <f t="shared" si="1"/>
        <v>residential</v>
      </c>
      <c r="L131" t="str">
        <f>IF(J131="","unspecified", "specified")</f>
        <v>specified</v>
      </c>
      <c r="M131" t="str">
        <f>IF(L131="specified", K131, IF(L131="unspecified", L131))</f>
        <v>residential</v>
      </c>
      <c r="N131" t="s">
        <v>312</v>
      </c>
      <c r="O131" t="s">
        <v>356</v>
      </c>
    </row>
    <row r="132" spans="1:15" x14ac:dyDescent="0.35">
      <c r="A132">
        <v>131</v>
      </c>
      <c r="B132" t="s">
        <v>122</v>
      </c>
      <c r="C132" t="s">
        <v>123</v>
      </c>
      <c r="D132" t="s">
        <v>180</v>
      </c>
      <c r="E132">
        <v>47.459395600000001</v>
      </c>
      <c r="F132">
        <v>-122.33609180000001</v>
      </c>
      <c r="G132" s="4">
        <v>42882</v>
      </c>
      <c r="H132" s="2">
        <v>0.21388888888888891</v>
      </c>
      <c r="I132" s="3">
        <v>0.21388888888888891</v>
      </c>
      <c r="J132" s="1" t="s">
        <v>36</v>
      </c>
      <c r="K132" t="str">
        <f t="shared" ref="K132:K195" si="2">IF(ISNUMBER(SEARCH("apt",J132)),"residential","business")</f>
        <v>residential</v>
      </c>
      <c r="L132" t="str">
        <f>IF(J132="","unspecified", "specified")</f>
        <v>specified</v>
      </c>
      <c r="M132" t="str">
        <f>IF(L132="specified", K132, IF(L132="unspecified", L132))</f>
        <v>residential</v>
      </c>
      <c r="N132" t="s">
        <v>312</v>
      </c>
      <c r="O132" t="s">
        <v>356</v>
      </c>
    </row>
    <row r="133" spans="1:15" x14ac:dyDescent="0.35">
      <c r="A133">
        <v>132</v>
      </c>
      <c r="B133" t="s">
        <v>122</v>
      </c>
      <c r="C133" t="s">
        <v>123</v>
      </c>
      <c r="D133" t="s">
        <v>181</v>
      </c>
      <c r="E133">
        <v>47.459395600000001</v>
      </c>
      <c r="F133">
        <v>-122.33609180000001</v>
      </c>
      <c r="G133" s="4">
        <v>42756</v>
      </c>
      <c r="H133" s="2">
        <v>0.85763888888888884</v>
      </c>
      <c r="I133" s="3">
        <v>0.85763888888888884</v>
      </c>
      <c r="J133" s="1" t="s">
        <v>36</v>
      </c>
      <c r="K133" t="str">
        <f t="shared" si="2"/>
        <v>residential</v>
      </c>
      <c r="L133" t="str">
        <f>IF(J133="","unspecified", "specified")</f>
        <v>specified</v>
      </c>
      <c r="M133" t="str">
        <f>IF(L133="specified", K133, IF(L133="unspecified", L133))</f>
        <v>residential</v>
      </c>
      <c r="N133" t="s">
        <v>312</v>
      </c>
      <c r="O133" t="s">
        <v>356</v>
      </c>
    </row>
    <row r="134" spans="1:15" x14ac:dyDescent="0.35">
      <c r="A134">
        <v>133</v>
      </c>
      <c r="B134" t="s">
        <v>122</v>
      </c>
      <c r="C134" t="s">
        <v>123</v>
      </c>
      <c r="D134" t="s">
        <v>181</v>
      </c>
      <c r="E134">
        <v>47.459395600000001</v>
      </c>
      <c r="F134">
        <v>-122.33609180000001</v>
      </c>
      <c r="G134" s="4">
        <v>42948</v>
      </c>
      <c r="H134" s="2">
        <v>1.6666666666666666E-2</v>
      </c>
      <c r="I134" s="3">
        <v>1.6666666666666666E-2</v>
      </c>
      <c r="J134" s="1" t="s">
        <v>36</v>
      </c>
      <c r="K134" t="str">
        <f t="shared" si="2"/>
        <v>residential</v>
      </c>
      <c r="L134" t="str">
        <f>IF(J134="","unspecified", "specified")</f>
        <v>specified</v>
      </c>
      <c r="M134" t="str">
        <f>IF(L134="specified", K134, IF(L134="unspecified", L134))</f>
        <v>residential</v>
      </c>
      <c r="N134" t="s">
        <v>312</v>
      </c>
      <c r="O134" t="s">
        <v>356</v>
      </c>
    </row>
    <row r="135" spans="1:15" x14ac:dyDescent="0.35">
      <c r="A135">
        <v>134</v>
      </c>
      <c r="B135" t="s">
        <v>122</v>
      </c>
      <c r="C135" t="s">
        <v>123</v>
      </c>
      <c r="D135" t="s">
        <v>181</v>
      </c>
      <c r="E135">
        <v>47.459395600000001</v>
      </c>
      <c r="F135">
        <v>-122.33609180000001</v>
      </c>
      <c r="G135" s="4">
        <v>42855</v>
      </c>
      <c r="H135" s="2">
        <v>0.86041666666666661</v>
      </c>
      <c r="I135" s="3">
        <v>0.86041666666666661</v>
      </c>
      <c r="J135" s="1" t="s">
        <v>37</v>
      </c>
      <c r="K135" t="str">
        <f t="shared" si="2"/>
        <v>residential</v>
      </c>
      <c r="L135" t="str">
        <f>IF(J135="","unspecified", "specified")</f>
        <v>specified</v>
      </c>
      <c r="M135" t="str">
        <f>IF(L135="specified", K135, IF(L135="unspecified", L135))</f>
        <v>residential</v>
      </c>
      <c r="N135" t="s">
        <v>312</v>
      </c>
      <c r="O135" t="s">
        <v>356</v>
      </c>
    </row>
    <row r="136" spans="1:15" x14ac:dyDescent="0.35">
      <c r="A136">
        <v>135</v>
      </c>
      <c r="B136" t="s">
        <v>122</v>
      </c>
      <c r="C136" t="s">
        <v>123</v>
      </c>
      <c r="D136" t="s">
        <v>181</v>
      </c>
      <c r="E136">
        <v>47.459395600000001</v>
      </c>
      <c r="F136">
        <v>-122.33609180000001</v>
      </c>
      <c r="G136" s="4">
        <v>42997</v>
      </c>
      <c r="H136" s="2">
        <v>0.9916666666666667</v>
      </c>
      <c r="I136" s="3">
        <v>0.9916666666666667</v>
      </c>
      <c r="J136" s="1" t="s">
        <v>36</v>
      </c>
      <c r="K136" t="str">
        <f t="shared" si="2"/>
        <v>residential</v>
      </c>
      <c r="L136" t="str">
        <f>IF(J136="","unspecified", "specified")</f>
        <v>specified</v>
      </c>
      <c r="M136" t="str">
        <f>IF(L136="specified", K136, IF(L136="unspecified", L136))</f>
        <v>residential</v>
      </c>
      <c r="N136" t="s">
        <v>312</v>
      </c>
      <c r="O136" t="s">
        <v>356</v>
      </c>
    </row>
    <row r="137" spans="1:15" x14ac:dyDescent="0.35">
      <c r="A137">
        <v>136</v>
      </c>
      <c r="B137" t="s">
        <v>122</v>
      </c>
      <c r="C137" t="s">
        <v>123</v>
      </c>
      <c r="D137" t="s">
        <v>180</v>
      </c>
      <c r="E137">
        <v>47.459395600000001</v>
      </c>
      <c r="F137">
        <v>-122.33609180000001</v>
      </c>
      <c r="G137" s="4">
        <v>42796</v>
      </c>
      <c r="H137" s="2">
        <v>8.2638888888888887E-2</v>
      </c>
      <c r="I137" s="3">
        <v>8.2638888888888887E-2</v>
      </c>
      <c r="J137" s="1" t="s">
        <v>36</v>
      </c>
      <c r="K137" t="str">
        <f t="shared" si="2"/>
        <v>residential</v>
      </c>
      <c r="L137" t="str">
        <f>IF(J137="","unspecified", "specified")</f>
        <v>specified</v>
      </c>
      <c r="M137" t="str">
        <f>IF(L137="specified", K137, IF(L137="unspecified", L137))</f>
        <v>residential</v>
      </c>
      <c r="N137" t="s">
        <v>312</v>
      </c>
      <c r="O137" t="s">
        <v>356</v>
      </c>
    </row>
    <row r="138" spans="1:15" x14ac:dyDescent="0.35">
      <c r="A138">
        <v>137</v>
      </c>
      <c r="B138" t="s">
        <v>122</v>
      </c>
      <c r="C138" t="s">
        <v>123</v>
      </c>
      <c r="D138" t="s">
        <v>180</v>
      </c>
      <c r="E138">
        <v>47.459395600000001</v>
      </c>
      <c r="F138">
        <v>-122.33609180000001</v>
      </c>
      <c r="G138" s="4">
        <v>42788</v>
      </c>
      <c r="H138" s="2">
        <v>4.7222222222222221E-2</v>
      </c>
      <c r="I138" s="3">
        <v>4.7222222222222221E-2</v>
      </c>
      <c r="J138" s="1" t="s">
        <v>36</v>
      </c>
      <c r="K138" t="str">
        <f t="shared" si="2"/>
        <v>residential</v>
      </c>
      <c r="L138" t="str">
        <f>IF(J138="","unspecified", "specified")</f>
        <v>specified</v>
      </c>
      <c r="M138" t="str">
        <f>IF(L138="specified", K138, IF(L138="unspecified", L138))</f>
        <v>residential</v>
      </c>
      <c r="N138" t="s">
        <v>312</v>
      </c>
      <c r="O138" t="s">
        <v>356</v>
      </c>
    </row>
    <row r="139" spans="1:15" x14ac:dyDescent="0.35">
      <c r="A139">
        <v>138</v>
      </c>
      <c r="B139" t="s">
        <v>122</v>
      </c>
      <c r="C139" t="s">
        <v>123</v>
      </c>
      <c r="D139" t="s">
        <v>182</v>
      </c>
      <c r="E139">
        <v>47.469333599999999</v>
      </c>
      <c r="F139">
        <v>-122.33829609999999</v>
      </c>
      <c r="G139" s="4">
        <v>42776</v>
      </c>
      <c r="H139" s="2">
        <v>5.2083333333333336E-2</v>
      </c>
      <c r="I139" s="3">
        <v>5.2083333333333336E-2</v>
      </c>
      <c r="K139" t="str">
        <f t="shared" si="2"/>
        <v>business</v>
      </c>
      <c r="L139" t="str">
        <f>IF(J139="","unspecified", "specified")</f>
        <v>unspecified</v>
      </c>
      <c r="M139" t="str">
        <f>IF(L139="specified", K139, IF(L139="unspecified", L139))</f>
        <v>unspecified</v>
      </c>
      <c r="N139" t="s">
        <v>316</v>
      </c>
      <c r="O139" t="s">
        <v>357</v>
      </c>
    </row>
    <row r="140" spans="1:15" x14ac:dyDescent="0.35">
      <c r="A140">
        <v>139</v>
      </c>
      <c r="B140" t="s">
        <v>122</v>
      </c>
      <c r="C140" t="s">
        <v>123</v>
      </c>
      <c r="D140" t="s">
        <v>182</v>
      </c>
      <c r="E140">
        <v>47.469333599999999</v>
      </c>
      <c r="F140">
        <v>-122.33829609999999</v>
      </c>
      <c r="G140" s="4">
        <v>42840</v>
      </c>
      <c r="H140" s="2">
        <v>4.5138888888888888E-2</v>
      </c>
      <c r="I140" s="3">
        <v>4.5138888888888888E-2</v>
      </c>
      <c r="K140" t="str">
        <f t="shared" si="2"/>
        <v>business</v>
      </c>
      <c r="L140" t="str">
        <f>IF(J140="","unspecified", "specified")</f>
        <v>unspecified</v>
      </c>
      <c r="M140" t="str">
        <f>IF(L140="specified", K140, IF(L140="unspecified", L140))</f>
        <v>unspecified</v>
      </c>
      <c r="N140" t="s">
        <v>316</v>
      </c>
      <c r="O140" t="s">
        <v>357</v>
      </c>
    </row>
    <row r="141" spans="1:15" x14ac:dyDescent="0.35">
      <c r="A141">
        <v>140</v>
      </c>
      <c r="B141" t="s">
        <v>122</v>
      </c>
      <c r="C141" t="s">
        <v>123</v>
      </c>
      <c r="D141" t="s">
        <v>182</v>
      </c>
      <c r="E141">
        <v>47.469333599999999</v>
      </c>
      <c r="F141">
        <v>-122.33829609999999</v>
      </c>
      <c r="G141" s="4">
        <v>42873</v>
      </c>
      <c r="H141" s="2">
        <v>0.65416666666666667</v>
      </c>
      <c r="I141" s="3">
        <v>0.65416666666666667</v>
      </c>
      <c r="K141" t="str">
        <f t="shared" si="2"/>
        <v>business</v>
      </c>
      <c r="L141" t="str">
        <f>IF(J141="","unspecified", "specified")</f>
        <v>unspecified</v>
      </c>
      <c r="M141" t="str">
        <f>IF(L141="specified", K141, IF(L141="unspecified", L141))</f>
        <v>unspecified</v>
      </c>
      <c r="N141" t="s">
        <v>316</v>
      </c>
      <c r="O141" t="s">
        <v>357</v>
      </c>
    </row>
    <row r="142" spans="1:15" x14ac:dyDescent="0.35">
      <c r="A142">
        <v>141</v>
      </c>
      <c r="B142" t="s">
        <v>122</v>
      </c>
      <c r="C142" t="s">
        <v>123</v>
      </c>
      <c r="D142" t="s">
        <v>182</v>
      </c>
      <c r="E142">
        <v>47.469333599999999</v>
      </c>
      <c r="F142">
        <v>-122.33829609999999</v>
      </c>
      <c r="G142" s="4">
        <v>42932</v>
      </c>
      <c r="H142" s="2">
        <v>0.67847222222222225</v>
      </c>
      <c r="I142" s="3">
        <v>0.67847222222222225</v>
      </c>
      <c r="K142" t="str">
        <f t="shared" si="2"/>
        <v>business</v>
      </c>
      <c r="L142" t="str">
        <f>IF(J142="","unspecified", "specified")</f>
        <v>unspecified</v>
      </c>
      <c r="M142" t="str">
        <f>IF(L142="specified", K142, IF(L142="unspecified", L142))</f>
        <v>unspecified</v>
      </c>
      <c r="N142" t="s">
        <v>316</v>
      </c>
      <c r="O142" t="s">
        <v>357</v>
      </c>
    </row>
    <row r="143" spans="1:15" x14ac:dyDescent="0.35">
      <c r="A143">
        <v>142</v>
      </c>
      <c r="B143" t="s">
        <v>122</v>
      </c>
      <c r="C143" t="s">
        <v>123</v>
      </c>
      <c r="D143" t="s">
        <v>182</v>
      </c>
      <c r="E143">
        <v>47.469333599999999</v>
      </c>
      <c r="F143">
        <v>-122.33829609999999</v>
      </c>
      <c r="G143" s="4">
        <v>43087</v>
      </c>
      <c r="H143" s="2">
        <v>0.58472222222222225</v>
      </c>
      <c r="I143" s="3">
        <v>0.58472222222222225</v>
      </c>
      <c r="K143" t="str">
        <f t="shared" si="2"/>
        <v>business</v>
      </c>
      <c r="L143" t="str">
        <f>IF(J143="","unspecified", "specified")</f>
        <v>unspecified</v>
      </c>
      <c r="M143" t="str">
        <f>IF(L143="specified", K143, IF(L143="unspecified", L143))</f>
        <v>unspecified</v>
      </c>
      <c r="N143" t="s">
        <v>316</v>
      </c>
      <c r="O143" t="s">
        <v>357</v>
      </c>
    </row>
    <row r="144" spans="1:15" x14ac:dyDescent="0.35">
      <c r="A144">
        <v>143</v>
      </c>
      <c r="B144" t="s">
        <v>122</v>
      </c>
      <c r="C144" t="s">
        <v>123</v>
      </c>
      <c r="D144" t="s">
        <v>183</v>
      </c>
      <c r="E144">
        <v>47.469024410000003</v>
      </c>
      <c r="F144">
        <v>-122.3631671</v>
      </c>
      <c r="G144" s="4">
        <v>43022</v>
      </c>
      <c r="H144" s="2">
        <v>0.97361111111111109</v>
      </c>
      <c r="I144" s="3">
        <v>0.97361111111111109</v>
      </c>
      <c r="K144" t="str">
        <f t="shared" si="2"/>
        <v>business</v>
      </c>
      <c r="L144" t="str">
        <f>IF(J144="","unspecified", "specified")</f>
        <v>unspecified</v>
      </c>
      <c r="M144" t="str">
        <f>IF(L144="specified", K144, IF(L144="unspecified", L144))</f>
        <v>unspecified</v>
      </c>
      <c r="N144" t="s">
        <v>316</v>
      </c>
      <c r="O144" t="s">
        <v>356</v>
      </c>
    </row>
    <row r="145" spans="1:15" x14ac:dyDescent="0.35">
      <c r="A145">
        <v>144</v>
      </c>
      <c r="B145" t="s">
        <v>122</v>
      </c>
      <c r="C145" t="s">
        <v>123</v>
      </c>
      <c r="D145" t="s">
        <v>184</v>
      </c>
      <c r="E145">
        <v>47.469048100000002</v>
      </c>
      <c r="F145">
        <v>-122.33914249999999</v>
      </c>
      <c r="G145" s="4">
        <v>42979</v>
      </c>
      <c r="H145" s="2">
        <v>0.66388888888888886</v>
      </c>
      <c r="I145" s="3">
        <v>0.66388888888888886</v>
      </c>
      <c r="K145" t="str">
        <f t="shared" si="2"/>
        <v>business</v>
      </c>
      <c r="L145" t="str">
        <f>IF(J145="","unspecified", "specified")</f>
        <v>unspecified</v>
      </c>
      <c r="M145" t="str">
        <f>IF(L145="specified", K145, IF(L145="unspecified", L145))</f>
        <v>unspecified</v>
      </c>
      <c r="N145" t="s">
        <v>316</v>
      </c>
      <c r="O145" t="s">
        <v>357</v>
      </c>
    </row>
    <row r="146" spans="1:15" x14ac:dyDescent="0.35">
      <c r="A146">
        <v>145</v>
      </c>
      <c r="B146" t="s">
        <v>122</v>
      </c>
      <c r="C146" t="s">
        <v>123</v>
      </c>
      <c r="D146" t="s">
        <v>185</v>
      </c>
      <c r="E146">
        <v>47.469906700000003</v>
      </c>
      <c r="F146">
        <v>-122.3408266</v>
      </c>
      <c r="G146" s="4">
        <v>42928</v>
      </c>
      <c r="H146" s="2">
        <v>0.37152777777777773</v>
      </c>
      <c r="I146" s="3">
        <v>0.37152777777777773</v>
      </c>
      <c r="J146" s="1" t="s">
        <v>38</v>
      </c>
      <c r="K146" t="str">
        <f t="shared" si="2"/>
        <v>business</v>
      </c>
      <c r="L146" t="str">
        <f>IF(J146="","unspecified", "specified")</f>
        <v>specified</v>
      </c>
      <c r="M146" t="str">
        <f>IF(L146="specified", K146, IF(L146="unspecified", L146))</f>
        <v>business</v>
      </c>
      <c r="N146" t="s">
        <v>315</v>
      </c>
      <c r="O146" t="s">
        <v>357</v>
      </c>
    </row>
    <row r="147" spans="1:15" x14ac:dyDescent="0.35">
      <c r="A147">
        <v>146</v>
      </c>
      <c r="B147" t="s">
        <v>122</v>
      </c>
      <c r="C147" t="s">
        <v>123</v>
      </c>
      <c r="D147" t="s">
        <v>185</v>
      </c>
      <c r="E147">
        <v>47.469906700000003</v>
      </c>
      <c r="F147">
        <v>-122.3408266</v>
      </c>
      <c r="G147" s="4">
        <v>43061</v>
      </c>
      <c r="H147" s="2">
        <v>0.44513888888888892</v>
      </c>
      <c r="I147" s="3">
        <v>0.44513888888888892</v>
      </c>
      <c r="J147" s="1" t="s">
        <v>38</v>
      </c>
      <c r="K147" t="str">
        <f t="shared" si="2"/>
        <v>business</v>
      </c>
      <c r="L147" t="str">
        <f>IF(J147="","unspecified", "specified")</f>
        <v>specified</v>
      </c>
      <c r="M147" t="str">
        <f>IF(L147="specified", K147, IF(L147="unspecified", L147))</f>
        <v>business</v>
      </c>
      <c r="N147" t="s">
        <v>315</v>
      </c>
      <c r="O147" t="s">
        <v>357</v>
      </c>
    </row>
    <row r="148" spans="1:15" x14ac:dyDescent="0.35">
      <c r="A148">
        <v>147</v>
      </c>
      <c r="B148" t="s">
        <v>122</v>
      </c>
      <c r="C148" t="s">
        <v>123</v>
      </c>
      <c r="D148" t="s">
        <v>186</v>
      </c>
      <c r="E148">
        <v>47.4695514</v>
      </c>
      <c r="F148">
        <v>-122.3408584</v>
      </c>
      <c r="G148" s="4">
        <v>42940</v>
      </c>
      <c r="H148" s="2">
        <v>0.94861111111111107</v>
      </c>
      <c r="I148" s="3">
        <v>0.94861111111111107</v>
      </c>
      <c r="K148" t="str">
        <f t="shared" si="2"/>
        <v>business</v>
      </c>
      <c r="L148" t="str">
        <f>IF(J148="","unspecified", "specified")</f>
        <v>unspecified</v>
      </c>
      <c r="M148" t="str">
        <f>IF(L148="specified", K148, IF(L148="unspecified", L148))</f>
        <v>unspecified</v>
      </c>
      <c r="N148" t="s">
        <v>316</v>
      </c>
      <c r="O148" t="s">
        <v>357</v>
      </c>
    </row>
    <row r="149" spans="1:15" x14ac:dyDescent="0.35">
      <c r="A149">
        <v>148</v>
      </c>
      <c r="B149" t="s">
        <v>122</v>
      </c>
      <c r="C149" t="s">
        <v>123</v>
      </c>
      <c r="D149" t="s">
        <v>187</v>
      </c>
      <c r="E149">
        <v>47.469334799999999</v>
      </c>
      <c r="F149">
        <v>-122.3421757</v>
      </c>
      <c r="G149" s="4">
        <v>42944</v>
      </c>
      <c r="H149" s="2">
        <v>0.46875</v>
      </c>
      <c r="I149" s="3">
        <v>0.46875</v>
      </c>
      <c r="J149" s="1" t="s">
        <v>318</v>
      </c>
      <c r="K149" t="str">
        <f t="shared" si="2"/>
        <v>residential</v>
      </c>
      <c r="L149" t="str">
        <f>IF(J149="","unspecified", "specified")</f>
        <v>specified</v>
      </c>
      <c r="M149" t="str">
        <f>IF(L149="specified", K149, IF(L149="unspecified", L149))</f>
        <v>residential</v>
      </c>
      <c r="N149" t="s">
        <v>312</v>
      </c>
      <c r="O149" t="s">
        <v>357</v>
      </c>
    </row>
    <row r="150" spans="1:15" x14ac:dyDescent="0.35">
      <c r="A150">
        <v>149</v>
      </c>
      <c r="B150" t="s">
        <v>122</v>
      </c>
      <c r="C150" t="s">
        <v>123</v>
      </c>
      <c r="D150" t="s">
        <v>187</v>
      </c>
      <c r="E150">
        <v>47.469334799999999</v>
      </c>
      <c r="F150">
        <v>-122.3421757</v>
      </c>
      <c r="G150" s="4">
        <v>42947</v>
      </c>
      <c r="H150" s="2">
        <v>0.59861111111111109</v>
      </c>
      <c r="I150" s="3">
        <v>0.59861111111111109</v>
      </c>
      <c r="J150" s="1" t="s">
        <v>319</v>
      </c>
      <c r="K150" t="str">
        <f t="shared" si="2"/>
        <v>business</v>
      </c>
      <c r="L150" t="str">
        <f>IF(J150="","unspecified", "specified")</f>
        <v>specified</v>
      </c>
      <c r="M150" t="str">
        <f>IF(L150="specified", K150, IF(L150="unspecified", L150))</f>
        <v>business</v>
      </c>
      <c r="N150" t="s">
        <v>315</v>
      </c>
      <c r="O150" t="s">
        <v>357</v>
      </c>
    </row>
    <row r="151" spans="1:15" x14ac:dyDescent="0.35">
      <c r="A151">
        <v>150</v>
      </c>
      <c r="B151" t="s">
        <v>122</v>
      </c>
      <c r="C151" t="s">
        <v>123</v>
      </c>
      <c r="D151" t="s">
        <v>187</v>
      </c>
      <c r="E151">
        <v>47.469334799999999</v>
      </c>
      <c r="F151">
        <v>-122.3421757</v>
      </c>
      <c r="G151" s="4">
        <v>43033</v>
      </c>
      <c r="H151" s="2">
        <v>0.6020833333333333</v>
      </c>
      <c r="I151" s="3">
        <v>0.6020833333333333</v>
      </c>
      <c r="K151" t="str">
        <f t="shared" si="2"/>
        <v>business</v>
      </c>
      <c r="L151" t="str">
        <f>IF(J151="","unspecified", "specified")</f>
        <v>unspecified</v>
      </c>
      <c r="M151" t="str">
        <f>IF(L151="specified", K151, IF(L151="unspecified", L151))</f>
        <v>unspecified</v>
      </c>
      <c r="N151" t="s">
        <v>316</v>
      </c>
      <c r="O151" t="s">
        <v>357</v>
      </c>
    </row>
    <row r="152" spans="1:15" x14ac:dyDescent="0.35">
      <c r="A152">
        <v>151</v>
      </c>
      <c r="B152" t="s">
        <v>122</v>
      </c>
      <c r="C152" t="s">
        <v>123</v>
      </c>
      <c r="D152" t="s">
        <v>187</v>
      </c>
      <c r="E152">
        <v>47.469334799999999</v>
      </c>
      <c r="F152">
        <v>-122.3421757</v>
      </c>
      <c r="G152" s="4">
        <v>43070</v>
      </c>
      <c r="H152" s="2">
        <v>0.95972222222222225</v>
      </c>
      <c r="I152" s="3">
        <v>0.95972222222222225</v>
      </c>
      <c r="K152" t="str">
        <f t="shared" si="2"/>
        <v>business</v>
      </c>
      <c r="L152" t="str">
        <f>IF(J152="","unspecified", "specified")</f>
        <v>unspecified</v>
      </c>
      <c r="M152" t="str">
        <f>IF(L152="specified", K152, IF(L152="unspecified", L152))</f>
        <v>unspecified</v>
      </c>
      <c r="N152" t="s">
        <v>316</v>
      </c>
      <c r="O152" t="s">
        <v>357</v>
      </c>
    </row>
    <row r="153" spans="1:15" x14ac:dyDescent="0.35">
      <c r="A153">
        <v>152</v>
      </c>
      <c r="B153" t="s">
        <v>122</v>
      </c>
      <c r="C153" t="s">
        <v>123</v>
      </c>
      <c r="D153" t="s">
        <v>188</v>
      </c>
      <c r="E153">
        <v>47.468502800000003</v>
      </c>
      <c r="F153">
        <v>-122.3625397</v>
      </c>
      <c r="G153" s="4">
        <v>42770</v>
      </c>
      <c r="H153" s="2">
        <v>0.67847222222222225</v>
      </c>
      <c r="I153" s="3">
        <v>0.67847222222222225</v>
      </c>
      <c r="K153" t="str">
        <f t="shared" si="2"/>
        <v>business</v>
      </c>
      <c r="L153" t="str">
        <f>IF(J153="","unspecified", "specified")</f>
        <v>unspecified</v>
      </c>
      <c r="M153" t="str">
        <f>IF(L153="specified", K153, IF(L153="unspecified", L153))</f>
        <v>unspecified</v>
      </c>
      <c r="N153" t="s">
        <v>316</v>
      </c>
      <c r="O153" t="s">
        <v>356</v>
      </c>
    </row>
    <row r="154" spans="1:15" x14ac:dyDescent="0.35">
      <c r="A154">
        <v>153</v>
      </c>
      <c r="B154" t="s">
        <v>122</v>
      </c>
      <c r="C154" t="s">
        <v>123</v>
      </c>
      <c r="D154" t="s">
        <v>189</v>
      </c>
      <c r="E154">
        <v>47.4634699</v>
      </c>
      <c r="F154">
        <v>-122.3361292</v>
      </c>
      <c r="G154" s="4">
        <v>42827</v>
      </c>
      <c r="H154" s="2">
        <v>0.19791666666666666</v>
      </c>
      <c r="I154" s="3">
        <v>0.19791666666666666</v>
      </c>
      <c r="J154" s="1" t="s">
        <v>39</v>
      </c>
      <c r="K154" t="str">
        <f t="shared" si="2"/>
        <v>residential</v>
      </c>
      <c r="L154" t="str">
        <f>IF(J154="","unspecified", "specified")</f>
        <v>specified</v>
      </c>
      <c r="M154" t="str">
        <f>IF(L154="specified", K154, IF(L154="unspecified", L154))</f>
        <v>residential</v>
      </c>
      <c r="N154" t="s">
        <v>312</v>
      </c>
      <c r="O154" t="s">
        <v>356</v>
      </c>
    </row>
    <row r="155" spans="1:15" x14ac:dyDescent="0.35">
      <c r="A155">
        <v>154</v>
      </c>
      <c r="B155" t="s">
        <v>122</v>
      </c>
      <c r="C155" t="s">
        <v>123</v>
      </c>
      <c r="D155" t="s">
        <v>189</v>
      </c>
      <c r="E155">
        <v>47.4634699</v>
      </c>
      <c r="F155">
        <v>-122.3361292</v>
      </c>
      <c r="G155" s="4">
        <v>42906</v>
      </c>
      <c r="H155" s="2">
        <v>0.22916666666666666</v>
      </c>
      <c r="I155" s="3">
        <v>0.22916666666666666</v>
      </c>
      <c r="J155" s="1" t="s">
        <v>39</v>
      </c>
      <c r="K155" t="str">
        <f t="shared" si="2"/>
        <v>residential</v>
      </c>
      <c r="L155" t="str">
        <f>IF(J155="","unspecified", "specified")</f>
        <v>specified</v>
      </c>
      <c r="M155" t="str">
        <f>IF(L155="specified", K155, IF(L155="unspecified", L155))</f>
        <v>residential</v>
      </c>
      <c r="N155" t="s">
        <v>312</v>
      </c>
      <c r="O155" t="s">
        <v>356</v>
      </c>
    </row>
    <row r="156" spans="1:15" x14ac:dyDescent="0.35">
      <c r="A156">
        <v>155</v>
      </c>
      <c r="B156" t="s">
        <v>122</v>
      </c>
      <c r="C156" t="s">
        <v>123</v>
      </c>
      <c r="D156" t="s">
        <v>190</v>
      </c>
      <c r="E156">
        <v>47.4634699</v>
      </c>
      <c r="F156">
        <v>-122.3361292</v>
      </c>
      <c r="G156" s="4">
        <v>42861</v>
      </c>
      <c r="H156" s="2">
        <v>0.8256944444444444</v>
      </c>
      <c r="I156" s="3">
        <v>0.8256944444444444</v>
      </c>
      <c r="J156" s="1" t="s">
        <v>39</v>
      </c>
      <c r="K156" t="str">
        <f t="shared" si="2"/>
        <v>residential</v>
      </c>
      <c r="L156" t="str">
        <f>IF(J156="","unspecified", "specified")</f>
        <v>specified</v>
      </c>
      <c r="M156" t="str">
        <f>IF(L156="specified", K156, IF(L156="unspecified", L156))</f>
        <v>residential</v>
      </c>
      <c r="N156" t="s">
        <v>312</v>
      </c>
      <c r="O156" t="s">
        <v>356</v>
      </c>
    </row>
    <row r="157" spans="1:15" x14ac:dyDescent="0.35">
      <c r="A157">
        <v>156</v>
      </c>
      <c r="B157" t="s">
        <v>122</v>
      </c>
      <c r="C157" t="s">
        <v>123</v>
      </c>
      <c r="D157" t="s">
        <v>191</v>
      </c>
      <c r="E157">
        <v>47.459992700000001</v>
      </c>
      <c r="F157">
        <v>-122.33617289999999</v>
      </c>
      <c r="G157" s="4">
        <v>42763</v>
      </c>
      <c r="H157" s="2">
        <v>1.8749999999999999E-2</v>
      </c>
      <c r="I157" s="3">
        <v>1.8749999999999999E-2</v>
      </c>
      <c r="J157" s="1" t="s">
        <v>40</v>
      </c>
      <c r="K157" t="str">
        <f t="shared" si="2"/>
        <v>business</v>
      </c>
      <c r="L157" t="str">
        <f>IF(J157="","unspecified", "specified")</f>
        <v>specified</v>
      </c>
      <c r="M157" t="str">
        <f>IF(L157="specified", K157, IF(L157="unspecified", L157))</f>
        <v>business</v>
      </c>
      <c r="N157" t="s">
        <v>315</v>
      </c>
      <c r="O157" t="s">
        <v>356</v>
      </c>
    </row>
    <row r="158" spans="1:15" x14ac:dyDescent="0.35">
      <c r="A158">
        <v>157</v>
      </c>
      <c r="B158" t="s">
        <v>122</v>
      </c>
      <c r="C158" t="s">
        <v>123</v>
      </c>
      <c r="D158" t="s">
        <v>191</v>
      </c>
      <c r="E158">
        <v>47.459992700000001</v>
      </c>
      <c r="F158">
        <v>-122.33617289999999</v>
      </c>
      <c r="G158" s="4">
        <v>42775</v>
      </c>
      <c r="H158" s="2">
        <v>0.39652777777777781</v>
      </c>
      <c r="I158" s="3">
        <v>0.39652777777777781</v>
      </c>
      <c r="J158" s="1" t="s">
        <v>40</v>
      </c>
      <c r="K158" t="str">
        <f t="shared" si="2"/>
        <v>business</v>
      </c>
      <c r="L158" t="str">
        <f>IF(J158="","unspecified", "specified")</f>
        <v>specified</v>
      </c>
      <c r="M158" t="str">
        <f>IF(L158="specified", K158, IF(L158="unspecified", L158))</f>
        <v>business</v>
      </c>
      <c r="N158" t="s">
        <v>315</v>
      </c>
      <c r="O158" t="s">
        <v>356</v>
      </c>
    </row>
    <row r="159" spans="1:15" x14ac:dyDescent="0.35">
      <c r="A159">
        <v>158</v>
      </c>
      <c r="B159" t="s">
        <v>122</v>
      </c>
      <c r="C159" t="s">
        <v>123</v>
      </c>
      <c r="D159" t="s">
        <v>191</v>
      </c>
      <c r="E159">
        <v>47.459992700000001</v>
      </c>
      <c r="F159">
        <v>-122.33617289999999</v>
      </c>
      <c r="G159" s="4">
        <v>43064</v>
      </c>
      <c r="H159" s="2">
        <v>0.31527777777777777</v>
      </c>
      <c r="I159" s="3">
        <v>0.31527777777777777</v>
      </c>
      <c r="J159" s="1" t="s">
        <v>40</v>
      </c>
      <c r="K159" t="str">
        <f t="shared" si="2"/>
        <v>business</v>
      </c>
      <c r="L159" t="str">
        <f>IF(J159="","unspecified", "specified")</f>
        <v>specified</v>
      </c>
      <c r="M159" t="str">
        <f>IF(L159="specified", K159, IF(L159="unspecified", L159))</f>
        <v>business</v>
      </c>
      <c r="N159" t="s">
        <v>315</v>
      </c>
      <c r="O159" t="s">
        <v>356</v>
      </c>
    </row>
    <row r="160" spans="1:15" x14ac:dyDescent="0.35">
      <c r="A160">
        <v>159</v>
      </c>
      <c r="B160" t="s">
        <v>122</v>
      </c>
      <c r="C160" t="s">
        <v>123</v>
      </c>
      <c r="D160" t="s">
        <v>192</v>
      </c>
      <c r="E160">
        <v>47.468190399999997</v>
      </c>
      <c r="F160">
        <v>-122.3529443</v>
      </c>
      <c r="G160" s="4">
        <v>42922</v>
      </c>
      <c r="H160" s="2">
        <v>0.58888888888888891</v>
      </c>
      <c r="I160" s="3">
        <v>0.58888888888888891</v>
      </c>
      <c r="J160" s="1" t="s">
        <v>41</v>
      </c>
      <c r="K160" t="str">
        <f t="shared" si="2"/>
        <v>business</v>
      </c>
      <c r="L160" t="str">
        <f>IF(J160="","unspecified", "specified")</f>
        <v>specified</v>
      </c>
      <c r="M160" t="str">
        <f>IF(L160="specified", K160, IF(L160="unspecified", L160))</f>
        <v>business</v>
      </c>
      <c r="N160" t="s">
        <v>315</v>
      </c>
      <c r="O160" t="s">
        <v>356</v>
      </c>
    </row>
    <row r="161" spans="1:15" x14ac:dyDescent="0.35">
      <c r="A161">
        <v>160</v>
      </c>
      <c r="B161" t="s">
        <v>122</v>
      </c>
      <c r="C161" t="s">
        <v>123</v>
      </c>
      <c r="D161" t="s">
        <v>193</v>
      </c>
      <c r="E161">
        <v>47.468254399999999</v>
      </c>
      <c r="F161">
        <v>-122.3454162</v>
      </c>
      <c r="G161" s="4">
        <v>42795</v>
      </c>
      <c r="H161" s="2">
        <v>0.51666666666666672</v>
      </c>
      <c r="I161" s="3">
        <v>0.51666666666666672</v>
      </c>
      <c r="J161" s="1" t="s">
        <v>42</v>
      </c>
      <c r="K161" t="str">
        <f t="shared" si="2"/>
        <v>business</v>
      </c>
      <c r="L161" t="str">
        <f>IF(J161="","unspecified", "specified")</f>
        <v>specified</v>
      </c>
      <c r="M161" t="str">
        <f>IF(L161="specified", K161, IF(L161="unspecified", L161))</f>
        <v>business</v>
      </c>
      <c r="N161" t="s">
        <v>315</v>
      </c>
      <c r="O161" t="s">
        <v>357</v>
      </c>
    </row>
    <row r="162" spans="1:15" x14ac:dyDescent="0.35">
      <c r="A162">
        <v>161</v>
      </c>
      <c r="B162" t="s">
        <v>122</v>
      </c>
      <c r="C162" t="s">
        <v>123</v>
      </c>
      <c r="D162" t="s">
        <v>194</v>
      </c>
      <c r="E162">
        <v>47.468690000000002</v>
      </c>
      <c r="F162">
        <v>-122.3693622</v>
      </c>
      <c r="G162" s="4">
        <v>42912</v>
      </c>
      <c r="H162" s="2">
        <v>0.51944444444444449</v>
      </c>
      <c r="I162" s="3">
        <v>0.51944444444444449</v>
      </c>
      <c r="K162" t="str">
        <f t="shared" si="2"/>
        <v>business</v>
      </c>
      <c r="L162" t="str">
        <f>IF(J162="","unspecified", "specified")</f>
        <v>unspecified</v>
      </c>
      <c r="M162" t="str">
        <f>IF(L162="specified", K162, IF(L162="unspecified", L162))</f>
        <v>unspecified</v>
      </c>
      <c r="N162" t="s">
        <v>316</v>
      </c>
      <c r="O162" t="s">
        <v>356</v>
      </c>
    </row>
    <row r="163" spans="1:15" x14ac:dyDescent="0.35">
      <c r="A163">
        <v>162</v>
      </c>
      <c r="B163" t="s">
        <v>122</v>
      </c>
      <c r="C163" t="s">
        <v>123</v>
      </c>
      <c r="D163" t="s">
        <v>195</v>
      </c>
      <c r="E163">
        <v>47.4683937</v>
      </c>
      <c r="F163">
        <v>-122.3401428</v>
      </c>
      <c r="G163" s="4">
        <v>42936</v>
      </c>
      <c r="H163" s="2">
        <v>0.70347222222222217</v>
      </c>
      <c r="I163" s="3">
        <v>0.70347222222222217</v>
      </c>
      <c r="J163" s="1" t="s">
        <v>43</v>
      </c>
      <c r="K163" t="str">
        <f t="shared" si="2"/>
        <v>business</v>
      </c>
      <c r="L163" t="str">
        <f>IF(J163="","unspecified", "specified")</f>
        <v>specified</v>
      </c>
      <c r="M163" t="str">
        <f>IF(L163="specified", K163, IF(L163="unspecified", L163))</f>
        <v>business</v>
      </c>
      <c r="N163" t="s">
        <v>315</v>
      </c>
      <c r="O163" t="s">
        <v>357</v>
      </c>
    </row>
    <row r="164" spans="1:15" x14ac:dyDescent="0.35">
      <c r="A164">
        <v>163</v>
      </c>
      <c r="B164" t="s">
        <v>122</v>
      </c>
      <c r="C164" t="s">
        <v>123</v>
      </c>
      <c r="D164" t="s">
        <v>196</v>
      </c>
      <c r="E164">
        <v>47.467806600000003</v>
      </c>
      <c r="F164">
        <v>-122.3459256</v>
      </c>
      <c r="G164" s="4">
        <v>43062</v>
      </c>
      <c r="H164" s="2">
        <v>6.5972222222222224E-2</v>
      </c>
      <c r="I164" s="3">
        <v>6.5972222222222224E-2</v>
      </c>
      <c r="J164" s="1" t="s">
        <v>44</v>
      </c>
      <c r="K164" t="str">
        <f t="shared" si="2"/>
        <v>business</v>
      </c>
      <c r="L164" t="str">
        <f>IF(J164="","unspecified", "specified")</f>
        <v>specified</v>
      </c>
      <c r="M164" t="str">
        <f>IF(L164="specified", K164, IF(L164="unspecified", L164))</f>
        <v>business</v>
      </c>
      <c r="N164" t="s">
        <v>315</v>
      </c>
      <c r="O164" t="s">
        <v>357</v>
      </c>
    </row>
    <row r="165" spans="1:15" x14ac:dyDescent="0.35">
      <c r="A165">
        <v>164</v>
      </c>
      <c r="B165" t="s">
        <v>122</v>
      </c>
      <c r="C165" t="s">
        <v>123</v>
      </c>
      <c r="D165" t="s">
        <v>197</v>
      </c>
      <c r="E165">
        <v>47.468131100000001</v>
      </c>
      <c r="F165">
        <v>-122.340682</v>
      </c>
      <c r="G165" s="4">
        <v>42980</v>
      </c>
      <c r="H165" s="2">
        <v>0.94444444444444453</v>
      </c>
      <c r="I165" s="3">
        <v>0.94444444444444453</v>
      </c>
      <c r="K165" t="str">
        <f t="shared" si="2"/>
        <v>business</v>
      </c>
      <c r="L165" t="str">
        <f>IF(J165="","unspecified", "specified")</f>
        <v>unspecified</v>
      </c>
      <c r="M165" t="str">
        <f>IF(L165="specified", K165, IF(L165="unspecified", L165))</f>
        <v>unspecified</v>
      </c>
      <c r="N165" t="s">
        <v>316</v>
      </c>
      <c r="O165" t="s">
        <v>357</v>
      </c>
    </row>
    <row r="166" spans="1:15" x14ac:dyDescent="0.35">
      <c r="A166">
        <v>165</v>
      </c>
      <c r="B166" t="s">
        <v>122</v>
      </c>
      <c r="C166" t="s">
        <v>123</v>
      </c>
      <c r="D166" t="s">
        <v>197</v>
      </c>
      <c r="E166">
        <v>47.468131100000001</v>
      </c>
      <c r="F166">
        <v>-122.340682</v>
      </c>
      <c r="G166" s="4">
        <v>43006</v>
      </c>
      <c r="H166" s="2">
        <v>0.90694444444444444</v>
      </c>
      <c r="I166" s="3">
        <v>0.90694444444444444</v>
      </c>
      <c r="J166" s="1" t="s">
        <v>45</v>
      </c>
      <c r="K166" t="str">
        <f t="shared" si="2"/>
        <v>residential</v>
      </c>
      <c r="L166" t="str">
        <f>IF(J166="","unspecified", "specified")</f>
        <v>specified</v>
      </c>
      <c r="M166" t="str">
        <f>IF(L166="specified", K166, IF(L166="unspecified", L166))</f>
        <v>residential</v>
      </c>
      <c r="N166" t="s">
        <v>312</v>
      </c>
      <c r="O166" t="s">
        <v>357</v>
      </c>
    </row>
    <row r="167" spans="1:15" x14ac:dyDescent="0.35">
      <c r="A167">
        <v>166</v>
      </c>
      <c r="B167" t="s">
        <v>122</v>
      </c>
      <c r="C167" t="s">
        <v>123</v>
      </c>
      <c r="D167" t="s">
        <v>197</v>
      </c>
      <c r="E167">
        <v>47.468131100000001</v>
      </c>
      <c r="F167">
        <v>-122.340682</v>
      </c>
      <c r="G167" s="4">
        <v>43027</v>
      </c>
      <c r="H167" s="2">
        <v>1.0416666666666666E-2</v>
      </c>
      <c r="I167" s="3">
        <v>1.0416666666666666E-2</v>
      </c>
      <c r="K167" t="str">
        <f t="shared" si="2"/>
        <v>business</v>
      </c>
      <c r="L167" t="str">
        <f>IF(J167="","unspecified", "specified")</f>
        <v>unspecified</v>
      </c>
      <c r="M167" t="str">
        <f>IF(L167="specified", K167, IF(L167="unspecified", L167))</f>
        <v>unspecified</v>
      </c>
      <c r="N167" t="s">
        <v>316</v>
      </c>
      <c r="O167" t="s">
        <v>357</v>
      </c>
    </row>
    <row r="168" spans="1:15" x14ac:dyDescent="0.35">
      <c r="A168">
        <v>167</v>
      </c>
      <c r="B168" t="s">
        <v>122</v>
      </c>
      <c r="C168" t="s">
        <v>123</v>
      </c>
      <c r="D168" t="s">
        <v>198</v>
      </c>
      <c r="E168">
        <v>47.467171800000003</v>
      </c>
      <c r="F168">
        <v>-122.33422849999999</v>
      </c>
      <c r="G168" s="4">
        <v>42937</v>
      </c>
      <c r="H168" s="2">
        <v>0.65902777777777777</v>
      </c>
      <c r="I168" s="3">
        <v>0.65902777777777777</v>
      </c>
      <c r="J168" s="1" t="s">
        <v>46</v>
      </c>
      <c r="K168" t="str">
        <f t="shared" si="2"/>
        <v>business</v>
      </c>
      <c r="L168" t="str">
        <f>IF(J168="","unspecified", "specified")</f>
        <v>specified</v>
      </c>
      <c r="M168" t="str">
        <f>IF(L168="specified", K168, IF(L168="unspecified", L168))</f>
        <v>business</v>
      </c>
      <c r="N168" t="s">
        <v>315</v>
      </c>
      <c r="O168" t="s">
        <v>357</v>
      </c>
    </row>
    <row r="169" spans="1:15" x14ac:dyDescent="0.35">
      <c r="A169">
        <v>168</v>
      </c>
      <c r="B169" t="s">
        <v>122</v>
      </c>
      <c r="C169" t="s">
        <v>123</v>
      </c>
      <c r="D169" t="s">
        <v>199</v>
      </c>
      <c r="E169">
        <v>47.467143800000002</v>
      </c>
      <c r="F169">
        <v>-122.3411752</v>
      </c>
      <c r="G169" s="4">
        <v>42974</v>
      </c>
      <c r="H169" s="2">
        <v>0.57361111111111118</v>
      </c>
      <c r="I169" s="3">
        <v>0.57361111111111118</v>
      </c>
      <c r="K169" t="str">
        <f t="shared" si="2"/>
        <v>business</v>
      </c>
      <c r="L169" t="str">
        <f>IF(J169="","unspecified", "specified")</f>
        <v>unspecified</v>
      </c>
      <c r="M169" t="str">
        <f>IF(L169="specified", K169, IF(L169="unspecified", L169))</f>
        <v>unspecified</v>
      </c>
      <c r="N169" t="s">
        <v>316</v>
      </c>
      <c r="O169" t="s">
        <v>357</v>
      </c>
    </row>
    <row r="170" spans="1:15" x14ac:dyDescent="0.35">
      <c r="A170">
        <v>169</v>
      </c>
      <c r="B170" t="s">
        <v>122</v>
      </c>
      <c r="C170" t="s">
        <v>123</v>
      </c>
      <c r="D170" t="s">
        <v>199</v>
      </c>
      <c r="E170">
        <v>47.467143800000002</v>
      </c>
      <c r="F170">
        <v>-122.3411752</v>
      </c>
      <c r="G170" s="4">
        <v>43027</v>
      </c>
      <c r="H170" s="2">
        <v>6.1805555555555558E-2</v>
      </c>
      <c r="I170" s="3">
        <v>6.1805555555555558E-2</v>
      </c>
      <c r="K170" t="str">
        <f t="shared" si="2"/>
        <v>business</v>
      </c>
      <c r="L170" t="str">
        <f>IF(J170="","unspecified", "specified")</f>
        <v>unspecified</v>
      </c>
      <c r="M170" t="str">
        <f>IF(L170="specified", K170, IF(L170="unspecified", L170))</f>
        <v>unspecified</v>
      </c>
      <c r="N170" t="s">
        <v>316</v>
      </c>
      <c r="O170" t="s">
        <v>357</v>
      </c>
    </row>
    <row r="171" spans="1:15" x14ac:dyDescent="0.35">
      <c r="A171">
        <v>170</v>
      </c>
      <c r="B171" t="s">
        <v>122</v>
      </c>
      <c r="C171" t="s">
        <v>123</v>
      </c>
      <c r="D171" t="s">
        <v>200</v>
      </c>
      <c r="E171">
        <v>47.4674075</v>
      </c>
      <c r="F171">
        <v>-122.3457327</v>
      </c>
      <c r="G171" s="4">
        <v>42749</v>
      </c>
      <c r="H171" s="2">
        <v>9.7222222222222224E-2</v>
      </c>
      <c r="I171" s="3">
        <v>9.7222222222222224E-2</v>
      </c>
      <c r="J171" s="1" t="s">
        <v>47</v>
      </c>
      <c r="K171" t="str">
        <f t="shared" si="2"/>
        <v>business</v>
      </c>
      <c r="L171" t="str">
        <f>IF(J171="","unspecified", "specified")</f>
        <v>specified</v>
      </c>
      <c r="M171" t="str">
        <f>IF(L171="specified", K171, IF(L171="unspecified", L171))</f>
        <v>business</v>
      </c>
      <c r="N171" t="s">
        <v>315</v>
      </c>
      <c r="O171" t="s">
        <v>357</v>
      </c>
    </row>
    <row r="172" spans="1:15" x14ac:dyDescent="0.35">
      <c r="A172">
        <v>171</v>
      </c>
      <c r="B172" t="s">
        <v>122</v>
      </c>
      <c r="C172" t="s">
        <v>123</v>
      </c>
      <c r="D172" t="s">
        <v>201</v>
      </c>
      <c r="E172">
        <v>47.469024410000003</v>
      </c>
      <c r="F172">
        <v>-122.3631671</v>
      </c>
      <c r="G172" s="4">
        <v>42898</v>
      </c>
      <c r="H172" s="2">
        <v>0.67569444444444438</v>
      </c>
      <c r="I172" s="3">
        <v>0.67569444444444438</v>
      </c>
      <c r="J172" s="1" t="s">
        <v>48</v>
      </c>
      <c r="K172" t="str">
        <f t="shared" si="2"/>
        <v>business</v>
      </c>
      <c r="L172" t="str">
        <f>IF(J172="","unspecified", "specified")</f>
        <v>specified</v>
      </c>
      <c r="M172" t="str">
        <f>IF(L172="specified", K172, IF(L172="unspecified", L172))</f>
        <v>business</v>
      </c>
      <c r="N172" t="s">
        <v>315</v>
      </c>
      <c r="O172" t="s">
        <v>356</v>
      </c>
    </row>
    <row r="173" spans="1:15" x14ac:dyDescent="0.35">
      <c r="A173">
        <v>172</v>
      </c>
      <c r="B173" t="s">
        <v>122</v>
      </c>
      <c r="C173" t="s">
        <v>123</v>
      </c>
      <c r="D173" t="s">
        <v>202</v>
      </c>
      <c r="E173">
        <v>47.466317500000002</v>
      </c>
      <c r="F173">
        <v>-122.35886910000001</v>
      </c>
      <c r="G173" s="4">
        <v>42882</v>
      </c>
      <c r="H173" s="2">
        <v>0.92569444444444438</v>
      </c>
      <c r="I173" s="3">
        <v>0.92569444444444438</v>
      </c>
      <c r="K173" t="str">
        <f t="shared" si="2"/>
        <v>business</v>
      </c>
      <c r="L173" t="str">
        <f>IF(J173="","unspecified", "specified")</f>
        <v>unspecified</v>
      </c>
      <c r="M173" t="str">
        <f>IF(L173="specified", K173, IF(L173="unspecified", L173))</f>
        <v>unspecified</v>
      </c>
      <c r="N173" t="s">
        <v>316</v>
      </c>
      <c r="O173" t="s">
        <v>356</v>
      </c>
    </row>
    <row r="174" spans="1:15" x14ac:dyDescent="0.35">
      <c r="A174">
        <v>173</v>
      </c>
      <c r="B174" t="s">
        <v>122</v>
      </c>
      <c r="C174" t="s">
        <v>123</v>
      </c>
      <c r="D174" t="s">
        <v>203</v>
      </c>
      <c r="E174">
        <v>47.466481399999999</v>
      </c>
      <c r="F174">
        <v>-122.34163719999999</v>
      </c>
      <c r="G174" s="4">
        <v>42761</v>
      </c>
      <c r="H174" s="2">
        <v>5.1388888888888894E-2</v>
      </c>
      <c r="I174" s="3">
        <v>5.1388888888888894E-2</v>
      </c>
      <c r="J174" s="1" t="s">
        <v>49</v>
      </c>
      <c r="K174" t="str">
        <f t="shared" si="2"/>
        <v>business</v>
      </c>
      <c r="L174" t="str">
        <f>IF(J174="","unspecified", "specified")</f>
        <v>specified</v>
      </c>
      <c r="M174" t="str">
        <f>IF(L174="specified", K174, IF(L174="unspecified", L174))</f>
        <v>business</v>
      </c>
      <c r="N174" t="s">
        <v>315</v>
      </c>
      <c r="O174" t="s">
        <v>357</v>
      </c>
    </row>
    <row r="175" spans="1:15" x14ac:dyDescent="0.35">
      <c r="A175">
        <v>174</v>
      </c>
      <c r="B175" t="s">
        <v>122</v>
      </c>
      <c r="C175" t="s">
        <v>123</v>
      </c>
      <c r="D175" t="s">
        <v>204</v>
      </c>
      <c r="E175">
        <v>47.466265999999997</v>
      </c>
      <c r="F175">
        <v>-122.34514369999999</v>
      </c>
      <c r="G175" s="4">
        <v>43056</v>
      </c>
      <c r="H175" s="2">
        <v>0.90902777777777777</v>
      </c>
      <c r="I175" s="3">
        <v>0.90902777777777777</v>
      </c>
      <c r="J175" s="1" t="s">
        <v>50</v>
      </c>
      <c r="K175" t="str">
        <f t="shared" si="2"/>
        <v>business</v>
      </c>
      <c r="L175" t="str">
        <f>IF(J175="","unspecified", "specified")</f>
        <v>specified</v>
      </c>
      <c r="M175" t="str">
        <f>IF(L175="specified", K175, IF(L175="unspecified", L175))</f>
        <v>business</v>
      </c>
      <c r="N175" t="s">
        <v>315</v>
      </c>
      <c r="O175" t="s">
        <v>357</v>
      </c>
    </row>
    <row r="176" spans="1:15" x14ac:dyDescent="0.35">
      <c r="A176">
        <v>175</v>
      </c>
      <c r="B176" t="s">
        <v>122</v>
      </c>
      <c r="C176" t="s">
        <v>123</v>
      </c>
      <c r="D176" t="s">
        <v>205</v>
      </c>
      <c r="E176">
        <v>47.465892099999998</v>
      </c>
      <c r="F176">
        <v>-122.3468962</v>
      </c>
      <c r="G176" s="4">
        <v>43075</v>
      </c>
      <c r="H176" s="2">
        <v>0.61736111111111114</v>
      </c>
      <c r="I176" s="3">
        <v>0.61736111111111114</v>
      </c>
      <c r="J176" s="1" t="s">
        <v>51</v>
      </c>
      <c r="K176" t="str">
        <f t="shared" si="2"/>
        <v>residential</v>
      </c>
      <c r="L176" t="str">
        <f>IF(J176="","unspecified", "specified")</f>
        <v>specified</v>
      </c>
      <c r="M176" t="str">
        <f>IF(L176="specified", K176, IF(L176="unspecified", L176))</f>
        <v>residential</v>
      </c>
      <c r="N176" t="s">
        <v>312</v>
      </c>
      <c r="O176" t="s">
        <v>357</v>
      </c>
    </row>
    <row r="177" spans="1:15" x14ac:dyDescent="0.35">
      <c r="A177">
        <v>176</v>
      </c>
      <c r="B177" t="s">
        <v>122</v>
      </c>
      <c r="C177" t="s">
        <v>123</v>
      </c>
      <c r="D177" t="s">
        <v>206</v>
      </c>
      <c r="E177">
        <v>47.465638499999997</v>
      </c>
      <c r="F177">
        <v>-122.3588159</v>
      </c>
      <c r="G177" s="4">
        <v>42887</v>
      </c>
      <c r="H177" s="2">
        <v>0.95138888888888884</v>
      </c>
      <c r="I177" s="3">
        <v>0.95138888888888884</v>
      </c>
      <c r="K177" t="str">
        <f t="shared" si="2"/>
        <v>business</v>
      </c>
      <c r="L177" t="str">
        <f>IF(J177="","unspecified", "specified")</f>
        <v>unspecified</v>
      </c>
      <c r="M177" t="str">
        <f>IF(L177="specified", K177, IF(L177="unspecified", L177))</f>
        <v>unspecified</v>
      </c>
      <c r="N177" t="s">
        <v>316</v>
      </c>
      <c r="O177" t="s">
        <v>356</v>
      </c>
    </row>
    <row r="178" spans="1:15" x14ac:dyDescent="0.35">
      <c r="A178">
        <v>177</v>
      </c>
      <c r="B178" t="s">
        <v>122</v>
      </c>
      <c r="C178" t="s">
        <v>123</v>
      </c>
      <c r="D178" t="s">
        <v>206</v>
      </c>
      <c r="E178">
        <v>47.465638499999997</v>
      </c>
      <c r="F178">
        <v>-122.3588159</v>
      </c>
      <c r="G178" s="4">
        <v>42929</v>
      </c>
      <c r="H178" s="2">
        <v>3.6805555555555557E-2</v>
      </c>
      <c r="I178" s="3">
        <v>3.6805555555555557E-2</v>
      </c>
      <c r="K178" t="str">
        <f t="shared" si="2"/>
        <v>business</v>
      </c>
      <c r="L178" t="str">
        <f>IF(J178="","unspecified", "specified")</f>
        <v>unspecified</v>
      </c>
      <c r="M178" t="str">
        <f>IF(L178="specified", K178, IF(L178="unspecified", L178))</f>
        <v>unspecified</v>
      </c>
      <c r="N178" t="s">
        <v>316</v>
      </c>
      <c r="O178" t="s">
        <v>356</v>
      </c>
    </row>
    <row r="179" spans="1:15" x14ac:dyDescent="0.35">
      <c r="A179">
        <v>178</v>
      </c>
      <c r="B179" t="s">
        <v>122</v>
      </c>
      <c r="C179" t="s">
        <v>123</v>
      </c>
      <c r="D179" t="s">
        <v>207</v>
      </c>
      <c r="E179">
        <v>47.465597000000002</v>
      </c>
      <c r="F179">
        <v>-122.3475364</v>
      </c>
      <c r="G179" s="4">
        <v>42879</v>
      </c>
      <c r="H179" s="2">
        <v>0.90972222222222221</v>
      </c>
      <c r="I179" s="3">
        <v>0.90972222222222221</v>
      </c>
      <c r="J179" s="1" t="s">
        <v>52</v>
      </c>
      <c r="K179" t="str">
        <f t="shared" si="2"/>
        <v>business</v>
      </c>
      <c r="L179" t="str">
        <f>IF(J179="","unspecified", "specified")</f>
        <v>specified</v>
      </c>
      <c r="M179" t="str">
        <f>IF(L179="specified", K179, IF(L179="unspecified", L179))</f>
        <v>business</v>
      </c>
      <c r="N179" t="s">
        <v>315</v>
      </c>
      <c r="O179" t="s">
        <v>356</v>
      </c>
    </row>
    <row r="180" spans="1:15" x14ac:dyDescent="0.35">
      <c r="A180">
        <v>179</v>
      </c>
      <c r="B180" t="s">
        <v>122</v>
      </c>
      <c r="C180" t="s">
        <v>123</v>
      </c>
      <c r="D180" t="s">
        <v>208</v>
      </c>
      <c r="E180">
        <v>47.465253199999999</v>
      </c>
      <c r="F180">
        <v>-122.3468113</v>
      </c>
      <c r="G180" s="4">
        <v>42813</v>
      </c>
      <c r="H180" s="2">
        <v>0.13333333333333333</v>
      </c>
      <c r="I180" s="3">
        <v>0.13333333333333333</v>
      </c>
      <c r="J180" s="1" t="s">
        <v>53</v>
      </c>
      <c r="K180" t="str">
        <f t="shared" si="2"/>
        <v>residential</v>
      </c>
      <c r="L180" t="str">
        <f>IF(J180="","unspecified", "specified")</f>
        <v>specified</v>
      </c>
      <c r="M180" t="str">
        <f>IF(L180="specified", K180, IF(L180="unspecified", L180))</f>
        <v>residential</v>
      </c>
      <c r="N180" t="s">
        <v>312</v>
      </c>
      <c r="O180" t="s">
        <v>357</v>
      </c>
    </row>
    <row r="181" spans="1:15" x14ac:dyDescent="0.35">
      <c r="A181">
        <v>180</v>
      </c>
      <c r="B181" t="s">
        <v>122</v>
      </c>
      <c r="C181" t="s">
        <v>123</v>
      </c>
      <c r="D181" t="s">
        <v>209</v>
      </c>
      <c r="E181">
        <v>47.464953299999998</v>
      </c>
      <c r="F181">
        <v>-122.3363037</v>
      </c>
      <c r="G181" s="4">
        <v>42929</v>
      </c>
      <c r="H181" s="2">
        <v>0.65277777777777779</v>
      </c>
      <c r="I181" s="3">
        <v>0.65277777777777779</v>
      </c>
      <c r="K181" t="str">
        <f t="shared" si="2"/>
        <v>business</v>
      </c>
      <c r="L181" t="str">
        <f>IF(J181="","unspecified", "specified")</f>
        <v>unspecified</v>
      </c>
      <c r="M181" t="str">
        <f>IF(L181="specified", K181, IF(L181="unspecified", L181))</f>
        <v>unspecified</v>
      </c>
      <c r="N181" t="s">
        <v>316</v>
      </c>
      <c r="O181" t="s">
        <v>356</v>
      </c>
    </row>
    <row r="182" spans="1:15" x14ac:dyDescent="0.35">
      <c r="A182">
        <v>181</v>
      </c>
      <c r="B182" t="s">
        <v>122</v>
      </c>
      <c r="C182" t="s">
        <v>123</v>
      </c>
      <c r="D182" t="s">
        <v>210</v>
      </c>
      <c r="E182">
        <v>47.4658017</v>
      </c>
      <c r="F182">
        <v>-122.3334167</v>
      </c>
      <c r="G182" s="4">
        <v>42883</v>
      </c>
      <c r="H182" s="2">
        <v>0.10416666666666667</v>
      </c>
      <c r="I182" s="3">
        <v>0.10416666666666667</v>
      </c>
      <c r="J182" s="1" t="s">
        <v>54</v>
      </c>
      <c r="K182" t="str">
        <f t="shared" si="2"/>
        <v>business</v>
      </c>
      <c r="L182" t="str">
        <f>IF(J182="","unspecified", "specified")</f>
        <v>specified</v>
      </c>
      <c r="M182" t="str">
        <f>IF(L182="specified", K182, IF(L182="unspecified", L182))</f>
        <v>business</v>
      </c>
      <c r="N182" t="s">
        <v>315</v>
      </c>
      <c r="O182" t="s">
        <v>356</v>
      </c>
    </row>
    <row r="183" spans="1:15" x14ac:dyDescent="0.35">
      <c r="A183">
        <v>182</v>
      </c>
      <c r="B183" t="s">
        <v>122</v>
      </c>
      <c r="C183" t="s">
        <v>123</v>
      </c>
      <c r="D183" t="s">
        <v>210</v>
      </c>
      <c r="E183">
        <v>47.4658017</v>
      </c>
      <c r="F183">
        <v>-122.3334167</v>
      </c>
      <c r="G183" s="4">
        <v>42885</v>
      </c>
      <c r="H183" s="2">
        <v>0.65625</v>
      </c>
      <c r="I183" s="3">
        <v>0.65625</v>
      </c>
      <c r="J183" s="1" t="s">
        <v>54</v>
      </c>
      <c r="K183" t="str">
        <f t="shared" si="2"/>
        <v>business</v>
      </c>
      <c r="L183" t="str">
        <f>IF(J183="","unspecified", "specified")</f>
        <v>specified</v>
      </c>
      <c r="M183" t="str">
        <f>IF(L183="specified", K183, IF(L183="unspecified", L183))</f>
        <v>business</v>
      </c>
      <c r="N183" t="s">
        <v>315</v>
      </c>
      <c r="O183" t="s">
        <v>356</v>
      </c>
    </row>
    <row r="184" spans="1:15" x14ac:dyDescent="0.35">
      <c r="A184">
        <v>183</v>
      </c>
      <c r="B184" t="s">
        <v>122</v>
      </c>
      <c r="C184" t="s">
        <v>123</v>
      </c>
      <c r="D184" t="s">
        <v>210</v>
      </c>
      <c r="E184">
        <v>47.4658017</v>
      </c>
      <c r="F184">
        <v>-122.3334167</v>
      </c>
      <c r="G184" s="4">
        <v>42935</v>
      </c>
      <c r="H184" s="2">
        <v>0.71736111111111101</v>
      </c>
      <c r="I184" s="3">
        <v>0.71736111111111101</v>
      </c>
      <c r="K184" t="str">
        <f t="shared" si="2"/>
        <v>business</v>
      </c>
      <c r="L184" t="str">
        <f>IF(J184="","unspecified", "specified")</f>
        <v>unspecified</v>
      </c>
      <c r="M184" t="str">
        <f>IF(L184="specified", K184, IF(L184="unspecified", L184))</f>
        <v>unspecified</v>
      </c>
      <c r="N184" t="s">
        <v>316</v>
      </c>
      <c r="O184" t="s">
        <v>356</v>
      </c>
    </row>
    <row r="185" spans="1:15" x14ac:dyDescent="0.35">
      <c r="A185">
        <v>184</v>
      </c>
      <c r="B185" t="s">
        <v>122</v>
      </c>
      <c r="C185" t="s">
        <v>123</v>
      </c>
      <c r="D185" t="s">
        <v>210</v>
      </c>
      <c r="E185">
        <v>47.4658017</v>
      </c>
      <c r="F185">
        <v>-122.3334167</v>
      </c>
      <c r="G185" s="4">
        <v>42940</v>
      </c>
      <c r="H185" s="2">
        <v>0.63888888888888895</v>
      </c>
      <c r="I185" s="3">
        <v>0.63888888888888895</v>
      </c>
      <c r="J185" s="1" t="s">
        <v>54</v>
      </c>
      <c r="K185" t="str">
        <f t="shared" si="2"/>
        <v>business</v>
      </c>
      <c r="L185" t="str">
        <f>IF(J185="","unspecified", "specified")</f>
        <v>specified</v>
      </c>
      <c r="M185" t="str">
        <f>IF(L185="specified", K185, IF(L185="unspecified", L185))</f>
        <v>business</v>
      </c>
      <c r="N185" t="s">
        <v>315</v>
      </c>
      <c r="O185" t="s">
        <v>356</v>
      </c>
    </row>
    <row r="186" spans="1:15" x14ac:dyDescent="0.35">
      <c r="A186">
        <v>185</v>
      </c>
      <c r="B186" t="s">
        <v>122</v>
      </c>
      <c r="C186" t="s">
        <v>123</v>
      </c>
      <c r="D186" t="s">
        <v>210</v>
      </c>
      <c r="E186">
        <v>47.4658017</v>
      </c>
      <c r="F186">
        <v>-122.3334167</v>
      </c>
      <c r="G186" s="4">
        <v>42980</v>
      </c>
      <c r="H186" s="2">
        <v>0</v>
      </c>
      <c r="I186" s="3">
        <v>0</v>
      </c>
      <c r="K186" t="str">
        <f t="shared" si="2"/>
        <v>business</v>
      </c>
      <c r="L186" t="str">
        <f>IF(J186="","unspecified", "specified")</f>
        <v>unspecified</v>
      </c>
      <c r="M186" t="str">
        <f>IF(L186="specified", K186, IF(L186="unspecified", L186))</f>
        <v>unspecified</v>
      </c>
      <c r="N186" t="s">
        <v>316</v>
      </c>
      <c r="O186" t="s">
        <v>356</v>
      </c>
    </row>
    <row r="187" spans="1:15" x14ac:dyDescent="0.35">
      <c r="A187">
        <v>186</v>
      </c>
      <c r="B187" t="s">
        <v>122</v>
      </c>
      <c r="C187" t="s">
        <v>123</v>
      </c>
      <c r="D187" t="s">
        <v>211</v>
      </c>
      <c r="E187">
        <v>47.465273799999999</v>
      </c>
      <c r="F187">
        <v>-122.3437395</v>
      </c>
      <c r="G187" s="4">
        <v>42921</v>
      </c>
      <c r="H187" s="2">
        <v>0.50416666666666665</v>
      </c>
      <c r="I187" s="3">
        <v>0.50416666666666665</v>
      </c>
      <c r="J187" s="1" t="s">
        <v>55</v>
      </c>
      <c r="K187" t="str">
        <f t="shared" si="2"/>
        <v>business</v>
      </c>
      <c r="L187" t="str">
        <f>IF(J187="","unspecified", "specified")</f>
        <v>specified</v>
      </c>
      <c r="M187" t="str">
        <f>IF(L187="specified", K187, IF(L187="unspecified", L187))</f>
        <v>business</v>
      </c>
      <c r="N187" t="s">
        <v>315</v>
      </c>
      <c r="O187" t="s">
        <v>357</v>
      </c>
    </row>
    <row r="188" spans="1:15" x14ac:dyDescent="0.35">
      <c r="A188">
        <v>187</v>
      </c>
      <c r="B188" t="s">
        <v>122</v>
      </c>
      <c r="C188" t="s">
        <v>123</v>
      </c>
      <c r="D188" t="s">
        <v>212</v>
      </c>
      <c r="E188">
        <v>47.465441300000002</v>
      </c>
      <c r="F188">
        <v>-122.33426900000001</v>
      </c>
      <c r="G188" s="4">
        <v>43014</v>
      </c>
      <c r="H188" s="2">
        <v>2.2916666666666669E-2</v>
      </c>
      <c r="I188" s="3">
        <v>2.2916666666666669E-2</v>
      </c>
      <c r="J188" s="1" t="s">
        <v>56</v>
      </c>
      <c r="K188" t="str">
        <f t="shared" si="2"/>
        <v>business</v>
      </c>
      <c r="L188" t="str">
        <f>IF(J188="","unspecified", "specified")</f>
        <v>specified</v>
      </c>
      <c r="M188" t="str">
        <f>IF(L188="specified", K188, IF(L188="unspecified", L188))</f>
        <v>business</v>
      </c>
      <c r="N188" t="s">
        <v>315</v>
      </c>
      <c r="O188" t="s">
        <v>357</v>
      </c>
    </row>
    <row r="189" spans="1:15" x14ac:dyDescent="0.35">
      <c r="A189">
        <v>188</v>
      </c>
      <c r="B189" t="s">
        <v>122</v>
      </c>
      <c r="C189" t="s">
        <v>123</v>
      </c>
      <c r="D189" t="s">
        <v>213</v>
      </c>
      <c r="E189">
        <v>47.465311200000002</v>
      </c>
      <c r="F189">
        <v>-122.33343069999999</v>
      </c>
      <c r="G189" s="4">
        <v>42744</v>
      </c>
      <c r="H189" s="2">
        <v>0.6</v>
      </c>
      <c r="I189" s="3">
        <v>0.6</v>
      </c>
      <c r="J189" s="1" t="s">
        <v>57</v>
      </c>
      <c r="K189" t="str">
        <f t="shared" si="2"/>
        <v>business</v>
      </c>
      <c r="L189" t="str">
        <f>IF(J189="","unspecified", "specified")</f>
        <v>specified</v>
      </c>
      <c r="M189" t="str">
        <f>IF(L189="specified", K189, IF(L189="unspecified", L189))</f>
        <v>business</v>
      </c>
      <c r="N189" t="s">
        <v>315</v>
      </c>
      <c r="O189" t="s">
        <v>356</v>
      </c>
    </row>
    <row r="190" spans="1:15" x14ac:dyDescent="0.35">
      <c r="A190">
        <v>189</v>
      </c>
      <c r="B190" t="s">
        <v>122</v>
      </c>
      <c r="C190" t="s">
        <v>123</v>
      </c>
      <c r="D190" t="s">
        <v>214</v>
      </c>
      <c r="E190">
        <v>47.464767799999997</v>
      </c>
      <c r="F190">
        <v>-122.3468146</v>
      </c>
      <c r="G190" s="4">
        <v>42832</v>
      </c>
      <c r="H190" s="2">
        <v>0.96319444444444446</v>
      </c>
      <c r="I190" s="3">
        <v>0.96319444444444446</v>
      </c>
      <c r="J190" s="1" t="s">
        <v>58</v>
      </c>
      <c r="K190" t="str">
        <f t="shared" si="2"/>
        <v>residential</v>
      </c>
      <c r="L190" t="str">
        <f>IF(J190="","unspecified", "specified")</f>
        <v>specified</v>
      </c>
      <c r="M190" t="str">
        <f>IF(L190="specified", K190, IF(L190="unspecified", L190))</f>
        <v>residential</v>
      </c>
      <c r="N190" t="s">
        <v>312</v>
      </c>
      <c r="O190" t="s">
        <v>356</v>
      </c>
    </row>
    <row r="191" spans="1:15" x14ac:dyDescent="0.35">
      <c r="A191">
        <v>190</v>
      </c>
      <c r="B191" t="s">
        <v>122</v>
      </c>
      <c r="C191" t="s">
        <v>123</v>
      </c>
      <c r="D191" t="s">
        <v>215</v>
      </c>
      <c r="E191">
        <v>47.464520999999998</v>
      </c>
      <c r="F191">
        <v>-122.3468148</v>
      </c>
      <c r="G191" s="4">
        <v>43004</v>
      </c>
      <c r="H191" s="2">
        <v>0.60277777777777775</v>
      </c>
      <c r="I191" s="3">
        <v>0.60277777777777775</v>
      </c>
      <c r="J191" s="1" t="s">
        <v>59</v>
      </c>
      <c r="K191" t="str">
        <f t="shared" si="2"/>
        <v>residential</v>
      </c>
      <c r="L191" t="str">
        <f>IF(J191="","unspecified", "specified")</f>
        <v>specified</v>
      </c>
      <c r="M191" t="str">
        <f>IF(L191="specified", K191, IF(L191="unspecified", L191))</f>
        <v>residential</v>
      </c>
      <c r="N191" t="s">
        <v>312</v>
      </c>
      <c r="O191" t="s">
        <v>356</v>
      </c>
    </row>
    <row r="192" spans="1:15" x14ac:dyDescent="0.35">
      <c r="A192">
        <v>191</v>
      </c>
      <c r="B192" t="s">
        <v>122</v>
      </c>
      <c r="C192" t="s">
        <v>123</v>
      </c>
      <c r="D192" t="s">
        <v>216</v>
      </c>
      <c r="E192">
        <v>47.464300399999999</v>
      </c>
      <c r="F192">
        <v>-122.3455707</v>
      </c>
      <c r="G192" s="4">
        <v>43064</v>
      </c>
      <c r="H192" s="2">
        <v>8.2638888888888887E-2</v>
      </c>
      <c r="I192" s="3">
        <v>8.2638888888888887E-2</v>
      </c>
      <c r="J192" s="1" t="s">
        <v>60</v>
      </c>
      <c r="K192" t="str">
        <f t="shared" si="2"/>
        <v>residential</v>
      </c>
      <c r="L192" t="str">
        <f>IF(J192="","unspecified", "specified")</f>
        <v>specified</v>
      </c>
      <c r="M192" t="str">
        <f>IF(L192="specified", K192, IF(L192="unspecified", L192))</f>
        <v>residential</v>
      </c>
      <c r="N192" t="s">
        <v>312</v>
      </c>
      <c r="O192" t="s">
        <v>356</v>
      </c>
    </row>
    <row r="193" spans="1:15" x14ac:dyDescent="0.35">
      <c r="A193">
        <v>192</v>
      </c>
      <c r="B193" t="s">
        <v>122</v>
      </c>
      <c r="C193" t="s">
        <v>123</v>
      </c>
      <c r="D193" t="s">
        <v>217</v>
      </c>
      <c r="E193">
        <v>47.463659300000003</v>
      </c>
      <c r="F193">
        <v>-122.34681260000001</v>
      </c>
      <c r="G193" s="4">
        <v>42752</v>
      </c>
      <c r="H193" s="2">
        <v>0.9770833333333333</v>
      </c>
      <c r="I193" s="3">
        <v>0.9770833333333333</v>
      </c>
      <c r="J193" s="1" t="s">
        <v>59</v>
      </c>
      <c r="K193" t="str">
        <f t="shared" si="2"/>
        <v>residential</v>
      </c>
      <c r="L193" t="str">
        <f>IF(J193="","unspecified", "specified")</f>
        <v>specified</v>
      </c>
      <c r="M193" t="str">
        <f>IF(L193="specified", K193, IF(L193="unspecified", L193))</f>
        <v>residential</v>
      </c>
      <c r="N193" t="s">
        <v>312</v>
      </c>
      <c r="O193" t="s">
        <v>356</v>
      </c>
    </row>
    <row r="194" spans="1:15" x14ac:dyDescent="0.35">
      <c r="A194">
        <v>193</v>
      </c>
      <c r="B194" t="s">
        <v>122</v>
      </c>
      <c r="C194" t="s">
        <v>123</v>
      </c>
      <c r="D194" t="s">
        <v>218</v>
      </c>
      <c r="E194">
        <v>47.463791899999997</v>
      </c>
      <c r="F194">
        <v>-122.33320399999999</v>
      </c>
      <c r="G194" s="4">
        <v>42953</v>
      </c>
      <c r="H194" s="2">
        <v>0.38472222222222219</v>
      </c>
      <c r="I194" s="3">
        <v>0.38472222222222219</v>
      </c>
      <c r="J194" s="1" t="s">
        <v>61</v>
      </c>
      <c r="K194" t="str">
        <f t="shared" si="2"/>
        <v>business</v>
      </c>
      <c r="L194" t="str">
        <f>IF(J194="","unspecified", "specified")</f>
        <v>specified</v>
      </c>
      <c r="M194" t="str">
        <f>IF(L194="specified", K194, IF(L194="unspecified", L194))</f>
        <v>business</v>
      </c>
      <c r="N194" t="s">
        <v>315</v>
      </c>
      <c r="O194" t="s">
        <v>356</v>
      </c>
    </row>
    <row r="195" spans="1:15" x14ac:dyDescent="0.35">
      <c r="A195">
        <v>194</v>
      </c>
      <c r="B195" t="s">
        <v>122</v>
      </c>
      <c r="C195" t="s">
        <v>123</v>
      </c>
      <c r="D195" t="s">
        <v>219</v>
      </c>
      <c r="E195">
        <v>47.463970699999997</v>
      </c>
      <c r="F195">
        <v>-122.3389129</v>
      </c>
      <c r="G195" s="4">
        <v>42925</v>
      </c>
      <c r="H195" s="2">
        <v>0.90625</v>
      </c>
      <c r="I195" s="3">
        <v>0.90625</v>
      </c>
      <c r="J195" s="1" t="s">
        <v>60</v>
      </c>
      <c r="K195" t="str">
        <f t="shared" si="2"/>
        <v>residential</v>
      </c>
      <c r="L195" t="str">
        <f>IF(J195="","unspecified", "specified")</f>
        <v>specified</v>
      </c>
      <c r="M195" t="str">
        <f>IF(L195="specified", K195, IF(L195="unspecified", L195))</f>
        <v>residential</v>
      </c>
      <c r="N195" t="s">
        <v>312</v>
      </c>
      <c r="O195" t="s">
        <v>356</v>
      </c>
    </row>
    <row r="196" spans="1:15" x14ac:dyDescent="0.35">
      <c r="A196">
        <v>195</v>
      </c>
      <c r="B196" t="s">
        <v>122</v>
      </c>
      <c r="C196" t="s">
        <v>123</v>
      </c>
      <c r="D196" t="s">
        <v>220</v>
      </c>
      <c r="E196">
        <v>47.463970699999997</v>
      </c>
      <c r="F196">
        <v>-122.3389129</v>
      </c>
      <c r="G196" s="4">
        <v>42962</v>
      </c>
      <c r="H196" s="2">
        <v>0.8618055555555556</v>
      </c>
      <c r="I196" s="3">
        <v>0.8618055555555556</v>
      </c>
      <c r="J196" s="1" t="s">
        <v>60</v>
      </c>
      <c r="K196" t="str">
        <f t="shared" ref="K196:K259" si="3">IF(ISNUMBER(SEARCH("apt",J196)),"residential","business")</f>
        <v>residential</v>
      </c>
      <c r="L196" t="str">
        <f>IF(J196="","unspecified", "specified")</f>
        <v>specified</v>
      </c>
      <c r="M196" t="str">
        <f>IF(L196="specified", K196, IF(L196="unspecified", L196))</f>
        <v>residential</v>
      </c>
      <c r="N196" t="s">
        <v>312</v>
      </c>
      <c r="O196" t="s">
        <v>356</v>
      </c>
    </row>
    <row r="197" spans="1:15" x14ac:dyDescent="0.35">
      <c r="A197">
        <v>196</v>
      </c>
      <c r="B197" t="s">
        <v>122</v>
      </c>
      <c r="C197" t="s">
        <v>123</v>
      </c>
      <c r="D197" t="s">
        <v>220</v>
      </c>
      <c r="E197">
        <v>47.463970699999997</v>
      </c>
      <c r="F197">
        <v>-122.3389129</v>
      </c>
      <c r="G197" s="4">
        <v>42942</v>
      </c>
      <c r="H197" s="2">
        <v>0.81180555555555556</v>
      </c>
      <c r="I197" s="3">
        <v>0.81180555555555556</v>
      </c>
      <c r="K197" t="str">
        <f t="shared" si="3"/>
        <v>business</v>
      </c>
      <c r="L197" t="str">
        <f>IF(J197="","unspecified", "specified")</f>
        <v>unspecified</v>
      </c>
      <c r="M197" t="str">
        <f>IF(L197="specified", K197, IF(L197="unspecified", L197))</f>
        <v>unspecified</v>
      </c>
      <c r="N197" t="s">
        <v>316</v>
      </c>
      <c r="O197" t="s">
        <v>356</v>
      </c>
    </row>
    <row r="198" spans="1:15" x14ac:dyDescent="0.35">
      <c r="A198">
        <v>197</v>
      </c>
      <c r="B198" t="s">
        <v>122</v>
      </c>
      <c r="C198" t="s">
        <v>123</v>
      </c>
      <c r="D198" t="s">
        <v>220</v>
      </c>
      <c r="E198">
        <v>47.463970699999997</v>
      </c>
      <c r="F198">
        <v>-122.3389129</v>
      </c>
      <c r="G198" s="4">
        <v>42926</v>
      </c>
      <c r="H198" s="2">
        <v>0.96805555555555556</v>
      </c>
      <c r="I198" s="3">
        <v>0.96805555555555556</v>
      </c>
      <c r="J198" s="1" t="s">
        <v>62</v>
      </c>
      <c r="K198" t="str">
        <f t="shared" si="3"/>
        <v>residential</v>
      </c>
      <c r="L198" t="str">
        <f>IF(J198="","unspecified", "specified")</f>
        <v>specified</v>
      </c>
      <c r="M198" t="str">
        <f>IF(L198="specified", K198, IF(L198="unspecified", L198))</f>
        <v>residential</v>
      </c>
      <c r="N198" t="s">
        <v>312</v>
      </c>
      <c r="O198" t="s">
        <v>356</v>
      </c>
    </row>
    <row r="199" spans="1:15" x14ac:dyDescent="0.35">
      <c r="A199">
        <v>198</v>
      </c>
      <c r="B199" t="s">
        <v>122</v>
      </c>
      <c r="C199" t="s">
        <v>123</v>
      </c>
      <c r="D199" t="s">
        <v>221</v>
      </c>
      <c r="E199">
        <v>47.463888400000002</v>
      </c>
      <c r="F199">
        <v>-122.3415619</v>
      </c>
      <c r="G199" s="4">
        <v>42897</v>
      </c>
      <c r="H199" s="2">
        <v>0.96388888888888891</v>
      </c>
      <c r="I199" s="3">
        <v>0.96388888888888891</v>
      </c>
      <c r="J199" s="1" t="s">
        <v>63</v>
      </c>
      <c r="K199" t="str">
        <f t="shared" si="3"/>
        <v>residential</v>
      </c>
      <c r="L199" t="str">
        <f>IF(J199="","unspecified", "specified")</f>
        <v>specified</v>
      </c>
      <c r="M199" t="str">
        <f>IF(L199="specified", K199, IF(L199="unspecified", L199))</f>
        <v>residential</v>
      </c>
      <c r="N199" t="s">
        <v>312</v>
      </c>
      <c r="O199" t="s">
        <v>356</v>
      </c>
    </row>
    <row r="200" spans="1:15" x14ac:dyDescent="0.35">
      <c r="A200">
        <v>199</v>
      </c>
      <c r="B200" t="s">
        <v>122</v>
      </c>
      <c r="C200" t="s">
        <v>123</v>
      </c>
      <c r="D200" t="s">
        <v>222</v>
      </c>
      <c r="E200">
        <v>47.4625317</v>
      </c>
      <c r="F200">
        <v>-122.3395572</v>
      </c>
      <c r="G200" s="4">
        <v>42921</v>
      </c>
      <c r="H200" s="2">
        <v>0.36944444444444446</v>
      </c>
      <c r="I200" s="3">
        <v>0.36944444444444446</v>
      </c>
      <c r="J200" s="1" t="s">
        <v>64</v>
      </c>
      <c r="K200" t="str">
        <f t="shared" si="3"/>
        <v>residential</v>
      </c>
      <c r="L200" t="str">
        <f>IF(J200="","unspecified", "specified")</f>
        <v>specified</v>
      </c>
      <c r="M200" t="str">
        <f>IF(L200="specified", K200, IF(L200="unspecified", L200))</f>
        <v>residential</v>
      </c>
      <c r="N200" t="s">
        <v>312</v>
      </c>
      <c r="O200" t="s">
        <v>356</v>
      </c>
    </row>
    <row r="201" spans="1:15" x14ac:dyDescent="0.35">
      <c r="A201">
        <v>200</v>
      </c>
      <c r="B201" t="s">
        <v>122</v>
      </c>
      <c r="C201" t="s">
        <v>123</v>
      </c>
      <c r="D201" t="s">
        <v>223</v>
      </c>
      <c r="E201">
        <v>47.462647599999997</v>
      </c>
      <c r="F201">
        <v>-122.3333926</v>
      </c>
      <c r="G201" s="4">
        <v>42736</v>
      </c>
      <c r="H201" s="2">
        <v>0.22291666666666665</v>
      </c>
      <c r="I201" s="3">
        <v>0.22291666666666665</v>
      </c>
      <c r="J201" s="1" t="s">
        <v>65</v>
      </c>
      <c r="K201" t="str">
        <f t="shared" si="3"/>
        <v>business</v>
      </c>
      <c r="L201" t="str">
        <f>IF(J201="","unspecified", "specified")</f>
        <v>specified</v>
      </c>
      <c r="M201" t="str">
        <f>IF(L201="specified", K201, IF(L201="unspecified", L201))</f>
        <v>business</v>
      </c>
      <c r="N201" t="s">
        <v>315</v>
      </c>
      <c r="O201" t="s">
        <v>356</v>
      </c>
    </row>
    <row r="202" spans="1:15" x14ac:dyDescent="0.35">
      <c r="A202">
        <v>201</v>
      </c>
      <c r="B202" t="s">
        <v>122</v>
      </c>
      <c r="C202" t="s">
        <v>123</v>
      </c>
      <c r="D202" t="s">
        <v>223</v>
      </c>
      <c r="E202">
        <v>47.462647599999997</v>
      </c>
      <c r="F202">
        <v>-122.3333926</v>
      </c>
      <c r="G202" s="4">
        <v>42806</v>
      </c>
      <c r="H202" s="2">
        <v>0.13749999999999998</v>
      </c>
      <c r="I202" s="3">
        <v>0.13749999999999998</v>
      </c>
      <c r="J202" s="1" t="s">
        <v>65</v>
      </c>
      <c r="K202" t="str">
        <f t="shared" si="3"/>
        <v>business</v>
      </c>
      <c r="L202" t="str">
        <f>IF(J202="","unspecified", "specified")</f>
        <v>specified</v>
      </c>
      <c r="M202" t="str">
        <f>IF(L202="specified", K202, IF(L202="unspecified", L202))</f>
        <v>business</v>
      </c>
      <c r="N202" t="s">
        <v>315</v>
      </c>
      <c r="O202" t="s">
        <v>356</v>
      </c>
    </row>
    <row r="203" spans="1:15" x14ac:dyDescent="0.35">
      <c r="A203">
        <v>202</v>
      </c>
      <c r="B203" t="s">
        <v>122</v>
      </c>
      <c r="C203" t="s">
        <v>123</v>
      </c>
      <c r="D203" t="s">
        <v>223</v>
      </c>
      <c r="E203">
        <v>47.462647599999997</v>
      </c>
      <c r="F203">
        <v>-122.3333926</v>
      </c>
      <c r="G203" s="4">
        <v>42946</v>
      </c>
      <c r="H203" s="2">
        <v>0.95277777777777783</v>
      </c>
      <c r="I203" s="3">
        <v>0.95277777777777783</v>
      </c>
      <c r="J203" s="1" t="s">
        <v>65</v>
      </c>
      <c r="K203" t="str">
        <f t="shared" si="3"/>
        <v>business</v>
      </c>
      <c r="L203" t="str">
        <f>IF(J203="","unspecified", "specified")</f>
        <v>specified</v>
      </c>
      <c r="M203" t="str">
        <f>IF(L203="specified", K203, IF(L203="unspecified", L203))</f>
        <v>business</v>
      </c>
      <c r="N203" t="s">
        <v>315</v>
      </c>
      <c r="O203" t="s">
        <v>356</v>
      </c>
    </row>
    <row r="204" spans="1:15" x14ac:dyDescent="0.35">
      <c r="A204">
        <v>203</v>
      </c>
      <c r="B204" t="s">
        <v>122</v>
      </c>
      <c r="C204" t="s">
        <v>123</v>
      </c>
      <c r="D204" t="s">
        <v>223</v>
      </c>
      <c r="E204">
        <v>47.462647599999997</v>
      </c>
      <c r="F204">
        <v>-122.3333926</v>
      </c>
      <c r="G204" s="4">
        <v>42974</v>
      </c>
      <c r="H204" s="2">
        <v>0.4284722222222222</v>
      </c>
      <c r="I204" s="3">
        <v>0.4284722222222222</v>
      </c>
      <c r="J204" s="1" t="s">
        <v>65</v>
      </c>
      <c r="K204" t="str">
        <f t="shared" si="3"/>
        <v>business</v>
      </c>
      <c r="L204" t="str">
        <f>IF(J204="","unspecified", "specified")</f>
        <v>specified</v>
      </c>
      <c r="M204" t="str">
        <f>IF(L204="specified", K204, IF(L204="unspecified", L204))</f>
        <v>business</v>
      </c>
      <c r="N204" t="s">
        <v>315</v>
      </c>
      <c r="O204" t="s">
        <v>356</v>
      </c>
    </row>
    <row r="205" spans="1:15" x14ac:dyDescent="0.35">
      <c r="A205">
        <v>204</v>
      </c>
      <c r="B205" t="s">
        <v>122</v>
      </c>
      <c r="C205" t="s">
        <v>123</v>
      </c>
      <c r="D205" t="s">
        <v>224</v>
      </c>
      <c r="E205">
        <v>47.462471600000001</v>
      </c>
      <c r="F205">
        <v>-122.3448934</v>
      </c>
      <c r="G205" s="4">
        <v>42928</v>
      </c>
      <c r="H205" s="2">
        <v>0.94444444444444453</v>
      </c>
      <c r="I205" s="3">
        <v>0.94444444444444453</v>
      </c>
      <c r="K205" t="str">
        <f t="shared" si="3"/>
        <v>business</v>
      </c>
      <c r="L205" t="str">
        <f>IF(J205="","unspecified", "specified")</f>
        <v>unspecified</v>
      </c>
      <c r="M205" t="str">
        <f>IF(L205="specified", K205, IF(L205="unspecified", L205))</f>
        <v>unspecified</v>
      </c>
      <c r="N205" t="s">
        <v>316</v>
      </c>
      <c r="O205" t="s">
        <v>356</v>
      </c>
    </row>
    <row r="206" spans="1:15" x14ac:dyDescent="0.35">
      <c r="A206">
        <v>205</v>
      </c>
      <c r="B206" t="s">
        <v>122</v>
      </c>
      <c r="C206" t="s">
        <v>123</v>
      </c>
      <c r="D206" t="s">
        <v>224</v>
      </c>
      <c r="E206">
        <v>47.462471600000001</v>
      </c>
      <c r="F206">
        <v>-122.3448934</v>
      </c>
      <c r="G206" s="4">
        <v>42929</v>
      </c>
      <c r="H206" s="2">
        <v>9.0277777777777787E-3</v>
      </c>
      <c r="I206" s="3">
        <v>9.0277777777777787E-3</v>
      </c>
      <c r="K206" t="str">
        <f t="shared" si="3"/>
        <v>business</v>
      </c>
      <c r="L206" t="str">
        <f>IF(J206="","unspecified", "specified")</f>
        <v>unspecified</v>
      </c>
      <c r="M206" t="str">
        <f>IF(L206="specified", K206, IF(L206="unspecified", L206))</f>
        <v>unspecified</v>
      </c>
      <c r="N206" t="s">
        <v>316</v>
      </c>
      <c r="O206" t="s">
        <v>356</v>
      </c>
    </row>
    <row r="207" spans="1:15" x14ac:dyDescent="0.35">
      <c r="A207">
        <v>206</v>
      </c>
      <c r="B207" t="s">
        <v>122</v>
      </c>
      <c r="C207" t="s">
        <v>123</v>
      </c>
      <c r="D207" t="s">
        <v>225</v>
      </c>
      <c r="E207">
        <v>47.461801399999999</v>
      </c>
      <c r="F207">
        <v>-122.3455393</v>
      </c>
      <c r="G207" s="4">
        <v>42959</v>
      </c>
      <c r="H207" s="2">
        <v>0.39027777777777778</v>
      </c>
      <c r="I207" s="3">
        <v>0.39027777777777778</v>
      </c>
      <c r="J207" s="1" t="s">
        <v>60</v>
      </c>
      <c r="K207" t="str">
        <f t="shared" si="3"/>
        <v>residential</v>
      </c>
      <c r="L207" t="str">
        <f>IF(J207="","unspecified", "specified")</f>
        <v>specified</v>
      </c>
      <c r="M207" t="str">
        <f>IF(L207="specified", K207, IF(L207="unspecified", L207))</f>
        <v>residential</v>
      </c>
      <c r="N207" t="s">
        <v>312</v>
      </c>
      <c r="O207" t="s">
        <v>356</v>
      </c>
    </row>
    <row r="208" spans="1:15" x14ac:dyDescent="0.35">
      <c r="A208">
        <v>207</v>
      </c>
      <c r="B208" t="s">
        <v>122</v>
      </c>
      <c r="C208" t="s">
        <v>123</v>
      </c>
      <c r="D208" t="s">
        <v>226</v>
      </c>
      <c r="E208">
        <v>47.461513699999998</v>
      </c>
      <c r="F208">
        <v>-122.3582327</v>
      </c>
      <c r="G208" s="4">
        <v>42742</v>
      </c>
      <c r="H208" s="2">
        <v>0.81736111111111109</v>
      </c>
      <c r="I208" s="3">
        <v>0.81736111111111109</v>
      </c>
      <c r="K208" t="str">
        <f t="shared" si="3"/>
        <v>business</v>
      </c>
      <c r="L208" t="str">
        <f>IF(J208="","unspecified", "specified")</f>
        <v>unspecified</v>
      </c>
      <c r="M208" t="str">
        <f>IF(L208="specified", K208, IF(L208="unspecified", L208))</f>
        <v>unspecified</v>
      </c>
      <c r="N208" t="s">
        <v>316</v>
      </c>
      <c r="O208" t="s">
        <v>356</v>
      </c>
    </row>
    <row r="209" spans="1:15" x14ac:dyDescent="0.35">
      <c r="A209">
        <v>208</v>
      </c>
      <c r="B209" t="s">
        <v>122</v>
      </c>
      <c r="C209" t="s">
        <v>123</v>
      </c>
      <c r="D209" t="s">
        <v>227</v>
      </c>
      <c r="E209">
        <v>47.462901500000001</v>
      </c>
      <c r="F209">
        <v>-122.35358979999999</v>
      </c>
      <c r="G209" s="4">
        <v>42973</v>
      </c>
      <c r="H209" s="2">
        <v>0.90138888888888891</v>
      </c>
      <c r="I209" s="3">
        <v>0.90138888888888891</v>
      </c>
      <c r="K209" t="str">
        <f t="shared" si="3"/>
        <v>business</v>
      </c>
      <c r="L209" t="str">
        <f>IF(J209="","unspecified", "specified")</f>
        <v>unspecified</v>
      </c>
      <c r="M209" t="str">
        <f>IF(L209="specified", K209, IF(L209="unspecified", L209))</f>
        <v>unspecified</v>
      </c>
      <c r="N209" t="s">
        <v>316</v>
      </c>
      <c r="O209" t="s">
        <v>356</v>
      </c>
    </row>
    <row r="210" spans="1:15" x14ac:dyDescent="0.35">
      <c r="A210">
        <v>209</v>
      </c>
      <c r="B210" t="s">
        <v>122</v>
      </c>
      <c r="C210" t="s">
        <v>123</v>
      </c>
      <c r="D210" t="s">
        <v>228</v>
      </c>
      <c r="E210">
        <v>47.462245199999998</v>
      </c>
      <c r="F210">
        <v>-122.3334079</v>
      </c>
      <c r="G210" s="4">
        <v>43098</v>
      </c>
      <c r="H210" s="2">
        <v>0.47847222222222219</v>
      </c>
      <c r="I210" s="3">
        <v>0.47847222222222219</v>
      </c>
      <c r="J210" s="1" t="s">
        <v>67</v>
      </c>
      <c r="K210" t="str">
        <f t="shared" si="3"/>
        <v>business</v>
      </c>
      <c r="L210" t="str">
        <f>IF(J210="","unspecified", "specified")</f>
        <v>specified</v>
      </c>
      <c r="M210" t="str">
        <f>IF(L210="specified", K210, IF(L210="unspecified", L210))</f>
        <v>business</v>
      </c>
      <c r="N210" t="s">
        <v>315</v>
      </c>
      <c r="O210" t="s">
        <v>356</v>
      </c>
    </row>
    <row r="211" spans="1:15" x14ac:dyDescent="0.35">
      <c r="A211">
        <v>210</v>
      </c>
      <c r="B211" t="s">
        <v>122</v>
      </c>
      <c r="C211" t="s">
        <v>123</v>
      </c>
      <c r="D211" t="s">
        <v>229</v>
      </c>
      <c r="E211">
        <v>47.462243800000003</v>
      </c>
      <c r="F211">
        <v>-122.332747</v>
      </c>
      <c r="G211" s="4">
        <v>42800</v>
      </c>
      <c r="H211" s="2">
        <v>0.63750000000000007</v>
      </c>
      <c r="I211" s="3">
        <v>0.63750000000000007</v>
      </c>
      <c r="J211" s="1" t="s">
        <v>68</v>
      </c>
      <c r="K211" t="str">
        <f t="shared" si="3"/>
        <v>business</v>
      </c>
      <c r="L211" t="str">
        <f>IF(J211="","unspecified", "specified")</f>
        <v>specified</v>
      </c>
      <c r="M211" t="str">
        <f>IF(L211="specified", K211, IF(L211="unspecified", L211))</f>
        <v>business</v>
      </c>
      <c r="N211" t="s">
        <v>315</v>
      </c>
      <c r="O211" t="s">
        <v>356</v>
      </c>
    </row>
    <row r="212" spans="1:15" x14ac:dyDescent="0.35">
      <c r="A212">
        <v>211</v>
      </c>
      <c r="B212" t="s">
        <v>122</v>
      </c>
      <c r="C212" t="s">
        <v>123</v>
      </c>
      <c r="D212" t="s">
        <v>230</v>
      </c>
      <c r="E212">
        <v>47.461787800000003</v>
      </c>
      <c r="F212">
        <v>-122.339536</v>
      </c>
      <c r="G212" s="4">
        <v>43026</v>
      </c>
      <c r="H212" s="2">
        <v>0.99305555555555547</v>
      </c>
      <c r="I212" s="3">
        <v>0.99305555555555547</v>
      </c>
      <c r="K212" t="str">
        <f t="shared" si="3"/>
        <v>business</v>
      </c>
      <c r="L212" t="str">
        <f>IF(J212="","unspecified", "specified")</f>
        <v>unspecified</v>
      </c>
      <c r="M212" t="str">
        <f>IF(L212="specified", K212, IF(L212="unspecified", L212))</f>
        <v>unspecified</v>
      </c>
      <c r="N212" t="s">
        <v>316</v>
      </c>
      <c r="O212" t="s">
        <v>356</v>
      </c>
    </row>
    <row r="213" spans="1:15" x14ac:dyDescent="0.35">
      <c r="A213">
        <v>212</v>
      </c>
      <c r="B213" t="s">
        <v>122</v>
      </c>
      <c r="C213" t="s">
        <v>123</v>
      </c>
      <c r="D213" t="s">
        <v>231</v>
      </c>
      <c r="E213">
        <v>47.461629000000002</v>
      </c>
      <c r="F213">
        <v>-122.3324882</v>
      </c>
      <c r="G213" s="4">
        <v>43009</v>
      </c>
      <c r="H213" s="2">
        <v>0.43124999999999997</v>
      </c>
      <c r="I213" s="3">
        <v>0.43124999999999997</v>
      </c>
      <c r="J213" s="1" t="s">
        <v>69</v>
      </c>
      <c r="K213" t="str">
        <f t="shared" si="3"/>
        <v>business</v>
      </c>
      <c r="L213" t="str">
        <f>IF(J213="","unspecified", "specified")</f>
        <v>specified</v>
      </c>
      <c r="M213" t="str">
        <f>IF(L213="specified", K213, IF(L213="unspecified", L213))</f>
        <v>business</v>
      </c>
      <c r="N213" t="s">
        <v>315</v>
      </c>
      <c r="O213" t="s">
        <v>356</v>
      </c>
    </row>
    <row r="214" spans="1:15" x14ac:dyDescent="0.35">
      <c r="A214">
        <v>213</v>
      </c>
      <c r="B214" t="s">
        <v>122</v>
      </c>
      <c r="C214" t="s">
        <v>123</v>
      </c>
      <c r="D214" t="s">
        <v>232</v>
      </c>
      <c r="E214">
        <v>47.461616800000002</v>
      </c>
      <c r="F214">
        <v>-122.33358990000001</v>
      </c>
      <c r="G214" s="4">
        <v>43042</v>
      </c>
      <c r="H214" s="2">
        <v>5.6944444444444443E-2</v>
      </c>
      <c r="I214" s="3">
        <v>5.6944444444444443E-2</v>
      </c>
      <c r="J214" s="1" t="s">
        <v>70</v>
      </c>
      <c r="K214" t="str">
        <f t="shared" si="3"/>
        <v>business</v>
      </c>
      <c r="L214" t="str">
        <f>IF(J214="","unspecified", "specified")</f>
        <v>specified</v>
      </c>
      <c r="M214" t="str">
        <f>IF(L214="specified", K214, IF(L214="unspecified", L214))</f>
        <v>business</v>
      </c>
      <c r="N214" t="s">
        <v>315</v>
      </c>
      <c r="O214" t="s">
        <v>356</v>
      </c>
    </row>
    <row r="215" spans="1:15" x14ac:dyDescent="0.35">
      <c r="A215">
        <v>214</v>
      </c>
      <c r="B215" t="s">
        <v>122</v>
      </c>
      <c r="C215" t="s">
        <v>123</v>
      </c>
      <c r="D215" t="s">
        <v>233</v>
      </c>
      <c r="E215">
        <v>47.461611400000002</v>
      </c>
      <c r="F215">
        <v>-122.337121</v>
      </c>
      <c r="G215" s="4">
        <v>42813</v>
      </c>
      <c r="H215" s="2">
        <v>0.60972222222222217</v>
      </c>
      <c r="I215" s="3">
        <v>0.60972222222222217</v>
      </c>
      <c r="J215" s="1" t="s">
        <v>71</v>
      </c>
      <c r="K215" t="str">
        <f t="shared" si="3"/>
        <v>business</v>
      </c>
      <c r="L215" t="str">
        <f>IF(J215="","unspecified", "specified")</f>
        <v>specified</v>
      </c>
      <c r="M215" t="str">
        <f>IF(L215="specified", K215, IF(L215="unspecified", L215))</f>
        <v>business</v>
      </c>
      <c r="N215" t="s">
        <v>315</v>
      </c>
      <c r="O215" t="s">
        <v>356</v>
      </c>
    </row>
    <row r="216" spans="1:15" x14ac:dyDescent="0.35">
      <c r="A216">
        <v>215</v>
      </c>
      <c r="B216" t="s">
        <v>122</v>
      </c>
      <c r="C216" t="s">
        <v>123</v>
      </c>
      <c r="D216" t="s">
        <v>233</v>
      </c>
      <c r="E216">
        <v>47.461611400000002</v>
      </c>
      <c r="F216">
        <v>-122.337121</v>
      </c>
      <c r="G216" s="4">
        <v>42833</v>
      </c>
      <c r="H216" s="2">
        <v>3.4722222222222224E-2</v>
      </c>
      <c r="I216" s="3">
        <v>3.4722222222222224E-2</v>
      </c>
      <c r="K216" t="str">
        <f t="shared" si="3"/>
        <v>business</v>
      </c>
      <c r="L216" t="str">
        <f>IF(J216="","unspecified", "specified")</f>
        <v>unspecified</v>
      </c>
      <c r="M216" t="str">
        <f>IF(L216="specified", K216, IF(L216="unspecified", L216))</f>
        <v>unspecified</v>
      </c>
      <c r="N216" t="s">
        <v>316</v>
      </c>
      <c r="O216" t="s">
        <v>356</v>
      </c>
    </row>
    <row r="217" spans="1:15" x14ac:dyDescent="0.35">
      <c r="A217">
        <v>216</v>
      </c>
      <c r="B217" t="s">
        <v>122</v>
      </c>
      <c r="C217" t="s">
        <v>123</v>
      </c>
      <c r="D217" t="s">
        <v>233</v>
      </c>
      <c r="E217">
        <v>47.461611400000002</v>
      </c>
      <c r="F217">
        <v>-122.337121</v>
      </c>
      <c r="G217" s="4">
        <v>42851</v>
      </c>
      <c r="H217" s="2">
        <v>4.9999999999999996E-2</v>
      </c>
      <c r="I217" s="3">
        <v>4.9999999999999996E-2</v>
      </c>
      <c r="K217" t="str">
        <f t="shared" si="3"/>
        <v>business</v>
      </c>
      <c r="L217" t="str">
        <f>IF(J217="","unspecified", "specified")</f>
        <v>unspecified</v>
      </c>
      <c r="M217" t="str">
        <f>IF(L217="specified", K217, IF(L217="unspecified", L217))</f>
        <v>unspecified</v>
      </c>
      <c r="N217" t="s">
        <v>316</v>
      </c>
      <c r="O217" t="s">
        <v>356</v>
      </c>
    </row>
    <row r="218" spans="1:15" x14ac:dyDescent="0.35">
      <c r="A218">
        <v>217</v>
      </c>
      <c r="B218" t="s">
        <v>122</v>
      </c>
      <c r="C218" t="s">
        <v>123</v>
      </c>
      <c r="D218" t="s">
        <v>234</v>
      </c>
      <c r="E218">
        <v>47.461461999999997</v>
      </c>
      <c r="F218">
        <v>-122.3362241</v>
      </c>
      <c r="G218" s="4">
        <v>42750</v>
      </c>
      <c r="H218" s="2">
        <v>6.805555555555555E-2</v>
      </c>
      <c r="I218" s="3">
        <v>6.805555555555555E-2</v>
      </c>
      <c r="K218" t="str">
        <f t="shared" si="3"/>
        <v>business</v>
      </c>
      <c r="L218" t="str">
        <f>IF(J218="","unspecified", "specified")</f>
        <v>unspecified</v>
      </c>
      <c r="M218" t="str">
        <f>IF(L218="specified", K218, IF(L218="unspecified", L218))</f>
        <v>unspecified</v>
      </c>
      <c r="N218" t="s">
        <v>316</v>
      </c>
      <c r="O218" t="s">
        <v>356</v>
      </c>
    </row>
    <row r="219" spans="1:15" x14ac:dyDescent="0.35">
      <c r="A219">
        <v>218</v>
      </c>
      <c r="B219" t="s">
        <v>122</v>
      </c>
      <c r="C219" t="s">
        <v>123</v>
      </c>
      <c r="D219" t="s">
        <v>234</v>
      </c>
      <c r="E219">
        <v>47.461461999999997</v>
      </c>
      <c r="F219">
        <v>-122.3362241</v>
      </c>
      <c r="G219" s="4">
        <v>42798</v>
      </c>
      <c r="H219" s="2">
        <v>4.1666666666666664E-2</v>
      </c>
      <c r="I219" s="3">
        <v>4.1666666666666664E-2</v>
      </c>
      <c r="K219" t="str">
        <f t="shared" si="3"/>
        <v>business</v>
      </c>
      <c r="L219" t="str">
        <f>IF(J219="","unspecified", "specified")</f>
        <v>unspecified</v>
      </c>
      <c r="M219" t="str">
        <f>IF(L219="specified", K219, IF(L219="unspecified", L219))</f>
        <v>unspecified</v>
      </c>
      <c r="N219" t="s">
        <v>316</v>
      </c>
      <c r="O219" t="s">
        <v>356</v>
      </c>
    </row>
    <row r="220" spans="1:15" x14ac:dyDescent="0.35">
      <c r="A220">
        <v>219</v>
      </c>
      <c r="B220" t="s">
        <v>122</v>
      </c>
      <c r="C220" t="s">
        <v>123</v>
      </c>
      <c r="D220" t="s">
        <v>235</v>
      </c>
      <c r="E220">
        <v>47.461330500000003</v>
      </c>
      <c r="F220">
        <v>-122.3364971</v>
      </c>
      <c r="G220" s="4">
        <v>42743</v>
      </c>
      <c r="H220" s="2">
        <v>4.0972222222222222E-2</v>
      </c>
      <c r="I220" s="3">
        <v>4.0972222222222222E-2</v>
      </c>
      <c r="J220" s="1" t="s">
        <v>72</v>
      </c>
      <c r="K220" t="str">
        <f t="shared" si="3"/>
        <v>business</v>
      </c>
      <c r="L220" t="str">
        <f>IF(J220="","unspecified", "specified")</f>
        <v>specified</v>
      </c>
      <c r="M220" t="str">
        <f>IF(L220="specified", K220, IF(L220="unspecified", L220))</f>
        <v>business</v>
      </c>
      <c r="N220" t="s">
        <v>315</v>
      </c>
      <c r="O220" t="s">
        <v>356</v>
      </c>
    </row>
    <row r="221" spans="1:15" x14ac:dyDescent="0.35">
      <c r="A221">
        <v>220</v>
      </c>
      <c r="B221" t="s">
        <v>122</v>
      </c>
      <c r="C221" t="s">
        <v>123</v>
      </c>
      <c r="D221" t="s">
        <v>235</v>
      </c>
      <c r="E221">
        <v>47.461330500000003</v>
      </c>
      <c r="F221">
        <v>-122.3364971</v>
      </c>
      <c r="G221" s="4">
        <v>42883</v>
      </c>
      <c r="H221" s="2">
        <v>6.25E-2</v>
      </c>
      <c r="I221" s="3">
        <v>6.25E-2</v>
      </c>
      <c r="J221" s="1" t="s">
        <v>72</v>
      </c>
      <c r="K221" t="str">
        <f t="shared" si="3"/>
        <v>business</v>
      </c>
      <c r="L221" t="str">
        <f>IF(J221="","unspecified", "specified")</f>
        <v>specified</v>
      </c>
      <c r="M221" t="str">
        <f>IF(L221="specified", K221, IF(L221="unspecified", L221))</f>
        <v>business</v>
      </c>
      <c r="N221" t="s">
        <v>315</v>
      </c>
      <c r="O221" t="s">
        <v>356</v>
      </c>
    </row>
    <row r="222" spans="1:15" x14ac:dyDescent="0.35">
      <c r="A222">
        <v>221</v>
      </c>
      <c r="B222" t="s">
        <v>122</v>
      </c>
      <c r="C222" t="s">
        <v>123</v>
      </c>
      <c r="D222" t="s">
        <v>235</v>
      </c>
      <c r="E222">
        <v>47.461330500000003</v>
      </c>
      <c r="F222">
        <v>-122.3364971</v>
      </c>
      <c r="G222" s="4">
        <v>43044</v>
      </c>
      <c r="H222" s="2">
        <v>7.5694444444444439E-2</v>
      </c>
      <c r="I222" s="3">
        <v>7.5694444444444439E-2</v>
      </c>
      <c r="K222" t="str">
        <f t="shared" si="3"/>
        <v>business</v>
      </c>
      <c r="L222" t="str">
        <f>IF(J222="","unspecified", "specified")</f>
        <v>unspecified</v>
      </c>
      <c r="M222" t="str">
        <f>IF(L222="specified", K222, IF(L222="unspecified", L222))</f>
        <v>unspecified</v>
      </c>
      <c r="N222" t="s">
        <v>316</v>
      </c>
      <c r="O222" t="s">
        <v>356</v>
      </c>
    </row>
    <row r="223" spans="1:15" x14ac:dyDescent="0.35">
      <c r="A223">
        <v>222</v>
      </c>
      <c r="B223" t="s">
        <v>122</v>
      </c>
      <c r="C223" t="s">
        <v>123</v>
      </c>
      <c r="D223" t="s">
        <v>235</v>
      </c>
      <c r="E223">
        <v>47.461330500000003</v>
      </c>
      <c r="F223">
        <v>-122.3364971</v>
      </c>
      <c r="G223" s="4">
        <v>43055</v>
      </c>
      <c r="H223" s="2">
        <v>2.013888888888889E-2</v>
      </c>
      <c r="I223" s="3">
        <v>2.013888888888889E-2</v>
      </c>
      <c r="K223" t="str">
        <f t="shared" si="3"/>
        <v>business</v>
      </c>
      <c r="L223" t="str">
        <f>IF(J223="","unspecified", "specified")</f>
        <v>unspecified</v>
      </c>
      <c r="M223" t="str">
        <f>IF(L223="specified", K223, IF(L223="unspecified", L223))</f>
        <v>unspecified</v>
      </c>
      <c r="N223" t="s">
        <v>316</v>
      </c>
      <c r="O223" t="s">
        <v>356</v>
      </c>
    </row>
    <row r="224" spans="1:15" x14ac:dyDescent="0.35">
      <c r="A224">
        <v>223</v>
      </c>
      <c r="B224" t="s">
        <v>122</v>
      </c>
      <c r="C224" t="s">
        <v>123</v>
      </c>
      <c r="D224" t="s">
        <v>236</v>
      </c>
      <c r="E224">
        <v>47.470831699999998</v>
      </c>
      <c r="F224">
        <v>-122.3369904</v>
      </c>
      <c r="G224" s="4">
        <v>42872</v>
      </c>
      <c r="H224" s="2">
        <v>0.59722222222222221</v>
      </c>
      <c r="I224" s="3">
        <v>0.59722222222222221</v>
      </c>
      <c r="J224" s="1" t="s">
        <v>73</v>
      </c>
      <c r="K224" t="str">
        <f t="shared" si="3"/>
        <v>business</v>
      </c>
      <c r="L224" t="str">
        <f>IF(J224="","unspecified", "specified")</f>
        <v>specified</v>
      </c>
      <c r="M224" t="str">
        <f>IF(L224="specified", K224, IF(L224="unspecified", L224))</f>
        <v>business</v>
      </c>
      <c r="N224" t="s">
        <v>315</v>
      </c>
      <c r="O224" t="s">
        <v>356</v>
      </c>
    </row>
    <row r="225" spans="1:15" x14ac:dyDescent="0.35">
      <c r="A225">
        <v>224</v>
      </c>
      <c r="B225" t="s">
        <v>122</v>
      </c>
      <c r="C225" t="s">
        <v>123</v>
      </c>
      <c r="D225" t="s">
        <v>236</v>
      </c>
      <c r="E225">
        <v>47.470831699999998</v>
      </c>
      <c r="F225">
        <v>-122.3369904</v>
      </c>
      <c r="G225" s="4">
        <v>43060</v>
      </c>
      <c r="H225" s="2">
        <v>0.6118055555555556</v>
      </c>
      <c r="I225" s="3">
        <v>0.6118055555555556</v>
      </c>
      <c r="J225" s="1" t="s">
        <v>73</v>
      </c>
      <c r="K225" t="str">
        <f t="shared" si="3"/>
        <v>business</v>
      </c>
      <c r="L225" t="str">
        <f>IF(J225="","unspecified", "specified")</f>
        <v>specified</v>
      </c>
      <c r="M225" t="str">
        <f>IF(L225="specified", K225, IF(L225="unspecified", L225))</f>
        <v>business</v>
      </c>
      <c r="N225" t="s">
        <v>315</v>
      </c>
      <c r="O225" t="s">
        <v>356</v>
      </c>
    </row>
    <row r="226" spans="1:15" x14ac:dyDescent="0.35">
      <c r="A226">
        <v>225</v>
      </c>
      <c r="B226" t="s">
        <v>122</v>
      </c>
      <c r="C226" t="s">
        <v>123</v>
      </c>
      <c r="D226" t="s">
        <v>237</v>
      </c>
      <c r="E226">
        <v>47.460817400000003</v>
      </c>
      <c r="F226">
        <v>-122.337512</v>
      </c>
      <c r="G226" s="4">
        <v>42767</v>
      </c>
      <c r="H226" s="2">
        <v>0.6069444444444444</v>
      </c>
      <c r="I226" s="3">
        <v>0.6069444444444444</v>
      </c>
      <c r="J226" s="1" t="s">
        <v>74</v>
      </c>
      <c r="K226" t="str">
        <f t="shared" si="3"/>
        <v>business</v>
      </c>
      <c r="L226" t="str">
        <f>IF(J226="","unspecified", "specified")</f>
        <v>specified</v>
      </c>
      <c r="M226" t="str">
        <f>IF(L226="specified", K226, IF(L226="unspecified", L226))</f>
        <v>business</v>
      </c>
      <c r="N226" t="s">
        <v>315</v>
      </c>
      <c r="O226" t="s">
        <v>356</v>
      </c>
    </row>
    <row r="227" spans="1:15" x14ac:dyDescent="0.35">
      <c r="A227">
        <v>226</v>
      </c>
      <c r="B227" t="s">
        <v>122</v>
      </c>
      <c r="C227" t="s">
        <v>123</v>
      </c>
      <c r="D227" t="s">
        <v>238</v>
      </c>
      <c r="E227">
        <v>47.460886299999999</v>
      </c>
      <c r="F227">
        <v>-122.3362636</v>
      </c>
      <c r="G227" s="4">
        <v>43019</v>
      </c>
      <c r="H227" s="2">
        <v>0.52152777777777781</v>
      </c>
      <c r="I227" s="3">
        <v>0.52152777777777781</v>
      </c>
      <c r="J227" s="1" t="s">
        <v>75</v>
      </c>
      <c r="K227" t="str">
        <f t="shared" si="3"/>
        <v>business</v>
      </c>
      <c r="L227" t="str">
        <f>IF(J227="","unspecified", "specified")</f>
        <v>specified</v>
      </c>
      <c r="M227" t="str">
        <f>IF(L227="specified", K227, IF(L227="unspecified", L227))</f>
        <v>business</v>
      </c>
      <c r="N227" t="s">
        <v>315</v>
      </c>
      <c r="O227" t="s">
        <v>356</v>
      </c>
    </row>
    <row r="228" spans="1:15" x14ac:dyDescent="0.35">
      <c r="A228">
        <v>227</v>
      </c>
      <c r="B228" t="s">
        <v>122</v>
      </c>
      <c r="C228" t="s">
        <v>123</v>
      </c>
      <c r="D228" t="s">
        <v>239</v>
      </c>
      <c r="E228">
        <v>47.461204100000003</v>
      </c>
      <c r="F228">
        <v>-122.3344354</v>
      </c>
      <c r="G228" s="4">
        <v>42877</v>
      </c>
      <c r="H228" s="2">
        <v>0.4291666666666667</v>
      </c>
      <c r="I228" s="3">
        <v>0.4291666666666667</v>
      </c>
      <c r="J228" s="1" t="s">
        <v>76</v>
      </c>
      <c r="K228" t="str">
        <f t="shared" si="3"/>
        <v>business</v>
      </c>
      <c r="L228" t="str">
        <f>IF(J228="","unspecified", "specified")</f>
        <v>specified</v>
      </c>
      <c r="M228" t="str">
        <f>IF(L228="specified", K228, IF(L228="unspecified", L228))</f>
        <v>business</v>
      </c>
      <c r="N228" t="s">
        <v>315</v>
      </c>
      <c r="O228" t="s">
        <v>356</v>
      </c>
    </row>
    <row r="229" spans="1:15" x14ac:dyDescent="0.35">
      <c r="A229">
        <v>228</v>
      </c>
      <c r="B229" t="s">
        <v>122</v>
      </c>
      <c r="C229" t="s">
        <v>123</v>
      </c>
      <c r="D229" t="s">
        <v>240</v>
      </c>
      <c r="E229">
        <v>47.461204100000003</v>
      </c>
      <c r="F229">
        <v>-122.3344354</v>
      </c>
      <c r="G229" s="4">
        <v>43029</v>
      </c>
      <c r="H229" s="2">
        <v>0.42152777777777778</v>
      </c>
      <c r="I229" s="3">
        <v>0.42152777777777778</v>
      </c>
      <c r="J229" s="1" t="s">
        <v>77</v>
      </c>
      <c r="K229" t="str">
        <f t="shared" si="3"/>
        <v>business</v>
      </c>
      <c r="L229" t="str">
        <f>IF(J229="","unspecified", "specified")</f>
        <v>specified</v>
      </c>
      <c r="M229" t="str">
        <f>IF(L229="specified", K229, IF(L229="unspecified", L229))</f>
        <v>business</v>
      </c>
      <c r="N229" t="s">
        <v>315</v>
      </c>
      <c r="O229" t="s">
        <v>356</v>
      </c>
    </row>
    <row r="230" spans="1:15" x14ac:dyDescent="0.35">
      <c r="A230">
        <v>229</v>
      </c>
      <c r="B230" t="s">
        <v>122</v>
      </c>
      <c r="C230" t="s">
        <v>123</v>
      </c>
      <c r="D230" t="s">
        <v>241</v>
      </c>
      <c r="E230">
        <v>47.460716599999998</v>
      </c>
      <c r="F230">
        <v>-122.3549702</v>
      </c>
      <c r="G230" s="4">
        <v>42973</v>
      </c>
      <c r="H230" s="2">
        <v>0.42986111111111108</v>
      </c>
      <c r="I230" s="3">
        <v>0.42986111111111108</v>
      </c>
      <c r="K230" t="str">
        <f t="shared" si="3"/>
        <v>business</v>
      </c>
      <c r="L230" t="str">
        <f>IF(J230="","unspecified", "specified")</f>
        <v>unspecified</v>
      </c>
      <c r="M230" t="str">
        <f>IF(L230="specified", K230, IF(L230="unspecified", L230))</f>
        <v>unspecified</v>
      </c>
      <c r="N230" t="s">
        <v>316</v>
      </c>
      <c r="O230" t="s">
        <v>356</v>
      </c>
    </row>
    <row r="231" spans="1:15" x14ac:dyDescent="0.35">
      <c r="A231">
        <v>230</v>
      </c>
      <c r="B231" t="s">
        <v>122</v>
      </c>
      <c r="C231" t="s">
        <v>123</v>
      </c>
      <c r="D231" t="s">
        <v>242</v>
      </c>
      <c r="E231">
        <v>47.4609472</v>
      </c>
      <c r="F231">
        <v>-122.33348959999999</v>
      </c>
      <c r="G231" s="4">
        <v>42762</v>
      </c>
      <c r="H231" s="2">
        <v>0.92361111111111116</v>
      </c>
      <c r="I231" s="3">
        <v>0.92361111111111116</v>
      </c>
      <c r="K231" t="str">
        <f t="shared" si="3"/>
        <v>business</v>
      </c>
      <c r="L231" t="str">
        <f>IF(J231="","unspecified", "specified")</f>
        <v>unspecified</v>
      </c>
      <c r="M231" t="str">
        <f>IF(L231="specified", K231, IF(L231="unspecified", L231))</f>
        <v>unspecified</v>
      </c>
      <c r="N231" t="s">
        <v>316</v>
      </c>
      <c r="O231" t="s">
        <v>356</v>
      </c>
    </row>
    <row r="232" spans="1:15" x14ac:dyDescent="0.35">
      <c r="A232">
        <v>231</v>
      </c>
      <c r="B232" t="s">
        <v>122</v>
      </c>
      <c r="C232" t="s">
        <v>123</v>
      </c>
      <c r="D232" t="s">
        <v>242</v>
      </c>
      <c r="E232">
        <v>47.4609472</v>
      </c>
      <c r="F232">
        <v>-122.33348959999999</v>
      </c>
      <c r="G232" s="4">
        <v>42789</v>
      </c>
      <c r="H232" s="2">
        <v>0.22777777777777777</v>
      </c>
      <c r="I232" s="3">
        <v>0.22777777777777777</v>
      </c>
      <c r="J232" s="1" t="s">
        <v>60</v>
      </c>
      <c r="K232" t="str">
        <f t="shared" si="3"/>
        <v>residential</v>
      </c>
      <c r="L232" t="str">
        <f>IF(J232="","unspecified", "specified")</f>
        <v>specified</v>
      </c>
      <c r="M232" t="str">
        <f>IF(L232="specified", K232, IF(L232="unspecified", L232))</f>
        <v>residential</v>
      </c>
      <c r="N232" t="s">
        <v>312</v>
      </c>
      <c r="O232" t="s">
        <v>356</v>
      </c>
    </row>
    <row r="233" spans="1:15" x14ac:dyDescent="0.35">
      <c r="A233">
        <v>232</v>
      </c>
      <c r="B233" t="s">
        <v>122</v>
      </c>
      <c r="C233" t="s">
        <v>123</v>
      </c>
      <c r="D233" t="s">
        <v>242</v>
      </c>
      <c r="E233">
        <v>47.4609472</v>
      </c>
      <c r="F233">
        <v>-122.33348959999999</v>
      </c>
      <c r="G233" s="4">
        <v>43031</v>
      </c>
      <c r="H233" s="2">
        <v>0.31180555555555556</v>
      </c>
      <c r="I233" s="3">
        <v>0.31180555555555556</v>
      </c>
      <c r="J233" s="1" t="s">
        <v>60</v>
      </c>
      <c r="K233" t="str">
        <f t="shared" si="3"/>
        <v>residential</v>
      </c>
      <c r="L233" t="str">
        <f>IF(J233="","unspecified", "specified")</f>
        <v>specified</v>
      </c>
      <c r="M233" t="str">
        <f>IF(L233="specified", K233, IF(L233="unspecified", L233))</f>
        <v>residential</v>
      </c>
      <c r="N233" t="s">
        <v>312</v>
      </c>
      <c r="O233" t="s">
        <v>356</v>
      </c>
    </row>
    <row r="234" spans="1:15" x14ac:dyDescent="0.35">
      <c r="A234">
        <v>233</v>
      </c>
      <c r="B234" t="s">
        <v>122</v>
      </c>
      <c r="C234" t="s">
        <v>123</v>
      </c>
      <c r="D234" t="s">
        <v>242</v>
      </c>
      <c r="E234">
        <v>47.4609472</v>
      </c>
      <c r="F234">
        <v>-122.33348959999999</v>
      </c>
      <c r="G234" s="4">
        <v>43065</v>
      </c>
      <c r="H234" s="2">
        <v>0.52083333333333337</v>
      </c>
      <c r="I234" s="3">
        <v>0.52083333333333337</v>
      </c>
      <c r="J234" s="1" t="s">
        <v>60</v>
      </c>
      <c r="K234" t="str">
        <f t="shared" si="3"/>
        <v>residential</v>
      </c>
      <c r="L234" t="str">
        <f>IF(J234="","unspecified", "specified")</f>
        <v>specified</v>
      </c>
      <c r="M234" t="str">
        <f>IF(L234="specified", K234, IF(L234="unspecified", L234))</f>
        <v>residential</v>
      </c>
      <c r="N234" t="s">
        <v>312</v>
      </c>
      <c r="O234" t="s">
        <v>356</v>
      </c>
    </row>
    <row r="235" spans="1:15" x14ac:dyDescent="0.35">
      <c r="A235">
        <v>234</v>
      </c>
      <c r="B235" t="s">
        <v>122</v>
      </c>
      <c r="C235" t="s">
        <v>123</v>
      </c>
      <c r="D235" t="s">
        <v>243</v>
      </c>
      <c r="E235">
        <v>47.460518700000002</v>
      </c>
      <c r="F235">
        <v>-122.3428971</v>
      </c>
      <c r="G235" s="4">
        <v>43067</v>
      </c>
      <c r="H235" s="2">
        <v>0.7993055555555556</v>
      </c>
      <c r="I235" s="3">
        <v>0.7993055555555556</v>
      </c>
      <c r="K235" t="str">
        <f t="shared" si="3"/>
        <v>business</v>
      </c>
      <c r="L235" t="str">
        <f>IF(J235="","unspecified", "specified")</f>
        <v>unspecified</v>
      </c>
      <c r="M235" t="str">
        <f>IF(L235="specified", K235, IF(L235="unspecified", L235))</f>
        <v>unspecified</v>
      </c>
      <c r="N235" t="s">
        <v>316</v>
      </c>
      <c r="O235" t="s">
        <v>356</v>
      </c>
    </row>
    <row r="236" spans="1:15" x14ac:dyDescent="0.35">
      <c r="A236">
        <v>235</v>
      </c>
      <c r="B236" t="s">
        <v>122</v>
      </c>
      <c r="C236" t="s">
        <v>123</v>
      </c>
      <c r="D236" t="s">
        <v>243</v>
      </c>
      <c r="E236">
        <v>47.460518700000002</v>
      </c>
      <c r="F236">
        <v>-122.3428971</v>
      </c>
      <c r="G236" s="4">
        <v>43097</v>
      </c>
      <c r="H236" s="2">
        <v>0.76458333333333339</v>
      </c>
      <c r="I236" s="3">
        <v>0.76458333333333339</v>
      </c>
      <c r="J236" s="1" t="s">
        <v>66</v>
      </c>
      <c r="K236" t="str">
        <f t="shared" si="3"/>
        <v>business</v>
      </c>
      <c r="L236" t="str">
        <f>IF(J236="","unspecified", "specified")</f>
        <v>specified</v>
      </c>
      <c r="M236" t="str">
        <f>IF(L236="specified", K236, IF(L236="unspecified", L236))</f>
        <v>business</v>
      </c>
      <c r="N236" t="s">
        <v>315</v>
      </c>
      <c r="O236" t="s">
        <v>356</v>
      </c>
    </row>
    <row r="237" spans="1:15" x14ac:dyDescent="0.35">
      <c r="A237">
        <v>236</v>
      </c>
      <c r="B237" t="s">
        <v>122</v>
      </c>
      <c r="C237" t="s">
        <v>123</v>
      </c>
      <c r="D237" t="s">
        <v>244</v>
      </c>
      <c r="E237">
        <v>47.460446699999999</v>
      </c>
      <c r="F237">
        <v>-122.3315247</v>
      </c>
      <c r="G237" s="4">
        <v>42794</v>
      </c>
      <c r="H237" s="2">
        <v>0.80625000000000002</v>
      </c>
      <c r="I237" s="3">
        <v>0.80625000000000002</v>
      </c>
      <c r="J237" s="1" t="s">
        <v>78</v>
      </c>
      <c r="K237" t="str">
        <f t="shared" si="3"/>
        <v>business</v>
      </c>
      <c r="L237" t="str">
        <f>IF(J237="","unspecified", "specified")</f>
        <v>specified</v>
      </c>
      <c r="M237" t="str">
        <f>IF(L237="specified", K237, IF(L237="unspecified", L237))</f>
        <v>business</v>
      </c>
      <c r="N237" t="s">
        <v>315</v>
      </c>
      <c r="O237" t="s">
        <v>356</v>
      </c>
    </row>
    <row r="238" spans="1:15" x14ac:dyDescent="0.35">
      <c r="A238">
        <v>237</v>
      </c>
      <c r="B238" t="s">
        <v>122</v>
      </c>
      <c r="C238" t="s">
        <v>123</v>
      </c>
      <c r="D238" t="s">
        <v>245</v>
      </c>
      <c r="E238">
        <v>47.460144800000002</v>
      </c>
      <c r="F238">
        <v>-122.33135249999999</v>
      </c>
      <c r="G238" s="4">
        <v>42996</v>
      </c>
      <c r="H238" s="2">
        <v>0.87013888888888891</v>
      </c>
      <c r="I238" s="3">
        <v>0.87013888888888891</v>
      </c>
      <c r="J238" s="1" t="s">
        <v>79</v>
      </c>
      <c r="K238" t="str">
        <f t="shared" si="3"/>
        <v>business</v>
      </c>
      <c r="L238" t="str">
        <f>IF(J238="","unspecified", "specified")</f>
        <v>specified</v>
      </c>
      <c r="M238" t="str">
        <f>IF(L238="specified", K238, IF(L238="unspecified", L238))</f>
        <v>business</v>
      </c>
      <c r="N238" t="s">
        <v>315</v>
      </c>
      <c r="O238" t="s">
        <v>356</v>
      </c>
    </row>
    <row r="239" spans="1:15" x14ac:dyDescent="0.35">
      <c r="A239">
        <v>238</v>
      </c>
      <c r="B239" t="s">
        <v>122</v>
      </c>
      <c r="C239" t="s">
        <v>123</v>
      </c>
      <c r="D239" t="s">
        <v>246</v>
      </c>
      <c r="E239">
        <v>47.460776600000003</v>
      </c>
      <c r="F239">
        <v>-122.3380863</v>
      </c>
      <c r="G239" s="4">
        <v>42761</v>
      </c>
      <c r="H239" s="2">
        <v>0.72152777777777777</v>
      </c>
      <c r="I239" s="3">
        <v>0.72152777777777777</v>
      </c>
      <c r="J239" s="1" t="s">
        <v>80</v>
      </c>
      <c r="K239" t="str">
        <f t="shared" si="3"/>
        <v>residential</v>
      </c>
      <c r="L239" t="str">
        <f>IF(J239="","unspecified", "specified")</f>
        <v>specified</v>
      </c>
      <c r="M239" t="str">
        <f>IF(L239="specified", K239, IF(L239="unspecified", L239))</f>
        <v>residential</v>
      </c>
      <c r="N239" t="s">
        <v>312</v>
      </c>
      <c r="O239" t="s">
        <v>356</v>
      </c>
    </row>
    <row r="240" spans="1:15" x14ac:dyDescent="0.35">
      <c r="A240">
        <v>239</v>
      </c>
      <c r="B240" t="s">
        <v>122</v>
      </c>
      <c r="C240" t="s">
        <v>123</v>
      </c>
      <c r="D240" t="s">
        <v>247</v>
      </c>
      <c r="E240">
        <v>47.458520399999998</v>
      </c>
      <c r="F240">
        <v>-122.35414369999999</v>
      </c>
      <c r="G240" s="4">
        <v>42995</v>
      </c>
      <c r="H240" s="2">
        <v>0.12569444444444444</v>
      </c>
      <c r="I240" s="3">
        <v>0.12569444444444444</v>
      </c>
      <c r="K240" t="str">
        <f t="shared" si="3"/>
        <v>business</v>
      </c>
      <c r="L240" t="str">
        <f>IF(J240="","unspecified", "specified")</f>
        <v>unspecified</v>
      </c>
      <c r="M240" t="str">
        <f>IF(L240="specified", K240, IF(L240="unspecified", L240))</f>
        <v>unspecified</v>
      </c>
      <c r="N240" t="s">
        <v>316</v>
      </c>
      <c r="O240" t="s">
        <v>356</v>
      </c>
    </row>
    <row r="241" spans="1:15" x14ac:dyDescent="0.35">
      <c r="A241">
        <v>240</v>
      </c>
      <c r="B241" t="s">
        <v>122</v>
      </c>
      <c r="C241" t="s">
        <v>123</v>
      </c>
      <c r="D241" t="s">
        <v>248</v>
      </c>
      <c r="E241">
        <v>47.458499699999997</v>
      </c>
      <c r="F241">
        <v>-122.35220150000001</v>
      </c>
      <c r="G241" s="4">
        <v>42911</v>
      </c>
      <c r="H241" s="2">
        <v>0.11944444444444445</v>
      </c>
      <c r="I241" s="3">
        <v>0.11944444444444445</v>
      </c>
      <c r="K241" t="str">
        <f t="shared" si="3"/>
        <v>business</v>
      </c>
      <c r="L241" t="str">
        <f>IF(J241="","unspecified", "specified")</f>
        <v>unspecified</v>
      </c>
      <c r="M241" t="str">
        <f>IF(L241="specified", K241, IF(L241="unspecified", L241))</f>
        <v>unspecified</v>
      </c>
      <c r="N241" t="s">
        <v>316</v>
      </c>
      <c r="O241" t="s">
        <v>356</v>
      </c>
    </row>
    <row r="242" spans="1:15" x14ac:dyDescent="0.35">
      <c r="A242">
        <v>241</v>
      </c>
      <c r="B242" t="s">
        <v>122</v>
      </c>
      <c r="C242" t="s">
        <v>123</v>
      </c>
      <c r="D242" t="s">
        <v>249</v>
      </c>
      <c r="E242">
        <v>47.458591800000001</v>
      </c>
      <c r="F242">
        <v>-122.3349537</v>
      </c>
      <c r="G242" s="4">
        <v>42986</v>
      </c>
      <c r="H242" s="2">
        <v>0.50555555555555554</v>
      </c>
      <c r="I242" s="3">
        <v>0.50555555555555554</v>
      </c>
      <c r="K242" t="str">
        <f t="shared" si="3"/>
        <v>business</v>
      </c>
      <c r="L242" t="str">
        <f>IF(J242="","unspecified", "specified")</f>
        <v>unspecified</v>
      </c>
      <c r="M242" t="str">
        <f>IF(L242="specified", K242, IF(L242="unspecified", L242))</f>
        <v>unspecified</v>
      </c>
      <c r="N242" t="s">
        <v>316</v>
      </c>
      <c r="O242" t="s">
        <v>356</v>
      </c>
    </row>
    <row r="243" spans="1:15" x14ac:dyDescent="0.35">
      <c r="A243">
        <v>242</v>
      </c>
      <c r="B243" t="s">
        <v>122</v>
      </c>
      <c r="C243" t="s">
        <v>123</v>
      </c>
      <c r="D243" t="s">
        <v>250</v>
      </c>
      <c r="E243">
        <v>47.4581284</v>
      </c>
      <c r="F243">
        <v>-122.35751399999999</v>
      </c>
      <c r="G243" s="4">
        <v>42986</v>
      </c>
      <c r="H243" s="2">
        <v>0.8666666666666667</v>
      </c>
      <c r="I243" s="3">
        <v>0.8666666666666667</v>
      </c>
      <c r="K243" t="str">
        <f t="shared" si="3"/>
        <v>business</v>
      </c>
      <c r="L243" t="str">
        <f>IF(J243="","unspecified", "specified")</f>
        <v>unspecified</v>
      </c>
      <c r="M243" t="str">
        <f>IF(L243="specified", K243, IF(L243="unspecified", L243))</f>
        <v>unspecified</v>
      </c>
      <c r="N243" t="s">
        <v>316</v>
      </c>
      <c r="O243" t="s">
        <v>356</v>
      </c>
    </row>
    <row r="244" spans="1:15" x14ac:dyDescent="0.35">
      <c r="A244">
        <v>243</v>
      </c>
      <c r="B244" t="s">
        <v>122</v>
      </c>
      <c r="C244" t="s">
        <v>123</v>
      </c>
      <c r="D244" t="s">
        <v>251</v>
      </c>
      <c r="E244">
        <v>47.458136000000003</v>
      </c>
      <c r="F244">
        <v>-122.3559558</v>
      </c>
      <c r="G244" s="4">
        <v>42962</v>
      </c>
      <c r="H244" s="2">
        <v>0.94444444444444453</v>
      </c>
      <c r="I244" s="3">
        <v>0.94444444444444453</v>
      </c>
      <c r="K244" t="str">
        <f t="shared" si="3"/>
        <v>business</v>
      </c>
      <c r="L244" t="str">
        <f>IF(J244="","unspecified", "specified")</f>
        <v>unspecified</v>
      </c>
      <c r="M244" t="str">
        <f>IF(L244="specified", K244, IF(L244="unspecified", L244))</f>
        <v>unspecified</v>
      </c>
      <c r="N244" t="s">
        <v>316</v>
      </c>
      <c r="O244" t="s">
        <v>356</v>
      </c>
    </row>
    <row r="245" spans="1:15" x14ac:dyDescent="0.35">
      <c r="A245">
        <v>244</v>
      </c>
      <c r="B245" t="s">
        <v>122</v>
      </c>
      <c r="C245" t="s">
        <v>123</v>
      </c>
      <c r="D245" t="s">
        <v>252</v>
      </c>
      <c r="E245">
        <v>47.457783499999998</v>
      </c>
      <c r="F245">
        <v>-122.3482589</v>
      </c>
      <c r="G245" s="4">
        <v>42828</v>
      </c>
      <c r="H245" s="2">
        <v>9.5138888888888884E-2</v>
      </c>
      <c r="I245" s="3">
        <v>9.5138888888888884E-2</v>
      </c>
      <c r="K245" t="str">
        <f t="shared" si="3"/>
        <v>business</v>
      </c>
      <c r="L245" t="str">
        <f>IF(J245="","unspecified", "specified")</f>
        <v>unspecified</v>
      </c>
      <c r="M245" t="str">
        <f>IF(L245="specified", K245, IF(L245="unspecified", L245))</f>
        <v>unspecified</v>
      </c>
      <c r="N245" t="s">
        <v>316</v>
      </c>
      <c r="O245" t="s">
        <v>356</v>
      </c>
    </row>
    <row r="246" spans="1:15" x14ac:dyDescent="0.35">
      <c r="A246">
        <v>245</v>
      </c>
      <c r="B246" t="s">
        <v>122</v>
      </c>
      <c r="C246" t="s">
        <v>123</v>
      </c>
      <c r="D246" t="s">
        <v>253</v>
      </c>
      <c r="E246">
        <v>47.456690999999999</v>
      </c>
      <c r="F246">
        <v>-122.3399653</v>
      </c>
      <c r="G246" s="4">
        <v>42942</v>
      </c>
      <c r="H246" s="2">
        <v>0.91041666666666676</v>
      </c>
      <c r="I246" s="3">
        <v>0.91041666666666676</v>
      </c>
      <c r="K246" t="str">
        <f t="shared" si="3"/>
        <v>business</v>
      </c>
      <c r="L246" t="str">
        <f>IF(J246="","unspecified", "specified")</f>
        <v>unspecified</v>
      </c>
      <c r="M246" t="str">
        <f>IF(L246="specified", K246, IF(L246="unspecified", L246))</f>
        <v>unspecified</v>
      </c>
      <c r="N246" t="s">
        <v>316</v>
      </c>
      <c r="O246" t="s">
        <v>356</v>
      </c>
    </row>
    <row r="247" spans="1:15" x14ac:dyDescent="0.35">
      <c r="A247">
        <v>246</v>
      </c>
      <c r="B247" t="s">
        <v>122</v>
      </c>
      <c r="C247" t="s">
        <v>123</v>
      </c>
      <c r="D247" t="s">
        <v>254</v>
      </c>
      <c r="E247">
        <v>47.457475700000003</v>
      </c>
      <c r="F247">
        <v>-122.34311150000001</v>
      </c>
      <c r="G247" s="4">
        <v>42784</v>
      </c>
      <c r="H247" s="2">
        <v>0.73541666666666661</v>
      </c>
      <c r="I247" s="3">
        <v>0.73541666666666661</v>
      </c>
      <c r="K247" t="str">
        <f t="shared" si="3"/>
        <v>business</v>
      </c>
      <c r="L247" t="str">
        <f>IF(J247="","unspecified", "specified")</f>
        <v>unspecified</v>
      </c>
      <c r="M247" t="str">
        <f>IF(L247="specified", K247, IF(L247="unspecified", L247))</f>
        <v>unspecified</v>
      </c>
      <c r="N247" t="s">
        <v>316</v>
      </c>
      <c r="O247" t="s">
        <v>356</v>
      </c>
    </row>
    <row r="248" spans="1:15" x14ac:dyDescent="0.35">
      <c r="A248">
        <v>247</v>
      </c>
      <c r="B248" t="s">
        <v>122</v>
      </c>
      <c r="C248" t="s">
        <v>123</v>
      </c>
      <c r="D248" t="s">
        <v>254</v>
      </c>
      <c r="E248">
        <v>47.457475700000003</v>
      </c>
      <c r="F248">
        <v>-122.34311150000001</v>
      </c>
      <c r="G248" s="4">
        <v>42809</v>
      </c>
      <c r="H248" s="2">
        <v>0.36319444444444443</v>
      </c>
      <c r="I248" s="3">
        <v>0.36319444444444443</v>
      </c>
      <c r="K248" t="str">
        <f t="shared" si="3"/>
        <v>business</v>
      </c>
      <c r="L248" t="str">
        <f>IF(J248="","unspecified", "specified")</f>
        <v>unspecified</v>
      </c>
      <c r="M248" t="str">
        <f>IF(L248="specified", K248, IF(L248="unspecified", L248))</f>
        <v>unspecified</v>
      </c>
      <c r="N248" t="s">
        <v>316</v>
      </c>
      <c r="O248" t="s">
        <v>356</v>
      </c>
    </row>
    <row r="249" spans="1:15" x14ac:dyDescent="0.35">
      <c r="A249">
        <v>248</v>
      </c>
      <c r="B249" t="s">
        <v>122</v>
      </c>
      <c r="C249" t="s">
        <v>123</v>
      </c>
      <c r="D249" t="s">
        <v>254</v>
      </c>
      <c r="E249">
        <v>47.457475700000003</v>
      </c>
      <c r="F249">
        <v>-122.34311150000001</v>
      </c>
      <c r="G249" s="4">
        <v>42813</v>
      </c>
      <c r="H249" s="2">
        <v>0.25208333333333333</v>
      </c>
      <c r="I249" s="3">
        <v>0.25208333333333333</v>
      </c>
      <c r="K249" t="str">
        <f t="shared" si="3"/>
        <v>business</v>
      </c>
      <c r="L249" t="str">
        <f>IF(J249="","unspecified", "specified")</f>
        <v>unspecified</v>
      </c>
      <c r="M249" t="str">
        <f>IF(L249="specified", K249, IF(L249="unspecified", L249))</f>
        <v>unspecified</v>
      </c>
      <c r="N249" t="s">
        <v>316</v>
      </c>
      <c r="O249" t="s">
        <v>356</v>
      </c>
    </row>
    <row r="250" spans="1:15" x14ac:dyDescent="0.35">
      <c r="A250">
        <v>249</v>
      </c>
      <c r="B250" t="s">
        <v>122</v>
      </c>
      <c r="C250" t="s">
        <v>123</v>
      </c>
      <c r="D250" t="s">
        <v>254</v>
      </c>
      <c r="E250">
        <v>47.457475700000003</v>
      </c>
      <c r="F250">
        <v>-122.34311150000001</v>
      </c>
      <c r="G250" s="4">
        <v>42889</v>
      </c>
      <c r="H250" s="2">
        <v>0.28958333333333336</v>
      </c>
      <c r="I250" s="3">
        <v>0.28958333333333336</v>
      </c>
      <c r="K250" t="str">
        <f t="shared" si="3"/>
        <v>business</v>
      </c>
      <c r="L250" t="str">
        <f>IF(J250="","unspecified", "specified")</f>
        <v>unspecified</v>
      </c>
      <c r="M250" t="str">
        <f>IF(L250="specified", K250, IF(L250="unspecified", L250))</f>
        <v>unspecified</v>
      </c>
      <c r="N250" t="s">
        <v>316</v>
      </c>
      <c r="O250" t="s">
        <v>356</v>
      </c>
    </row>
    <row r="251" spans="1:15" x14ac:dyDescent="0.35">
      <c r="A251">
        <v>250</v>
      </c>
      <c r="B251" t="s">
        <v>122</v>
      </c>
      <c r="C251" t="s">
        <v>123</v>
      </c>
      <c r="D251" t="s">
        <v>254</v>
      </c>
      <c r="E251">
        <v>47.457475700000003</v>
      </c>
      <c r="F251">
        <v>-122.34311150000001</v>
      </c>
      <c r="G251" s="4">
        <v>42916</v>
      </c>
      <c r="H251" s="2">
        <v>0.47291666666666665</v>
      </c>
      <c r="I251" s="3">
        <v>0.47291666666666665</v>
      </c>
      <c r="K251" t="str">
        <f t="shared" si="3"/>
        <v>business</v>
      </c>
      <c r="L251" t="str">
        <f>IF(J251="","unspecified", "specified")</f>
        <v>unspecified</v>
      </c>
      <c r="M251" t="str">
        <f>IF(L251="specified", K251, IF(L251="unspecified", L251))</f>
        <v>unspecified</v>
      </c>
      <c r="N251" t="s">
        <v>316</v>
      </c>
      <c r="O251" t="s">
        <v>356</v>
      </c>
    </row>
    <row r="252" spans="1:15" x14ac:dyDescent="0.35">
      <c r="A252">
        <v>251</v>
      </c>
      <c r="B252" t="s">
        <v>122</v>
      </c>
      <c r="C252" t="s">
        <v>123</v>
      </c>
      <c r="D252" t="s">
        <v>254</v>
      </c>
      <c r="E252">
        <v>47.457475700000003</v>
      </c>
      <c r="F252">
        <v>-122.34311150000001</v>
      </c>
      <c r="G252" s="4">
        <v>42924</v>
      </c>
      <c r="H252" s="2">
        <v>0.4055555555555555</v>
      </c>
      <c r="I252" s="3">
        <v>0.4055555555555555</v>
      </c>
      <c r="K252" t="str">
        <f t="shared" si="3"/>
        <v>business</v>
      </c>
      <c r="L252" t="str">
        <f>IF(J252="","unspecified", "specified")</f>
        <v>unspecified</v>
      </c>
      <c r="M252" t="str">
        <f>IF(L252="specified", K252, IF(L252="unspecified", L252))</f>
        <v>unspecified</v>
      </c>
      <c r="N252" t="s">
        <v>316</v>
      </c>
      <c r="O252" t="s">
        <v>356</v>
      </c>
    </row>
    <row r="253" spans="1:15" x14ac:dyDescent="0.35">
      <c r="A253">
        <v>252</v>
      </c>
      <c r="B253" t="s">
        <v>122</v>
      </c>
      <c r="C253" t="s">
        <v>123</v>
      </c>
      <c r="D253" t="s">
        <v>254</v>
      </c>
      <c r="E253">
        <v>47.457475700000003</v>
      </c>
      <c r="F253">
        <v>-122.34311150000001</v>
      </c>
      <c r="G253" s="4">
        <v>42928</v>
      </c>
      <c r="H253" s="2">
        <v>2.2222222222222223E-2</v>
      </c>
      <c r="I253" s="3">
        <v>2.2222222222222223E-2</v>
      </c>
      <c r="K253" t="str">
        <f t="shared" si="3"/>
        <v>business</v>
      </c>
      <c r="L253" t="str">
        <f>IF(J253="","unspecified", "specified")</f>
        <v>unspecified</v>
      </c>
      <c r="M253" t="str">
        <f>IF(L253="specified", K253, IF(L253="unspecified", L253))</f>
        <v>unspecified</v>
      </c>
      <c r="N253" t="s">
        <v>316</v>
      </c>
      <c r="O253" t="s">
        <v>356</v>
      </c>
    </row>
    <row r="254" spans="1:15" x14ac:dyDescent="0.35">
      <c r="A254">
        <v>253</v>
      </c>
      <c r="B254" t="s">
        <v>122</v>
      </c>
      <c r="C254" t="s">
        <v>123</v>
      </c>
      <c r="D254" t="s">
        <v>254</v>
      </c>
      <c r="E254">
        <v>47.457475700000003</v>
      </c>
      <c r="F254">
        <v>-122.34311150000001</v>
      </c>
      <c r="G254" s="4">
        <v>42955</v>
      </c>
      <c r="H254" s="2">
        <v>0.62152777777777779</v>
      </c>
      <c r="I254" s="3">
        <v>0.62152777777777779</v>
      </c>
      <c r="K254" t="str">
        <f t="shared" si="3"/>
        <v>business</v>
      </c>
      <c r="L254" t="str">
        <f>IF(J254="","unspecified", "specified")</f>
        <v>unspecified</v>
      </c>
      <c r="M254" t="str">
        <f>IF(L254="specified", K254, IF(L254="unspecified", L254))</f>
        <v>unspecified</v>
      </c>
      <c r="N254" t="s">
        <v>316</v>
      </c>
      <c r="O254" t="s">
        <v>356</v>
      </c>
    </row>
    <row r="255" spans="1:15" x14ac:dyDescent="0.35">
      <c r="A255">
        <v>254</v>
      </c>
      <c r="B255" t="s">
        <v>122</v>
      </c>
      <c r="C255" t="s">
        <v>123</v>
      </c>
      <c r="D255" t="s">
        <v>255</v>
      </c>
      <c r="E255">
        <v>47.456318600000003</v>
      </c>
      <c r="F255">
        <v>-122.34888479999999</v>
      </c>
      <c r="G255" s="4">
        <v>43035</v>
      </c>
      <c r="H255" s="2">
        <v>0.48402777777777778</v>
      </c>
      <c r="I255" s="3">
        <v>0.48402777777777778</v>
      </c>
      <c r="K255" t="str">
        <f t="shared" si="3"/>
        <v>business</v>
      </c>
      <c r="L255" t="str">
        <f>IF(J255="","unspecified", "specified")</f>
        <v>unspecified</v>
      </c>
      <c r="M255" t="str">
        <f>IF(L255="specified", K255, IF(L255="unspecified", L255))</f>
        <v>unspecified</v>
      </c>
      <c r="N255" t="s">
        <v>316</v>
      </c>
      <c r="O255" t="s">
        <v>356</v>
      </c>
    </row>
    <row r="256" spans="1:15" x14ac:dyDescent="0.35">
      <c r="A256">
        <v>255</v>
      </c>
      <c r="B256" t="s">
        <v>122</v>
      </c>
      <c r="C256" t="s">
        <v>123</v>
      </c>
      <c r="D256" t="s">
        <v>255</v>
      </c>
      <c r="E256">
        <v>47.456318600000003</v>
      </c>
      <c r="F256">
        <v>-122.34888479999999</v>
      </c>
      <c r="G256" s="4">
        <v>43065</v>
      </c>
      <c r="H256" s="2">
        <v>0.43055555555555558</v>
      </c>
      <c r="I256" s="3">
        <v>0.43055555555555558</v>
      </c>
      <c r="K256" t="str">
        <f t="shared" si="3"/>
        <v>business</v>
      </c>
      <c r="L256" t="str">
        <f>IF(J256="","unspecified", "specified")</f>
        <v>unspecified</v>
      </c>
      <c r="M256" t="str">
        <f>IF(L256="specified", K256, IF(L256="unspecified", L256))</f>
        <v>unspecified</v>
      </c>
      <c r="N256" t="s">
        <v>316</v>
      </c>
      <c r="O256" t="s">
        <v>356</v>
      </c>
    </row>
    <row r="257" spans="1:15" x14ac:dyDescent="0.35">
      <c r="A257">
        <v>256</v>
      </c>
      <c r="B257" t="s">
        <v>122</v>
      </c>
      <c r="C257" t="s">
        <v>123</v>
      </c>
      <c r="D257" t="s">
        <v>256</v>
      </c>
      <c r="E257">
        <v>47.455722799999997</v>
      </c>
      <c r="F257">
        <v>-122.34505230000001</v>
      </c>
      <c r="G257" s="4">
        <v>42855</v>
      </c>
      <c r="H257" s="2">
        <v>0.53472222222222221</v>
      </c>
      <c r="I257" s="3">
        <v>0.53472222222222221</v>
      </c>
      <c r="K257" t="str">
        <f t="shared" si="3"/>
        <v>business</v>
      </c>
      <c r="L257" t="str">
        <f>IF(J257="","unspecified", "specified")</f>
        <v>unspecified</v>
      </c>
      <c r="M257" t="str">
        <f>IF(L257="specified", K257, IF(L257="unspecified", L257))</f>
        <v>unspecified</v>
      </c>
      <c r="N257" t="s">
        <v>316</v>
      </c>
      <c r="O257" t="s">
        <v>356</v>
      </c>
    </row>
    <row r="258" spans="1:15" x14ac:dyDescent="0.35">
      <c r="A258">
        <v>257</v>
      </c>
      <c r="B258" t="s">
        <v>122</v>
      </c>
      <c r="C258" t="s">
        <v>123</v>
      </c>
      <c r="D258" t="s">
        <v>257</v>
      </c>
      <c r="E258">
        <v>47.4551868</v>
      </c>
      <c r="F258">
        <v>-122.3575179</v>
      </c>
      <c r="G258" s="4">
        <v>42833</v>
      </c>
      <c r="H258" s="2">
        <v>0.81666666666666676</v>
      </c>
      <c r="I258" s="3">
        <v>0.81666666666666676</v>
      </c>
      <c r="K258" t="str">
        <f t="shared" si="3"/>
        <v>business</v>
      </c>
      <c r="L258" t="str">
        <f>IF(J258="","unspecified", "specified")</f>
        <v>unspecified</v>
      </c>
      <c r="M258" t="str">
        <f>IF(L258="specified", K258, IF(L258="unspecified", L258))</f>
        <v>unspecified</v>
      </c>
      <c r="N258" t="s">
        <v>316</v>
      </c>
      <c r="O258" t="s">
        <v>356</v>
      </c>
    </row>
    <row r="259" spans="1:15" x14ac:dyDescent="0.35">
      <c r="A259">
        <v>258</v>
      </c>
      <c r="B259" t="s">
        <v>122</v>
      </c>
      <c r="C259" t="s">
        <v>123</v>
      </c>
      <c r="D259" t="s">
        <v>257</v>
      </c>
      <c r="E259">
        <v>47.4551868</v>
      </c>
      <c r="F259">
        <v>-122.3575179</v>
      </c>
      <c r="G259" s="4">
        <v>42833</v>
      </c>
      <c r="H259" s="2">
        <v>0.74791666666666667</v>
      </c>
      <c r="I259" s="3">
        <v>0.74791666666666667</v>
      </c>
      <c r="K259" t="str">
        <f t="shared" si="3"/>
        <v>business</v>
      </c>
      <c r="L259" t="str">
        <f>IF(J259="","unspecified", "specified")</f>
        <v>unspecified</v>
      </c>
      <c r="M259" t="str">
        <f>IF(L259="specified", K259, IF(L259="unspecified", L259))</f>
        <v>unspecified</v>
      </c>
      <c r="N259" t="s">
        <v>316</v>
      </c>
      <c r="O259" t="s">
        <v>356</v>
      </c>
    </row>
    <row r="260" spans="1:15" x14ac:dyDescent="0.35">
      <c r="A260">
        <v>259</v>
      </c>
      <c r="B260" t="s">
        <v>122</v>
      </c>
      <c r="C260" t="s">
        <v>123</v>
      </c>
      <c r="D260" t="s">
        <v>258</v>
      </c>
      <c r="E260">
        <v>47.454372499999998</v>
      </c>
      <c r="F260">
        <v>-122.349594</v>
      </c>
      <c r="G260" s="4">
        <v>42886</v>
      </c>
      <c r="H260" s="2">
        <v>0.86736111111111114</v>
      </c>
      <c r="I260" s="3">
        <v>0.86736111111111114</v>
      </c>
      <c r="K260" t="str">
        <f t="shared" ref="K260:K261" si="4">IF(ISNUMBER(SEARCH("apt",J260)),"residential","business")</f>
        <v>business</v>
      </c>
      <c r="L260" t="str">
        <f>IF(J260="","unspecified", "specified")</f>
        <v>unspecified</v>
      </c>
      <c r="M260" t="str">
        <f>IF(L260="specified", K260, IF(L260="unspecified", L260))</f>
        <v>unspecified</v>
      </c>
      <c r="N260" t="s">
        <v>316</v>
      </c>
      <c r="O260" t="s">
        <v>356</v>
      </c>
    </row>
    <row r="261" spans="1:15" x14ac:dyDescent="0.35">
      <c r="A261">
        <v>260</v>
      </c>
      <c r="B261" t="s">
        <v>122</v>
      </c>
      <c r="C261" t="s">
        <v>123</v>
      </c>
      <c r="D261" t="s">
        <v>259</v>
      </c>
      <c r="E261">
        <v>47.462942900000002</v>
      </c>
      <c r="F261">
        <v>-122.3587258</v>
      </c>
      <c r="G261" s="4">
        <v>42877</v>
      </c>
      <c r="H261" s="2">
        <v>0.74652777777777779</v>
      </c>
      <c r="I261" s="3">
        <v>0.74652777777777779</v>
      </c>
      <c r="J261" s="1" t="s">
        <v>60</v>
      </c>
      <c r="K261" t="str">
        <f t="shared" si="4"/>
        <v>residential</v>
      </c>
      <c r="L261" t="str">
        <f>IF(J261="","unspecified", "specified")</f>
        <v>specified</v>
      </c>
      <c r="M261" t="str">
        <f>IF(L261="specified", K261, IF(L261="unspecified", L261))</f>
        <v>residential</v>
      </c>
      <c r="N261" t="s">
        <v>312</v>
      </c>
      <c r="O261" t="s">
        <v>356</v>
      </c>
    </row>
    <row r="262" spans="1:15" x14ac:dyDescent="0.35">
      <c r="A262">
        <v>261</v>
      </c>
      <c r="B262" t="s">
        <v>122</v>
      </c>
      <c r="C262" t="s">
        <v>123</v>
      </c>
      <c r="D262" t="s">
        <v>331</v>
      </c>
      <c r="E262">
        <v>47.472962799999998</v>
      </c>
      <c r="F262">
        <v>-122.33570779999999</v>
      </c>
      <c r="G262" s="4">
        <v>42863</v>
      </c>
      <c r="H262" s="7">
        <v>0.7402777777777777</v>
      </c>
      <c r="I262" s="3">
        <f>H262</f>
        <v>0.7402777777777777</v>
      </c>
      <c r="J262" t="s">
        <v>332</v>
      </c>
      <c r="K262" t="str">
        <f>IF(ISNUMBER(SEARCH("apt",J262)),"residential","business")</f>
        <v>business</v>
      </c>
      <c r="L262" t="str">
        <f>IF(J262="","unspecified", "specified")</f>
        <v>specified</v>
      </c>
      <c r="M262" t="str">
        <f>IF(L262="specified", K262, IF(L262="unspecified", L262))</f>
        <v>business</v>
      </c>
      <c r="N262" t="s">
        <v>315</v>
      </c>
      <c r="O262" t="s">
        <v>356</v>
      </c>
    </row>
    <row r="263" spans="1:15" x14ac:dyDescent="0.35">
      <c r="A263">
        <v>262</v>
      </c>
      <c r="B263" t="s">
        <v>122</v>
      </c>
      <c r="C263" t="s">
        <v>123</v>
      </c>
      <c r="D263" t="s">
        <v>260</v>
      </c>
      <c r="E263">
        <v>47.467890400000002</v>
      </c>
      <c r="F263">
        <v>-122.3369094</v>
      </c>
      <c r="G263" s="4">
        <v>43040</v>
      </c>
      <c r="H263" s="2">
        <v>0.98472222222222217</v>
      </c>
      <c r="I263" s="3">
        <v>0.98472222222222217</v>
      </c>
      <c r="J263" s="1" t="s">
        <v>81</v>
      </c>
      <c r="K263" t="str">
        <f>IF(ISNUMBER(SEARCH("apt",J263)),"residential","business")</f>
        <v>business</v>
      </c>
      <c r="L263" t="str">
        <f>IF(J263="","unspecified", "specified")</f>
        <v>specified</v>
      </c>
      <c r="M263" t="str">
        <f>IF(L263="specified", K263, IF(L263="unspecified", L263))</f>
        <v>business</v>
      </c>
      <c r="N263" t="s">
        <v>315</v>
      </c>
      <c r="O263" t="s">
        <v>357</v>
      </c>
    </row>
    <row r="264" spans="1:15" x14ac:dyDescent="0.35">
      <c r="A264">
        <v>263</v>
      </c>
      <c r="B264" t="s">
        <v>122</v>
      </c>
      <c r="C264" t="s">
        <v>123</v>
      </c>
      <c r="D264" t="s">
        <v>261</v>
      </c>
      <c r="E264">
        <v>47.4639886</v>
      </c>
      <c r="F264">
        <v>-122.33702390000001</v>
      </c>
      <c r="G264" s="4">
        <v>42924</v>
      </c>
      <c r="H264" s="2">
        <v>0.72083333333333333</v>
      </c>
      <c r="I264" s="3">
        <v>0.72083333333333333</v>
      </c>
      <c r="J264" s="1" t="s">
        <v>82</v>
      </c>
      <c r="K264" t="str">
        <f>IF(ISNUMBER(SEARCH("apt",J264)),"residential","business")</f>
        <v>residential</v>
      </c>
      <c r="L264" t="str">
        <f>IF(J264="","unspecified", "specified")</f>
        <v>specified</v>
      </c>
      <c r="M264" t="str">
        <f>IF(L264="specified", K264, IF(L264="unspecified", L264))</f>
        <v>residential</v>
      </c>
      <c r="N264" t="s">
        <v>312</v>
      </c>
      <c r="O264" t="s">
        <v>356</v>
      </c>
    </row>
    <row r="265" spans="1:15" x14ac:dyDescent="0.35">
      <c r="A265">
        <v>264</v>
      </c>
      <c r="B265" t="s">
        <v>122</v>
      </c>
      <c r="C265" t="s">
        <v>123</v>
      </c>
      <c r="D265" t="s">
        <v>262</v>
      </c>
      <c r="E265">
        <v>47.466951999999999</v>
      </c>
      <c r="F265">
        <v>-122.36162</v>
      </c>
      <c r="G265" s="4">
        <v>42752</v>
      </c>
      <c r="H265" s="2">
        <v>0.53402777777777777</v>
      </c>
      <c r="I265" s="3">
        <v>0.53402777777777777</v>
      </c>
      <c r="J265" s="1" t="s">
        <v>83</v>
      </c>
      <c r="K265" t="str">
        <f>IF(ISNUMBER(SEARCH("apt",J265)),"residential","business")</f>
        <v>business</v>
      </c>
      <c r="L265" t="str">
        <f>IF(J265="","unspecified", "specified")</f>
        <v>specified</v>
      </c>
      <c r="M265" t="str">
        <f>IF(L265="specified", K265, IF(L265="unspecified", L265))</f>
        <v>business</v>
      </c>
      <c r="N265" t="s">
        <v>315</v>
      </c>
      <c r="O265" t="s">
        <v>356</v>
      </c>
    </row>
    <row r="266" spans="1:15" x14ac:dyDescent="0.35">
      <c r="A266">
        <v>265</v>
      </c>
      <c r="B266" t="s">
        <v>122</v>
      </c>
      <c r="C266" t="s">
        <v>123</v>
      </c>
      <c r="D266" t="s">
        <v>263</v>
      </c>
      <c r="E266">
        <v>47.464814500000003</v>
      </c>
      <c r="F266">
        <v>-122.3375073</v>
      </c>
      <c r="G266" s="4">
        <v>42791</v>
      </c>
      <c r="H266" s="2">
        <v>0.92708333333333337</v>
      </c>
      <c r="I266" s="3">
        <v>0.92708333333333337</v>
      </c>
      <c r="K266" t="str">
        <f>IF(ISNUMBER(SEARCH("apt",J266)),"residential","business")</f>
        <v>business</v>
      </c>
      <c r="L266" t="str">
        <f>IF(J266="","unspecified", "specified")</f>
        <v>unspecified</v>
      </c>
      <c r="M266" t="str">
        <f>IF(L266="specified", K266, IF(L266="unspecified", L266))</f>
        <v>unspecified</v>
      </c>
      <c r="N266" t="s">
        <v>316</v>
      </c>
      <c r="O266" t="s">
        <v>356</v>
      </c>
    </row>
    <row r="267" spans="1:15" x14ac:dyDescent="0.35">
      <c r="A267">
        <v>266</v>
      </c>
      <c r="B267" t="s">
        <v>122</v>
      </c>
      <c r="C267" t="s">
        <v>123</v>
      </c>
      <c r="D267" t="s">
        <v>263</v>
      </c>
      <c r="E267">
        <v>47.464814500000003</v>
      </c>
      <c r="F267">
        <v>-122.3375073</v>
      </c>
      <c r="G267" s="4">
        <v>42791</v>
      </c>
      <c r="H267" s="2">
        <v>0.91666666666666663</v>
      </c>
      <c r="I267" s="3">
        <v>0.91666666666666663</v>
      </c>
      <c r="K267" t="str">
        <f>IF(ISNUMBER(SEARCH("apt",J267)),"residential","business")</f>
        <v>business</v>
      </c>
      <c r="L267" t="str">
        <f>IF(J267="","unspecified", "specified")</f>
        <v>unspecified</v>
      </c>
      <c r="M267" t="str">
        <f>IF(L267="specified", K267, IF(L267="unspecified", L267))</f>
        <v>unspecified</v>
      </c>
      <c r="N267" t="s">
        <v>316</v>
      </c>
      <c r="O267" t="s">
        <v>356</v>
      </c>
    </row>
    <row r="268" spans="1:15" x14ac:dyDescent="0.35">
      <c r="A268">
        <v>267</v>
      </c>
      <c r="B268" t="s">
        <v>122</v>
      </c>
      <c r="C268" t="s">
        <v>123</v>
      </c>
      <c r="D268" t="s">
        <v>264</v>
      </c>
      <c r="E268">
        <v>47.467069000000002</v>
      </c>
      <c r="F268">
        <v>-122.33686969999999</v>
      </c>
      <c r="G268" s="4">
        <v>42923</v>
      </c>
      <c r="H268" s="2">
        <v>0.42430555555555555</v>
      </c>
      <c r="I268" s="3">
        <v>0.42430555555555555</v>
      </c>
      <c r="K268" t="str">
        <f>IF(ISNUMBER(SEARCH("apt",J268)),"residential","business")</f>
        <v>business</v>
      </c>
      <c r="L268" t="str">
        <f>IF(J268="","unspecified", "specified")</f>
        <v>unspecified</v>
      </c>
      <c r="M268" t="str">
        <f>IF(L268="specified", K268, IF(L268="unspecified", L268))</f>
        <v>unspecified</v>
      </c>
      <c r="N268" t="s">
        <v>316</v>
      </c>
      <c r="O268" t="s">
        <v>357</v>
      </c>
    </row>
    <row r="269" spans="1:15" x14ac:dyDescent="0.35">
      <c r="A269">
        <v>268</v>
      </c>
      <c r="B269" t="s">
        <v>122</v>
      </c>
      <c r="C269" t="s">
        <v>123</v>
      </c>
      <c r="D269" t="s">
        <v>265</v>
      </c>
      <c r="E269">
        <v>47.464808900000001</v>
      </c>
      <c r="F269">
        <v>-122.3381128</v>
      </c>
      <c r="G269" s="4">
        <v>42941</v>
      </c>
      <c r="H269" s="2">
        <v>0.85138888888888886</v>
      </c>
      <c r="I269" s="3">
        <v>0.85138888888888886</v>
      </c>
      <c r="J269" s="1" t="s">
        <v>313</v>
      </c>
      <c r="K269" t="str">
        <f>IF(ISNUMBER(SEARCH("apt",J269)),"residential","business")</f>
        <v>residential</v>
      </c>
      <c r="L269" t="str">
        <f>IF(J269="","unspecified", "specified")</f>
        <v>specified</v>
      </c>
      <c r="M269" t="str">
        <f>IF(L269="specified", K269, IF(L269="unspecified", L269))</f>
        <v>residential</v>
      </c>
      <c r="N269" t="s">
        <v>312</v>
      </c>
      <c r="O269" t="s">
        <v>356</v>
      </c>
    </row>
    <row r="270" spans="1:15" x14ac:dyDescent="0.35">
      <c r="A270">
        <v>269</v>
      </c>
      <c r="B270" t="s">
        <v>122</v>
      </c>
      <c r="C270" t="s">
        <v>123</v>
      </c>
      <c r="D270" t="s">
        <v>266</v>
      </c>
      <c r="E270">
        <v>47.465681600000003</v>
      </c>
      <c r="F270">
        <v>-122.3379293</v>
      </c>
      <c r="G270" s="4">
        <v>43025</v>
      </c>
      <c r="H270" s="2">
        <v>2.1527777777777781E-2</v>
      </c>
      <c r="I270" s="3">
        <v>2.1527777777777781E-2</v>
      </c>
      <c r="J270" s="1" t="s">
        <v>84</v>
      </c>
      <c r="K270" t="str">
        <f>IF(ISNUMBER(SEARCH("apt",J270)),"residential","business")</f>
        <v>business</v>
      </c>
      <c r="L270" t="str">
        <f>IF(J270="","unspecified", "specified")</f>
        <v>specified</v>
      </c>
      <c r="M270" t="str">
        <f>IF(L270="specified", K270, IF(L270="unspecified", L270))</f>
        <v>business</v>
      </c>
      <c r="N270" t="s">
        <v>315</v>
      </c>
      <c r="O270" t="s">
        <v>357</v>
      </c>
    </row>
    <row r="271" spans="1:15" x14ac:dyDescent="0.35">
      <c r="A271">
        <v>270</v>
      </c>
      <c r="B271" t="s">
        <v>122</v>
      </c>
      <c r="C271" t="s">
        <v>123</v>
      </c>
      <c r="D271" t="s">
        <v>267</v>
      </c>
      <c r="E271">
        <v>47.467804100000002</v>
      </c>
      <c r="F271">
        <v>-122.3381837</v>
      </c>
      <c r="G271" s="4">
        <v>42755</v>
      </c>
      <c r="H271" s="2">
        <v>0.53472222222222221</v>
      </c>
      <c r="I271" s="3">
        <v>0.53472222222222221</v>
      </c>
      <c r="J271" s="1" t="s">
        <v>85</v>
      </c>
      <c r="K271" t="str">
        <f>IF(ISNUMBER(SEARCH("apt",J271)),"residential","business")</f>
        <v>business</v>
      </c>
      <c r="L271" t="str">
        <f>IF(J271="","unspecified", "specified")</f>
        <v>specified</v>
      </c>
      <c r="M271" t="str">
        <f>IF(L271="specified", K271, IF(L271="unspecified", L271))</f>
        <v>business</v>
      </c>
      <c r="N271" t="s">
        <v>315</v>
      </c>
      <c r="O271" t="s">
        <v>357</v>
      </c>
    </row>
    <row r="272" spans="1:15" x14ac:dyDescent="0.35">
      <c r="A272">
        <v>271</v>
      </c>
      <c r="B272" t="s">
        <v>122</v>
      </c>
      <c r="C272" t="s">
        <v>123</v>
      </c>
      <c r="D272" t="s">
        <v>267</v>
      </c>
      <c r="E272">
        <v>47.467804100000002</v>
      </c>
      <c r="F272">
        <v>-122.3381837</v>
      </c>
      <c r="G272" s="4">
        <v>42765</v>
      </c>
      <c r="H272" s="2">
        <v>0.69027777777777777</v>
      </c>
      <c r="I272" s="3">
        <v>0.69027777777777777</v>
      </c>
      <c r="J272" s="1" t="s">
        <v>85</v>
      </c>
      <c r="K272" t="str">
        <f>IF(ISNUMBER(SEARCH("apt",J272)),"residential","business")</f>
        <v>business</v>
      </c>
      <c r="L272" t="str">
        <f>IF(J272="","unspecified", "specified")</f>
        <v>specified</v>
      </c>
      <c r="M272" t="str">
        <f>IF(L272="specified", K272, IF(L272="unspecified", L272))</f>
        <v>business</v>
      </c>
      <c r="N272" t="s">
        <v>315</v>
      </c>
      <c r="O272" t="s">
        <v>357</v>
      </c>
    </row>
    <row r="273" spans="1:15" x14ac:dyDescent="0.35">
      <c r="A273">
        <v>272</v>
      </c>
      <c r="B273" t="s">
        <v>122</v>
      </c>
      <c r="C273" t="s">
        <v>123</v>
      </c>
      <c r="D273" t="s">
        <v>267</v>
      </c>
      <c r="E273">
        <v>47.467804100000002</v>
      </c>
      <c r="F273">
        <v>-122.3381837</v>
      </c>
      <c r="G273" s="4">
        <v>42909</v>
      </c>
      <c r="H273" s="2">
        <v>7.9861111111111105E-2</v>
      </c>
      <c r="I273" s="3">
        <v>7.9861111111111105E-2</v>
      </c>
      <c r="J273" s="1" t="s">
        <v>85</v>
      </c>
      <c r="K273" t="str">
        <f>IF(ISNUMBER(SEARCH("apt",J273)),"residential","business")</f>
        <v>business</v>
      </c>
      <c r="L273" t="str">
        <f>IF(J273="","unspecified", "specified")</f>
        <v>specified</v>
      </c>
      <c r="M273" t="str">
        <f>IF(L273="specified", K273, IF(L273="unspecified", L273))</f>
        <v>business</v>
      </c>
      <c r="N273" t="s">
        <v>315</v>
      </c>
      <c r="O273" t="s">
        <v>357</v>
      </c>
    </row>
    <row r="274" spans="1:15" x14ac:dyDescent="0.35">
      <c r="A274">
        <v>273</v>
      </c>
      <c r="B274" t="s">
        <v>122</v>
      </c>
      <c r="C274" t="s">
        <v>123</v>
      </c>
      <c r="D274" t="s">
        <v>268</v>
      </c>
      <c r="E274">
        <v>47.466606400000003</v>
      </c>
      <c r="F274">
        <v>-122.33804670000001</v>
      </c>
      <c r="G274" s="4">
        <v>42867</v>
      </c>
      <c r="H274" s="2">
        <v>0.92291666666666661</v>
      </c>
      <c r="I274" s="3">
        <v>0.92291666666666661</v>
      </c>
      <c r="J274" s="1" t="s">
        <v>86</v>
      </c>
      <c r="K274" t="str">
        <f>IF(ISNUMBER(SEARCH("apt",J274)),"residential","business")</f>
        <v>business</v>
      </c>
      <c r="L274" t="str">
        <f>IF(J274="","unspecified", "specified")</f>
        <v>specified</v>
      </c>
      <c r="M274" t="str">
        <f>IF(L274="specified", K274, IF(L274="unspecified", L274))</f>
        <v>business</v>
      </c>
      <c r="N274" t="s">
        <v>315</v>
      </c>
      <c r="O274" t="s">
        <v>357</v>
      </c>
    </row>
    <row r="275" spans="1:15" x14ac:dyDescent="0.35">
      <c r="A275">
        <v>274</v>
      </c>
      <c r="B275" t="s">
        <v>122</v>
      </c>
      <c r="C275" t="s">
        <v>123</v>
      </c>
      <c r="D275" t="s">
        <v>269</v>
      </c>
      <c r="E275">
        <v>47.466597899999996</v>
      </c>
      <c r="F275">
        <v>-122.33828560000001</v>
      </c>
      <c r="G275" s="4">
        <v>42745</v>
      </c>
      <c r="H275" s="2">
        <v>0.80138888888888893</v>
      </c>
      <c r="I275" s="3">
        <v>0.80138888888888893</v>
      </c>
      <c r="J275" s="1" t="s">
        <v>86</v>
      </c>
      <c r="K275" t="str">
        <f>IF(ISNUMBER(SEARCH("apt",J275)),"residential","business")</f>
        <v>business</v>
      </c>
      <c r="L275" t="str">
        <f>IF(J275="","unspecified", "specified")</f>
        <v>specified</v>
      </c>
      <c r="M275" t="str">
        <f>IF(L275="specified", K275, IF(L275="unspecified", L275))</f>
        <v>business</v>
      </c>
      <c r="N275" t="s">
        <v>315</v>
      </c>
      <c r="O275" t="s">
        <v>357</v>
      </c>
    </row>
    <row r="276" spans="1:15" x14ac:dyDescent="0.35">
      <c r="A276">
        <v>275</v>
      </c>
      <c r="B276" t="s">
        <v>122</v>
      </c>
      <c r="C276" t="s">
        <v>123</v>
      </c>
      <c r="D276" t="s">
        <v>270</v>
      </c>
      <c r="E276">
        <v>47.467763400000003</v>
      </c>
      <c r="F276">
        <v>-122.3388563</v>
      </c>
      <c r="G276" s="4">
        <v>42752</v>
      </c>
      <c r="H276" s="2">
        <v>0.4069444444444445</v>
      </c>
      <c r="I276" s="3">
        <v>0.4069444444444445</v>
      </c>
      <c r="J276" s="1" t="s">
        <v>87</v>
      </c>
      <c r="K276" t="str">
        <f>IF(ISNUMBER(SEARCH("apt",J276)),"residential","business")</f>
        <v>business</v>
      </c>
      <c r="L276" t="str">
        <f>IF(J276="","unspecified", "specified")</f>
        <v>specified</v>
      </c>
      <c r="M276" t="str">
        <f>IF(L276="specified", K276, IF(L276="unspecified", L276))</f>
        <v>business</v>
      </c>
      <c r="N276" t="s">
        <v>315</v>
      </c>
      <c r="O276" t="s">
        <v>357</v>
      </c>
    </row>
    <row r="277" spans="1:15" x14ac:dyDescent="0.35">
      <c r="A277">
        <v>276</v>
      </c>
      <c r="B277" t="s">
        <v>122</v>
      </c>
      <c r="C277" t="s">
        <v>123</v>
      </c>
      <c r="D277" t="s">
        <v>270</v>
      </c>
      <c r="E277">
        <v>47.467763400000003</v>
      </c>
      <c r="F277">
        <v>-122.3388563</v>
      </c>
      <c r="G277" s="4">
        <v>42861</v>
      </c>
      <c r="H277" s="2">
        <v>0.41250000000000003</v>
      </c>
      <c r="I277" s="3">
        <v>0.41250000000000003</v>
      </c>
      <c r="J277" s="1" t="s">
        <v>88</v>
      </c>
      <c r="K277" t="str">
        <f>IF(ISNUMBER(SEARCH("apt",J277)),"residential","business")</f>
        <v>business</v>
      </c>
      <c r="L277" t="str">
        <f>IF(J277="","unspecified", "specified")</f>
        <v>specified</v>
      </c>
      <c r="M277" t="str">
        <f>IF(L277="specified", K277, IF(L277="unspecified", L277))</f>
        <v>business</v>
      </c>
      <c r="N277" t="s">
        <v>315</v>
      </c>
      <c r="O277" t="s">
        <v>357</v>
      </c>
    </row>
    <row r="278" spans="1:15" x14ac:dyDescent="0.35">
      <c r="A278">
        <v>277</v>
      </c>
      <c r="B278" t="s">
        <v>122</v>
      </c>
      <c r="C278" t="s">
        <v>123</v>
      </c>
      <c r="D278" t="s">
        <v>270</v>
      </c>
      <c r="E278">
        <v>47.467763400000003</v>
      </c>
      <c r="F278">
        <v>-122.3388563</v>
      </c>
      <c r="G278" s="4">
        <v>42900</v>
      </c>
      <c r="H278" s="2">
        <v>0.52638888888888891</v>
      </c>
      <c r="I278" s="3">
        <v>0.52638888888888891</v>
      </c>
      <c r="J278" s="1" t="s">
        <v>87</v>
      </c>
      <c r="K278" t="str">
        <f>IF(ISNUMBER(SEARCH("apt",J278)),"residential","business")</f>
        <v>business</v>
      </c>
      <c r="L278" t="str">
        <f>IF(J278="","unspecified", "specified")</f>
        <v>specified</v>
      </c>
      <c r="M278" t="str">
        <f>IF(L278="specified", K278, IF(L278="unspecified", L278))</f>
        <v>business</v>
      </c>
      <c r="N278" t="s">
        <v>315</v>
      </c>
      <c r="O278" t="s">
        <v>357</v>
      </c>
    </row>
    <row r="279" spans="1:15" x14ac:dyDescent="0.35">
      <c r="A279">
        <v>278</v>
      </c>
      <c r="B279" t="s">
        <v>122</v>
      </c>
      <c r="C279" t="s">
        <v>123</v>
      </c>
      <c r="D279" t="s">
        <v>270</v>
      </c>
      <c r="E279">
        <v>47.467763400000003</v>
      </c>
      <c r="F279">
        <v>-122.3388563</v>
      </c>
      <c r="G279" s="4">
        <v>42932</v>
      </c>
      <c r="H279" s="2">
        <v>0.70208333333333339</v>
      </c>
      <c r="I279" s="3">
        <v>0.70208333333333339</v>
      </c>
      <c r="J279" s="1" t="s">
        <v>87</v>
      </c>
      <c r="K279" t="str">
        <f>IF(ISNUMBER(SEARCH("apt",J279)),"residential","business")</f>
        <v>business</v>
      </c>
      <c r="L279" t="str">
        <f>IF(J279="","unspecified", "specified")</f>
        <v>specified</v>
      </c>
      <c r="M279" t="str">
        <f>IF(L279="specified", K279, IF(L279="unspecified", L279))</f>
        <v>business</v>
      </c>
      <c r="N279" t="s">
        <v>315</v>
      </c>
      <c r="O279" t="s">
        <v>357</v>
      </c>
    </row>
    <row r="280" spans="1:15" x14ac:dyDescent="0.35">
      <c r="A280">
        <v>279</v>
      </c>
      <c r="B280" t="s">
        <v>122</v>
      </c>
      <c r="C280" t="s">
        <v>123</v>
      </c>
      <c r="D280" t="s">
        <v>271</v>
      </c>
      <c r="E280">
        <v>47.4648021</v>
      </c>
      <c r="F280">
        <v>-122.33883609999999</v>
      </c>
      <c r="G280" s="4">
        <v>42880</v>
      </c>
      <c r="H280" s="2">
        <v>0.10694444444444444</v>
      </c>
      <c r="I280" s="3">
        <v>0.10694444444444444</v>
      </c>
      <c r="J280" s="1" t="s">
        <v>89</v>
      </c>
      <c r="K280" t="str">
        <f>IF(ISNUMBER(SEARCH("apt",J280)),"residential","business")</f>
        <v>residential</v>
      </c>
      <c r="L280" t="str">
        <f>IF(J280="","unspecified", "specified")</f>
        <v>specified</v>
      </c>
      <c r="M280" t="str">
        <f>IF(L280="specified", K280, IF(L280="unspecified", L280))</f>
        <v>residential</v>
      </c>
      <c r="N280" t="s">
        <v>312</v>
      </c>
      <c r="O280" t="s">
        <v>356</v>
      </c>
    </row>
    <row r="281" spans="1:15" x14ac:dyDescent="0.35">
      <c r="A281">
        <v>280</v>
      </c>
      <c r="B281" t="s">
        <v>122</v>
      </c>
      <c r="C281" t="s">
        <v>123</v>
      </c>
      <c r="D281" t="s">
        <v>272</v>
      </c>
      <c r="E281">
        <v>47.4662036</v>
      </c>
      <c r="F281">
        <v>-122.3388284</v>
      </c>
      <c r="G281" s="4">
        <v>42770</v>
      </c>
      <c r="H281" s="2">
        <v>0.55833333333333335</v>
      </c>
      <c r="I281" s="3">
        <v>0.55833333333333335</v>
      </c>
      <c r="J281" s="1" t="s">
        <v>90</v>
      </c>
      <c r="K281" t="str">
        <f>IF(ISNUMBER(SEARCH("apt",J281)),"residential","business")</f>
        <v>business</v>
      </c>
      <c r="L281" t="str">
        <f>IF(J281="","unspecified", "specified")</f>
        <v>specified</v>
      </c>
      <c r="M281" t="str">
        <f>IF(L281="specified", K281, IF(L281="unspecified", L281))</f>
        <v>business</v>
      </c>
      <c r="N281" t="s">
        <v>315</v>
      </c>
      <c r="O281" t="s">
        <v>357</v>
      </c>
    </row>
    <row r="282" spans="1:15" x14ac:dyDescent="0.35">
      <c r="A282">
        <v>281</v>
      </c>
      <c r="B282" t="s">
        <v>122</v>
      </c>
      <c r="C282" t="s">
        <v>123</v>
      </c>
      <c r="D282" t="s">
        <v>273</v>
      </c>
      <c r="E282">
        <v>47.464428499999997</v>
      </c>
      <c r="F282">
        <v>-122.3377522</v>
      </c>
      <c r="G282" s="4">
        <v>42981</v>
      </c>
      <c r="H282" s="2">
        <v>0.58888888888888891</v>
      </c>
      <c r="I282" s="3">
        <v>0.58888888888888891</v>
      </c>
      <c r="K282" t="str">
        <f>IF(ISNUMBER(SEARCH("apt",J282)),"residential","business")</f>
        <v>business</v>
      </c>
      <c r="L282" t="str">
        <f>IF(J282="","unspecified", "specified")</f>
        <v>unspecified</v>
      </c>
      <c r="M282" t="str">
        <f>IF(L282="specified", K282, IF(L282="unspecified", L282))</f>
        <v>unspecified</v>
      </c>
      <c r="N282" t="s">
        <v>316</v>
      </c>
      <c r="O282" t="s">
        <v>356</v>
      </c>
    </row>
    <row r="283" spans="1:15" x14ac:dyDescent="0.35">
      <c r="A283">
        <v>282</v>
      </c>
      <c r="B283" t="s">
        <v>122</v>
      </c>
      <c r="C283" t="s">
        <v>123</v>
      </c>
      <c r="D283" t="s">
        <v>274</v>
      </c>
      <c r="E283">
        <v>47.470170600000003</v>
      </c>
      <c r="F283">
        <v>-122.3385913</v>
      </c>
      <c r="G283" s="4">
        <v>42737</v>
      </c>
      <c r="H283" s="2">
        <v>0.93055555555555547</v>
      </c>
      <c r="I283" s="3">
        <v>0.93055555555555547</v>
      </c>
      <c r="J283" s="1" t="s">
        <v>91</v>
      </c>
      <c r="K283" t="str">
        <f>IF(ISNUMBER(SEARCH("apt",J283)),"residential","business")</f>
        <v>business</v>
      </c>
      <c r="L283" t="str">
        <f>IF(J283="","unspecified", "specified")</f>
        <v>specified</v>
      </c>
      <c r="M283" t="str">
        <f>IF(L283="specified", K283, IF(L283="unspecified", L283))</f>
        <v>business</v>
      </c>
      <c r="N283" t="s">
        <v>315</v>
      </c>
      <c r="O283" t="s">
        <v>357</v>
      </c>
    </row>
    <row r="284" spans="1:15" x14ac:dyDescent="0.35">
      <c r="A284">
        <v>283</v>
      </c>
      <c r="B284" t="s">
        <v>122</v>
      </c>
      <c r="C284" t="s">
        <v>123</v>
      </c>
      <c r="D284" t="s">
        <v>274</v>
      </c>
      <c r="E284">
        <v>47.470170600000003</v>
      </c>
      <c r="F284">
        <v>-122.3385913</v>
      </c>
      <c r="G284" s="4">
        <v>42766</v>
      </c>
      <c r="H284" s="2">
        <v>0.78194444444444444</v>
      </c>
      <c r="I284" s="3">
        <v>0.78194444444444444</v>
      </c>
      <c r="J284" s="1" t="s">
        <v>91</v>
      </c>
      <c r="K284" t="str">
        <f>IF(ISNUMBER(SEARCH("apt",J284)),"residential","business")</f>
        <v>business</v>
      </c>
      <c r="L284" t="str">
        <f>IF(J284="","unspecified", "specified")</f>
        <v>specified</v>
      </c>
      <c r="M284" t="str">
        <f>IF(L284="specified", K284, IF(L284="unspecified", L284))</f>
        <v>business</v>
      </c>
      <c r="N284" t="s">
        <v>315</v>
      </c>
      <c r="O284" t="s">
        <v>357</v>
      </c>
    </row>
    <row r="285" spans="1:15" x14ac:dyDescent="0.35">
      <c r="A285">
        <v>284</v>
      </c>
      <c r="B285" t="s">
        <v>122</v>
      </c>
      <c r="C285" t="s">
        <v>123</v>
      </c>
      <c r="D285" t="s">
        <v>274</v>
      </c>
      <c r="E285">
        <v>47.470170600000003</v>
      </c>
      <c r="F285">
        <v>-122.3385913</v>
      </c>
      <c r="G285" s="4">
        <v>42795</v>
      </c>
      <c r="H285" s="2">
        <v>8.4027777777777771E-2</v>
      </c>
      <c r="I285" s="3">
        <v>8.4027777777777771E-2</v>
      </c>
      <c r="J285" s="1" t="s">
        <v>91</v>
      </c>
      <c r="K285" t="str">
        <f>IF(ISNUMBER(SEARCH("apt",J285)),"residential","business")</f>
        <v>business</v>
      </c>
      <c r="L285" t="str">
        <f>IF(J285="","unspecified", "specified")</f>
        <v>specified</v>
      </c>
      <c r="M285" t="str">
        <f>IF(L285="specified", K285, IF(L285="unspecified", L285))</f>
        <v>business</v>
      </c>
      <c r="N285" t="s">
        <v>315</v>
      </c>
      <c r="O285" t="s">
        <v>357</v>
      </c>
    </row>
    <row r="286" spans="1:15" x14ac:dyDescent="0.35">
      <c r="A286">
        <v>285</v>
      </c>
      <c r="B286" t="s">
        <v>122</v>
      </c>
      <c r="C286" t="s">
        <v>123</v>
      </c>
      <c r="D286" t="s">
        <v>274</v>
      </c>
      <c r="E286">
        <v>47.470170600000003</v>
      </c>
      <c r="F286">
        <v>-122.3385913</v>
      </c>
      <c r="G286" s="4">
        <v>42825</v>
      </c>
      <c r="H286" s="2">
        <v>6.6666666666666666E-2</v>
      </c>
      <c r="I286" s="3">
        <v>6.6666666666666666E-2</v>
      </c>
      <c r="J286" s="1" t="s">
        <v>91</v>
      </c>
      <c r="K286" t="str">
        <f>IF(ISNUMBER(SEARCH("apt",J286)),"residential","business")</f>
        <v>business</v>
      </c>
      <c r="L286" t="str">
        <f>IF(J286="","unspecified", "specified")</f>
        <v>specified</v>
      </c>
      <c r="M286" t="str">
        <f>IF(L286="specified", K286, IF(L286="unspecified", L286))</f>
        <v>business</v>
      </c>
      <c r="N286" t="s">
        <v>315</v>
      </c>
      <c r="O286" t="s">
        <v>357</v>
      </c>
    </row>
    <row r="287" spans="1:15" x14ac:dyDescent="0.35">
      <c r="A287">
        <v>286</v>
      </c>
      <c r="B287" t="s">
        <v>122</v>
      </c>
      <c r="C287" t="s">
        <v>123</v>
      </c>
      <c r="D287" t="s">
        <v>274</v>
      </c>
      <c r="E287">
        <v>47.470170600000003</v>
      </c>
      <c r="F287">
        <v>-122.3385913</v>
      </c>
      <c r="G287" s="4">
        <v>42974</v>
      </c>
      <c r="H287" s="2">
        <v>0.94652777777777775</v>
      </c>
      <c r="I287" s="3">
        <v>0.94652777777777775</v>
      </c>
      <c r="J287" s="1" t="s">
        <v>91</v>
      </c>
      <c r="K287" t="str">
        <f>IF(ISNUMBER(SEARCH("apt",J287)),"residential","business")</f>
        <v>business</v>
      </c>
      <c r="L287" t="str">
        <f>IF(J287="","unspecified", "specified")</f>
        <v>specified</v>
      </c>
      <c r="M287" t="str">
        <f>IF(L287="specified", K287, IF(L287="unspecified", L287))</f>
        <v>business</v>
      </c>
      <c r="N287" t="s">
        <v>315</v>
      </c>
      <c r="O287" t="s">
        <v>357</v>
      </c>
    </row>
    <row r="288" spans="1:15" x14ac:dyDescent="0.35">
      <c r="A288">
        <v>287</v>
      </c>
      <c r="B288" t="s">
        <v>122</v>
      </c>
      <c r="C288" t="s">
        <v>123</v>
      </c>
      <c r="D288" t="s">
        <v>274</v>
      </c>
      <c r="E288">
        <v>47.470170600000003</v>
      </c>
      <c r="F288">
        <v>-122.3385913</v>
      </c>
      <c r="G288" s="4">
        <v>43009</v>
      </c>
      <c r="H288" s="2">
        <v>0.88402777777777775</v>
      </c>
      <c r="I288" s="3">
        <v>0.88402777777777775</v>
      </c>
      <c r="J288" s="1" t="s">
        <v>91</v>
      </c>
      <c r="K288" t="str">
        <f>IF(ISNUMBER(SEARCH("apt",J288)),"residential","business")</f>
        <v>business</v>
      </c>
      <c r="L288" t="str">
        <f>IF(J288="","unspecified", "specified")</f>
        <v>specified</v>
      </c>
      <c r="M288" t="str">
        <f>IF(L288="specified", K288, IF(L288="unspecified", L288))</f>
        <v>business</v>
      </c>
      <c r="N288" t="s">
        <v>315</v>
      </c>
      <c r="O288" t="s">
        <v>357</v>
      </c>
    </row>
    <row r="289" spans="1:15" x14ac:dyDescent="0.35">
      <c r="A289">
        <v>288</v>
      </c>
      <c r="B289" t="s">
        <v>122</v>
      </c>
      <c r="C289" t="s">
        <v>123</v>
      </c>
      <c r="D289" t="s">
        <v>275</v>
      </c>
      <c r="E289">
        <v>47.469024410000003</v>
      </c>
      <c r="F289">
        <v>-122.3631671</v>
      </c>
      <c r="G289" s="4">
        <v>42919</v>
      </c>
      <c r="H289" s="2">
        <v>0.94166666666666676</v>
      </c>
      <c r="I289" s="3">
        <v>0.94166666666666676</v>
      </c>
      <c r="J289" s="1" t="s">
        <v>92</v>
      </c>
      <c r="K289" t="str">
        <f>IF(ISNUMBER(SEARCH("apt",J289)),"residential","business")</f>
        <v>business</v>
      </c>
      <c r="L289" t="str">
        <f>IF(J289="","unspecified", "specified")</f>
        <v>specified</v>
      </c>
      <c r="M289" t="str">
        <f>IF(L289="specified", K289, IF(L289="unspecified", L289))</f>
        <v>business</v>
      </c>
      <c r="N289" t="s">
        <v>315</v>
      </c>
      <c r="O289" t="s">
        <v>356</v>
      </c>
    </row>
    <row r="290" spans="1:15" x14ac:dyDescent="0.35">
      <c r="A290">
        <v>289</v>
      </c>
      <c r="B290" t="s">
        <v>122</v>
      </c>
      <c r="C290" t="s">
        <v>123</v>
      </c>
      <c r="D290" t="s">
        <v>276</v>
      </c>
      <c r="E290">
        <v>47.4671491</v>
      </c>
      <c r="F290">
        <v>-122.3396097</v>
      </c>
      <c r="G290" s="4">
        <v>42747</v>
      </c>
      <c r="H290" s="2">
        <v>0.77777777777777779</v>
      </c>
      <c r="I290" s="3">
        <v>0.77777777777777779</v>
      </c>
      <c r="J290" s="1" t="s">
        <v>93</v>
      </c>
      <c r="K290" t="str">
        <f>IF(ISNUMBER(SEARCH("apt",J290)),"residential","business")</f>
        <v>business</v>
      </c>
      <c r="L290" t="str">
        <f>IF(J290="","unspecified", "specified")</f>
        <v>specified</v>
      </c>
      <c r="M290" t="str">
        <f>IF(L290="specified", K290, IF(L290="unspecified", L290))</f>
        <v>business</v>
      </c>
      <c r="N290" t="s">
        <v>315</v>
      </c>
      <c r="O290" t="s">
        <v>357</v>
      </c>
    </row>
    <row r="291" spans="1:15" x14ac:dyDescent="0.35">
      <c r="A291">
        <v>290</v>
      </c>
      <c r="B291" t="s">
        <v>122</v>
      </c>
      <c r="C291" t="s">
        <v>123</v>
      </c>
      <c r="D291" t="s">
        <v>276</v>
      </c>
      <c r="E291">
        <v>47.4671491</v>
      </c>
      <c r="F291">
        <v>-122.3396097</v>
      </c>
      <c r="G291" s="4">
        <v>42754</v>
      </c>
      <c r="H291" s="2">
        <v>0.63263888888888886</v>
      </c>
      <c r="I291" s="3">
        <v>0.63263888888888886</v>
      </c>
      <c r="J291" s="1" t="s">
        <v>93</v>
      </c>
      <c r="K291" t="str">
        <f>IF(ISNUMBER(SEARCH("apt",J291)),"residential","business")</f>
        <v>business</v>
      </c>
      <c r="L291" t="str">
        <f>IF(J291="","unspecified", "specified")</f>
        <v>specified</v>
      </c>
      <c r="M291" t="str">
        <f>IF(L291="specified", K291, IF(L291="unspecified", L291))</f>
        <v>business</v>
      </c>
      <c r="N291" t="s">
        <v>315</v>
      </c>
      <c r="O291" t="s">
        <v>357</v>
      </c>
    </row>
    <row r="292" spans="1:15" x14ac:dyDescent="0.35">
      <c r="A292">
        <v>291</v>
      </c>
      <c r="B292" t="s">
        <v>122</v>
      </c>
      <c r="C292" t="s">
        <v>123</v>
      </c>
      <c r="D292" t="s">
        <v>276</v>
      </c>
      <c r="E292">
        <v>47.4671491</v>
      </c>
      <c r="F292">
        <v>-122.3396097</v>
      </c>
      <c r="G292" s="4">
        <v>42760</v>
      </c>
      <c r="H292" s="2">
        <v>0.69236111111111109</v>
      </c>
      <c r="I292" s="3">
        <v>0.69236111111111109</v>
      </c>
      <c r="K292" t="str">
        <f>IF(ISNUMBER(SEARCH("apt",J292)),"residential","business")</f>
        <v>business</v>
      </c>
      <c r="L292" t="str">
        <f>IF(J292="","unspecified", "specified")</f>
        <v>unspecified</v>
      </c>
      <c r="M292" t="str">
        <f>IF(L292="specified", K292, IF(L292="unspecified", L292))</f>
        <v>unspecified</v>
      </c>
      <c r="N292" t="s">
        <v>316</v>
      </c>
      <c r="O292" t="s">
        <v>357</v>
      </c>
    </row>
    <row r="293" spans="1:15" x14ac:dyDescent="0.35">
      <c r="A293">
        <v>292</v>
      </c>
      <c r="B293" t="s">
        <v>122</v>
      </c>
      <c r="C293" t="s">
        <v>123</v>
      </c>
      <c r="D293" t="s">
        <v>276</v>
      </c>
      <c r="E293">
        <v>47.4671491</v>
      </c>
      <c r="F293">
        <v>-122.3396097</v>
      </c>
      <c r="G293" s="4">
        <v>42796</v>
      </c>
      <c r="H293" s="2">
        <v>0.47430555555555554</v>
      </c>
      <c r="I293" s="3">
        <v>0.47430555555555554</v>
      </c>
      <c r="K293" t="str">
        <f>IF(ISNUMBER(SEARCH("apt",J293)),"residential","business")</f>
        <v>business</v>
      </c>
      <c r="L293" t="str">
        <f>IF(J293="","unspecified", "specified")</f>
        <v>unspecified</v>
      </c>
      <c r="M293" t="str">
        <f>IF(L293="specified", K293, IF(L293="unspecified", L293))</f>
        <v>unspecified</v>
      </c>
      <c r="N293" t="s">
        <v>316</v>
      </c>
      <c r="O293" t="s">
        <v>357</v>
      </c>
    </row>
    <row r="294" spans="1:15" x14ac:dyDescent="0.35">
      <c r="A294">
        <v>293</v>
      </c>
      <c r="B294" t="s">
        <v>122</v>
      </c>
      <c r="C294" t="s">
        <v>123</v>
      </c>
      <c r="D294" t="s">
        <v>276</v>
      </c>
      <c r="E294">
        <v>47.4671491</v>
      </c>
      <c r="F294">
        <v>-122.3396097</v>
      </c>
      <c r="G294" s="4">
        <v>42822</v>
      </c>
      <c r="H294" s="2">
        <v>0.6166666666666667</v>
      </c>
      <c r="I294" s="3">
        <v>0.6166666666666667</v>
      </c>
      <c r="K294" t="str">
        <f>IF(ISNUMBER(SEARCH("apt",J294)),"residential","business")</f>
        <v>business</v>
      </c>
      <c r="L294" t="str">
        <f>IF(J294="","unspecified", "specified")</f>
        <v>unspecified</v>
      </c>
      <c r="M294" t="str">
        <f>IF(L294="specified", K294, IF(L294="unspecified", L294))</f>
        <v>unspecified</v>
      </c>
      <c r="N294" t="s">
        <v>316</v>
      </c>
      <c r="O294" t="s">
        <v>357</v>
      </c>
    </row>
    <row r="295" spans="1:15" x14ac:dyDescent="0.35">
      <c r="A295">
        <v>294</v>
      </c>
      <c r="B295" t="s">
        <v>122</v>
      </c>
      <c r="C295" t="s">
        <v>123</v>
      </c>
      <c r="D295" t="s">
        <v>276</v>
      </c>
      <c r="E295">
        <v>47.4671491</v>
      </c>
      <c r="F295">
        <v>-122.3396097</v>
      </c>
      <c r="G295" s="4">
        <v>42824</v>
      </c>
      <c r="H295" s="2">
        <v>0.46736111111111112</v>
      </c>
      <c r="I295" s="3">
        <v>0.46736111111111112</v>
      </c>
      <c r="K295" t="str">
        <f>IF(ISNUMBER(SEARCH("apt",J295)),"residential","business")</f>
        <v>business</v>
      </c>
      <c r="L295" t="str">
        <f>IF(J295="","unspecified", "specified")</f>
        <v>unspecified</v>
      </c>
      <c r="M295" t="str">
        <f>IF(L295="specified", K295, IF(L295="unspecified", L295))</f>
        <v>unspecified</v>
      </c>
      <c r="N295" t="s">
        <v>316</v>
      </c>
      <c r="O295" t="s">
        <v>357</v>
      </c>
    </row>
    <row r="296" spans="1:15" x14ac:dyDescent="0.35">
      <c r="A296">
        <v>295</v>
      </c>
      <c r="B296" t="s">
        <v>122</v>
      </c>
      <c r="C296" t="s">
        <v>123</v>
      </c>
      <c r="D296" t="s">
        <v>276</v>
      </c>
      <c r="E296">
        <v>47.4671491</v>
      </c>
      <c r="F296">
        <v>-122.3396097</v>
      </c>
      <c r="G296" s="4">
        <v>42824</v>
      </c>
      <c r="H296" s="2">
        <v>0.47152777777777777</v>
      </c>
      <c r="I296" s="3">
        <v>0.47152777777777777</v>
      </c>
      <c r="J296" s="1" t="s">
        <v>93</v>
      </c>
      <c r="K296" t="str">
        <f>IF(ISNUMBER(SEARCH("apt",J296)),"residential","business")</f>
        <v>business</v>
      </c>
      <c r="L296" t="str">
        <f>IF(J296="","unspecified", "specified")</f>
        <v>specified</v>
      </c>
      <c r="M296" t="str">
        <f>IF(L296="specified", K296, IF(L296="unspecified", L296))</f>
        <v>business</v>
      </c>
      <c r="N296" t="s">
        <v>315</v>
      </c>
      <c r="O296" t="s">
        <v>357</v>
      </c>
    </row>
    <row r="297" spans="1:15" x14ac:dyDescent="0.35">
      <c r="A297">
        <v>296</v>
      </c>
      <c r="B297" t="s">
        <v>122</v>
      </c>
      <c r="C297" t="s">
        <v>123</v>
      </c>
      <c r="D297" t="s">
        <v>276</v>
      </c>
      <c r="E297">
        <v>47.4671491</v>
      </c>
      <c r="F297">
        <v>-122.3396097</v>
      </c>
      <c r="G297" s="4">
        <v>42825</v>
      </c>
      <c r="H297" s="2">
        <v>3.5416666666666666E-2</v>
      </c>
      <c r="I297" s="3">
        <v>3.5416666666666666E-2</v>
      </c>
      <c r="K297" t="str">
        <f>IF(ISNUMBER(SEARCH("apt",J297)),"residential","business")</f>
        <v>business</v>
      </c>
      <c r="L297" t="str">
        <f>IF(J297="","unspecified", "specified")</f>
        <v>unspecified</v>
      </c>
      <c r="M297" t="str">
        <f>IF(L297="specified", K297, IF(L297="unspecified", L297))</f>
        <v>unspecified</v>
      </c>
      <c r="N297" t="s">
        <v>316</v>
      </c>
      <c r="O297" t="s">
        <v>357</v>
      </c>
    </row>
    <row r="298" spans="1:15" x14ac:dyDescent="0.35">
      <c r="A298">
        <v>297</v>
      </c>
      <c r="B298" t="s">
        <v>122</v>
      </c>
      <c r="C298" t="s">
        <v>123</v>
      </c>
      <c r="D298" t="s">
        <v>276</v>
      </c>
      <c r="E298">
        <v>47.4671491</v>
      </c>
      <c r="F298">
        <v>-122.3396097</v>
      </c>
      <c r="G298" s="4">
        <v>42829</v>
      </c>
      <c r="H298" s="2">
        <v>0.54513888888888895</v>
      </c>
      <c r="I298" s="3">
        <v>0.54513888888888895</v>
      </c>
      <c r="K298" t="str">
        <f>IF(ISNUMBER(SEARCH("apt",J298)),"residential","business")</f>
        <v>business</v>
      </c>
      <c r="L298" t="str">
        <f>IF(J298="","unspecified", "specified")</f>
        <v>unspecified</v>
      </c>
      <c r="M298" t="str">
        <f>IF(L298="specified", K298, IF(L298="unspecified", L298))</f>
        <v>unspecified</v>
      </c>
      <c r="N298" t="s">
        <v>316</v>
      </c>
      <c r="O298" t="s">
        <v>357</v>
      </c>
    </row>
    <row r="299" spans="1:15" x14ac:dyDescent="0.35">
      <c r="A299">
        <v>298</v>
      </c>
      <c r="B299" t="s">
        <v>122</v>
      </c>
      <c r="C299" t="s">
        <v>123</v>
      </c>
      <c r="D299" t="s">
        <v>276</v>
      </c>
      <c r="E299">
        <v>47.4671491</v>
      </c>
      <c r="F299">
        <v>-122.3396097</v>
      </c>
      <c r="G299" s="4">
        <v>42835</v>
      </c>
      <c r="H299" s="2">
        <v>0.35972222222222222</v>
      </c>
      <c r="I299" s="3">
        <v>0.35972222222222222</v>
      </c>
      <c r="K299" t="str">
        <f>IF(ISNUMBER(SEARCH("apt",J299)),"residential","business")</f>
        <v>business</v>
      </c>
      <c r="L299" t="str">
        <f>IF(J299="","unspecified", "specified")</f>
        <v>unspecified</v>
      </c>
      <c r="M299" t="str">
        <f>IF(L299="specified", K299, IF(L299="unspecified", L299))</f>
        <v>unspecified</v>
      </c>
      <c r="N299" t="s">
        <v>316</v>
      </c>
      <c r="O299" t="s">
        <v>357</v>
      </c>
    </row>
    <row r="300" spans="1:15" x14ac:dyDescent="0.35">
      <c r="A300">
        <v>299</v>
      </c>
      <c r="B300" t="s">
        <v>122</v>
      </c>
      <c r="C300" t="s">
        <v>123</v>
      </c>
      <c r="D300" t="s">
        <v>276</v>
      </c>
      <c r="E300">
        <v>47.4671491</v>
      </c>
      <c r="F300">
        <v>-122.3396097</v>
      </c>
      <c r="G300" s="4">
        <v>42852</v>
      </c>
      <c r="H300" s="2">
        <v>0.53541666666666665</v>
      </c>
      <c r="I300" s="3">
        <v>0.53541666666666665</v>
      </c>
      <c r="K300" t="str">
        <f>IF(ISNUMBER(SEARCH("apt",J300)),"residential","business")</f>
        <v>business</v>
      </c>
      <c r="L300" t="str">
        <f>IF(J300="","unspecified", "specified")</f>
        <v>unspecified</v>
      </c>
      <c r="M300" t="str">
        <f>IF(L300="specified", K300, IF(L300="unspecified", L300))</f>
        <v>unspecified</v>
      </c>
      <c r="N300" t="s">
        <v>316</v>
      </c>
      <c r="O300" t="s">
        <v>357</v>
      </c>
    </row>
    <row r="301" spans="1:15" x14ac:dyDescent="0.35">
      <c r="A301">
        <v>300</v>
      </c>
      <c r="B301" t="s">
        <v>122</v>
      </c>
      <c r="C301" t="s">
        <v>123</v>
      </c>
      <c r="D301" t="s">
        <v>276</v>
      </c>
      <c r="E301">
        <v>47.4671491</v>
      </c>
      <c r="F301">
        <v>-122.3396097</v>
      </c>
      <c r="G301" s="4">
        <v>42873</v>
      </c>
      <c r="H301" s="2">
        <v>0.54722222222222217</v>
      </c>
      <c r="I301" s="3">
        <v>0.54722222222222217</v>
      </c>
      <c r="K301" t="str">
        <f>IF(ISNUMBER(SEARCH("apt",J301)),"residential","business")</f>
        <v>business</v>
      </c>
      <c r="L301" t="str">
        <f>IF(J301="","unspecified", "specified")</f>
        <v>unspecified</v>
      </c>
      <c r="M301" t="str">
        <f>IF(L301="specified", K301, IF(L301="unspecified", L301))</f>
        <v>unspecified</v>
      </c>
      <c r="N301" t="s">
        <v>316</v>
      </c>
      <c r="O301" t="s">
        <v>357</v>
      </c>
    </row>
    <row r="302" spans="1:15" x14ac:dyDescent="0.35">
      <c r="A302">
        <v>301</v>
      </c>
      <c r="B302" t="s">
        <v>122</v>
      </c>
      <c r="C302" t="s">
        <v>123</v>
      </c>
      <c r="D302" t="s">
        <v>276</v>
      </c>
      <c r="E302">
        <v>47.4671491</v>
      </c>
      <c r="F302">
        <v>-122.3396097</v>
      </c>
      <c r="G302" s="4">
        <v>42880</v>
      </c>
      <c r="H302" s="2">
        <v>0.69791666666666663</v>
      </c>
      <c r="I302" s="3">
        <v>0.69791666666666663</v>
      </c>
      <c r="J302" s="1" t="s">
        <v>93</v>
      </c>
      <c r="K302" t="str">
        <f>IF(ISNUMBER(SEARCH("apt",J302)),"residential","business")</f>
        <v>business</v>
      </c>
      <c r="L302" t="str">
        <f>IF(J302="","unspecified", "specified")</f>
        <v>specified</v>
      </c>
      <c r="M302" t="str">
        <f>IF(L302="specified", K302, IF(L302="unspecified", L302))</f>
        <v>business</v>
      </c>
      <c r="N302" t="s">
        <v>315</v>
      </c>
      <c r="O302" t="s">
        <v>357</v>
      </c>
    </row>
    <row r="303" spans="1:15" x14ac:dyDescent="0.35">
      <c r="A303">
        <v>302</v>
      </c>
      <c r="B303" t="s">
        <v>122</v>
      </c>
      <c r="C303" t="s">
        <v>123</v>
      </c>
      <c r="D303" t="s">
        <v>276</v>
      </c>
      <c r="E303">
        <v>47.4671491</v>
      </c>
      <c r="F303">
        <v>-122.3396097</v>
      </c>
      <c r="G303" s="4">
        <v>42904</v>
      </c>
      <c r="H303" s="2">
        <v>0.60138888888888886</v>
      </c>
      <c r="I303" s="3">
        <v>0.60138888888888886</v>
      </c>
      <c r="J303" s="1" t="s">
        <v>93</v>
      </c>
      <c r="K303" t="str">
        <f>IF(ISNUMBER(SEARCH("apt",J303)),"residential","business")</f>
        <v>business</v>
      </c>
      <c r="L303" t="str">
        <f>IF(J303="","unspecified", "specified")</f>
        <v>specified</v>
      </c>
      <c r="M303" t="str">
        <f>IF(L303="specified", K303, IF(L303="unspecified", L303))</f>
        <v>business</v>
      </c>
      <c r="N303" t="s">
        <v>315</v>
      </c>
      <c r="O303" t="s">
        <v>357</v>
      </c>
    </row>
    <row r="304" spans="1:15" x14ac:dyDescent="0.35">
      <c r="A304">
        <v>303</v>
      </c>
      <c r="B304" t="s">
        <v>122</v>
      </c>
      <c r="C304" t="s">
        <v>123</v>
      </c>
      <c r="D304" t="s">
        <v>276</v>
      </c>
      <c r="E304">
        <v>47.4671491</v>
      </c>
      <c r="F304">
        <v>-122.3396097</v>
      </c>
      <c r="G304" s="4">
        <v>42904</v>
      </c>
      <c r="H304" s="2">
        <v>0.56458333333333333</v>
      </c>
      <c r="I304" s="3">
        <v>0.56458333333333333</v>
      </c>
      <c r="K304" t="str">
        <f>IF(ISNUMBER(SEARCH("apt",J304)),"residential","business")</f>
        <v>business</v>
      </c>
      <c r="L304" t="str">
        <f>IF(J304="","unspecified", "specified")</f>
        <v>unspecified</v>
      </c>
      <c r="M304" t="str">
        <f>IF(L304="specified", K304, IF(L304="unspecified", L304))</f>
        <v>unspecified</v>
      </c>
      <c r="N304" t="s">
        <v>316</v>
      </c>
      <c r="O304" t="s">
        <v>357</v>
      </c>
    </row>
    <row r="305" spans="1:15" x14ac:dyDescent="0.35">
      <c r="A305">
        <v>304</v>
      </c>
      <c r="B305" t="s">
        <v>122</v>
      </c>
      <c r="C305" t="s">
        <v>123</v>
      </c>
      <c r="D305" t="s">
        <v>276</v>
      </c>
      <c r="E305">
        <v>47.4671491</v>
      </c>
      <c r="F305">
        <v>-122.3396097</v>
      </c>
      <c r="G305" s="4">
        <v>42906</v>
      </c>
      <c r="H305" s="2">
        <v>0.73333333333333339</v>
      </c>
      <c r="I305" s="3">
        <v>0.73333333333333339</v>
      </c>
      <c r="K305" t="str">
        <f>IF(ISNUMBER(SEARCH("apt",J305)),"residential","business")</f>
        <v>business</v>
      </c>
      <c r="L305" t="str">
        <f>IF(J305="","unspecified", "specified")</f>
        <v>unspecified</v>
      </c>
      <c r="M305" t="str">
        <f>IF(L305="specified", K305, IF(L305="unspecified", L305))</f>
        <v>unspecified</v>
      </c>
      <c r="N305" t="s">
        <v>316</v>
      </c>
      <c r="O305" t="s">
        <v>357</v>
      </c>
    </row>
    <row r="306" spans="1:15" x14ac:dyDescent="0.35">
      <c r="A306">
        <v>305</v>
      </c>
      <c r="B306" t="s">
        <v>122</v>
      </c>
      <c r="C306" t="s">
        <v>123</v>
      </c>
      <c r="D306" t="s">
        <v>276</v>
      </c>
      <c r="E306">
        <v>47.4671491</v>
      </c>
      <c r="F306">
        <v>-122.3396097</v>
      </c>
      <c r="G306" s="4">
        <v>42927</v>
      </c>
      <c r="H306" s="2">
        <v>0.57916666666666672</v>
      </c>
      <c r="I306" s="3">
        <v>0.57916666666666672</v>
      </c>
      <c r="K306" t="str">
        <f>IF(ISNUMBER(SEARCH("apt",J306)),"residential","business")</f>
        <v>business</v>
      </c>
      <c r="L306" t="str">
        <f>IF(J306="","unspecified", "specified")</f>
        <v>unspecified</v>
      </c>
      <c r="M306" t="str">
        <f>IF(L306="specified", K306, IF(L306="unspecified", L306))</f>
        <v>unspecified</v>
      </c>
      <c r="N306" t="s">
        <v>316</v>
      </c>
      <c r="O306" t="s">
        <v>357</v>
      </c>
    </row>
    <row r="307" spans="1:15" x14ac:dyDescent="0.35">
      <c r="A307">
        <v>306</v>
      </c>
      <c r="B307" t="s">
        <v>122</v>
      </c>
      <c r="C307" t="s">
        <v>123</v>
      </c>
      <c r="D307" t="s">
        <v>276</v>
      </c>
      <c r="E307">
        <v>47.4671491</v>
      </c>
      <c r="F307">
        <v>-122.3396097</v>
      </c>
      <c r="G307" s="4">
        <v>42932</v>
      </c>
      <c r="H307" s="2">
        <v>0.70763888888888893</v>
      </c>
      <c r="I307" s="3">
        <v>0.70763888888888893</v>
      </c>
      <c r="K307" t="str">
        <f>IF(ISNUMBER(SEARCH("apt",J307)),"residential","business")</f>
        <v>business</v>
      </c>
      <c r="L307" t="str">
        <f>IF(J307="","unspecified", "specified")</f>
        <v>unspecified</v>
      </c>
      <c r="M307" t="str">
        <f>IF(L307="specified", K307, IF(L307="unspecified", L307))</f>
        <v>unspecified</v>
      </c>
      <c r="N307" t="s">
        <v>316</v>
      </c>
      <c r="O307" t="s">
        <v>357</v>
      </c>
    </row>
    <row r="308" spans="1:15" x14ac:dyDescent="0.35">
      <c r="A308">
        <v>307</v>
      </c>
      <c r="B308" t="s">
        <v>122</v>
      </c>
      <c r="C308" t="s">
        <v>123</v>
      </c>
      <c r="D308" t="s">
        <v>276</v>
      </c>
      <c r="E308">
        <v>47.4671491</v>
      </c>
      <c r="F308">
        <v>-122.3396097</v>
      </c>
      <c r="G308" s="4">
        <v>42951</v>
      </c>
      <c r="H308" s="2">
        <v>0.3430555555555555</v>
      </c>
      <c r="I308" s="3">
        <v>0.3430555555555555</v>
      </c>
      <c r="K308" t="str">
        <f>IF(ISNUMBER(SEARCH("apt",J308)),"residential","business")</f>
        <v>business</v>
      </c>
      <c r="L308" t="str">
        <f>IF(J308="","unspecified", "specified")</f>
        <v>unspecified</v>
      </c>
      <c r="M308" t="str">
        <f>IF(L308="specified", K308, IF(L308="unspecified", L308))</f>
        <v>unspecified</v>
      </c>
      <c r="N308" t="s">
        <v>316</v>
      </c>
      <c r="O308" t="s">
        <v>357</v>
      </c>
    </row>
    <row r="309" spans="1:15" x14ac:dyDescent="0.35">
      <c r="A309">
        <v>308</v>
      </c>
      <c r="B309" t="s">
        <v>122</v>
      </c>
      <c r="C309" t="s">
        <v>123</v>
      </c>
      <c r="D309" t="s">
        <v>276</v>
      </c>
      <c r="E309">
        <v>47.4671491</v>
      </c>
      <c r="F309">
        <v>-122.3396097</v>
      </c>
      <c r="G309" s="4">
        <v>42952</v>
      </c>
      <c r="H309" s="2">
        <v>0.69861111111111107</v>
      </c>
      <c r="I309" s="3">
        <v>0.69861111111111107</v>
      </c>
      <c r="K309" t="str">
        <f>IF(ISNUMBER(SEARCH("apt",J309)),"residential","business")</f>
        <v>business</v>
      </c>
      <c r="L309" t="str">
        <f>IF(J309="","unspecified", "specified")</f>
        <v>unspecified</v>
      </c>
      <c r="M309" t="str">
        <f>IF(L309="specified", K309, IF(L309="unspecified", L309))</f>
        <v>unspecified</v>
      </c>
      <c r="N309" t="s">
        <v>316</v>
      </c>
      <c r="O309" t="s">
        <v>357</v>
      </c>
    </row>
    <row r="310" spans="1:15" x14ac:dyDescent="0.35">
      <c r="A310">
        <v>309</v>
      </c>
      <c r="B310" t="s">
        <v>122</v>
      </c>
      <c r="C310" t="s">
        <v>123</v>
      </c>
      <c r="D310" t="s">
        <v>276</v>
      </c>
      <c r="E310">
        <v>47.4671491</v>
      </c>
      <c r="F310">
        <v>-122.3396097</v>
      </c>
      <c r="G310" s="4">
        <v>42954</v>
      </c>
      <c r="H310" s="2">
        <v>0.51597222222222217</v>
      </c>
      <c r="I310" s="3">
        <v>0.51597222222222217</v>
      </c>
      <c r="K310" t="str">
        <f>IF(ISNUMBER(SEARCH("apt",J310)),"residential","business")</f>
        <v>business</v>
      </c>
      <c r="L310" t="str">
        <f>IF(J310="","unspecified", "specified")</f>
        <v>unspecified</v>
      </c>
      <c r="M310" t="str">
        <f>IF(L310="specified", K310, IF(L310="unspecified", L310))</f>
        <v>unspecified</v>
      </c>
      <c r="N310" t="s">
        <v>316</v>
      </c>
      <c r="O310" t="s">
        <v>357</v>
      </c>
    </row>
    <row r="311" spans="1:15" x14ac:dyDescent="0.35">
      <c r="A311">
        <v>310</v>
      </c>
      <c r="B311" t="s">
        <v>122</v>
      </c>
      <c r="C311" t="s">
        <v>123</v>
      </c>
      <c r="D311" t="s">
        <v>276</v>
      </c>
      <c r="E311">
        <v>47.4671491</v>
      </c>
      <c r="F311">
        <v>-122.3396097</v>
      </c>
      <c r="G311" s="4">
        <v>42992</v>
      </c>
      <c r="H311" s="2">
        <v>0.64861111111111114</v>
      </c>
      <c r="I311" s="3">
        <v>0.64861111111111114</v>
      </c>
      <c r="K311" t="str">
        <f>IF(ISNUMBER(SEARCH("apt",J311)),"residential","business")</f>
        <v>business</v>
      </c>
      <c r="L311" t="str">
        <f>IF(J311="","unspecified", "specified")</f>
        <v>unspecified</v>
      </c>
      <c r="M311" t="str">
        <f>IF(L311="specified", K311, IF(L311="unspecified", L311))</f>
        <v>unspecified</v>
      </c>
      <c r="N311" t="s">
        <v>316</v>
      </c>
      <c r="O311" t="s">
        <v>357</v>
      </c>
    </row>
    <row r="312" spans="1:15" x14ac:dyDescent="0.35">
      <c r="A312">
        <v>311</v>
      </c>
      <c r="B312" t="s">
        <v>122</v>
      </c>
      <c r="C312" t="s">
        <v>123</v>
      </c>
      <c r="D312" t="s">
        <v>276</v>
      </c>
      <c r="E312">
        <v>47.4671491</v>
      </c>
      <c r="F312">
        <v>-122.3396097</v>
      </c>
      <c r="G312" s="4">
        <v>42996</v>
      </c>
      <c r="H312" s="2">
        <v>0.92291666666666661</v>
      </c>
      <c r="I312" s="3">
        <v>0.92291666666666661</v>
      </c>
      <c r="K312" t="str">
        <f>IF(ISNUMBER(SEARCH("apt",J312)),"residential","business")</f>
        <v>business</v>
      </c>
      <c r="L312" t="str">
        <f>IF(J312="","unspecified", "specified")</f>
        <v>unspecified</v>
      </c>
      <c r="M312" t="str">
        <f>IF(L312="specified", K312, IF(L312="unspecified", L312))</f>
        <v>unspecified</v>
      </c>
      <c r="N312" t="s">
        <v>316</v>
      </c>
      <c r="O312" t="s">
        <v>357</v>
      </c>
    </row>
    <row r="313" spans="1:15" x14ac:dyDescent="0.35">
      <c r="A313">
        <v>312</v>
      </c>
      <c r="B313" t="s">
        <v>122</v>
      </c>
      <c r="C313" t="s">
        <v>123</v>
      </c>
      <c r="D313" t="s">
        <v>276</v>
      </c>
      <c r="E313">
        <v>47.4671491</v>
      </c>
      <c r="F313">
        <v>-122.3396097</v>
      </c>
      <c r="G313" s="4">
        <v>43004</v>
      </c>
      <c r="H313" s="2">
        <v>0.83263888888888893</v>
      </c>
      <c r="I313" s="3">
        <v>0.83263888888888893</v>
      </c>
      <c r="K313" t="str">
        <f>IF(ISNUMBER(SEARCH("apt",J313)),"residential","business")</f>
        <v>business</v>
      </c>
      <c r="L313" t="str">
        <f>IF(J313="","unspecified", "specified")</f>
        <v>unspecified</v>
      </c>
      <c r="M313" t="str">
        <f>IF(L313="specified", K313, IF(L313="unspecified", L313))</f>
        <v>unspecified</v>
      </c>
      <c r="N313" t="s">
        <v>316</v>
      </c>
      <c r="O313" t="s">
        <v>357</v>
      </c>
    </row>
    <row r="314" spans="1:15" x14ac:dyDescent="0.35">
      <c r="A314">
        <v>313</v>
      </c>
      <c r="B314" t="s">
        <v>122</v>
      </c>
      <c r="C314" t="s">
        <v>123</v>
      </c>
      <c r="D314" t="s">
        <v>276</v>
      </c>
      <c r="E314">
        <v>47.4671491</v>
      </c>
      <c r="F314">
        <v>-122.3396097</v>
      </c>
      <c r="G314" s="4">
        <v>43086</v>
      </c>
      <c r="H314" s="2">
        <v>0.5493055555555556</v>
      </c>
      <c r="I314" s="3">
        <v>0.5493055555555556</v>
      </c>
      <c r="J314" s="1" t="s">
        <v>87</v>
      </c>
      <c r="K314" t="str">
        <f>IF(ISNUMBER(SEARCH("apt",J314)),"residential","business")</f>
        <v>business</v>
      </c>
      <c r="L314" t="str">
        <f>IF(J314="","unspecified", "specified")</f>
        <v>specified</v>
      </c>
      <c r="M314" t="str">
        <f>IF(L314="specified", K314, IF(L314="unspecified", L314))</f>
        <v>business</v>
      </c>
      <c r="N314" t="s">
        <v>315</v>
      </c>
      <c r="O314" t="s">
        <v>357</v>
      </c>
    </row>
    <row r="315" spans="1:15" x14ac:dyDescent="0.35">
      <c r="A315">
        <v>314</v>
      </c>
      <c r="B315" t="s">
        <v>122</v>
      </c>
      <c r="C315" t="s">
        <v>123</v>
      </c>
      <c r="D315" t="s">
        <v>276</v>
      </c>
      <c r="E315">
        <v>47.4671491</v>
      </c>
      <c r="F315">
        <v>-122.3396097</v>
      </c>
      <c r="G315" s="4">
        <v>43089</v>
      </c>
      <c r="H315" s="2">
        <v>0.7416666666666667</v>
      </c>
      <c r="I315" s="3">
        <v>0.7416666666666667</v>
      </c>
      <c r="K315" t="str">
        <f>IF(ISNUMBER(SEARCH("apt",J315)),"residential","business")</f>
        <v>business</v>
      </c>
      <c r="L315" t="str">
        <f>IF(J315="","unspecified", "specified")</f>
        <v>unspecified</v>
      </c>
      <c r="M315" t="str">
        <f>IF(L315="specified", K315, IF(L315="unspecified", L315))</f>
        <v>unspecified</v>
      </c>
      <c r="N315" t="s">
        <v>316</v>
      </c>
      <c r="O315" t="s">
        <v>357</v>
      </c>
    </row>
    <row r="316" spans="1:15" x14ac:dyDescent="0.35">
      <c r="A316">
        <v>315</v>
      </c>
      <c r="B316" t="s">
        <v>122</v>
      </c>
      <c r="C316" t="s">
        <v>123</v>
      </c>
      <c r="D316" t="s">
        <v>276</v>
      </c>
      <c r="E316">
        <v>47.4671491</v>
      </c>
      <c r="F316">
        <v>-122.3396097</v>
      </c>
      <c r="G316" s="4">
        <v>43100</v>
      </c>
      <c r="H316" s="2">
        <v>0.41180555555555554</v>
      </c>
      <c r="I316" s="3">
        <v>0.41180555555555554</v>
      </c>
      <c r="K316" t="str">
        <f>IF(ISNUMBER(SEARCH("apt",J316)),"residential","business")</f>
        <v>business</v>
      </c>
      <c r="L316" t="str">
        <f>IF(J316="","unspecified", "specified")</f>
        <v>unspecified</v>
      </c>
      <c r="M316" t="str">
        <f>IF(L316="specified", K316, IF(L316="unspecified", L316))</f>
        <v>unspecified</v>
      </c>
      <c r="N316" t="s">
        <v>316</v>
      </c>
      <c r="O316" t="s">
        <v>357</v>
      </c>
    </row>
    <row r="317" spans="1:15" x14ac:dyDescent="0.35">
      <c r="A317">
        <v>316</v>
      </c>
      <c r="B317" t="s">
        <v>122</v>
      </c>
      <c r="C317" t="s">
        <v>123</v>
      </c>
      <c r="D317" t="s">
        <v>277</v>
      </c>
      <c r="E317">
        <v>47.4656856</v>
      </c>
      <c r="F317">
        <v>-122.33991709999999</v>
      </c>
      <c r="G317" s="4">
        <v>43086</v>
      </c>
      <c r="H317" s="2">
        <v>0.84305555555555556</v>
      </c>
      <c r="I317" s="3">
        <v>0.84305555555555556</v>
      </c>
      <c r="J317" s="1" t="s">
        <v>94</v>
      </c>
      <c r="K317" t="str">
        <f>IF(ISNUMBER(SEARCH("apt",J317)),"residential","business")</f>
        <v>business</v>
      </c>
      <c r="L317" t="str">
        <f>IF(J317="","unspecified", "specified")</f>
        <v>specified</v>
      </c>
      <c r="M317" t="str">
        <f>IF(L317="specified", K317, IF(L317="unspecified", L317))</f>
        <v>business</v>
      </c>
      <c r="N317" t="s">
        <v>315</v>
      </c>
      <c r="O317" t="s">
        <v>357</v>
      </c>
    </row>
    <row r="318" spans="1:15" x14ac:dyDescent="0.35">
      <c r="A318">
        <v>317</v>
      </c>
      <c r="B318" t="s">
        <v>122</v>
      </c>
      <c r="C318" t="s">
        <v>123</v>
      </c>
      <c r="D318" t="s">
        <v>278</v>
      </c>
      <c r="E318">
        <v>47.465406100000003</v>
      </c>
      <c r="F318">
        <v>-122.34017160000001</v>
      </c>
      <c r="G318" s="4">
        <v>42919</v>
      </c>
      <c r="H318" s="2">
        <v>0.9868055555555556</v>
      </c>
      <c r="I318" s="3">
        <v>0.9868055555555556</v>
      </c>
      <c r="J318" s="1" t="s">
        <v>95</v>
      </c>
      <c r="K318" t="str">
        <f>IF(ISNUMBER(SEARCH("apt",J318)),"residential","business")</f>
        <v>residential</v>
      </c>
      <c r="L318" t="str">
        <f>IF(J318="","unspecified", "specified")</f>
        <v>specified</v>
      </c>
      <c r="M318" t="str">
        <f>IF(L318="specified", K318, IF(L318="unspecified", L318))</f>
        <v>residential</v>
      </c>
      <c r="N318" t="s">
        <v>312</v>
      </c>
      <c r="O318" t="s">
        <v>357</v>
      </c>
    </row>
    <row r="319" spans="1:15" x14ac:dyDescent="0.35">
      <c r="A319">
        <v>318</v>
      </c>
      <c r="B319" t="s">
        <v>122</v>
      </c>
      <c r="C319" t="s">
        <v>123</v>
      </c>
      <c r="D319" t="s">
        <v>279</v>
      </c>
      <c r="E319">
        <v>47.471906799999999</v>
      </c>
      <c r="F319">
        <v>-122.33985319999999</v>
      </c>
      <c r="G319" s="4">
        <v>42871</v>
      </c>
      <c r="H319" s="2">
        <v>0.80902777777777779</v>
      </c>
      <c r="I319" s="3">
        <v>0.80902777777777779</v>
      </c>
      <c r="K319" t="str">
        <f>IF(ISNUMBER(SEARCH("apt",J319)),"residential","business")</f>
        <v>business</v>
      </c>
      <c r="L319" t="str">
        <f>IF(J319="","unspecified", "specified")</f>
        <v>unspecified</v>
      </c>
      <c r="M319" t="str">
        <f>IF(L319="specified", K319, IF(L319="unspecified", L319))</f>
        <v>unspecified</v>
      </c>
      <c r="N319" t="s">
        <v>316</v>
      </c>
      <c r="O319" t="s">
        <v>356</v>
      </c>
    </row>
    <row r="320" spans="1:15" x14ac:dyDescent="0.35">
      <c r="A320">
        <v>319</v>
      </c>
      <c r="B320" t="s">
        <v>122</v>
      </c>
      <c r="C320" t="s">
        <v>123</v>
      </c>
      <c r="D320" t="s">
        <v>279</v>
      </c>
      <c r="E320">
        <v>47.471906799999999</v>
      </c>
      <c r="F320">
        <v>-122.33985319999999</v>
      </c>
      <c r="G320" s="4">
        <v>42939</v>
      </c>
      <c r="H320" s="2">
        <v>0.84861111111111109</v>
      </c>
      <c r="I320" s="3">
        <v>0.84861111111111109</v>
      </c>
      <c r="K320" t="str">
        <f>IF(ISNUMBER(SEARCH("apt",J320)),"residential","business")</f>
        <v>business</v>
      </c>
      <c r="L320" t="str">
        <f>IF(J320="","unspecified", "specified")</f>
        <v>unspecified</v>
      </c>
      <c r="M320" t="str">
        <f>IF(L320="specified", K320, IF(L320="unspecified", L320))</f>
        <v>unspecified</v>
      </c>
      <c r="N320" t="s">
        <v>316</v>
      </c>
      <c r="O320" t="s">
        <v>356</v>
      </c>
    </row>
    <row r="321" spans="1:15" x14ac:dyDescent="0.35">
      <c r="A321">
        <v>320</v>
      </c>
      <c r="B321" t="s">
        <v>122</v>
      </c>
      <c r="C321" t="s">
        <v>123</v>
      </c>
      <c r="D321" t="s">
        <v>280</v>
      </c>
      <c r="E321">
        <v>47.466659200000002</v>
      </c>
      <c r="F321">
        <v>-122.3402212</v>
      </c>
      <c r="G321" s="4">
        <v>42752</v>
      </c>
      <c r="H321" s="2">
        <v>0.25208333333333333</v>
      </c>
      <c r="I321" s="3">
        <v>0.25208333333333333</v>
      </c>
      <c r="J321" s="1" t="s">
        <v>96</v>
      </c>
      <c r="K321" t="str">
        <f>IF(ISNUMBER(SEARCH("apt",J321)),"residential","business")</f>
        <v>business</v>
      </c>
      <c r="L321" t="str">
        <f>IF(J321="","unspecified", "specified")</f>
        <v>specified</v>
      </c>
      <c r="M321" t="str">
        <f>IF(L321="specified", K321, IF(L321="unspecified", L321))</f>
        <v>business</v>
      </c>
      <c r="N321" t="s">
        <v>315</v>
      </c>
      <c r="O321" t="s">
        <v>357</v>
      </c>
    </row>
    <row r="322" spans="1:15" x14ac:dyDescent="0.35">
      <c r="A322">
        <v>321</v>
      </c>
      <c r="B322" t="s">
        <v>122</v>
      </c>
      <c r="C322" t="s">
        <v>123</v>
      </c>
      <c r="D322" t="s">
        <v>281</v>
      </c>
      <c r="E322">
        <v>47.463082200000002</v>
      </c>
      <c r="F322">
        <v>-122.3402888</v>
      </c>
      <c r="G322" s="4">
        <v>43073</v>
      </c>
      <c r="H322" s="2">
        <v>0.87986111111111109</v>
      </c>
      <c r="I322" s="3">
        <v>0.87986111111111109</v>
      </c>
      <c r="J322" s="1" t="s">
        <v>97</v>
      </c>
      <c r="K322" t="str">
        <f>IF(ISNUMBER(SEARCH("apt",J322)),"residential","business")</f>
        <v>residential</v>
      </c>
      <c r="L322" t="str">
        <f>IF(J322="","unspecified", "specified")</f>
        <v>specified</v>
      </c>
      <c r="M322" t="str">
        <f>IF(L322="specified", K322, IF(L322="unspecified", L322))</f>
        <v>residential</v>
      </c>
      <c r="N322" t="s">
        <v>312</v>
      </c>
      <c r="O322" t="s">
        <v>356</v>
      </c>
    </row>
    <row r="323" spans="1:15" x14ac:dyDescent="0.35">
      <c r="A323">
        <v>322</v>
      </c>
      <c r="B323" t="s">
        <v>122</v>
      </c>
      <c r="C323" t="s">
        <v>123</v>
      </c>
      <c r="D323" t="s">
        <v>282</v>
      </c>
      <c r="E323">
        <v>47.465347600000001</v>
      </c>
      <c r="F323">
        <v>-122.3407713</v>
      </c>
      <c r="G323" s="4">
        <v>42886</v>
      </c>
      <c r="H323" s="2">
        <v>0.58263888888888882</v>
      </c>
      <c r="I323" s="3">
        <v>0.58263888888888882</v>
      </c>
      <c r="K323" t="str">
        <f>IF(ISNUMBER(SEARCH("apt",J323)),"residential","business")</f>
        <v>business</v>
      </c>
      <c r="L323" t="str">
        <f>IF(J323="","unspecified", "specified")</f>
        <v>unspecified</v>
      </c>
      <c r="M323" t="str">
        <f>IF(L323="specified", K323, IF(L323="unspecified", L323))</f>
        <v>unspecified</v>
      </c>
      <c r="N323" t="s">
        <v>316</v>
      </c>
      <c r="O323" t="s">
        <v>357</v>
      </c>
    </row>
    <row r="324" spans="1:15" x14ac:dyDescent="0.35">
      <c r="A324">
        <v>323</v>
      </c>
      <c r="B324" t="s">
        <v>122</v>
      </c>
      <c r="C324" t="s">
        <v>123</v>
      </c>
      <c r="D324" t="s">
        <v>283</v>
      </c>
      <c r="E324">
        <v>47.464786699999998</v>
      </c>
      <c r="F324">
        <v>-122.3406482</v>
      </c>
      <c r="G324" s="4">
        <v>42982</v>
      </c>
      <c r="H324" s="2">
        <v>0.17569444444444446</v>
      </c>
      <c r="I324" s="3">
        <v>0.17569444444444446</v>
      </c>
      <c r="J324" s="1" t="s">
        <v>98</v>
      </c>
      <c r="K324" t="str">
        <f>IF(ISNUMBER(SEARCH("apt",J324)),"residential","business")</f>
        <v>residential</v>
      </c>
      <c r="L324" t="str">
        <f>IF(J324="","unspecified", "specified")</f>
        <v>specified</v>
      </c>
      <c r="M324" t="str">
        <f>IF(L324="specified", K324, IF(L324="unspecified", L324))</f>
        <v>residential</v>
      </c>
      <c r="N324" t="s">
        <v>312</v>
      </c>
      <c r="O324" t="s">
        <v>356</v>
      </c>
    </row>
    <row r="325" spans="1:15" x14ac:dyDescent="0.35">
      <c r="A325">
        <v>324</v>
      </c>
      <c r="B325" t="s">
        <v>122</v>
      </c>
      <c r="C325" t="s">
        <v>123</v>
      </c>
      <c r="D325" t="s">
        <v>284</v>
      </c>
      <c r="E325">
        <v>47.464463100000003</v>
      </c>
      <c r="F325">
        <v>-122.3409013</v>
      </c>
      <c r="G325" s="4">
        <v>42830</v>
      </c>
      <c r="H325" s="2">
        <v>0.87569444444444444</v>
      </c>
      <c r="I325" s="3">
        <v>0.87569444444444444</v>
      </c>
      <c r="J325" s="1" t="s">
        <v>99</v>
      </c>
      <c r="K325" t="str">
        <f>IF(ISNUMBER(SEARCH("apt",J325)),"residential","business")</f>
        <v>residential</v>
      </c>
      <c r="L325" t="str">
        <f>IF(J325="","unspecified", "specified")</f>
        <v>specified</v>
      </c>
      <c r="M325" t="str">
        <f>IF(L325="specified", K325, IF(L325="unspecified", L325))</f>
        <v>residential</v>
      </c>
      <c r="N325" t="s">
        <v>312</v>
      </c>
      <c r="O325" t="s">
        <v>356</v>
      </c>
    </row>
    <row r="326" spans="1:15" x14ac:dyDescent="0.35">
      <c r="A326">
        <v>325</v>
      </c>
      <c r="B326" t="s">
        <v>122</v>
      </c>
      <c r="C326" t="s">
        <v>123</v>
      </c>
      <c r="D326" t="s">
        <v>285</v>
      </c>
      <c r="E326">
        <v>47.466633799999997</v>
      </c>
      <c r="F326">
        <v>-122.3408697</v>
      </c>
      <c r="G326" s="4">
        <v>42762</v>
      </c>
      <c r="H326" s="2">
        <v>0.68194444444444446</v>
      </c>
      <c r="I326" s="3">
        <v>0.68194444444444446</v>
      </c>
      <c r="K326" t="str">
        <f>IF(ISNUMBER(SEARCH("apt",J326)),"residential","business")</f>
        <v>business</v>
      </c>
      <c r="L326" t="str">
        <f>IF(J326="","unspecified", "specified")</f>
        <v>unspecified</v>
      </c>
      <c r="M326" t="str">
        <f>IF(L326="specified", K326, IF(L326="unspecified", L326))</f>
        <v>unspecified</v>
      </c>
      <c r="N326" t="s">
        <v>316</v>
      </c>
      <c r="O326" t="s">
        <v>357</v>
      </c>
    </row>
    <row r="327" spans="1:15" x14ac:dyDescent="0.35">
      <c r="A327">
        <v>326</v>
      </c>
      <c r="B327" t="s">
        <v>122</v>
      </c>
      <c r="C327" t="s">
        <v>123</v>
      </c>
      <c r="D327" t="s">
        <v>285</v>
      </c>
      <c r="E327">
        <v>47.466633799999997</v>
      </c>
      <c r="F327">
        <v>-122.3408697</v>
      </c>
      <c r="G327" s="4">
        <v>42773</v>
      </c>
      <c r="H327" s="2">
        <v>0.72638888888888886</v>
      </c>
      <c r="I327" s="3">
        <v>0.72638888888888886</v>
      </c>
      <c r="J327" s="1" t="s">
        <v>100</v>
      </c>
      <c r="K327" t="str">
        <f>IF(ISNUMBER(SEARCH("apt",J327)),"residential","business")</f>
        <v>business</v>
      </c>
      <c r="L327" t="str">
        <f>IF(J327="","unspecified", "specified")</f>
        <v>specified</v>
      </c>
      <c r="M327" t="str">
        <f>IF(L327="specified", K327, IF(L327="unspecified", L327))</f>
        <v>business</v>
      </c>
      <c r="N327" t="s">
        <v>315</v>
      </c>
      <c r="O327" t="s">
        <v>357</v>
      </c>
    </row>
    <row r="328" spans="1:15" x14ac:dyDescent="0.35">
      <c r="A328">
        <v>327</v>
      </c>
      <c r="B328" t="s">
        <v>122</v>
      </c>
      <c r="C328" t="s">
        <v>123</v>
      </c>
      <c r="D328" t="s">
        <v>286</v>
      </c>
      <c r="E328">
        <v>47.463888099999998</v>
      </c>
      <c r="F328">
        <v>-122.34130020000001</v>
      </c>
      <c r="G328" s="4">
        <v>43065</v>
      </c>
      <c r="H328" s="2">
        <v>0.46319444444444446</v>
      </c>
      <c r="I328" s="3">
        <v>0.46319444444444446</v>
      </c>
      <c r="J328" s="1" t="s">
        <v>63</v>
      </c>
      <c r="K328" t="str">
        <f>IF(ISNUMBER(SEARCH("apt",J328)),"residential","business")</f>
        <v>residential</v>
      </c>
      <c r="L328" t="str">
        <f>IF(J328="","unspecified", "specified")</f>
        <v>specified</v>
      </c>
      <c r="M328" t="str">
        <f>IF(L328="specified", K328, IF(L328="unspecified", L328))</f>
        <v>residential</v>
      </c>
      <c r="N328" t="s">
        <v>312</v>
      </c>
      <c r="O328" t="s">
        <v>356</v>
      </c>
    </row>
    <row r="329" spans="1:15" x14ac:dyDescent="0.35">
      <c r="A329">
        <v>328</v>
      </c>
      <c r="B329" t="s">
        <v>122</v>
      </c>
      <c r="C329" t="s">
        <v>123</v>
      </c>
      <c r="D329" t="s">
        <v>286</v>
      </c>
      <c r="E329">
        <v>47.463888099999998</v>
      </c>
      <c r="F329">
        <v>-122.34130020000001</v>
      </c>
      <c r="G329" s="4">
        <v>43070</v>
      </c>
      <c r="H329" s="2">
        <v>3.4722222222222224E-2</v>
      </c>
      <c r="I329" s="3">
        <v>3.4722222222222224E-2</v>
      </c>
      <c r="J329" s="1" t="s">
        <v>63</v>
      </c>
      <c r="K329" t="str">
        <f>IF(ISNUMBER(SEARCH("apt",J329)),"residential","business")</f>
        <v>residential</v>
      </c>
      <c r="L329" t="str">
        <f>IF(J329="","unspecified", "specified")</f>
        <v>specified</v>
      </c>
      <c r="M329" t="str">
        <f>IF(L329="specified", K329, IF(L329="unspecified", L329))</f>
        <v>residential</v>
      </c>
      <c r="N329" t="s">
        <v>312</v>
      </c>
      <c r="O329" t="s">
        <v>356</v>
      </c>
    </row>
    <row r="330" spans="1:15" x14ac:dyDescent="0.35">
      <c r="A330">
        <v>329</v>
      </c>
      <c r="B330" t="s">
        <v>122</v>
      </c>
      <c r="C330" t="s">
        <v>123</v>
      </c>
      <c r="D330" t="s">
        <v>286</v>
      </c>
      <c r="E330">
        <v>47.463888099999998</v>
      </c>
      <c r="F330">
        <v>-122.34130020000001</v>
      </c>
      <c r="G330" s="4">
        <v>42804</v>
      </c>
      <c r="H330" s="2">
        <v>0.36319444444444443</v>
      </c>
      <c r="I330" s="3">
        <v>0.36319444444444443</v>
      </c>
      <c r="J330" s="1" t="s">
        <v>101</v>
      </c>
      <c r="K330" t="str">
        <f>IF(ISNUMBER(SEARCH("apt",J330)),"residential","business")</f>
        <v>business</v>
      </c>
      <c r="L330" t="str">
        <f>IF(J330="","unspecified", "specified")</f>
        <v>specified</v>
      </c>
      <c r="M330" t="str">
        <f>IF(L330="specified", K330, IF(L330="unspecified", L330))</f>
        <v>business</v>
      </c>
      <c r="N330" t="s">
        <v>315</v>
      </c>
      <c r="O330" t="s">
        <v>356</v>
      </c>
    </row>
    <row r="331" spans="1:15" x14ac:dyDescent="0.35">
      <c r="A331">
        <v>330</v>
      </c>
      <c r="B331" t="s">
        <v>122</v>
      </c>
      <c r="C331" t="s">
        <v>123</v>
      </c>
      <c r="D331" t="s">
        <v>287</v>
      </c>
      <c r="E331">
        <v>47.463527300000003</v>
      </c>
      <c r="F331">
        <v>-122.34158669999999</v>
      </c>
      <c r="G331" s="4">
        <v>43028</v>
      </c>
      <c r="H331" s="2">
        <v>4.3055555555555562E-2</v>
      </c>
      <c r="I331" s="3">
        <v>4.3055555555555562E-2</v>
      </c>
      <c r="J331" s="1" t="s">
        <v>102</v>
      </c>
      <c r="K331" t="str">
        <f>IF(ISNUMBER(SEARCH("apt",J331)),"residential","business")</f>
        <v>residential</v>
      </c>
      <c r="L331" t="str">
        <f>IF(J331="","unspecified", "specified")</f>
        <v>specified</v>
      </c>
      <c r="M331" t="str">
        <f>IF(L331="specified", K331, IF(L331="unspecified", L331))</f>
        <v>residential</v>
      </c>
      <c r="N331" t="s">
        <v>312</v>
      </c>
      <c r="O331" t="s">
        <v>356</v>
      </c>
    </row>
    <row r="332" spans="1:15" x14ac:dyDescent="0.35">
      <c r="A332">
        <v>331</v>
      </c>
      <c r="B332" t="s">
        <v>122</v>
      </c>
      <c r="C332" t="s">
        <v>123</v>
      </c>
      <c r="D332" t="s">
        <v>288</v>
      </c>
      <c r="E332">
        <v>47.463527300000003</v>
      </c>
      <c r="F332">
        <v>-122.34158669999999</v>
      </c>
      <c r="G332" s="4">
        <v>42923</v>
      </c>
      <c r="H332" s="2">
        <v>0.95000000000000007</v>
      </c>
      <c r="I332" s="3">
        <v>0.95000000000000007</v>
      </c>
      <c r="J332" s="1" t="s">
        <v>102</v>
      </c>
      <c r="K332" t="str">
        <f>IF(ISNUMBER(SEARCH("apt",J332)),"residential","business")</f>
        <v>residential</v>
      </c>
      <c r="L332" t="str">
        <f>IF(J332="","unspecified", "specified")</f>
        <v>specified</v>
      </c>
      <c r="M332" t="str">
        <f>IF(L332="specified", K332, IF(L332="unspecified", L332))</f>
        <v>residential</v>
      </c>
      <c r="N332" t="s">
        <v>312</v>
      </c>
      <c r="O332" t="s">
        <v>356</v>
      </c>
    </row>
    <row r="333" spans="1:15" x14ac:dyDescent="0.35">
      <c r="A333">
        <v>332</v>
      </c>
      <c r="B333" t="s">
        <v>122</v>
      </c>
      <c r="C333" t="s">
        <v>123</v>
      </c>
      <c r="D333" t="s">
        <v>288</v>
      </c>
      <c r="E333">
        <v>47.463527300000003</v>
      </c>
      <c r="F333">
        <v>-122.34158669999999</v>
      </c>
      <c r="G333" s="4">
        <v>43061</v>
      </c>
      <c r="H333" s="2">
        <v>0.98749999999999993</v>
      </c>
      <c r="I333" s="3">
        <v>0.98749999999999993</v>
      </c>
      <c r="J333" s="1" t="s">
        <v>102</v>
      </c>
      <c r="K333" t="str">
        <f>IF(ISNUMBER(SEARCH("apt",J333)),"residential","business")</f>
        <v>residential</v>
      </c>
      <c r="L333" t="str">
        <f>IF(J333="","unspecified", "specified")</f>
        <v>specified</v>
      </c>
      <c r="M333" t="str">
        <f>IF(L333="specified", K333, IF(L333="unspecified", L333))</f>
        <v>residential</v>
      </c>
      <c r="N333" t="s">
        <v>312</v>
      </c>
      <c r="O333" t="s">
        <v>356</v>
      </c>
    </row>
    <row r="334" spans="1:15" x14ac:dyDescent="0.35">
      <c r="A334">
        <v>333</v>
      </c>
      <c r="B334" t="s">
        <v>122</v>
      </c>
      <c r="C334" t="s">
        <v>123</v>
      </c>
      <c r="D334" t="s">
        <v>289</v>
      </c>
      <c r="E334">
        <v>47.462661900000001</v>
      </c>
      <c r="F334">
        <v>-122.3416754</v>
      </c>
      <c r="G334" s="4">
        <v>43014</v>
      </c>
      <c r="H334" s="2">
        <v>0.85138888888888886</v>
      </c>
      <c r="I334" s="3">
        <v>0.85138888888888886</v>
      </c>
      <c r="J334" s="1" t="s">
        <v>103</v>
      </c>
      <c r="K334" t="str">
        <f>IF(ISNUMBER(SEARCH("apt",J334)),"residential","business")</f>
        <v>residential</v>
      </c>
      <c r="L334" t="str">
        <f>IF(J334="","unspecified", "specified")</f>
        <v>specified</v>
      </c>
      <c r="M334" t="str">
        <f>IF(L334="specified", K334, IF(L334="unspecified", L334))</f>
        <v>residential</v>
      </c>
      <c r="N334" t="s">
        <v>312</v>
      </c>
      <c r="O334" t="s">
        <v>356</v>
      </c>
    </row>
    <row r="335" spans="1:15" x14ac:dyDescent="0.35">
      <c r="A335">
        <v>334</v>
      </c>
      <c r="B335" t="s">
        <v>122</v>
      </c>
      <c r="C335" t="s">
        <v>123</v>
      </c>
      <c r="D335" t="s">
        <v>290</v>
      </c>
      <c r="E335">
        <v>47.462661900000001</v>
      </c>
      <c r="F335">
        <v>-122.3416754</v>
      </c>
      <c r="G335" s="4">
        <v>42763</v>
      </c>
      <c r="H335" s="2">
        <v>0.80902777777777779</v>
      </c>
      <c r="I335" s="3">
        <v>0.80902777777777779</v>
      </c>
      <c r="J335" s="1" t="s">
        <v>103</v>
      </c>
      <c r="K335" t="str">
        <f>IF(ISNUMBER(SEARCH("apt",J335)),"residential","business")</f>
        <v>residential</v>
      </c>
      <c r="L335" t="str">
        <f>IF(J335="","unspecified", "specified")</f>
        <v>specified</v>
      </c>
      <c r="M335" t="str">
        <f>IF(L335="specified", K335, IF(L335="unspecified", L335))</f>
        <v>residential</v>
      </c>
      <c r="N335" t="s">
        <v>312</v>
      </c>
      <c r="O335" t="s">
        <v>356</v>
      </c>
    </row>
    <row r="336" spans="1:15" x14ac:dyDescent="0.35">
      <c r="A336">
        <v>335</v>
      </c>
      <c r="B336" t="s">
        <v>122</v>
      </c>
      <c r="C336" t="s">
        <v>123</v>
      </c>
      <c r="D336" t="s">
        <v>290</v>
      </c>
      <c r="E336">
        <v>47.462661900000001</v>
      </c>
      <c r="F336">
        <v>-122.3416754</v>
      </c>
      <c r="G336" s="4">
        <v>42973</v>
      </c>
      <c r="H336" s="2">
        <v>0.6381944444444444</v>
      </c>
      <c r="I336" s="3">
        <v>0.6381944444444444</v>
      </c>
      <c r="J336" s="1" t="s">
        <v>103</v>
      </c>
      <c r="K336" t="str">
        <f>IF(ISNUMBER(SEARCH("apt",J336)),"residential","business")</f>
        <v>residential</v>
      </c>
      <c r="L336" t="str">
        <f>IF(J336="","unspecified", "specified")</f>
        <v>specified</v>
      </c>
      <c r="M336" t="str">
        <f>IF(L336="specified", K336, IF(L336="unspecified", L336))</f>
        <v>residential</v>
      </c>
      <c r="N336" t="s">
        <v>312</v>
      </c>
      <c r="O336" t="s">
        <v>356</v>
      </c>
    </row>
    <row r="337" spans="1:15" x14ac:dyDescent="0.35">
      <c r="A337">
        <v>336</v>
      </c>
      <c r="B337" t="s">
        <v>122</v>
      </c>
      <c r="C337" t="s">
        <v>123</v>
      </c>
      <c r="D337" t="s">
        <v>291</v>
      </c>
      <c r="E337">
        <v>47.470871099999997</v>
      </c>
      <c r="F337">
        <v>-122.3399612</v>
      </c>
      <c r="G337" s="4">
        <v>42864</v>
      </c>
      <c r="H337" s="2">
        <v>0.7402777777777777</v>
      </c>
      <c r="I337" s="3">
        <v>0.7402777777777777</v>
      </c>
      <c r="J337" s="1" t="s">
        <v>104</v>
      </c>
      <c r="K337" t="str">
        <f>IF(ISNUMBER(SEARCH("apt",J337)),"residential","business")</f>
        <v>residential</v>
      </c>
      <c r="L337" t="str">
        <f>IF(J337="","unspecified", "specified")</f>
        <v>specified</v>
      </c>
      <c r="M337" t="str">
        <f>IF(L337="specified", K337, IF(L337="unspecified", L337))</f>
        <v>residential</v>
      </c>
      <c r="N337" t="s">
        <v>312</v>
      </c>
      <c r="O337" t="s">
        <v>356</v>
      </c>
    </row>
    <row r="338" spans="1:15" x14ac:dyDescent="0.35">
      <c r="A338">
        <v>337</v>
      </c>
      <c r="B338" t="s">
        <v>122</v>
      </c>
      <c r="C338" t="s">
        <v>123</v>
      </c>
      <c r="D338" t="s">
        <v>292</v>
      </c>
      <c r="E338">
        <v>47.470871099999997</v>
      </c>
      <c r="F338">
        <v>-122.3399612</v>
      </c>
      <c r="G338" s="4">
        <v>42927</v>
      </c>
      <c r="H338" s="2">
        <v>0.8222222222222223</v>
      </c>
      <c r="I338" s="3">
        <v>0.8222222222222223</v>
      </c>
      <c r="J338" s="1" t="s">
        <v>104</v>
      </c>
      <c r="K338" t="str">
        <f>IF(ISNUMBER(SEARCH("apt",J338)),"residential","business")</f>
        <v>residential</v>
      </c>
      <c r="L338" t="str">
        <f>IF(J338="","unspecified", "specified")</f>
        <v>specified</v>
      </c>
      <c r="M338" t="str">
        <f>IF(L338="specified", K338, IF(L338="unspecified", L338))</f>
        <v>residential</v>
      </c>
      <c r="N338" t="s">
        <v>312</v>
      </c>
      <c r="O338" t="s">
        <v>356</v>
      </c>
    </row>
    <row r="339" spans="1:15" x14ac:dyDescent="0.35">
      <c r="A339">
        <v>338</v>
      </c>
      <c r="B339" t="s">
        <v>122</v>
      </c>
      <c r="C339" t="s">
        <v>123</v>
      </c>
      <c r="D339" t="s">
        <v>293</v>
      </c>
      <c r="E339">
        <v>47.469024410000003</v>
      </c>
      <c r="F339">
        <v>-122.3631671</v>
      </c>
      <c r="G339" s="4">
        <v>42809</v>
      </c>
      <c r="H339" s="2">
        <v>0.37013888888888885</v>
      </c>
      <c r="I339" s="3">
        <v>0.37013888888888885</v>
      </c>
      <c r="K339" t="str">
        <f>IF(ISNUMBER(SEARCH("apt",J339)),"residential","business")</f>
        <v>business</v>
      </c>
      <c r="L339" t="str">
        <f>IF(J339="","unspecified", "specified")</f>
        <v>unspecified</v>
      </c>
      <c r="M339" t="str">
        <f>IF(L339="specified", K339, IF(L339="unspecified", L339))</f>
        <v>unspecified</v>
      </c>
      <c r="N339" t="s">
        <v>316</v>
      </c>
      <c r="O339" t="s">
        <v>356</v>
      </c>
    </row>
    <row r="340" spans="1:15" x14ac:dyDescent="0.35">
      <c r="A340">
        <v>339</v>
      </c>
      <c r="B340" t="s">
        <v>122</v>
      </c>
      <c r="C340" t="s">
        <v>123</v>
      </c>
      <c r="D340" t="s">
        <v>294</v>
      </c>
      <c r="E340">
        <v>47.469382099999997</v>
      </c>
      <c r="F340">
        <v>-122.3422669</v>
      </c>
      <c r="G340" s="4">
        <v>43035</v>
      </c>
      <c r="H340" s="2">
        <v>0.38819444444444445</v>
      </c>
      <c r="I340" s="3">
        <v>0.38819444444444445</v>
      </c>
      <c r="K340" t="str">
        <f>IF(ISNUMBER(SEARCH("apt",J340)),"residential","business")</f>
        <v>business</v>
      </c>
      <c r="L340" t="str">
        <f>IF(J340="","unspecified", "specified")</f>
        <v>unspecified</v>
      </c>
      <c r="M340" t="str">
        <f>IF(L340="specified", K340, IF(L340="unspecified", L340))</f>
        <v>unspecified</v>
      </c>
      <c r="N340" t="s">
        <v>316</v>
      </c>
      <c r="O340" t="s">
        <v>357</v>
      </c>
    </row>
    <row r="341" spans="1:15" x14ac:dyDescent="0.35">
      <c r="A341">
        <v>340</v>
      </c>
      <c r="B341" t="s">
        <v>122</v>
      </c>
      <c r="C341" t="s">
        <v>123</v>
      </c>
      <c r="D341" t="s">
        <v>295</v>
      </c>
      <c r="E341">
        <v>47.468159999999997</v>
      </c>
      <c r="F341">
        <v>-122.3423986</v>
      </c>
      <c r="G341" s="4">
        <v>42943</v>
      </c>
      <c r="H341" s="2">
        <v>0.3659722222222222</v>
      </c>
      <c r="I341" s="3">
        <v>0.3659722222222222</v>
      </c>
      <c r="J341" s="1" t="s">
        <v>105</v>
      </c>
      <c r="K341" t="str">
        <f>IF(ISNUMBER(SEARCH("apt",J341)),"residential","business")</f>
        <v>business</v>
      </c>
      <c r="L341" t="str">
        <f>IF(J341="","unspecified", "specified")</f>
        <v>specified</v>
      </c>
      <c r="M341" t="str">
        <f>IF(L341="specified", K341, IF(L341="unspecified", L341))</f>
        <v>business</v>
      </c>
      <c r="N341" t="s">
        <v>315</v>
      </c>
      <c r="O341" t="s">
        <v>357</v>
      </c>
    </row>
    <row r="342" spans="1:15" x14ac:dyDescent="0.35">
      <c r="A342">
        <v>341</v>
      </c>
      <c r="B342" t="s">
        <v>122</v>
      </c>
      <c r="C342" t="s">
        <v>123</v>
      </c>
      <c r="D342" t="s">
        <v>295</v>
      </c>
      <c r="E342">
        <v>47.468159999999997</v>
      </c>
      <c r="F342">
        <v>-122.3423986</v>
      </c>
      <c r="G342" s="4">
        <v>42957</v>
      </c>
      <c r="H342" s="2">
        <v>0.57638888888888895</v>
      </c>
      <c r="I342" s="3">
        <v>0.57638888888888895</v>
      </c>
      <c r="J342" s="1" t="s">
        <v>105</v>
      </c>
      <c r="K342" t="str">
        <f>IF(ISNUMBER(SEARCH("apt",J342)),"residential","business")</f>
        <v>business</v>
      </c>
      <c r="L342" t="str">
        <f>IF(J342="","unspecified", "specified")</f>
        <v>specified</v>
      </c>
      <c r="M342" t="str">
        <f>IF(L342="specified", K342, IF(L342="unspecified", L342))</f>
        <v>business</v>
      </c>
      <c r="N342" t="s">
        <v>315</v>
      </c>
      <c r="O342" t="s">
        <v>357</v>
      </c>
    </row>
    <row r="343" spans="1:15" x14ac:dyDescent="0.35">
      <c r="A343">
        <v>342</v>
      </c>
      <c r="B343" t="s">
        <v>122</v>
      </c>
      <c r="C343" t="s">
        <v>123</v>
      </c>
      <c r="D343" t="s">
        <v>296</v>
      </c>
      <c r="E343">
        <v>47.467128799999998</v>
      </c>
      <c r="F343">
        <v>-122.3430724</v>
      </c>
      <c r="G343" s="4">
        <v>42877</v>
      </c>
      <c r="H343" s="2">
        <v>0.38819444444444445</v>
      </c>
      <c r="I343" s="3">
        <v>0.38819444444444445</v>
      </c>
      <c r="J343" s="1" t="s">
        <v>106</v>
      </c>
      <c r="K343" t="str">
        <f>IF(ISNUMBER(SEARCH("apt",J343)),"residential","business")</f>
        <v>business</v>
      </c>
      <c r="L343" t="str">
        <f>IF(J343="","unspecified", "specified")</f>
        <v>specified</v>
      </c>
      <c r="M343" t="str">
        <f>IF(L343="specified", K343, IF(L343="unspecified", L343))</f>
        <v>business</v>
      </c>
      <c r="N343" t="s">
        <v>315</v>
      </c>
      <c r="O343" t="s">
        <v>357</v>
      </c>
    </row>
    <row r="344" spans="1:15" x14ac:dyDescent="0.35">
      <c r="A344">
        <v>343</v>
      </c>
      <c r="B344" t="s">
        <v>122</v>
      </c>
      <c r="C344" t="s">
        <v>123</v>
      </c>
      <c r="D344" t="s">
        <v>297</v>
      </c>
      <c r="E344">
        <v>47.469024410000003</v>
      </c>
      <c r="F344">
        <v>-122.3631671</v>
      </c>
      <c r="G344" s="4">
        <v>43020</v>
      </c>
      <c r="H344" s="2">
        <v>0.56736111111111109</v>
      </c>
      <c r="I344" s="3">
        <v>0.56736111111111109</v>
      </c>
      <c r="J344" s="1" t="s">
        <v>107</v>
      </c>
      <c r="K344" t="str">
        <f>IF(ISNUMBER(SEARCH("apt",J344)),"residential","business")</f>
        <v>business</v>
      </c>
      <c r="L344" t="str">
        <f>IF(J344="","unspecified", "specified")</f>
        <v>specified</v>
      </c>
      <c r="M344" t="str">
        <f>IF(L344="specified", K344, IF(L344="unspecified", L344))</f>
        <v>business</v>
      </c>
      <c r="N344" t="s">
        <v>315</v>
      </c>
      <c r="O344" t="s">
        <v>356</v>
      </c>
    </row>
    <row r="345" spans="1:15" x14ac:dyDescent="0.35">
      <c r="A345">
        <v>344</v>
      </c>
      <c r="B345" t="s">
        <v>122</v>
      </c>
      <c r="C345" t="s">
        <v>123</v>
      </c>
      <c r="D345" t="s">
        <v>298</v>
      </c>
      <c r="E345">
        <v>47.466162599999997</v>
      </c>
      <c r="F345">
        <v>-122.3430578</v>
      </c>
      <c r="G345" s="4">
        <v>42909</v>
      </c>
      <c r="H345" s="2">
        <v>0.69513888888888886</v>
      </c>
      <c r="I345" s="3">
        <v>0.69513888888888886</v>
      </c>
      <c r="J345" s="1" t="s">
        <v>358</v>
      </c>
      <c r="K345" t="str">
        <f>IF(ISNUMBER(SEARCH("apt",J345)),"residential","business")</f>
        <v>business</v>
      </c>
      <c r="L345" t="str">
        <f>IF(J345="","unspecified", "specified")</f>
        <v>specified</v>
      </c>
      <c r="M345" t="str">
        <f>IF(L345="specified", K345, IF(L345="unspecified", L345))</f>
        <v>business</v>
      </c>
      <c r="N345" t="s">
        <v>315</v>
      </c>
      <c r="O345" t="s">
        <v>357</v>
      </c>
    </row>
    <row r="346" spans="1:15" x14ac:dyDescent="0.35">
      <c r="A346">
        <v>345</v>
      </c>
      <c r="B346" t="s">
        <v>122</v>
      </c>
      <c r="C346" t="s">
        <v>123</v>
      </c>
      <c r="D346" t="s">
        <v>299</v>
      </c>
      <c r="E346">
        <v>47.466548299999999</v>
      </c>
      <c r="F346">
        <v>-122.3432337</v>
      </c>
      <c r="G346" s="4">
        <v>42898</v>
      </c>
      <c r="H346" s="2">
        <v>0.57013888888888886</v>
      </c>
      <c r="I346" s="3">
        <v>0.57013888888888886</v>
      </c>
      <c r="K346" t="str">
        <f>IF(ISNUMBER(SEARCH("apt",J346)),"residential","business")</f>
        <v>business</v>
      </c>
      <c r="L346" t="str">
        <f>IF(J346="","unspecified", "specified")</f>
        <v>unspecified</v>
      </c>
      <c r="M346" t="str">
        <f>IF(L346="specified", K346, IF(L346="unspecified", L346))</f>
        <v>unspecified</v>
      </c>
      <c r="N346" t="s">
        <v>316</v>
      </c>
      <c r="O346" t="s">
        <v>357</v>
      </c>
    </row>
    <row r="347" spans="1:15" x14ac:dyDescent="0.35">
      <c r="A347">
        <v>346</v>
      </c>
      <c r="B347" t="s">
        <v>122</v>
      </c>
      <c r="C347" t="s">
        <v>123</v>
      </c>
      <c r="D347" t="s">
        <v>300</v>
      </c>
      <c r="E347">
        <v>47.468283100000001</v>
      </c>
      <c r="F347">
        <v>-122.34297050000001</v>
      </c>
      <c r="G347" s="4">
        <v>42739</v>
      </c>
      <c r="H347" s="2">
        <v>0.78194444444444444</v>
      </c>
      <c r="I347" s="3">
        <v>0.78194444444444444</v>
      </c>
      <c r="K347" t="str">
        <f>IF(ISNUMBER(SEARCH("apt",J347)),"residential","business")</f>
        <v>business</v>
      </c>
      <c r="L347" t="str">
        <f>IF(J347="","unspecified", "specified")</f>
        <v>unspecified</v>
      </c>
      <c r="M347" t="str">
        <f>IF(L347="specified", K347, IF(L347="unspecified", L347))</f>
        <v>unspecified</v>
      </c>
      <c r="N347" t="s">
        <v>316</v>
      </c>
      <c r="O347" t="s">
        <v>357</v>
      </c>
    </row>
    <row r="348" spans="1:15" x14ac:dyDescent="0.35">
      <c r="A348">
        <v>347</v>
      </c>
      <c r="B348" t="s">
        <v>122</v>
      </c>
      <c r="C348" t="s">
        <v>123</v>
      </c>
      <c r="D348" t="s">
        <v>301</v>
      </c>
      <c r="E348">
        <v>47.465711499999998</v>
      </c>
      <c r="F348">
        <v>-122.3441243</v>
      </c>
      <c r="G348" s="4">
        <v>42756</v>
      </c>
      <c r="H348" s="2">
        <v>0.94930555555555562</v>
      </c>
      <c r="I348" s="3">
        <v>0.94930555555555562</v>
      </c>
      <c r="J348" s="1" t="s">
        <v>108</v>
      </c>
      <c r="K348" t="str">
        <f>IF(ISNUMBER(SEARCH("apt",J348)),"residential","business")</f>
        <v>business</v>
      </c>
      <c r="L348" t="str">
        <f>IF(J348="","unspecified", "specified")</f>
        <v>specified</v>
      </c>
      <c r="M348" t="str">
        <f>IF(L348="specified", K348, IF(L348="unspecified", L348))</f>
        <v>business</v>
      </c>
      <c r="N348" t="s">
        <v>315</v>
      </c>
      <c r="O348" t="s">
        <v>357</v>
      </c>
    </row>
    <row r="349" spans="1:15" x14ac:dyDescent="0.35">
      <c r="A349">
        <v>348</v>
      </c>
      <c r="B349" t="s">
        <v>122</v>
      </c>
      <c r="C349" t="s">
        <v>123</v>
      </c>
      <c r="D349" t="s">
        <v>302</v>
      </c>
      <c r="E349">
        <v>47.466580100000002</v>
      </c>
      <c r="F349">
        <v>-122.3441174</v>
      </c>
      <c r="G349" s="4">
        <v>42852</v>
      </c>
      <c r="H349" s="2">
        <v>0.66666666666666663</v>
      </c>
      <c r="I349" s="3">
        <v>0.66666666666666663</v>
      </c>
      <c r="J349" s="1" t="s">
        <v>109</v>
      </c>
      <c r="K349" t="str">
        <f>IF(ISNUMBER(SEARCH("apt",J349)),"residential","business")</f>
        <v>business</v>
      </c>
      <c r="L349" t="str">
        <f>IF(J349="","unspecified", "specified")</f>
        <v>specified</v>
      </c>
      <c r="M349" t="str">
        <f>IF(L349="specified", K349, IF(L349="unspecified", L349))</f>
        <v>business</v>
      </c>
      <c r="N349" t="s">
        <v>315</v>
      </c>
      <c r="O349" t="s">
        <v>357</v>
      </c>
    </row>
    <row r="350" spans="1:15" x14ac:dyDescent="0.35">
      <c r="A350">
        <v>350</v>
      </c>
      <c r="B350" t="s">
        <v>122</v>
      </c>
      <c r="C350" t="s">
        <v>123</v>
      </c>
      <c r="D350" t="s">
        <v>303</v>
      </c>
      <c r="E350">
        <v>47.469024410000003</v>
      </c>
      <c r="F350">
        <v>-122.3631671</v>
      </c>
      <c r="G350" s="4">
        <v>42880</v>
      </c>
      <c r="H350" s="2">
        <v>0.86805555555555547</v>
      </c>
      <c r="I350" s="3">
        <v>0.86805555555555547</v>
      </c>
      <c r="K350" t="str">
        <f>IF(ISNUMBER(SEARCH("apt",J350)),"residential","business")</f>
        <v>business</v>
      </c>
      <c r="L350" t="str">
        <f>IF(J350="","unspecified", "specified")</f>
        <v>unspecified</v>
      </c>
      <c r="M350" t="str">
        <f>IF(L350="specified", K350, IF(L350="unspecified", L350))</f>
        <v>unspecified</v>
      </c>
      <c r="N350" t="s">
        <v>316</v>
      </c>
      <c r="O350" t="s">
        <v>356</v>
      </c>
    </row>
    <row r="351" spans="1:15" x14ac:dyDescent="0.35">
      <c r="A351">
        <v>351</v>
      </c>
      <c r="B351" t="s">
        <v>122</v>
      </c>
      <c r="C351" t="s">
        <v>123</v>
      </c>
      <c r="D351" t="s">
        <v>304</v>
      </c>
      <c r="E351">
        <v>47.466952499999998</v>
      </c>
      <c r="F351">
        <v>-122.3447729</v>
      </c>
      <c r="G351" s="4">
        <v>42924</v>
      </c>
      <c r="H351" s="2">
        <v>0.58263888888888882</v>
      </c>
      <c r="I351" s="3">
        <v>0.58263888888888882</v>
      </c>
      <c r="J351" s="1" t="s">
        <v>110</v>
      </c>
      <c r="K351" t="str">
        <f>IF(ISNUMBER(SEARCH("apt",J351)),"residential","business")</f>
        <v>business</v>
      </c>
      <c r="L351" t="str">
        <f>IF(J351="","unspecified", "specified")</f>
        <v>specified</v>
      </c>
      <c r="M351" t="str">
        <f>IF(L351="specified", K351, IF(L351="unspecified", L351))</f>
        <v>business</v>
      </c>
      <c r="N351" t="s">
        <v>315</v>
      </c>
      <c r="O351" t="s">
        <v>357</v>
      </c>
    </row>
    <row r="352" spans="1:15" x14ac:dyDescent="0.35">
      <c r="A352">
        <v>352</v>
      </c>
      <c r="B352" t="s">
        <v>122</v>
      </c>
      <c r="C352" t="s">
        <v>123</v>
      </c>
      <c r="D352" t="s">
        <v>305</v>
      </c>
      <c r="E352">
        <v>47.464829399999999</v>
      </c>
      <c r="F352">
        <v>-122.3455688</v>
      </c>
      <c r="G352" s="4">
        <v>42789</v>
      </c>
      <c r="H352" s="2">
        <v>0.85069444444444453</v>
      </c>
      <c r="I352" s="3">
        <v>0.85069444444444453</v>
      </c>
      <c r="J352" s="1" t="s">
        <v>60</v>
      </c>
      <c r="K352" t="str">
        <f>IF(ISNUMBER(SEARCH("apt",J352)),"residential","business")</f>
        <v>residential</v>
      </c>
      <c r="L352" t="str">
        <f>IF(J352="","unspecified", "specified")</f>
        <v>specified</v>
      </c>
      <c r="M352" t="str">
        <f>IF(L352="specified", K352, IF(L352="unspecified", L352))</f>
        <v>residential</v>
      </c>
      <c r="N352" t="s">
        <v>312</v>
      </c>
      <c r="O352" t="s">
        <v>356</v>
      </c>
    </row>
    <row r="353" spans="1:15" x14ac:dyDescent="0.35">
      <c r="A353">
        <v>353</v>
      </c>
      <c r="B353" t="s">
        <v>122</v>
      </c>
      <c r="C353" t="s">
        <v>123</v>
      </c>
      <c r="D353" t="s">
        <v>305</v>
      </c>
      <c r="E353">
        <v>47.464829399999999</v>
      </c>
      <c r="F353">
        <v>-122.3455688</v>
      </c>
      <c r="G353" s="4">
        <v>42949</v>
      </c>
      <c r="H353" s="2">
        <v>0.62430555555555556</v>
      </c>
      <c r="I353" s="3">
        <v>0.62430555555555556</v>
      </c>
      <c r="J353" s="1" t="s">
        <v>60</v>
      </c>
      <c r="K353" t="str">
        <f>IF(ISNUMBER(SEARCH("apt",J353)),"residential","business")</f>
        <v>residential</v>
      </c>
      <c r="L353" t="str">
        <f>IF(J353="","unspecified", "specified")</f>
        <v>specified</v>
      </c>
      <c r="M353" t="str">
        <f>IF(L353="specified", K353, IF(L353="unspecified", L353))</f>
        <v>residential</v>
      </c>
      <c r="N353" t="s">
        <v>312</v>
      </c>
      <c r="O353" t="s">
        <v>356</v>
      </c>
    </row>
    <row r="354" spans="1:15" x14ac:dyDescent="0.35">
      <c r="A354">
        <v>354</v>
      </c>
      <c r="B354" t="s">
        <v>122</v>
      </c>
      <c r="C354" t="s">
        <v>123</v>
      </c>
      <c r="D354" t="s">
        <v>306</v>
      </c>
      <c r="E354">
        <v>47.465226299999998</v>
      </c>
      <c r="F354">
        <v>-122.3454693</v>
      </c>
      <c r="G354" s="4">
        <v>42949</v>
      </c>
      <c r="H354" s="2">
        <v>2.7777777777777779E-3</v>
      </c>
      <c r="I354" s="3">
        <v>2.7777777777777779E-3</v>
      </c>
      <c r="J354" s="1" t="s">
        <v>314</v>
      </c>
      <c r="K354" t="str">
        <f>IF(ISNUMBER(SEARCH("apt",J354)),"residential","business")</f>
        <v>residential</v>
      </c>
      <c r="L354" t="str">
        <f>IF(J354="","unspecified", "specified")</f>
        <v>specified</v>
      </c>
      <c r="M354" t="str">
        <f>IF(L354="specified", K354, IF(L354="unspecified", L354))</f>
        <v>residential</v>
      </c>
      <c r="N354" t="s">
        <v>312</v>
      </c>
      <c r="O354" t="s">
        <v>357</v>
      </c>
    </row>
    <row r="355" spans="1:15" x14ac:dyDescent="0.35">
      <c r="A355">
        <v>355</v>
      </c>
      <c r="B355" t="s">
        <v>122</v>
      </c>
      <c r="C355" t="s">
        <v>123</v>
      </c>
      <c r="D355" t="s">
        <v>306</v>
      </c>
      <c r="E355">
        <v>47.465226299999998</v>
      </c>
      <c r="F355">
        <v>-122.3454693</v>
      </c>
      <c r="G355" s="4">
        <v>42764</v>
      </c>
      <c r="H355" s="2">
        <v>3.125E-2</v>
      </c>
      <c r="I355" s="3">
        <v>3.125E-2</v>
      </c>
      <c r="J355" s="1" t="s">
        <v>60</v>
      </c>
      <c r="K355" t="str">
        <f>IF(ISNUMBER(SEARCH("apt",J355)),"residential","business")</f>
        <v>residential</v>
      </c>
      <c r="L355" t="str">
        <f>IF(J355="","unspecified", "specified")</f>
        <v>specified</v>
      </c>
      <c r="M355" t="str">
        <f>IF(L355="specified", K355, IF(L355="unspecified", L355))</f>
        <v>residential</v>
      </c>
      <c r="N355" t="s">
        <v>312</v>
      </c>
      <c r="O355" t="s">
        <v>357</v>
      </c>
    </row>
    <row r="356" spans="1:15" x14ac:dyDescent="0.35">
      <c r="A356">
        <v>356</v>
      </c>
      <c r="B356" t="s">
        <v>122</v>
      </c>
      <c r="C356" t="s">
        <v>123</v>
      </c>
      <c r="D356" t="s">
        <v>333</v>
      </c>
      <c r="E356">
        <v>47.469024410000003</v>
      </c>
      <c r="F356">
        <v>-122.3631671</v>
      </c>
      <c r="G356" s="4">
        <v>42801</v>
      </c>
      <c r="H356" s="7">
        <v>0.49444444444444446</v>
      </c>
      <c r="I356" s="3">
        <f>H356</f>
        <v>0.49444444444444446</v>
      </c>
      <c r="J356" t="s">
        <v>334</v>
      </c>
      <c r="K356" t="str">
        <f>IF(ISNUMBER(SEARCH("apt",J356)),"residential","business")</f>
        <v>business</v>
      </c>
      <c r="L356" t="str">
        <f>IF(J356="","unspecified", "specified")</f>
        <v>specified</v>
      </c>
      <c r="M356" t="str">
        <f>IF(L356="specified", K356, IF(L356="unspecified", L356))</f>
        <v>business</v>
      </c>
      <c r="N356" t="s">
        <v>315</v>
      </c>
      <c r="O356" t="s">
        <v>356</v>
      </c>
    </row>
    <row r="357" spans="1:15" x14ac:dyDescent="0.35">
      <c r="A357">
        <v>357</v>
      </c>
      <c r="B357" t="s">
        <v>122</v>
      </c>
      <c r="C357" t="s">
        <v>123</v>
      </c>
      <c r="D357" t="s">
        <v>307</v>
      </c>
      <c r="E357">
        <v>47.470205800000002</v>
      </c>
      <c r="F357">
        <v>-122.346391</v>
      </c>
      <c r="G357" s="4">
        <v>43062</v>
      </c>
      <c r="H357" s="2">
        <v>0.24861111111111112</v>
      </c>
      <c r="I357" s="3">
        <v>0.24861111111111112</v>
      </c>
      <c r="J357" s="1" t="s">
        <v>6</v>
      </c>
      <c r="K357" t="str">
        <f>IF(ISNUMBER(SEARCH("apt",J357)),"residential","business")</f>
        <v>business</v>
      </c>
      <c r="L357" t="str">
        <f>IF(J357="","unspecified", "specified")</f>
        <v>specified</v>
      </c>
      <c r="M357" t="str">
        <f>IF(L357="specified", K357, IF(L357="unspecified", L357))</f>
        <v>business</v>
      </c>
      <c r="N357" t="s">
        <v>315</v>
      </c>
      <c r="O357" t="s">
        <v>357</v>
      </c>
    </row>
    <row r="358" spans="1:15" x14ac:dyDescent="0.35">
      <c r="A358">
        <v>358</v>
      </c>
      <c r="B358" t="s">
        <v>122</v>
      </c>
      <c r="C358" t="s">
        <v>123</v>
      </c>
      <c r="D358" t="s">
        <v>307</v>
      </c>
      <c r="E358">
        <v>47.470205800000002</v>
      </c>
      <c r="F358">
        <v>-122.346391</v>
      </c>
      <c r="G358" s="4">
        <v>43062</v>
      </c>
      <c r="H358" s="2">
        <v>0.30208333333333331</v>
      </c>
      <c r="I358" s="3">
        <v>0.30208333333333331</v>
      </c>
      <c r="J358" s="1" t="s">
        <v>6</v>
      </c>
      <c r="K358" t="str">
        <f>IF(ISNUMBER(SEARCH("apt",J358)),"residential","business")</f>
        <v>business</v>
      </c>
      <c r="L358" t="str">
        <f>IF(J358="","unspecified", "specified")</f>
        <v>specified</v>
      </c>
      <c r="M358" t="str">
        <f>IF(L358="specified", K358, IF(L358="unspecified", L358))</f>
        <v>business</v>
      </c>
      <c r="N358" t="s">
        <v>315</v>
      </c>
      <c r="O358" t="s">
        <v>357</v>
      </c>
    </row>
    <row r="359" spans="1:15" x14ac:dyDescent="0.35">
      <c r="A359">
        <v>359</v>
      </c>
      <c r="B359" t="s">
        <v>122</v>
      </c>
      <c r="C359" t="s">
        <v>123</v>
      </c>
      <c r="D359" t="s">
        <v>308</v>
      </c>
      <c r="E359">
        <v>47.466959500000002</v>
      </c>
      <c r="F359">
        <v>-122.34604160000001</v>
      </c>
      <c r="G359" s="4">
        <v>42822</v>
      </c>
      <c r="H359" s="2">
        <v>0.32291666666666669</v>
      </c>
      <c r="I359" s="3">
        <v>0.32291666666666669</v>
      </c>
      <c r="J359" s="1" t="s">
        <v>111</v>
      </c>
      <c r="K359" t="str">
        <f>IF(ISNUMBER(SEARCH("apt",J359)),"residential","business")</f>
        <v>business</v>
      </c>
      <c r="L359" t="str">
        <f>IF(J359="","unspecified", "specified")</f>
        <v>specified</v>
      </c>
      <c r="M359" t="str">
        <f>IF(L359="specified", K359, IF(L359="unspecified", L359))</f>
        <v>business</v>
      </c>
      <c r="N359" t="s">
        <v>315</v>
      </c>
      <c r="O359" t="s">
        <v>357</v>
      </c>
    </row>
    <row r="360" spans="1:15" x14ac:dyDescent="0.35">
      <c r="A360">
        <v>360</v>
      </c>
      <c r="B360" t="s">
        <v>122</v>
      </c>
      <c r="C360" t="s">
        <v>123</v>
      </c>
      <c r="D360" t="s">
        <v>309</v>
      </c>
      <c r="E360">
        <v>47.466655000000003</v>
      </c>
      <c r="F360">
        <v>-122.3469551</v>
      </c>
      <c r="G360" s="4">
        <v>42828</v>
      </c>
      <c r="H360" s="2">
        <v>0.8979166666666667</v>
      </c>
      <c r="I360" s="3">
        <v>0.8979166666666667</v>
      </c>
      <c r="J360" s="1" t="s">
        <v>112</v>
      </c>
      <c r="K360" t="str">
        <f>IF(ISNUMBER(SEARCH("apt",J360)),"residential","business")</f>
        <v>business</v>
      </c>
      <c r="L360" t="str">
        <f>IF(J360="","unspecified", "specified")</f>
        <v>specified</v>
      </c>
      <c r="M360" t="str">
        <f>IF(L360="specified", K360, IF(L360="unspecified", L360))</f>
        <v>business</v>
      </c>
      <c r="N360" t="s">
        <v>315</v>
      </c>
      <c r="O360" t="s">
        <v>357</v>
      </c>
    </row>
    <row r="361" spans="1:15" x14ac:dyDescent="0.35">
      <c r="A361">
        <v>363</v>
      </c>
      <c r="B361" t="s">
        <v>122</v>
      </c>
      <c r="C361" t="s">
        <v>123</v>
      </c>
      <c r="D361" t="s">
        <v>168</v>
      </c>
      <c r="E361">
        <v>47.472709000000002</v>
      </c>
      <c r="F361">
        <v>-122.34762929999999</v>
      </c>
      <c r="G361" s="4">
        <v>42744</v>
      </c>
      <c r="H361" s="7">
        <v>8.3333333333333329E-2</v>
      </c>
      <c r="I361" s="3">
        <f>H361</f>
        <v>8.3333333333333329E-2</v>
      </c>
      <c r="J361" t="s">
        <v>335</v>
      </c>
      <c r="K361" t="str">
        <f t="shared" ref="K361:K373" si="5">IF(ISNUMBER(SEARCH("apt",J361)),"residential","business")</f>
        <v>business</v>
      </c>
      <c r="L361" t="str">
        <f t="shared" ref="L361:L373" si="6">IF(J361="","unspecified", "specified")</f>
        <v>specified</v>
      </c>
      <c r="M361" t="str">
        <f t="shared" ref="M361:M373" si="7">IF(L361="specified", K361, IF(L361="unspecified", L361))</f>
        <v>business</v>
      </c>
      <c r="N361" t="s">
        <v>315</v>
      </c>
      <c r="O361" t="s">
        <v>356</v>
      </c>
    </row>
    <row r="362" spans="1:15" x14ac:dyDescent="0.35">
      <c r="A362">
        <v>364</v>
      </c>
      <c r="B362" t="s">
        <v>122</v>
      </c>
      <c r="C362" t="s">
        <v>123</v>
      </c>
      <c r="D362" t="s">
        <v>168</v>
      </c>
      <c r="E362">
        <v>47.472709000000002</v>
      </c>
      <c r="F362">
        <v>-122.34762929999999</v>
      </c>
      <c r="G362" s="4">
        <v>42751</v>
      </c>
      <c r="H362" s="7">
        <v>0.98611111111111116</v>
      </c>
      <c r="I362" s="3">
        <f>H362</f>
        <v>0.98611111111111116</v>
      </c>
      <c r="J362" t="s">
        <v>335</v>
      </c>
      <c r="K362" t="str">
        <f t="shared" si="5"/>
        <v>business</v>
      </c>
      <c r="L362" t="str">
        <f t="shared" si="6"/>
        <v>specified</v>
      </c>
      <c r="M362" t="str">
        <f t="shared" si="7"/>
        <v>business</v>
      </c>
      <c r="N362" t="s">
        <v>315</v>
      </c>
      <c r="O362" t="s">
        <v>356</v>
      </c>
    </row>
    <row r="363" spans="1:15" x14ac:dyDescent="0.35">
      <c r="A363">
        <v>365</v>
      </c>
      <c r="B363" t="s">
        <v>122</v>
      </c>
      <c r="C363" t="s">
        <v>123</v>
      </c>
      <c r="D363" t="s">
        <v>168</v>
      </c>
      <c r="E363">
        <v>47.472709000000002</v>
      </c>
      <c r="F363">
        <v>-122.34762929999999</v>
      </c>
      <c r="G363" s="4">
        <v>42855</v>
      </c>
      <c r="H363" s="7">
        <v>0.10416666666666667</v>
      </c>
      <c r="I363" s="3">
        <f>H363</f>
        <v>0.10416666666666667</v>
      </c>
      <c r="J363" t="s">
        <v>335</v>
      </c>
      <c r="K363" t="str">
        <f t="shared" si="5"/>
        <v>business</v>
      </c>
      <c r="L363" t="str">
        <f t="shared" si="6"/>
        <v>specified</v>
      </c>
      <c r="M363" t="str">
        <f t="shared" si="7"/>
        <v>business</v>
      </c>
      <c r="N363" t="s">
        <v>315</v>
      </c>
      <c r="O363" t="s">
        <v>356</v>
      </c>
    </row>
    <row r="364" spans="1:15" x14ac:dyDescent="0.35">
      <c r="A364">
        <v>366</v>
      </c>
      <c r="B364" t="s">
        <v>122</v>
      </c>
      <c r="C364" t="s">
        <v>123</v>
      </c>
      <c r="D364" t="s">
        <v>168</v>
      </c>
      <c r="E364">
        <v>47.472709000000002</v>
      </c>
      <c r="F364">
        <v>-122.34762929999999</v>
      </c>
      <c r="G364" s="4">
        <v>42888</v>
      </c>
      <c r="H364" s="7">
        <v>0.96805555555555556</v>
      </c>
      <c r="I364" s="3">
        <f>H364</f>
        <v>0.96805555555555556</v>
      </c>
      <c r="J364" t="s">
        <v>335</v>
      </c>
      <c r="K364" t="str">
        <f t="shared" si="5"/>
        <v>business</v>
      </c>
      <c r="L364" t="str">
        <f t="shared" si="6"/>
        <v>specified</v>
      </c>
      <c r="M364" t="str">
        <f t="shared" si="7"/>
        <v>business</v>
      </c>
      <c r="N364" t="s">
        <v>315</v>
      </c>
      <c r="O364" t="s">
        <v>356</v>
      </c>
    </row>
    <row r="365" spans="1:15" x14ac:dyDescent="0.35">
      <c r="A365">
        <v>371</v>
      </c>
      <c r="B365" t="s">
        <v>122</v>
      </c>
      <c r="C365" t="s">
        <v>123</v>
      </c>
      <c r="D365" t="s">
        <v>336</v>
      </c>
      <c r="E365">
        <v>47.472037100000001</v>
      </c>
      <c r="F365">
        <v>-122.335954</v>
      </c>
      <c r="G365" s="4">
        <v>43054</v>
      </c>
      <c r="H365" s="7">
        <v>0.40416666666666662</v>
      </c>
      <c r="I365" s="3">
        <f>H365</f>
        <v>0.40416666666666662</v>
      </c>
      <c r="J365" t="s">
        <v>337</v>
      </c>
      <c r="K365" t="str">
        <f t="shared" si="5"/>
        <v>business</v>
      </c>
      <c r="L365" t="str">
        <f t="shared" si="6"/>
        <v>specified</v>
      </c>
      <c r="M365" t="str">
        <f t="shared" si="7"/>
        <v>business</v>
      </c>
      <c r="N365" t="s">
        <v>315</v>
      </c>
      <c r="O365" t="s">
        <v>356</v>
      </c>
    </row>
    <row r="366" spans="1:15" x14ac:dyDescent="0.35">
      <c r="A366">
        <v>373</v>
      </c>
      <c r="B366" t="s">
        <v>122</v>
      </c>
      <c r="C366" t="s">
        <v>123</v>
      </c>
      <c r="D366" t="s">
        <v>338</v>
      </c>
      <c r="E366">
        <v>47.469738399999997</v>
      </c>
      <c r="F366">
        <v>-122.3564786</v>
      </c>
      <c r="G366" s="4">
        <v>43039</v>
      </c>
      <c r="H366" s="7">
        <v>0.9277777777777777</v>
      </c>
      <c r="I366" s="3">
        <f>H366</f>
        <v>0.9277777777777777</v>
      </c>
      <c r="J366" t="s">
        <v>339</v>
      </c>
      <c r="K366" t="str">
        <f t="shared" si="5"/>
        <v>business</v>
      </c>
      <c r="L366" t="str">
        <f t="shared" si="6"/>
        <v>specified</v>
      </c>
      <c r="M366" t="str">
        <f t="shared" si="7"/>
        <v>business</v>
      </c>
      <c r="N366" t="s">
        <v>315</v>
      </c>
      <c r="O366" t="s">
        <v>356</v>
      </c>
    </row>
    <row r="367" spans="1:15" x14ac:dyDescent="0.35">
      <c r="A367">
        <v>375</v>
      </c>
      <c r="B367" t="s">
        <v>122</v>
      </c>
      <c r="C367" t="s">
        <v>123</v>
      </c>
      <c r="D367" t="s">
        <v>340</v>
      </c>
      <c r="E367">
        <v>47.469024410000003</v>
      </c>
      <c r="F367">
        <v>-122.3631671</v>
      </c>
      <c r="G367" s="4">
        <v>42951</v>
      </c>
      <c r="H367" s="7">
        <v>0.31666666666666665</v>
      </c>
      <c r="I367" s="3">
        <f>H367</f>
        <v>0.31666666666666665</v>
      </c>
      <c r="J367" t="s">
        <v>341</v>
      </c>
      <c r="K367" t="str">
        <f t="shared" si="5"/>
        <v>residential</v>
      </c>
      <c r="L367" t="str">
        <f t="shared" si="6"/>
        <v>specified</v>
      </c>
      <c r="M367" t="str">
        <f t="shared" si="7"/>
        <v>residential</v>
      </c>
      <c r="N367" t="s">
        <v>312</v>
      </c>
      <c r="O367" t="s">
        <v>356</v>
      </c>
    </row>
    <row r="368" spans="1:15" x14ac:dyDescent="0.35">
      <c r="A368">
        <v>379</v>
      </c>
      <c r="B368" t="s">
        <v>122</v>
      </c>
      <c r="C368" t="s">
        <v>123</v>
      </c>
      <c r="D368" t="s">
        <v>342</v>
      </c>
      <c r="E368">
        <v>47.470209400000002</v>
      </c>
      <c r="F368">
        <v>-122.334372</v>
      </c>
      <c r="G368" s="4">
        <v>42849</v>
      </c>
      <c r="H368" s="7">
        <v>0.71180555555555547</v>
      </c>
      <c r="I368" s="3">
        <f>H368</f>
        <v>0.71180555555555547</v>
      </c>
      <c r="J368" t="s">
        <v>343</v>
      </c>
      <c r="K368" t="str">
        <f t="shared" si="5"/>
        <v>business</v>
      </c>
      <c r="L368" t="str">
        <f t="shared" si="6"/>
        <v>specified</v>
      </c>
      <c r="M368" t="str">
        <f t="shared" si="7"/>
        <v>business</v>
      </c>
      <c r="N368" t="s">
        <v>315</v>
      </c>
      <c r="O368" t="s">
        <v>356</v>
      </c>
    </row>
    <row r="369" spans="1:15" x14ac:dyDescent="0.35">
      <c r="A369">
        <v>380</v>
      </c>
      <c r="B369" t="s">
        <v>122</v>
      </c>
      <c r="C369" t="s">
        <v>123</v>
      </c>
      <c r="D369" t="s">
        <v>344</v>
      </c>
      <c r="E369">
        <v>47.466587799999999</v>
      </c>
      <c r="F369">
        <v>-122.3344168</v>
      </c>
      <c r="G369" s="4">
        <v>43002</v>
      </c>
      <c r="H369" s="7">
        <v>0.15138888888888888</v>
      </c>
      <c r="I369" s="3">
        <f>H369</f>
        <v>0.15138888888888888</v>
      </c>
      <c r="J369" t="s">
        <v>345</v>
      </c>
      <c r="K369" t="str">
        <f t="shared" si="5"/>
        <v>business</v>
      </c>
      <c r="L369" t="str">
        <f t="shared" si="6"/>
        <v>specified</v>
      </c>
      <c r="M369" t="str">
        <f t="shared" si="7"/>
        <v>business</v>
      </c>
      <c r="N369" t="s">
        <v>315</v>
      </c>
      <c r="O369" t="s">
        <v>356</v>
      </c>
    </row>
    <row r="370" spans="1:15" x14ac:dyDescent="0.35">
      <c r="A370">
        <v>384</v>
      </c>
      <c r="B370" t="s">
        <v>122</v>
      </c>
      <c r="C370" t="s">
        <v>123</v>
      </c>
      <c r="D370" t="s">
        <v>346</v>
      </c>
      <c r="E370">
        <v>47.466592499999997</v>
      </c>
      <c r="F370">
        <v>-122.3388277</v>
      </c>
      <c r="G370" s="4">
        <v>42802</v>
      </c>
      <c r="H370" s="7">
        <v>0.43541666666666662</v>
      </c>
      <c r="I370" s="3">
        <f>H370</f>
        <v>0.43541666666666662</v>
      </c>
      <c r="J370" t="s">
        <v>347</v>
      </c>
      <c r="K370" t="str">
        <f t="shared" si="5"/>
        <v>business</v>
      </c>
      <c r="L370" t="str">
        <f t="shared" si="6"/>
        <v>specified</v>
      </c>
      <c r="M370" t="str">
        <f t="shared" si="7"/>
        <v>business</v>
      </c>
      <c r="N370" t="s">
        <v>315</v>
      </c>
      <c r="O370" t="s">
        <v>356</v>
      </c>
    </row>
    <row r="371" spans="1:15" x14ac:dyDescent="0.35">
      <c r="A371">
        <v>386</v>
      </c>
      <c r="B371" t="s">
        <v>122</v>
      </c>
      <c r="C371" t="s">
        <v>123</v>
      </c>
      <c r="D371" t="s">
        <v>276</v>
      </c>
      <c r="E371">
        <v>47.4671491</v>
      </c>
      <c r="F371">
        <v>-122.3396097</v>
      </c>
      <c r="G371" s="4">
        <v>42950</v>
      </c>
      <c r="H371" s="7">
        <v>0.55555555555555558</v>
      </c>
      <c r="I371" s="3">
        <f>H371</f>
        <v>0.55555555555555558</v>
      </c>
      <c r="J371" t="s">
        <v>348</v>
      </c>
      <c r="K371" t="str">
        <f t="shared" si="5"/>
        <v>business</v>
      </c>
      <c r="L371" t="str">
        <f t="shared" si="6"/>
        <v>specified</v>
      </c>
      <c r="M371" t="str">
        <f t="shared" si="7"/>
        <v>business</v>
      </c>
      <c r="N371" t="s">
        <v>315</v>
      </c>
      <c r="O371" t="s">
        <v>356</v>
      </c>
    </row>
    <row r="372" spans="1:15" x14ac:dyDescent="0.35">
      <c r="A372">
        <v>387</v>
      </c>
      <c r="B372" t="s">
        <v>122</v>
      </c>
      <c r="C372" t="s">
        <v>123</v>
      </c>
      <c r="D372" t="s">
        <v>349</v>
      </c>
      <c r="E372">
        <v>47.466952499999998</v>
      </c>
      <c r="F372">
        <v>-122.3447729</v>
      </c>
      <c r="G372" s="4">
        <v>42990</v>
      </c>
      <c r="H372" s="7">
        <v>0.7729166666666667</v>
      </c>
      <c r="I372" s="3">
        <f>H372</f>
        <v>0.7729166666666667</v>
      </c>
      <c r="J372" t="s">
        <v>350</v>
      </c>
      <c r="K372" t="str">
        <f t="shared" si="5"/>
        <v>business</v>
      </c>
      <c r="L372" t="str">
        <f t="shared" si="6"/>
        <v>specified</v>
      </c>
      <c r="M372" t="str">
        <f t="shared" si="7"/>
        <v>business</v>
      </c>
      <c r="N372" t="s">
        <v>315</v>
      </c>
      <c r="O372" t="s">
        <v>356</v>
      </c>
    </row>
    <row r="373" spans="1:15" x14ac:dyDescent="0.35">
      <c r="A373">
        <v>388</v>
      </c>
      <c r="B373" t="s">
        <v>122</v>
      </c>
      <c r="C373" t="s">
        <v>123</v>
      </c>
      <c r="D373" t="s">
        <v>351</v>
      </c>
      <c r="E373">
        <v>47.465956300000002</v>
      </c>
      <c r="F373">
        <v>-122.3334558</v>
      </c>
      <c r="G373" s="4">
        <v>42983</v>
      </c>
      <c r="H373" s="7">
        <v>0.22013888888888888</v>
      </c>
      <c r="I373" s="3">
        <f>H373</f>
        <v>0.22013888888888888</v>
      </c>
      <c r="J373" t="s">
        <v>352</v>
      </c>
      <c r="K373" t="str">
        <f t="shared" si="5"/>
        <v>business</v>
      </c>
      <c r="L373" t="str">
        <f t="shared" si="6"/>
        <v>specified</v>
      </c>
      <c r="M373" t="str">
        <f t="shared" si="7"/>
        <v>business</v>
      </c>
      <c r="N373" t="s">
        <v>315</v>
      </c>
      <c r="O373" t="s">
        <v>356</v>
      </c>
    </row>
  </sheetData>
  <sortState ref="A2:N374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EF41-B320-47EF-90EE-02C20C63D128}">
  <dimension ref="B2:C11"/>
  <sheetViews>
    <sheetView workbookViewId="0">
      <selection activeCell="C9" sqref="C9"/>
    </sheetView>
  </sheetViews>
  <sheetFormatPr defaultRowHeight="14.5" x14ac:dyDescent="0.35"/>
  <sheetData>
    <row r="2" spans="2:3" x14ac:dyDescent="0.35">
      <c r="B2" t="s">
        <v>322</v>
      </c>
    </row>
    <row r="3" spans="2:3" x14ac:dyDescent="0.35">
      <c r="B3" s="5">
        <v>1</v>
      </c>
      <c r="C3" t="s">
        <v>320</v>
      </c>
    </row>
    <row r="4" spans="2:3" x14ac:dyDescent="0.35">
      <c r="B4" s="5">
        <v>2</v>
      </c>
      <c r="C4" t="s">
        <v>321</v>
      </c>
    </row>
    <row r="5" spans="2:3" x14ac:dyDescent="0.35">
      <c r="B5" s="5">
        <v>3</v>
      </c>
      <c r="C5" t="s">
        <v>323</v>
      </c>
    </row>
    <row r="6" spans="2:3" x14ac:dyDescent="0.35">
      <c r="B6" s="5">
        <v>4</v>
      </c>
      <c r="C6" t="s">
        <v>324</v>
      </c>
    </row>
    <row r="7" spans="2:3" x14ac:dyDescent="0.35">
      <c r="B7" s="6" t="s">
        <v>329</v>
      </c>
      <c r="C7" t="s">
        <v>330</v>
      </c>
    </row>
    <row r="8" spans="2:3" x14ac:dyDescent="0.35">
      <c r="B8" s="6" t="s">
        <v>354</v>
      </c>
      <c r="C8" t="s">
        <v>355</v>
      </c>
    </row>
    <row r="9" spans="2:3" x14ac:dyDescent="0.35">
      <c r="B9" s="5">
        <v>5</v>
      </c>
      <c r="C9" t="s">
        <v>325</v>
      </c>
    </row>
    <row r="10" spans="2:3" x14ac:dyDescent="0.35">
      <c r="B10" s="5">
        <v>6</v>
      </c>
      <c r="C10" t="s">
        <v>326</v>
      </c>
    </row>
    <row r="11" spans="2:3" x14ac:dyDescent="0.35">
      <c r="B11" s="6" t="s">
        <v>327</v>
      </c>
      <c r="C11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Minkler</dc:creator>
  <cp:lastModifiedBy>Douglas Minkler</cp:lastModifiedBy>
  <dcterms:created xsi:type="dcterms:W3CDTF">2018-04-18T17:25:34Z</dcterms:created>
  <dcterms:modified xsi:type="dcterms:W3CDTF">2018-04-19T22:52:24Z</dcterms:modified>
</cp:coreProperties>
</file>