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josecavazos/Downloads/BOOTCAMP/Instructions/"/>
    </mc:Choice>
  </mc:AlternateContent>
  <xr:revisionPtr revIDLastSave="0" documentId="13_ncr:1_{DAA9340C-117D-DD46-A7EC-4BB89FBF82FB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Crowdfunding" sheetId="1" r:id="rId1"/>
    <sheet name="Goal Analysis" sheetId="11" r:id="rId2"/>
    <sheet name="backers count" sheetId="12" r:id="rId3"/>
    <sheet name="subcategory" sheetId="5" r:id="rId4"/>
    <sheet name="category" sheetId="6" r:id="rId5"/>
    <sheet name="date" sheetId="10" r:id="rId6"/>
  </sheets>
  <definedNames>
    <definedName name="_xlnm._FilterDatabase" localSheetId="0" hidden="1">Crowdfunding!$A$1:$T$1001</definedName>
  </definedNames>
  <calcPr calcId="191029"/>
  <pivotCaches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2" l="1"/>
  <c r="K6" i="12"/>
  <c r="K5" i="12"/>
  <c r="K4" i="12"/>
  <c r="K3" i="12"/>
  <c r="K2" i="12"/>
  <c r="H7" i="12"/>
  <c r="H6" i="12"/>
  <c r="H5" i="12"/>
  <c r="H4" i="12"/>
  <c r="H3" i="12"/>
  <c r="H2" i="12"/>
  <c r="C12" i="11"/>
  <c r="D12" i="11"/>
  <c r="C11" i="11"/>
  <c r="D11" i="11"/>
  <c r="B12" i="11"/>
  <c r="B11" i="11"/>
  <c r="C13" i="11"/>
  <c r="D13" i="11"/>
  <c r="C10" i="11"/>
  <c r="D10" i="11"/>
  <c r="C9" i="11"/>
  <c r="D9" i="11"/>
  <c r="D8" i="11"/>
  <c r="C8" i="11"/>
  <c r="B8" i="11"/>
  <c r="B9" i="11"/>
  <c r="B10" i="11"/>
  <c r="E10" i="11" s="1"/>
  <c r="B13" i="11"/>
  <c r="D7" i="11"/>
  <c r="C7" i="11"/>
  <c r="C6" i="11"/>
  <c r="D6" i="11"/>
  <c r="C5" i="11"/>
  <c r="D5" i="11"/>
  <c r="C4" i="11"/>
  <c r="D4" i="11"/>
  <c r="B7" i="11"/>
  <c r="E7" i="11" s="1"/>
  <c r="B6" i="11"/>
  <c r="B4" i="11"/>
  <c r="B5" i="11"/>
  <c r="C3" i="11"/>
  <c r="D3" i="11"/>
  <c r="B3" i="11"/>
  <c r="D2" i="11"/>
  <c r="C2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9" i="11" l="1"/>
  <c r="E8" i="11"/>
  <c r="G8" i="11" s="1"/>
  <c r="G7" i="11"/>
  <c r="H10" i="11"/>
  <c r="H3" i="11"/>
  <c r="H8" i="11"/>
  <c r="H9" i="11"/>
  <c r="H7" i="11"/>
  <c r="G9" i="11"/>
  <c r="H13" i="11"/>
  <c r="G10" i="11"/>
  <c r="G12" i="11"/>
  <c r="E2" i="11"/>
  <c r="G2" i="11" s="1"/>
  <c r="E6" i="11"/>
  <c r="G6" i="11" s="1"/>
  <c r="F10" i="11"/>
  <c r="E13" i="11"/>
  <c r="G13" i="11" s="1"/>
  <c r="E5" i="11"/>
  <c r="H5" i="11" s="1"/>
  <c r="F9" i="11"/>
  <c r="E12" i="11"/>
  <c r="H12" i="11" s="1"/>
  <c r="E4" i="11"/>
  <c r="F4" i="11" s="1"/>
  <c r="F8" i="11"/>
  <c r="E11" i="11"/>
  <c r="F11" i="11" s="1"/>
  <c r="E3" i="11"/>
  <c r="F3" i="11" s="1"/>
  <c r="F7" i="11"/>
  <c r="H4" i="11" l="1"/>
  <c r="F5" i="11"/>
  <c r="F13" i="11"/>
  <c r="G3" i="11"/>
  <c r="H6" i="11"/>
  <c r="F6" i="11"/>
  <c r="H2" i="11"/>
  <c r="G11" i="11"/>
  <c r="F2" i="11"/>
  <c r="F12" i="11"/>
  <c r="G4" i="11"/>
  <c r="G5" i="11"/>
  <c r="H11" i="11"/>
</calcChain>
</file>

<file path=xl/sharedStrings.xml><?xml version="1.0" encoding="utf-8"?>
<sst xmlns="http://schemas.openxmlformats.org/spreadsheetml/2006/main" count="8753" uniqueCount="2111">
  <si>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</si>
  <si>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</si>
  <si>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</si>
  <si>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</si>
  <si>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</si>
  <si>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</si>
  <si>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</si>
  <si>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</si>
  <si>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</si>
  <si>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</si>
  <si>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</si>
  <si>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</si>
  <si>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</si>
  <si>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</si>
  <si>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</si>
  <si>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</si>
  <si>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</si>
  <si>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</si>
  <si>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</si>
  <si>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</si>
  <si>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</si>
  <si>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</si>
  <si>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</si>
  <si>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</si>
  <si>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</si>
  <si>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</si>
  <si>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</si>
  <si>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</si>
  <si>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</si>
  <si>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</si>
  <si>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</si>
  <si>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</si>
  <si>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</si>
  <si>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</si>
  <si>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</si>
  <si>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</si>
  <si>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</si>
  <si>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</si>
  <si>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</si>
  <si>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</si>
  <si>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</si>
  <si>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</si>
  <si>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</si>
  <si>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</si>
  <si>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</si>
  <si>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</si>
  <si>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</si>
  <si>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</si>
  <si>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</si>
  <si>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</si>
  <si>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</si>
  <si>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</si>
  <si>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</si>
  <si>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</si>
  <si>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</si>
  <si>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</si>
  <si>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</si>
  <si>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</si>
  <si>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</si>
  <si>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</si>
  <si>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</si>
  <si>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</si>
  <si>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</si>
  <si>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</si>
  <si>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</si>
  <si>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</si>
  <si>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</si>
  <si>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</si>
  <si>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</si>
  <si>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</si>
  <si>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</si>
  <si>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</si>
  <si>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</si>
  <si>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</si>
  <si>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</si>
  <si>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</si>
  <si>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</si>
  <si>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</si>
  <si>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</si>
  <si>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</si>
  <si>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</si>
  <si>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</si>
  <si>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</si>
  <si>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</si>
  <si>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</si>
  <si>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</si>
  <si>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</si>
  <si>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</si>
  <si>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</si>
  <si>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</si>
  <si>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</si>
  <si>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</si>
  <si>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</si>
  <si>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</si>
  <si>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</si>
  <si>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</si>
  <si>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</si>
  <si>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</si>
  <si>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</si>
  <si>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</si>
  <si>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</si>
  <si>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</si>
  <si>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</si>
  <si>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</si>
  <si>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</si>
  <si>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</si>
  <si>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</si>
  <si>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</si>
  <si>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</si>
  <si>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</si>
  <si>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</si>
  <si>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</si>
  <si>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</si>
  <si>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</si>
  <si>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</si>
  <si>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</si>
  <si>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</si>
  <si>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</si>
  <si>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</si>
  <si>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</si>
  <si>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</si>
  <si>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</si>
  <si>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</si>
  <si>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</si>
  <si>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</si>
  <si>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</si>
  <si>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</si>
  <si>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</si>
  <si>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</si>
  <si>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</si>
  <si>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</si>
  <si>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</si>
  <si>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</si>
  <si>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</si>
  <si>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</si>
  <si>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</si>
  <si>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</si>
  <si>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</si>
  <si>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</si>
  <si>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</si>
  <si>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</si>
  <si>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</si>
  <si>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</si>
  <si>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</si>
  <si>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</si>
  <si>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</si>
  <si>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</si>
  <si>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</si>
  <si>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</si>
  <si>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</si>
  <si>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</si>
  <si>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</si>
  <si>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</si>
  <si>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</si>
  <si>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</si>
  <si>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</si>
  <si>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</si>
  <si>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</si>
  <si>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</si>
  <si>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</si>
  <si>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</si>
  <si>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</si>
  <si>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</si>
  <si>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</si>
  <si>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</si>
  <si>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</si>
  <si>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</si>
  <si>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</si>
  <si>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</si>
  <si>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</si>
  <si>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</si>
  <si>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</si>
  <si>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</si>
  <si>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</si>
  <si>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</si>
  <si>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</si>
  <si>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</si>
  <si>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</si>
  <si>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</si>
  <si>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</si>
  <si>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</si>
  <si>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</si>
  <si>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</si>
  <si>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</si>
  <si>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</si>
  <si>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</si>
  <si>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</si>
  <si>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</si>
  <si>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</si>
  <si>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</si>
  <si>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</si>
  <si>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</si>
  <si>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</si>
  <si>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</si>
  <si>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</si>
  <si>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</si>
  <si>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</si>
  <si>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</si>
  <si>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</si>
  <si>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</si>
  <si>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</si>
  <si>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</si>
  <si>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</si>
  <si>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</si>
  <si>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</si>
  <si>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</si>
  <si>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</si>
  <si>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</si>
  <si>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</si>
  <si>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</si>
  <si>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</si>
  <si>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</si>
  <si>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</si>
  <si>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</si>
  <si>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</si>
  <si>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</si>
  <si>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</si>
  <si>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</si>
  <si>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</si>
  <si>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</si>
  <si>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</si>
  <si>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</si>
  <si>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</si>
  <si>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</si>
  <si>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</si>
  <si>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</si>
  <si>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</si>
  <si>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</si>
  <si>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</si>
  <si>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</si>
  <si>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</si>
  <si>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</si>
  <si>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</si>
  <si>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</si>
  <si>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</si>
  <si>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</si>
  <si>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</si>
  <si>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</si>
  <si>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</si>
  <si>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</si>
  <si>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</si>
  <si>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</si>
  <si>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</si>
  <si>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</si>
  <si>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</si>
  <si>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</si>
  <si>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</si>
  <si>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</si>
  <si>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</si>
  <si>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</si>
  <si>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</si>
  <si>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</si>
  <si>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</si>
  <si>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</si>
  <si>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</si>
  <si>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</si>
  <si>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</si>
  <si>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</si>
  <si>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</si>
  <si>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</si>
  <si>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</si>
  <si>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</si>
  <si>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</si>
  <si>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</si>
  <si>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</si>
  <si>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</si>
  <si>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</si>
  <si>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</si>
  <si>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</si>
  <si>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</si>
  <si>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</si>
  <si>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</si>
  <si>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</si>
  <si>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</si>
  <si>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</si>
  <si>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</si>
  <si>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</si>
  <si>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</si>
  <si>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</si>
  <si>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</si>
  <si>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</si>
  <si>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</si>
  <si>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</si>
  <si>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</si>
  <si>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</si>
  <si>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</si>
  <si>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</si>
  <si>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</si>
  <si>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</si>
  <si>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</si>
  <si>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</si>
  <si>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</si>
  <si>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</si>
  <si>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</si>
  <si>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</si>
  <si>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</si>
  <si>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</si>
  <si>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</si>
  <si>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</si>
  <si>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</si>
  <si>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</si>
  <si>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</si>
  <si>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</si>
  <si>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</si>
  <si>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</si>
  <si>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</si>
  <si>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</si>
  <si>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</si>
  <si>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</si>
  <si>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</si>
  <si>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</si>
  <si>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</si>
  <si>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</si>
  <si>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</si>
  <si>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</si>
  <si>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</si>
  <si>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</si>
  <si>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</si>
  <si>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</si>
  <si>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</si>
  <si>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</si>
  <si>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</si>
  <si>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</si>
  <si>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</si>
  <si>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</si>
  <si>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</si>
  <si>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</si>
  <si>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</si>
  <si>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</si>
  <si>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</si>
  <si>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</si>
  <si>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</si>
  <si>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</si>
  <si>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</si>
  <si>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</si>
  <si>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</si>
  <si>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</si>
  <si>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</si>
  <si>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</si>
  <si>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</si>
  <si>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</si>
  <si>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</si>
  <si>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</si>
  <si>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</si>
  <si>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</si>
  <si>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</si>
  <si>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</si>
  <si>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</si>
  <si>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</si>
  <si>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</si>
  <si>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</si>
  <si>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</si>
  <si>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</si>
  <si>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</si>
  <si>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</si>
  <si>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</si>
  <si>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</si>
  <si>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</si>
  <si>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</si>
  <si>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</si>
  <si>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</si>
  <si>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</si>
  <si>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</si>
  <si>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</si>
  <si>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</si>
  <si>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</si>
  <si>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</si>
  <si>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</si>
  <si>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</si>
  <si>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</si>
  <si>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</si>
  <si>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</si>
  <si>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</si>
  <si>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</si>
  <si>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</si>
  <si>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</si>
  <si>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</si>
  <si>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</si>
  <si>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</si>
  <si>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</si>
  <si>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</si>
  <si>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</si>
  <si>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</si>
  <si>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</si>
  <si>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</si>
  <si>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</si>
  <si>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</si>
  <si>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</si>
  <si>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</si>
  <si>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</si>
  <si>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</si>
  <si>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</si>
  <si>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</si>
  <si>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</si>
  <si>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</si>
  <si>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</si>
  <si>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</si>
  <si>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</si>
  <si>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</si>
  <si>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</si>
  <si>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</si>
  <si>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</si>
  <si>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</si>
  <si>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</si>
  <si>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</si>
  <si>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</si>
  <si>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</si>
  <si>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</si>
  <si>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</si>
  <si>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</si>
  <si>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</si>
  <si>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</si>
  <si>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</si>
  <si>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</si>
  <si>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</si>
  <si>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</si>
  <si>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</si>
  <si>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</si>
  <si>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</si>
  <si>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</si>
  <si>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</si>
  <si>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</si>
  <si>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</si>
  <si>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</si>
  <si>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</si>
  <si>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</si>
  <si>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</si>
  <si>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</si>
  <si>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</si>
  <si>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</si>
  <si>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</si>
  <si>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</si>
  <si>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</si>
  <si>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</si>
  <si>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</si>
  <si>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</si>
  <si>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</si>
  <si>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</si>
  <si>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</si>
  <si>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</si>
  <si>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</si>
  <si>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</si>
  <si>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</si>
  <si>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</si>
  <si>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</si>
  <si>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</si>
  <si>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</si>
  <si>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</si>
  <si>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</si>
  <si>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</si>
  <si>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</si>
  <si>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</si>
  <si>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</si>
  <si>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</si>
  <si>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</si>
  <si>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</si>
  <si>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</si>
  <si>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</si>
  <si>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</si>
  <si>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</si>
  <si>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</si>
  <si>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</si>
  <si>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</si>
  <si>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</si>
  <si>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</si>
  <si>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</si>
  <si>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</si>
  <si>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</si>
  <si>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</si>
  <si>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</si>
  <si>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</si>
  <si>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</si>
  <si>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</si>
  <si>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</si>
  <si>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</si>
  <si>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</si>
  <si>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</si>
  <si>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</si>
  <si>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</si>
  <si>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</si>
  <si>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</si>
  <si>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</si>
  <si>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</si>
  <si>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</si>
  <si>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</si>
  <si>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</si>
  <si>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</si>
  <si>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</si>
  <si>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</si>
  <si>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</si>
  <si>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</si>
  <si>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</si>
  <si>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</si>
  <si>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</si>
  <si>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</si>
  <si>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</si>
  <si>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</si>
  <si>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</si>
  <si>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</si>
  <si>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</si>
  <si>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</si>
  <si>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</si>
  <si>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</si>
  <si>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</si>
  <si>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</si>
  <si>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</si>
  <si>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</si>
  <si>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</si>
  <si>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</si>
  <si>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</si>
  <si>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</si>
  <si>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</si>
  <si>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</si>
  <si>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</si>
  <si>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</si>
  <si>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</si>
  <si>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</si>
  <si>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</si>
  <si>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</si>
  <si>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</si>
  <si>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</si>
  <si>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</si>
  <si>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</si>
  <si>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</si>
  <si>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</si>
  <si>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</si>
  <si>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</si>
  <si>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</si>
  <si>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</si>
  <si>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</si>
  <si>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</si>
  <si>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</si>
  <si>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</si>
  <si>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</si>
  <si>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</si>
  <si>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</si>
  <si>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</si>
  <si>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</si>
  <si>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</si>
  <si>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</si>
  <si>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</si>
  <si>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</si>
  <si>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</si>
  <si>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</si>
  <si>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</si>
  <si>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</si>
  <si>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</si>
  <si>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</si>
  <si>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</si>
  <si>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</si>
  <si>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</si>
  <si>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</si>
  <si>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</si>
  <si>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</si>
  <si>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</si>
  <si>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</si>
  <si>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</si>
  <si>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</si>
  <si>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</si>
  <si>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</si>
  <si>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</si>
  <si>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</si>
  <si>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</si>
  <si>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</si>
  <si>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</si>
  <si>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</si>
  <si>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</si>
  <si>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</si>
  <si>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</si>
  <si>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</si>
  <si>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</si>
  <si>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</si>
  <si>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</si>
  <si>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</si>
  <si>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</si>
  <si>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</si>
  <si>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</si>
  <si>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</si>
  <si>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</si>
  <si>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</si>
  <si>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</si>
  <si>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</si>
  <si>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</si>
  <si>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</si>
  <si>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</si>
  <si>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</si>
  <si>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</si>
  <si>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</si>
  <si>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</si>
  <si>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</si>
  <si>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</si>
  <si>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</si>
  <si>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</si>
  <si>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</si>
  <si>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</si>
  <si>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</si>
  <si>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</si>
  <si>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</si>
  <si>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</si>
  <si>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</si>
  <si>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</si>
  <si>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</si>
  <si>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</si>
  <si>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</si>
  <si>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</si>
  <si>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</si>
  <si>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</si>
  <si>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</si>
  <si>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</si>
  <si>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</si>
  <si>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</si>
  <si>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</si>
  <si>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</si>
  <si>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</si>
  <si>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</si>
  <si>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</si>
  <si>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</si>
  <si>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</si>
  <si>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</si>
  <si>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</si>
  <si>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</si>
  <si>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</si>
  <si>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</si>
  <si>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</si>
  <si>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</si>
  <si>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</si>
  <si>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</si>
  <si>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</si>
  <si>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</si>
  <si>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</si>
  <si>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</si>
  <si>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</si>
  <si>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</si>
  <si>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</si>
  <si>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</si>
  <si>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</si>
  <si>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</si>
  <si>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</si>
  <si>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</si>
  <si>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</si>
  <si>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</si>
  <si>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</si>
  <si>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</si>
  <si>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</si>
  <si>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</si>
  <si>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</si>
  <si>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</si>
  <si>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</si>
  <si>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</si>
  <si>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</si>
  <si>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</si>
  <si>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</si>
  <si>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</si>
  <si>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</si>
  <si>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</si>
  <si>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</si>
  <si>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</si>
  <si>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</si>
  <si>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</si>
  <si>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</si>
  <si>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</si>
  <si>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</si>
  <si>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</si>
  <si>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</si>
  <si>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</si>
  <si>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</si>
  <si>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</si>
  <si>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</si>
  <si>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</si>
  <si>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</si>
  <si>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</si>
  <si>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</si>
  <si>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</si>
  <si>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</si>
  <si>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</si>
  <si>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</si>
  <si>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</si>
  <si>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</si>
  <si>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</si>
  <si>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</si>
  <si>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</si>
  <si>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</si>
  <si>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</si>
  <si>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</si>
  <si>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</si>
  <si>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</si>
  <si>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</si>
  <si>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</si>
  <si>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</si>
  <si>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</si>
  <si>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</si>
  <si>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</si>
  <si>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</si>
  <si>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</si>
  <si>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</si>
  <si>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</si>
  <si>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</si>
  <si>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</si>
  <si>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</si>
  <si>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</si>
  <si>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</si>
  <si>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</si>
  <si>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</si>
  <si>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</si>
  <si>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</si>
  <si>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</si>
  <si>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</si>
  <si>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</si>
  <si>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</si>
  <si>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</si>
  <si>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</si>
  <si>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</si>
  <si>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</si>
  <si>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</si>
  <si>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</si>
  <si>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</si>
  <si>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</si>
  <si>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</si>
  <si>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</si>
  <si>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</si>
  <si>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</si>
  <si>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</si>
  <si>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</si>
  <si>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</si>
  <si>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</si>
  <si>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</si>
  <si>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</si>
  <si>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</si>
  <si>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</si>
  <si>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</si>
  <si>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</si>
  <si>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</si>
  <si>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</si>
  <si>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</si>
  <si>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</si>
  <si>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</si>
  <si>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</si>
  <si>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</si>
  <si>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</si>
  <si>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</si>
  <si>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</si>
  <si>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</si>
  <si>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</si>
  <si>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</si>
  <si>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</si>
  <si>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</si>
  <si>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</si>
  <si>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</si>
  <si>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</si>
  <si>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</si>
  <si>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</si>
  <si>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</si>
  <si>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</si>
  <si>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</si>
  <si>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</si>
  <si>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</si>
  <si>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</si>
  <si>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</si>
  <si>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</si>
  <si>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</si>
  <si>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</si>
  <si>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</si>
  <si>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</si>
  <si>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</si>
  <si>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</si>
  <si>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</si>
  <si>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</si>
  <si>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</si>
  <si>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</si>
  <si>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</si>
  <si>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</si>
  <si>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</si>
  <si>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</si>
  <si>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</si>
  <si>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</si>
  <si>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</si>
  <si>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</si>
  <si>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</si>
  <si>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</si>
  <si>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</si>
  <si>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</si>
  <si>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</si>
  <si>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</si>
  <si>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</si>
  <si>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</si>
  <si>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</si>
  <si>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</si>
  <si>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</si>
  <si>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</si>
  <si>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</si>
  <si>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</si>
  <si>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</si>
  <si>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</si>
  <si>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</si>
  <si>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</si>
  <si>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</si>
  <si>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</si>
  <si>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</si>
  <si>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</si>
  <si>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</si>
  <si>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</si>
  <si>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</si>
  <si>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</si>
  <si>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</si>
  <si>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</si>
  <si>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</si>
  <si>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</si>
  <si>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</si>
  <si>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</si>
  <si>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</si>
  <si>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</si>
  <si>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</si>
  <si>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</si>
  <si>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</si>
  <si>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</si>
  <si>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</si>
  <si>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</si>
  <si>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</si>
  <si>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</si>
  <si>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</si>
  <si>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</si>
  <si>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</si>
  <si>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</si>
  <si>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</si>
  <si>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</si>
  <si>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</si>
  <si>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</si>
  <si>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</si>
  <si>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</si>
  <si>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</si>
  <si>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</si>
  <si>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</si>
  <si>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</si>
  <si>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</si>
  <si>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</si>
  <si>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</si>
  <si>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</si>
  <si>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</si>
  <si>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</si>
  <si>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</si>
  <si>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</si>
  <si>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</si>
  <si>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</si>
  <si>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</si>
  <si>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</si>
  <si>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</si>
  <si>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</si>
  <si>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</si>
  <si>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</si>
  <si>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</si>
  <si>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</si>
  <si>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</si>
  <si>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</si>
  <si>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</si>
  <si>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</si>
  <si>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</si>
  <si>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</si>
  <si>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</si>
  <si>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</si>
  <si>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</si>
  <si>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</si>
  <si>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</si>
  <si>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</si>
  <si>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</si>
  <si>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</si>
  <si>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</si>
  <si>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</si>
  <si>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</si>
  <si>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</si>
  <si>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</si>
  <si>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</si>
  <si>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</si>
  <si>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</si>
  <si>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</si>
  <si>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</si>
  <si>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</si>
  <si>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</si>
  <si>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</si>
  <si>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</si>
  <si>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</si>
  <si>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</si>
  <si>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</si>
  <si>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</si>
  <si>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</si>
  <si>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</si>
  <si>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</si>
  <si>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</si>
  <si>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</si>
  <si>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</si>
  <si>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</si>
  <si>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</si>
  <si>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</si>
  <si>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</si>
  <si>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</si>
  <si>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</si>
  <si>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</si>
  <si>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</si>
  <si>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</si>
  <si>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</si>
  <si>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</si>
  <si>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</si>
  <si>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</si>
  <si>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</si>
  <si>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</si>
  <si>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</si>
  <si>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</si>
  <si>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</si>
  <si>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</si>
  <si>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</si>
  <si>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</si>
  <si>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</si>
  <si>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</si>
  <si>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</si>
  <si>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</si>
  <si>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</si>
  <si>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</si>
  <si>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</si>
  <si>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</si>
  <si>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</si>
  <si>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</si>
  <si>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</si>
  <si>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</si>
  <si>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</si>
  <si>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</si>
  <si>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</si>
  <si>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</si>
  <si>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</si>
  <si>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</si>
  <si>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</si>
  <si>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</si>
  <si>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</si>
  <si>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</si>
  <si>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</si>
  <si>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</si>
  <si>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</si>
  <si>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</si>
  <si>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</si>
  <si>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</si>
  <si>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</si>
  <si>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</si>
  <si>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</si>
  <si>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</si>
  <si>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</si>
  <si>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</si>
  <si>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</si>
  <si>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</si>
  <si>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</si>
  <si>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</si>
  <si>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</si>
  <si>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</si>
  <si>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</si>
  <si>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</si>
  <si>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</si>
  <si>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</si>
  <si>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</si>
  <si>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</si>
  <si>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</si>
  <si>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</si>
  <si>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</si>
  <si>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</si>
  <si>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</si>
  <si>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</si>
  <si>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</si>
  <si>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</si>
  <si>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</si>
  <si>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</si>
  <si>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</si>
  <si>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</si>
  <si>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</si>
  <si>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</si>
  <si>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</si>
  <si>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</si>
  <si>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</si>
  <si>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</si>
  <si>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</si>
  <si>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</si>
  <si>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</si>
  <si>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</si>
  <si>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</si>
  <si>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</si>
  <si>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</si>
  <si>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</si>
  <si>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</si>
  <si>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</si>
  <si>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</si>
  <si>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</si>
  <si>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</si>
  <si>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</si>
  <si>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</si>
  <si>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</si>
  <si>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</si>
  <si>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</si>
  <si>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</si>
  <si>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</si>
  <si>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</si>
  <si>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</si>
  <si>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</si>
  <si>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</si>
  <si>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</si>
  <si>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</si>
  <si>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</si>
  <si>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</si>
  <si>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</si>
  <si>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</si>
  <si>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</si>
  <si>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</si>
  <si>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</si>
  <si>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</si>
  <si>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</si>
  <si>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</si>
  <si>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</si>
  <si>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</si>
  <si>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</si>
  <si>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</si>
  <si>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</si>
  <si>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</si>
  <si>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</si>
  <si>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</si>
  <si>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</si>
  <si>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</si>
  <si>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</si>
  <si>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</si>
  <si>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</si>
  <si>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</si>
  <si>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</si>
  <si>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</si>
  <si>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</si>
  <si>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</si>
  <si>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</si>
  <si>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</si>
  <si>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</si>
  <si>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</si>
  <si>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</si>
  <si>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</si>
  <si>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</si>
  <si>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</si>
  <si>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</si>
  <si>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</si>
  <si>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</si>
  <si>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</si>
  <si>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</si>
  <si>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</si>
  <si>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</si>
  <si>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</si>
  <si>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</si>
  <si>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</si>
  <si>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</si>
  <si>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</si>
  <si>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</si>
  <si>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</si>
  <si>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</si>
  <si>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</si>
  <si>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</si>
  <si>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</si>
  <si>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</si>
  <si>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</si>
  <si>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</si>
  <si>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</si>
  <si>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</si>
  <si>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</si>
  <si>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</si>
  <si>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</si>
  <si>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</si>
  <si>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</si>
  <si>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</si>
  <si>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</si>
  <si>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</si>
  <si>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</si>
  <si>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</si>
  <si>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</si>
  <si>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</si>
  <si>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</si>
  <si>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</si>
  <si>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</si>
  <si>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</si>
  <si>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</si>
  <si>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</si>
  <si>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</si>
  <si>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</si>
  <si>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</si>
  <si>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</si>
  <si>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</si>
  <si>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</si>
  <si>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</si>
  <si>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</si>
  <si>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</si>
  <si>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</si>
  <si>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</si>
  <si>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</si>
  <si>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</si>
  <si>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</si>
  <si>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</si>
  <si>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</si>
  <si>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</si>
  <si>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</si>
  <si>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</si>
  <si>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</si>
  <si>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</si>
  <si>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</si>
  <si>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</si>
  <si>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</si>
  <si>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</si>
  <si>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</si>
  <si>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</si>
  <si>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</si>
  <si>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</si>
  <si>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</si>
  <si>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</si>
  <si>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</si>
  <si>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</si>
  <si>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</si>
  <si>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</si>
  <si>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</si>
  <si>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</si>
  <si>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</si>
  <si>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</si>
  <si>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</si>
  <si>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</si>
  <si>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</si>
  <si>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</si>
  <si>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</si>
  <si>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</si>
  <si>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</si>
  <si>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</si>
  <si>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</si>
  <si>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</si>
  <si>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</si>
  <si>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</si>
  <si>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</si>
  <si>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</si>
  <si>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</si>
  <si>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</si>
  <si>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</si>
  <si>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</si>
  <si>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</si>
  <si>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</si>
  <si>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</si>
  <si>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</si>
  <si>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</si>
  <si>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</si>
  <si>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</si>
  <si>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</si>
  <si>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</si>
  <si>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</si>
  <si>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</si>
  <si>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</si>
  <si>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</si>
  <si>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</si>
  <si>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</si>
  <si>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</si>
  <si>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</si>
  <si>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</si>
  <si>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</si>
  <si>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</si>
  <si>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</si>
  <si>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</si>
  <si>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</si>
  <si>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</si>
  <si>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</si>
  <si>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</si>
  <si>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</si>
  <si>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</si>
  <si>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</si>
  <si>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</si>
  <si>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</si>
  <si>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</si>
  <si>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</si>
  <si>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</si>
  <si>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</si>
  <si>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</si>
  <si>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</si>
  <si>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</si>
  <si>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</si>
  <si>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</si>
  <si>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</si>
  <si>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</si>
  <si>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</si>
  <si>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</si>
  <si>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</si>
  <si>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</si>
  <si>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</si>
  <si>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</si>
  <si>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</si>
  <si>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</si>
  <si>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</si>
  <si>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</si>
  <si>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</si>
  <si>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</si>
  <si>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</si>
  <si>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</si>
  <si>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</si>
  <si>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</si>
  <si>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</si>
  <si>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</si>
  <si>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</si>
  <si>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</si>
  <si>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</si>
  <si>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</si>
  <si>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</si>
  <si>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</si>
  <si>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</si>
  <si>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</si>
  <si>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</si>
  <si>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</si>
  <si>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</si>
  <si>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</si>
  <si>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</si>
  <si>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</si>
  <si>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</si>
  <si>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</si>
  <si>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</si>
  <si>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</si>
  <si>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</si>
  <si>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</si>
  <si>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</si>
  <si>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</si>
  <si>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</si>
  <si>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</si>
  <si>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</si>
  <si>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</si>
  <si>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</si>
  <si>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</si>
  <si>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</si>
  <si>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</si>
  <si>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</si>
  <si>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</si>
  <si>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</si>
  <si>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</si>
  <si>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</si>
  <si>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</si>
  <si>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</si>
  <si>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</si>
  <si>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</si>
  <si>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</si>
  <si>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</si>
  <si>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</si>
  <si>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</si>
  <si>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</si>
  <si>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</si>
  <si>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</si>
  <si>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</si>
  <si>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</si>
  <si>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</si>
  <si>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</si>
  <si>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</si>
  <si>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</si>
  <si>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</si>
  <si>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</si>
  <si>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</si>
  <si>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</si>
  <si>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</si>
  <si>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</si>
  <si>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</si>
  <si>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</si>
  <si>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</si>
  <si>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</si>
  <si>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</si>
  <si>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</si>
  <si>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</si>
  <si>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</si>
  <si>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</si>
  <si>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</si>
  <si>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</si>
  <si>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</si>
  <si>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</si>
  <si>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</si>
  <si>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</si>
  <si>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</si>
  <si>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</si>
  <si>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</si>
  <si>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</si>
  <si>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</si>
  <si>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</si>
  <si>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</si>
  <si>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</si>
  <si>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</si>
  <si>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</si>
  <si>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</si>
  <si>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</si>
  <si>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</si>
  <si>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</si>
  <si>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</si>
  <si>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</si>
  <si>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</si>
  <si>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</si>
  <si>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</si>
  <si>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</si>
  <si>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</si>
  <si>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</si>
  <si>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</si>
  <si>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</si>
  <si>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</si>
  <si>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</si>
  <si>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</si>
  <si>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</si>
  <si>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</si>
  <si>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</si>
  <si>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</si>
  <si>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</si>
  <si>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</si>
  <si>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</si>
  <si>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</si>
  <si>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</si>
  <si>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</si>
  <si>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</si>
  <si>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</si>
  <si>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</si>
  <si>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</si>
  <si>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</si>
  <si>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</si>
  <si>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</si>
  <si>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</si>
  <si>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</si>
  <si>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</si>
  <si>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</si>
  <si>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</si>
  <si>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</si>
  <si>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</si>
  <si>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</si>
  <si>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</si>
  <si>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</si>
  <si>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</si>
  <si>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</si>
  <si>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</si>
  <si>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</si>
  <si>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</si>
  <si>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</si>
  <si>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</si>
  <si>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</si>
  <si>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</si>
  <si>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</si>
  <si>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</si>
  <si>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</si>
  <si>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</si>
  <si>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</si>
  <si>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</si>
  <si>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</si>
  <si>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</si>
  <si>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</si>
  <si>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</si>
  <si>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</si>
  <si>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</si>
  <si>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</si>
  <si>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</si>
  <si>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</si>
  <si>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</si>
  <si>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</si>
  <si>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</si>
  <si>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</si>
  <si>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</si>
  <si>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</si>
  <si>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</si>
  <si>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</si>
  <si>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</si>
  <si>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</si>
  <si>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</si>
  <si>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</si>
  <si>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</si>
  <si>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</si>
  <si>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</si>
  <si>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</si>
  <si>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</si>
  <si>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</si>
  <si>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</si>
  <si>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</si>
  <si>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</si>
  <si>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</si>
  <si>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</si>
  <si>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</si>
  <si>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</si>
  <si>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</si>
  <si>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</si>
  <si>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</si>
  <si>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</si>
  <si>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</si>
  <si>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</si>
  <si>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</si>
  <si>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</si>
  <si>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</si>
  <si>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</si>
  <si>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</si>
  <si>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</si>
  <si>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</si>
  <si>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</si>
  <si>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</si>
  <si>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</si>
  <si>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</si>
  <si>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</si>
  <si>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</si>
  <si>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</si>
  <si>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</si>
  <si>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</si>
  <si>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</si>
  <si>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</si>
  <si>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</si>
  <si>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</si>
  <si>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</si>
  <si>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</si>
  <si>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</si>
  <si>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</si>
  <si>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</si>
  <si>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</si>
  <si>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</si>
  <si>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</si>
  <si>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</si>
  <si>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</si>
  <si>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</si>
  <si>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</si>
  <si>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</si>
  <si>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</si>
  <si>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</si>
  <si>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</si>
  <si>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</si>
  <si>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</si>
  <si>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</si>
  <si>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</si>
  <si>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</si>
  <si>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</si>
  <si>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</si>
  <si>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</si>
  <si>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</si>
  <si>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</si>
  <si>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</si>
  <si>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</si>
  <si>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</si>
  <si>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</si>
  <si>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</si>
  <si>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</si>
  <si>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</si>
  <si>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</si>
  <si>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</si>
  <si>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</si>
  <si>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</si>
  <si>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</si>
  <si>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</si>
  <si>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</si>
  <si>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</si>
  <si>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</si>
  <si>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</si>
  <si>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</si>
  <si>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</si>
  <si>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</si>
  <si>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</si>
  <si>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</si>
  <si>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</si>
  <si>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</si>
  <si>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</si>
  <si>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</si>
  <si>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</si>
  <si>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</si>
  <si>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</si>
  <si>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</si>
  <si>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</si>
  <si>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</si>
  <si>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</si>
  <si>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</si>
  <si>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</si>
  <si>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</si>
  <si>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</si>
  <si>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</si>
  <si>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</si>
  <si>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</si>
  <si>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</si>
  <si>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</si>
  <si>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</si>
  <si>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</si>
  <si>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</si>
  <si>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</si>
  <si>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</si>
  <si>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</si>
  <si>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</si>
  <si>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</si>
  <si>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</si>
  <si>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</si>
  <si>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</si>
  <si>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</si>
  <si>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</si>
  <si>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</si>
  <si>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</si>
  <si>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</si>
  <si>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</si>
  <si>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</si>
  <si>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</si>
  <si>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</si>
  <si>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</si>
  <si>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</si>
  <si>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</si>
  <si>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</si>
  <si>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</si>
  <si>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</si>
  <si>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</si>
  <si>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</si>
  <si>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</si>
  <si>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</si>
  <si>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</si>
  <si>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</si>
  <si>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</si>
  <si>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</si>
  <si>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</si>
  <si>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</si>
  <si>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</si>
  <si>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</si>
  <si>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</si>
  <si>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</si>
  <si>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</si>
  <si>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</si>
  <si>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</si>
  <si>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</si>
  <si>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</si>
  <si>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</si>
  <si>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</si>
  <si>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</si>
  <si>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</si>
  <si>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</si>
  <si>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</si>
  <si>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</si>
  <si>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</si>
  <si>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</si>
  <si>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</si>
  <si>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</si>
  <si>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</si>
  <si>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</si>
  <si>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</si>
  <si>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</si>
  <si>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</si>
  <si>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</si>
  <si>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</si>
  <si>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</si>
  <si>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</si>
  <si>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</si>
  <si>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</si>
  <si>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</si>
  <si>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</si>
  <si>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</si>
  <si>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</si>
  <si>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</si>
  <si>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</si>
  <si>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</si>
  <si>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</si>
  <si>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</si>
  <si>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</si>
  <si>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</si>
  <si>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</si>
  <si>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</si>
  <si>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</si>
  <si>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</si>
  <si>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</si>
  <si>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</si>
  <si>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</si>
  <si>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</si>
  <si>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</si>
  <si>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</si>
  <si>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</si>
  <si>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</si>
  <si>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</si>
  <si>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</si>
  <si>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</si>
  <si>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</si>
  <si>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</si>
  <si>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</si>
  <si>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</si>
  <si>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</si>
  <si>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</si>
  <si>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</si>
  <si>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</si>
  <si>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</si>
  <si>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</si>
  <si>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</si>
  <si>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</si>
  <si>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</si>
  <si>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</si>
  <si>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</si>
  <si>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</si>
  <si>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</si>
  <si>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</si>
  <si>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</si>
  <si>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</si>
  <si>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</si>
  <si>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</si>
  <si>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</si>
  <si>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</si>
  <si>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</si>
  <si>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</si>
  <si>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</si>
  <si>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</si>
  <si>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</si>
  <si>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</si>
  <si>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</si>
  <si>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</si>
  <si>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</si>
  <si>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</si>
  <si>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</si>
  <si>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</si>
  <si>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</si>
  <si>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</si>
  <si>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</si>
  <si>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</si>
  <si>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</si>
  <si>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</si>
  <si>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</si>
  <si>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</si>
  <si>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</si>
  <si>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</si>
  <si>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</si>
  <si>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</si>
  <si>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</si>
  <si>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</si>
  <si>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</si>
  <si>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</si>
  <si>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</si>
  <si>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</si>
  <si>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</si>
  <si>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</si>
  <si>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</si>
  <si>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</si>
  <si>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</si>
  <si>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</si>
  <si>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</si>
  <si>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</si>
  <si>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</si>
  <si>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</si>
  <si>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</si>
  <si>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</si>
  <si>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</si>
  <si>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</si>
  <si>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</si>
  <si>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</si>
  <si>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</si>
  <si>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</si>
  <si>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</si>
  <si>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</si>
  <si>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</si>
  <si>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</si>
  <si>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</si>
  <si>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</si>
  <si>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</si>
  <si>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</si>
  <si>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</si>
  <si>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</si>
  <si>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</si>
  <si>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</si>
  <si>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</si>
  <si>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</si>
  <si>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</si>
  <si>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</si>
  <si>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</si>
  <si>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</si>
  <si>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</si>
  <si>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</si>
  <si>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</si>
  <si>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</si>
  <si>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</si>
  <si>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</si>
  <si>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</si>
  <si>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</si>
  <si>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</si>
  <si>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</si>
  <si>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</si>
  <si>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</si>
  <si>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</si>
  <si>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</si>
  <si>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</si>
  <si>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</si>
  <si>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</si>
  <si>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</si>
  <si>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</si>
  <si>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</si>
  <si>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</si>
  <si>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</si>
  <si>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</si>
  <si>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</si>
  <si>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</si>
  <si>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</si>
  <si>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</si>
  <si>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</si>
  <si>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</si>
  <si>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</si>
  <si>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</si>
  <si>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</si>
  <si>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</si>
  <si>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</si>
  <si>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</si>
  <si>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</si>
  <si>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</si>
  <si>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</si>
  <si>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</si>
  <si>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</si>
  <si>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</si>
  <si>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</si>
  <si>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</si>
  <si>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</si>
  <si>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</si>
  <si>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</si>
  <si>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</si>
  <si>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</si>
  <si>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</si>
  <si>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</si>
  <si>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</si>
  <si>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</si>
  <si>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</si>
  <si>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</si>
  <si>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</si>
  <si>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</si>
  <si>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</si>
  <si>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</si>
  <si>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</si>
  <si>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</si>
  <si>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</si>
  <si>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</si>
  <si>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</si>
  <si>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</si>
  <si>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</si>
  <si>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</si>
  <si>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</si>
  <si>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</si>
  <si>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</si>
  <si>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</si>
  <si>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</si>
  <si>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</si>
  <si>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</si>
  <si>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</si>
  <si>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</si>
  <si>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</si>
  <si>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</si>
  <si>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</si>
  <si>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</si>
  <si>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</si>
  <si>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</si>
  <si>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</si>
  <si>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</si>
  <si>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</si>
  <si>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</si>
  <si>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</si>
  <si>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</si>
  <si>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</si>
  <si>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</si>
  <si>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</si>
  <si>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</si>
  <si>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</si>
  <si>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</si>
  <si>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</si>
  <si>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</si>
  <si>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</si>
  <si>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</si>
  <si>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</si>
  <si>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</si>
  <si>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</si>
  <si>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</si>
  <si>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</si>
  <si>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</si>
  <si>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</si>
  <si>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</si>
  <si>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</si>
  <si>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</si>
  <si>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</si>
  <si>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</si>
  <si>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</si>
  <si>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</si>
  <si>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</si>
  <si>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</si>
  <si>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</si>
  <si>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</si>
  <si>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</si>
  <si>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</si>
  <si>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</si>
  <si>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</si>
  <si>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</si>
  <si>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</si>
  <si>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</si>
  <si>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</si>
  <si>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</si>
  <si>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</si>
  <si>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</si>
  <si>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</si>
  <si>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</si>
  <si>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</si>
  <si>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</si>
  <si>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</si>
  <si>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</si>
  <si>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</si>
  <si>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</si>
  <si>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</si>
  <si>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</si>
  <si>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</si>
  <si>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</si>
  <si>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</si>
  <si>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</si>
  <si>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</si>
  <si>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</si>
  <si>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</si>
  <si>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</si>
  <si>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</si>
  <si>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</si>
  <si>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</si>
  <si>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</si>
  <si>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</si>
  <si>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</si>
  <si>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</si>
  <si>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</si>
  <si>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</si>
  <si>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</si>
  <si>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</si>
  <si>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</si>
  <si>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</si>
  <si>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</si>
  <si>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</si>
  <si>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</si>
  <si>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</si>
  <si>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</si>
  <si>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</si>
  <si>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</si>
  <si>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</si>
  <si>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</si>
  <si>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</si>
  <si>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</si>
  <si>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</si>
  <si>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</si>
  <si>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</si>
  <si>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</si>
  <si>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</si>
  <si>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</si>
  <si>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</si>
  <si>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</si>
  <si>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</si>
  <si>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</si>
  <si>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</si>
  <si>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</si>
  <si>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</si>
  <si>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</si>
  <si>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</si>
  <si>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</si>
  <si>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</si>
  <si>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</si>
  <si>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</si>
  <si>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</si>
  <si>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</si>
  <si>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</si>
  <si>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</si>
  <si>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</si>
  <si>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</si>
  <si>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</si>
  <si>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</si>
  <si>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</si>
  <si>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</si>
  <si>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</si>
  <si>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</si>
  <si>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</si>
  <si>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</si>
  <si>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</si>
  <si>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</si>
  <si>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</si>
  <si>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</si>
  <si>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</si>
  <si>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</si>
  <si>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</si>
  <si>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</si>
  <si>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</si>
  <si>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</si>
  <si>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</si>
  <si>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</si>
  <si>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</si>
  <si>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</si>
  <si>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</si>
  <si>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</si>
  <si>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</si>
  <si>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</si>
  <si>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</si>
  <si>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</si>
  <si>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</si>
  <si>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</si>
  <si>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</si>
  <si>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</si>
  <si>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</si>
  <si>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</si>
  <si>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</si>
  <si>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</si>
  <si>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</si>
  <si>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</si>
  <si>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</si>
  <si>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</si>
  <si>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</si>
  <si>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</si>
  <si>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</si>
  <si>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</si>
  <si>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</si>
  <si>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</si>
  <si>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</si>
  <si>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</si>
  <si>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</si>
  <si>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</si>
  <si>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</si>
  <si>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</si>
  <si>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</si>
  <si>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</si>
  <si>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</si>
  <si>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</si>
  <si>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</si>
  <si>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</si>
  <si>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</si>
  <si>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</si>
  <si>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</si>
  <si>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</si>
  <si>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</si>
  <si>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</si>
  <si>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</si>
  <si>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</si>
  <si>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</si>
  <si>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</si>
  <si>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</si>
  <si>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</si>
  <si>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</si>
  <si>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</si>
  <si>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</si>
  <si>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</si>
  <si>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</si>
  <si>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</si>
  <si>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</si>
  <si>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</si>
  <si>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</si>
  <si>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</si>
  <si>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</si>
  <si>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</si>
  <si>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</si>
  <si>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</si>
  <si>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</si>
  <si>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</si>
  <si>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</si>
  <si>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</si>
  <si>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</si>
  <si>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</si>
  <si>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</si>
  <si>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</si>
  <si>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</si>
  <si>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</si>
  <si>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</si>
  <si>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</si>
  <si>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</si>
  <si>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</si>
  <si>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</si>
  <si>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</si>
  <si>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</si>
  <si>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</si>
  <si>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</si>
  <si>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</si>
  <si>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</si>
  <si>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</si>
  <si>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</si>
  <si>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</si>
  <si>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</si>
  <si>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</si>
  <si>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</si>
  <si>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</si>
  <si>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</si>
  <si>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</si>
  <si>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</si>
  <si>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</si>
  <si>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</si>
  <si>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</si>
  <si>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</si>
  <si>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</si>
  <si>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</si>
  <si>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</si>
  <si>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</si>
  <si>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</si>
  <si>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</si>
  <si>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</si>
  <si>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</si>
  <si>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</si>
  <si>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</si>
  <si>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</si>
  <si>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</si>
  <si>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</si>
  <si>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</si>
  <si>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</si>
  <si>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</si>
  <si>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</si>
  <si>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</si>
  <si>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</si>
  <si>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</si>
  <si>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</si>
  <si>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</si>
  <si>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</si>
  <si>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</si>
  <si>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</si>
  <si>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</si>
  <si>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</si>
  <si>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</si>
  <si>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</si>
  <si>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</si>
  <si>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</si>
  <si>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</si>
  <si>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</si>
  <si>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</si>
  <si>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</si>
  <si>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</si>
  <si>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</si>
  <si>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</si>
  <si>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</si>
  <si>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</si>
  <si>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</si>
  <si>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</si>
  <si>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</si>
  <si>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</si>
  <si>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</si>
  <si>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</si>
  <si>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</si>
  <si>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</si>
  <si>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</si>
  <si>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</si>
  <si>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</si>
  <si>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</si>
  <si>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</si>
  <si>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</si>
  <si>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</si>
  <si>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</si>
  <si>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</si>
  <si>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</si>
  <si>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</si>
  <si>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</si>
  <si>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</si>
  <si>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</si>
  <si>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</si>
  <si>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</si>
  <si>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</si>
  <si>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</si>
  <si>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</si>
  <si>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</si>
  <si>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</si>
  <si>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</si>
  <si>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</si>
  <si>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</si>
  <si>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</si>
  <si>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</si>
  <si>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</si>
  <si>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</si>
  <si>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</si>
  <si>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</si>
  <si>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</si>
  <si>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</si>
  <si>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</si>
  <si>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</si>
  <si>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</si>
  <si>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</si>
  <si>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</si>
  <si>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</si>
  <si>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</si>
  <si>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</si>
  <si>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</si>
  <si>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</si>
  <si>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</si>
  <si>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</si>
  <si>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</si>
  <si>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</si>
  <si>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</si>
  <si>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</si>
  <si>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</si>
  <si>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</si>
  <si>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</si>
  <si>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</si>
  <si>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</si>
  <si>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</si>
  <si>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</si>
  <si>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</si>
  <si>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</si>
  <si>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</si>
  <si>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 category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</si>
  <si>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</si>
  <si>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</si>
  <si>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</si>
  <si>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</si>
  <si>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</si>
  <si>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</si>
  <si>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</si>
  <si>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</si>
  <si>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</si>
  <si>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</si>
  <si>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</si>
  <si>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</si>
  <si>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</si>
  <si>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</si>
  <si>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</si>
  <si>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</si>
  <si>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</si>
  <si>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</si>
  <si>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</si>
  <si>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</si>
  <si>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</si>
  <si>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Total Projects</t>
  </si>
  <si>
    <t>Percentage succesful</t>
  </si>
  <si>
    <t>Percentage Failed</t>
  </si>
  <si>
    <t xml:space="preserve">Percentage Canceled 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</si>
  <si>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</si>
  <si>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</si>
  <si>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</si>
  <si>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</si>
  <si>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</si>
  <si>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</si>
  <si>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</si>
  <si>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</si>
  <si>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</si>
  <si>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</si>
  <si>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</si>
  <si>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to 50000</t>
  </si>
  <si>
    <t xml:space="preserve">outcome </t>
  </si>
  <si>
    <t>backers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</si>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</sst>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16" fillId="0" borderId="0" xfId="0" applyNumberFormat="1" applyFont="1" applyAlignment="1">
      <alignment horizontal="center"/>
    </xf>
    <xf numFmtId="167" fontId="18" fillId="0" borderId="0" xfId="0" applyNumberFormat="1" applyFont="1"/>
    <xf numFmtId="167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vs succes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1-F84B-A073-6D99B1FEC11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1-F84B-A073-6D99B1FEC11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1-F84B-A073-6D99B1FE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783"/>
        <c:axId val="14960127"/>
      </c:lineChart>
      <c:catAx>
        <c:axId val="149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960127"/>
        <c:crosses val="autoZero"/>
        <c:auto val="1"/>
        <c:lblAlgn val="ctr"/>
        <c:lblOffset val="100"/>
        <c:noMultiLvlLbl val="0"/>
      </c:catAx>
      <c:valAx>
        <c:axId val="149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9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subcategory!$B$6:$B$22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4-FF44-8B05-C4EEBEA47F11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subcategory!$C$6:$C$22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571-664E-8E51-73AABCB51D05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subcategory!$D$6:$D$22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571-664E-8E51-73AABCB51D05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subcategory!$E$6:$E$22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571-664E-8E51-73AABCB5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0025664"/>
        <c:axId val="1650027344"/>
      </c:barChart>
      <c:catAx>
        <c:axId val="16500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50027344"/>
        <c:crosses val="autoZero"/>
        <c:auto val="1"/>
        <c:lblAlgn val="ctr"/>
        <c:lblOffset val="100"/>
        <c:noMultiLvlLbl val="0"/>
      </c:catAx>
      <c:valAx>
        <c:axId val="16500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500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D-204A-B7E7-A08CD162BAC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EB-9F4D-8C2D-6E069E98B5A9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EB-9F4D-8C2D-6E069E98B5A9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EB-9F4D-8C2D-6E069E98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1475344"/>
        <c:axId val="1650587312"/>
      </c:barChart>
      <c:catAx>
        <c:axId val="16514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50587312"/>
        <c:crosses val="autoZero"/>
        <c:auto val="1"/>
        <c:lblAlgn val="ctr"/>
        <c:lblOffset val="100"/>
        <c:noMultiLvlLbl val="0"/>
      </c:catAx>
      <c:valAx>
        <c:axId val="16505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514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3-FA4E-A598-6807A20ECC46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C3-FA4E-A598-6807A20ECC46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BC3-FA4E-A598-6807A20E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482144"/>
        <c:axId val="677450784"/>
      </c:lineChart>
      <c:catAx>
        <c:axId val="6774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77450784"/>
        <c:crosses val="autoZero"/>
        <c:auto val="1"/>
        <c:lblAlgn val="ctr"/>
        <c:lblOffset val="100"/>
        <c:noMultiLvlLbl val="0"/>
      </c:catAx>
      <c:valAx>
        <c:axId val="6774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774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31750</xdr:rowOff>
    </xdr:from>
    <xdr:to>
      <xdr:col>3</xdr:col>
      <xdr:colOff>876300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1207B-7502-325A-E772-4FC24864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0</xdr:rowOff>
    </xdr:from>
    <xdr:to>
      <xdr:col>15</xdr:col>
      <xdr:colOff>444500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4384-271D-25AD-1389-8FFA54E6C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5</xdr:row>
      <xdr:rowOff>139700</xdr:rowOff>
    </xdr:from>
    <xdr:to>
      <xdr:col>13</xdr:col>
      <xdr:colOff>558800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073E7-361F-D717-C93A-53865A5E9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57150</xdr:rowOff>
    </xdr:from>
    <xdr:to>
      <xdr:col>14</xdr:col>
      <xdr:colOff>787400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37D08-684B-B770-07CC-3925026B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jose Cavazos" refreshedDate="44922.425648379627" createdVersion="8" refreshedVersion="8" minRefreshableVersion="3" recordCount="1000" xr:uid="{79EF9CC5-9DF7-774C-8A8A-50F7B1132AA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jose Cavazos" refreshedDate="44922.456988773149" createdVersion="8" refreshedVersion="8" minRefreshableVersion="3" recordCount="1001" xr:uid="{DA1BBEE8-4991-5F42-B1DD-B51032209A4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7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7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56FCB-6E56-6646-8CDB-75B3D47CE78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h="1" x="0"/>
        <item h="1" x="5"/>
        <item h="1" x="3"/>
        <item h="1"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DCB8E-330D-F944-A085-93DECA0AE88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F51F6-676B-5442-BE64-06070927D25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h="1" x="4"/>
        <item h="1" x="0"/>
        <item h="1" x="6"/>
        <item h="1" x="8"/>
        <item h="1" x="1"/>
        <item h="1" x="7"/>
        <item h="1" x="5"/>
        <item h="1"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20" sqref="H20:H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5" style="6" bestFit="1" customWidth="1"/>
    <col min="6" max="6" width="13.5" bestFit="1" customWidth="1"/>
    <col min="8" max="8" width="13" bestFit="1" customWidth="1"/>
    <col min="9" max="9" width="15.5" bestFit="1" customWidth="1"/>
    <col min="12" max="12" width="11.1640625" bestFit="1" customWidth="1"/>
    <col min="13" max="13" width="21" style="13" bestFit="1" customWidth="1"/>
    <col min="14" max="14" width="11.1640625" bestFit="1" customWidth="1"/>
    <col min="15" max="15" width="19.83203125" style="13" bestFit="1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2071</v>
      </c>
      <c r="N1" s="1" t="s">
        <v>9</v>
      </c>
      <c r="O1" s="11" t="s">
        <v>2072</v>
      </c>
      <c r="P1" s="1" t="s">
        <v>10</v>
      </c>
      <c r="Q1" s="1" t="s">
        <v>11</v>
      </c>
      <c r="R1" s="1" t="s">
        <v>2028</v>
      </c>
      <c r="S1" s="7" t="s">
        <v>2064</v>
      </c>
      <c r="T1" s="1" t="s">
        <v>2065</v>
      </c>
    </row>
    <row r="2" spans="1:20" ht="23" x14ac:dyDescent="0.3">
      <c r="A2">
        <v>0</v>
      </c>
      <c r="B2" t="s">
        <v>12</v>
      </c>
      <c r="C2" s="3" t="s">
        <v>13</v>
      </c>
      <c r="D2" s="6">
        <v>100</v>
      </c>
      <c r="E2" s="6">
        <v>0</v>
      </c>
      <c r="F2" s="4">
        <f>E2/D2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s="8" t="s">
        <v>2031</v>
      </c>
      <c r="T2" s="8" t="s">
        <v>2032</v>
      </c>
    </row>
    <row r="3" spans="1:20" ht="23" x14ac:dyDescent="0.3">
      <c r="A3">
        <v>1</v>
      </c>
      <c r="B3" t="s">
        <v>18</v>
      </c>
      <c r="C3" s="3" t="s">
        <v>19</v>
      </c>
      <c r="D3" s="6">
        <v>1400</v>
      </c>
      <c r="E3" s="6">
        <v>14560</v>
      </c>
      <c r="F3" s="4">
        <f>E3/D3</f>
        <v>10.4</v>
      </c>
      <c r="G3" t="s">
        <v>20</v>
      </c>
      <c r="H3">
        <v>158</v>
      </c>
      <c r="I3">
        <f t="shared" ref="I3:I66" si="0">E3/H3</f>
        <v>92.151898734177209</v>
      </c>
      <c r="J3" t="s">
        <v>21</v>
      </c>
      <c r="K3" t="s">
        <v>22</v>
      </c>
      <c r="L3">
        <v>1408424400</v>
      </c>
      <c r="M3" s="12">
        <f t="shared" ref="M3:M66" si="1">(((L3/60)/60)/24)+DATE(1970,1,1)</f>
        <v>41870.208333333336</v>
      </c>
      <c r="N3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s="8" t="s">
        <v>2033</v>
      </c>
      <c r="T3" s="8" t="s">
        <v>2034</v>
      </c>
    </row>
    <row r="4" spans="1:20" ht="36" x14ac:dyDescent="0.3">
      <c r="A4">
        <v>2</v>
      </c>
      <c r="B4" t="s">
        <v>24</v>
      </c>
      <c r="C4" s="3" t="s">
        <v>25</v>
      </c>
      <c r="D4" s="6">
        <v>108400</v>
      </c>
      <c r="E4" s="6">
        <v>142523</v>
      </c>
      <c r="F4" s="4">
        <f t="shared" ref="F4:F67" si="3">E4/D4</f>
        <v>1.3147878228782288</v>
      </c>
      <c r="G4" t="s">
        <v>20</v>
      </c>
      <c r="H4">
        <v>1425</v>
      </c>
      <c r="I4">
        <f t="shared" si="0"/>
        <v>100.01614035087719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28</v>
      </c>
      <c r="S4" s="8" t="s">
        <v>2035</v>
      </c>
      <c r="T4" s="8" t="s">
        <v>2036</v>
      </c>
    </row>
    <row r="5" spans="1:20" ht="36" x14ac:dyDescent="0.3">
      <c r="A5">
        <v>3</v>
      </c>
      <c r="B5" t="s">
        <v>29</v>
      </c>
      <c r="C5" s="3" t="s">
        <v>30</v>
      </c>
      <c r="D5" s="6">
        <v>4200</v>
      </c>
      <c r="E5" s="6">
        <v>2477</v>
      </c>
      <c r="F5" s="4">
        <f t="shared" si="3"/>
        <v>0.58976190476190471</v>
      </c>
      <c r="G5" t="s">
        <v>14</v>
      </c>
      <c r="H5">
        <v>24</v>
      </c>
      <c r="I5">
        <f t="shared" si="0"/>
        <v>103.20833333333333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s="8" t="s">
        <v>2033</v>
      </c>
      <c r="T5" s="8" t="s">
        <v>2034</v>
      </c>
    </row>
    <row r="6" spans="1:20" ht="23" x14ac:dyDescent="0.3">
      <c r="A6">
        <v>4</v>
      </c>
      <c r="B6" t="s">
        <v>31</v>
      </c>
      <c r="C6" s="3" t="s">
        <v>32</v>
      </c>
      <c r="D6" s="6">
        <v>7600</v>
      </c>
      <c r="E6" s="6">
        <v>5265</v>
      </c>
      <c r="F6" s="4">
        <f t="shared" si="3"/>
        <v>0.69276315789473686</v>
      </c>
      <c r="G6" t="s">
        <v>14</v>
      </c>
      <c r="H6">
        <v>53</v>
      </c>
      <c r="I6">
        <f t="shared" si="0"/>
        <v>99.339622641509436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33</v>
      </c>
      <c r="S6" s="8" t="s">
        <v>2037</v>
      </c>
      <c r="T6" s="8" t="s">
        <v>2038</v>
      </c>
    </row>
    <row r="7" spans="1:20" ht="23" x14ac:dyDescent="0.3">
      <c r="A7">
        <v>5</v>
      </c>
      <c r="B7" t="s">
        <v>34</v>
      </c>
      <c r="C7" s="3" t="s">
        <v>35</v>
      </c>
      <c r="D7" s="6">
        <v>7600</v>
      </c>
      <c r="E7" s="6">
        <v>13195</v>
      </c>
      <c r="F7" s="4">
        <f t="shared" si="3"/>
        <v>1.7361842105263159</v>
      </c>
      <c r="G7" t="s">
        <v>20</v>
      </c>
      <c r="H7">
        <v>174</v>
      </c>
      <c r="I7">
        <f t="shared" si="0"/>
        <v>75.833333333333329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s="8" t="s">
        <v>2037</v>
      </c>
      <c r="T7" s="8" t="s">
        <v>2038</v>
      </c>
    </row>
    <row r="8" spans="1:20" ht="23" x14ac:dyDescent="0.3">
      <c r="A8">
        <v>6</v>
      </c>
      <c r="B8" t="s">
        <v>38</v>
      </c>
      <c r="C8" s="3" t="s">
        <v>39</v>
      </c>
      <c r="D8" s="6">
        <v>5200</v>
      </c>
      <c r="E8" s="6">
        <v>1090</v>
      </c>
      <c r="F8" s="4">
        <f t="shared" si="3"/>
        <v>0.20961538461538462</v>
      </c>
      <c r="G8" t="s">
        <v>14</v>
      </c>
      <c r="H8">
        <v>18</v>
      </c>
      <c r="I8">
        <f t="shared" si="0"/>
        <v>60.555555555555557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s="8" t="s">
        <v>2039</v>
      </c>
      <c r="T8" s="8" t="s">
        <v>2040</v>
      </c>
    </row>
    <row r="9" spans="1:20" ht="23" x14ac:dyDescent="0.3">
      <c r="A9">
        <v>7</v>
      </c>
      <c r="B9" t="s">
        <v>43</v>
      </c>
      <c r="C9" s="3" t="s">
        <v>44</v>
      </c>
      <c r="D9" s="6">
        <v>4500</v>
      </c>
      <c r="E9" s="6">
        <v>14741</v>
      </c>
      <c r="F9" s="4">
        <f t="shared" si="3"/>
        <v>3.2757777777777779</v>
      </c>
      <c r="G9" t="s">
        <v>20</v>
      </c>
      <c r="H9">
        <v>227</v>
      </c>
      <c r="I9">
        <f t="shared" si="0"/>
        <v>64.93832599118943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s="8" t="s">
        <v>2037</v>
      </c>
      <c r="T9" s="8" t="s">
        <v>2038</v>
      </c>
    </row>
    <row r="10" spans="1:20" ht="23" x14ac:dyDescent="0.3">
      <c r="A10">
        <v>8</v>
      </c>
      <c r="B10" t="s">
        <v>45</v>
      </c>
      <c r="C10" s="3" t="s">
        <v>46</v>
      </c>
      <c r="D10" s="6">
        <v>110100</v>
      </c>
      <c r="E10" s="6">
        <v>21946</v>
      </c>
      <c r="F10" s="4">
        <f t="shared" si="3"/>
        <v>0.19932788374205268</v>
      </c>
      <c r="G10" t="s">
        <v>47</v>
      </c>
      <c r="H10">
        <v>708</v>
      </c>
      <c r="I10">
        <f t="shared" si="0"/>
        <v>30.997175141242938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s="8" t="s">
        <v>2037</v>
      </c>
      <c r="T10" s="8" t="s">
        <v>2038</v>
      </c>
    </row>
    <row r="11" spans="1:20" ht="23" x14ac:dyDescent="0.3">
      <c r="A11">
        <v>9</v>
      </c>
      <c r="B11" t="s">
        <v>48</v>
      </c>
      <c r="C11" s="3" t="s">
        <v>49</v>
      </c>
      <c r="D11" s="6">
        <v>6200</v>
      </c>
      <c r="E11" s="6">
        <v>3208</v>
      </c>
      <c r="F11" s="4">
        <f t="shared" si="3"/>
        <v>0.51741935483870971</v>
      </c>
      <c r="G11" t="s">
        <v>14</v>
      </c>
      <c r="H11">
        <v>44</v>
      </c>
      <c r="I11">
        <f t="shared" si="0"/>
        <v>72.909090909090907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s="8" t="s">
        <v>2033</v>
      </c>
      <c r="T11" s="8" t="s">
        <v>2041</v>
      </c>
    </row>
    <row r="12" spans="1:20" ht="23" x14ac:dyDescent="0.3">
      <c r="A12">
        <v>10</v>
      </c>
      <c r="B12" t="s">
        <v>51</v>
      </c>
      <c r="C12" s="3" t="s">
        <v>52</v>
      </c>
      <c r="D12" s="6">
        <v>5200</v>
      </c>
      <c r="E12" s="6">
        <v>13838</v>
      </c>
      <c r="F12" s="4">
        <f t="shared" si="3"/>
        <v>2.6611538461538462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s="8" t="s">
        <v>2039</v>
      </c>
      <c r="T12" s="8" t="s">
        <v>2042</v>
      </c>
    </row>
    <row r="13" spans="1:20" ht="36" x14ac:dyDescent="0.3">
      <c r="A13">
        <v>11</v>
      </c>
      <c r="B13" t="s">
        <v>54</v>
      </c>
      <c r="C13" s="3" t="s">
        <v>55</v>
      </c>
      <c r="D13" s="6">
        <v>6300</v>
      </c>
      <c r="E13" s="6">
        <v>3030</v>
      </c>
      <c r="F13" s="4">
        <f t="shared" si="3"/>
        <v>0.48095238095238096</v>
      </c>
      <c r="G13" t="s">
        <v>14</v>
      </c>
      <c r="H13">
        <v>27</v>
      </c>
      <c r="I13">
        <f t="shared" si="0"/>
        <v>112.22222222222223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s="8" t="s">
        <v>2037</v>
      </c>
      <c r="T13" s="8" t="s">
        <v>2038</v>
      </c>
    </row>
    <row r="14" spans="1:20" ht="23" x14ac:dyDescent="0.3">
      <c r="A14">
        <v>12</v>
      </c>
      <c r="B14" t="s">
        <v>56</v>
      </c>
      <c r="C14" s="3" t="s">
        <v>57</v>
      </c>
      <c r="D14" s="6">
        <v>6300</v>
      </c>
      <c r="E14" s="6">
        <v>5629</v>
      </c>
      <c r="F14" s="4">
        <f t="shared" si="3"/>
        <v>0.89349206349206345</v>
      </c>
      <c r="G14" t="s">
        <v>14</v>
      </c>
      <c r="H14">
        <v>55</v>
      </c>
      <c r="I14">
        <f t="shared" si="0"/>
        <v>102.34545454545454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s="8" t="s">
        <v>2039</v>
      </c>
      <c r="T14" s="8" t="s">
        <v>2042</v>
      </c>
    </row>
    <row r="15" spans="1:20" ht="36" x14ac:dyDescent="0.3">
      <c r="A15">
        <v>13</v>
      </c>
      <c r="B15" t="s">
        <v>58</v>
      </c>
      <c r="C15" s="3" t="s">
        <v>59</v>
      </c>
      <c r="D15" s="6">
        <v>4200</v>
      </c>
      <c r="E15" s="6">
        <v>10295</v>
      </c>
      <c r="F15" s="4">
        <f t="shared" si="3"/>
        <v>2.4511904761904764</v>
      </c>
      <c r="G15" t="s">
        <v>20</v>
      </c>
      <c r="H15">
        <v>98</v>
      </c>
      <c r="I15">
        <f t="shared" si="0"/>
        <v>105.05102040816327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s="8" t="s">
        <v>2033</v>
      </c>
      <c r="T15" s="8" t="s">
        <v>2043</v>
      </c>
    </row>
    <row r="16" spans="1:20" ht="23" x14ac:dyDescent="0.3">
      <c r="A16">
        <v>14</v>
      </c>
      <c r="B16" t="s">
        <v>61</v>
      </c>
      <c r="C16" s="3" t="s">
        <v>62</v>
      </c>
      <c r="D16" s="6">
        <v>28200</v>
      </c>
      <c r="E16" s="6">
        <v>18829</v>
      </c>
      <c r="F16" s="4">
        <f t="shared" si="3"/>
        <v>0.66769503546099296</v>
      </c>
      <c r="G16" t="s">
        <v>14</v>
      </c>
      <c r="H16">
        <v>200</v>
      </c>
      <c r="I16">
        <f t="shared" si="0"/>
        <v>94.144999999999996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s="8" t="s">
        <v>2033</v>
      </c>
      <c r="T16" s="8" t="s">
        <v>2043</v>
      </c>
    </row>
    <row r="17" spans="1:20" ht="23" x14ac:dyDescent="0.3">
      <c r="A17">
        <v>15</v>
      </c>
      <c r="B17" t="s">
        <v>63</v>
      </c>
      <c r="C17" s="3" t="s">
        <v>64</v>
      </c>
      <c r="D17" s="6">
        <v>81200</v>
      </c>
      <c r="E17" s="6">
        <v>38414</v>
      </c>
      <c r="F17" s="4">
        <f t="shared" si="3"/>
        <v>0.47307881773399013</v>
      </c>
      <c r="G17" t="s">
        <v>14</v>
      </c>
      <c r="H17">
        <v>452</v>
      </c>
      <c r="I17">
        <f t="shared" si="0"/>
        <v>84.986725663716811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s="8" t="s">
        <v>2035</v>
      </c>
      <c r="T17" s="8" t="s">
        <v>2044</v>
      </c>
    </row>
    <row r="18" spans="1:20" ht="23" x14ac:dyDescent="0.3">
      <c r="A18">
        <v>16</v>
      </c>
      <c r="B18" t="s">
        <v>66</v>
      </c>
      <c r="C18" s="3" t="s">
        <v>67</v>
      </c>
      <c r="D18" s="6">
        <v>1700</v>
      </c>
      <c r="E18" s="6">
        <v>11041</v>
      </c>
      <c r="F18" s="4">
        <f t="shared" si="3"/>
        <v>6.4947058823529416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s="8" t="s">
        <v>2045</v>
      </c>
      <c r="T18" s="8" t="s">
        <v>2046</v>
      </c>
    </row>
    <row r="19" spans="1:20" ht="23" x14ac:dyDescent="0.3">
      <c r="A19">
        <v>17</v>
      </c>
      <c r="B19" t="s">
        <v>69</v>
      </c>
      <c r="C19" s="3" t="s">
        <v>70</v>
      </c>
      <c r="D19" s="6">
        <v>84600</v>
      </c>
      <c r="E19" s="6">
        <v>134845</v>
      </c>
      <c r="F19" s="4">
        <f t="shared" si="3"/>
        <v>1.5939125295508274</v>
      </c>
      <c r="G19" t="s">
        <v>20</v>
      </c>
      <c r="H19">
        <v>1249</v>
      </c>
      <c r="I19">
        <f t="shared" si="0"/>
        <v>107.96236989591674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s="8" t="s">
        <v>2039</v>
      </c>
      <c r="T19" s="8" t="s">
        <v>2047</v>
      </c>
    </row>
    <row r="20" spans="1:20" ht="23" x14ac:dyDescent="0.3">
      <c r="A20">
        <v>18</v>
      </c>
      <c r="B20" t="s">
        <v>72</v>
      </c>
      <c r="C20" s="3" t="s">
        <v>73</v>
      </c>
      <c r="D20" s="6">
        <v>9100</v>
      </c>
      <c r="E20" s="6">
        <v>6089</v>
      </c>
      <c r="F20" s="4">
        <f t="shared" si="3"/>
        <v>0.66912087912087914</v>
      </c>
      <c r="G20" t="s">
        <v>74</v>
      </c>
      <c r="H20">
        <v>135</v>
      </c>
      <c r="I20">
        <f t="shared" si="0"/>
        <v>45.103703703703701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s="8" t="s">
        <v>2037</v>
      </c>
      <c r="T20" s="8" t="s">
        <v>2038</v>
      </c>
    </row>
    <row r="21" spans="1:20" ht="23" x14ac:dyDescent="0.3">
      <c r="A21">
        <v>19</v>
      </c>
      <c r="B21" t="s">
        <v>75</v>
      </c>
      <c r="C21" s="3" t="s">
        <v>76</v>
      </c>
      <c r="D21" s="6">
        <v>62500</v>
      </c>
      <c r="E21" s="6">
        <v>30331</v>
      </c>
      <c r="F21" s="4">
        <f t="shared" si="3"/>
        <v>0.48529600000000001</v>
      </c>
      <c r="G21" t="s">
        <v>14</v>
      </c>
      <c r="H21">
        <v>674</v>
      </c>
      <c r="I21">
        <f t="shared" si="0"/>
        <v>45.001483679525222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s="8" t="s">
        <v>2037</v>
      </c>
      <c r="T21" s="8" t="s">
        <v>2038</v>
      </c>
    </row>
    <row r="22" spans="1:20" ht="23" x14ac:dyDescent="0.3">
      <c r="A22">
        <v>20</v>
      </c>
      <c r="B22" t="s">
        <v>77</v>
      </c>
      <c r="C22" s="3" t="s">
        <v>78</v>
      </c>
      <c r="D22" s="6">
        <v>131800</v>
      </c>
      <c r="E22" s="6">
        <v>147936</v>
      </c>
      <c r="F22" s="4">
        <f t="shared" si="3"/>
        <v>1.1224279210925645</v>
      </c>
      <c r="G22" t="s">
        <v>20</v>
      </c>
      <c r="H22">
        <v>1396</v>
      </c>
      <c r="I22">
        <f t="shared" si="0"/>
        <v>105.97134670487107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s="8" t="s">
        <v>2039</v>
      </c>
      <c r="T22" s="8" t="s">
        <v>2042</v>
      </c>
    </row>
    <row r="23" spans="1:20" ht="23" x14ac:dyDescent="0.3">
      <c r="A23">
        <v>21</v>
      </c>
      <c r="B23" t="s">
        <v>79</v>
      </c>
      <c r="C23" s="3" t="s">
        <v>80</v>
      </c>
      <c r="D23" s="6">
        <v>94000</v>
      </c>
      <c r="E23" s="6">
        <v>38533</v>
      </c>
      <c r="F23" s="4">
        <f t="shared" si="3"/>
        <v>0.40992553191489361</v>
      </c>
      <c r="G23" t="s">
        <v>14</v>
      </c>
      <c r="H23">
        <v>558</v>
      </c>
      <c r="I23">
        <f t="shared" si="0"/>
        <v>69.055555555555557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s="8" t="s">
        <v>2037</v>
      </c>
      <c r="T23" s="8" t="s">
        <v>2038</v>
      </c>
    </row>
    <row r="24" spans="1:20" ht="23" x14ac:dyDescent="0.3">
      <c r="A24">
        <v>22</v>
      </c>
      <c r="B24" t="s">
        <v>81</v>
      </c>
      <c r="C24" s="3" t="s">
        <v>82</v>
      </c>
      <c r="D24" s="6">
        <v>59100</v>
      </c>
      <c r="E24" s="6">
        <v>75690</v>
      </c>
      <c r="F24" s="4">
        <f t="shared" si="3"/>
        <v>1.2807106598984772</v>
      </c>
      <c r="G24" t="s">
        <v>20</v>
      </c>
      <c r="H24">
        <v>890</v>
      </c>
      <c r="I24">
        <f t="shared" si="0"/>
        <v>85.044943820224717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s="8" t="s">
        <v>2037</v>
      </c>
      <c r="T24" s="8" t="s">
        <v>2038</v>
      </c>
    </row>
    <row r="25" spans="1:20" ht="23" x14ac:dyDescent="0.3">
      <c r="A25">
        <v>23</v>
      </c>
      <c r="B25" t="s">
        <v>83</v>
      </c>
      <c r="C25" s="3" t="s">
        <v>84</v>
      </c>
      <c r="D25" s="6">
        <v>4500</v>
      </c>
      <c r="E25" s="6">
        <v>14942</v>
      </c>
      <c r="F25" s="4">
        <f t="shared" si="3"/>
        <v>3.3204444444444445</v>
      </c>
      <c r="G25" t="s">
        <v>20</v>
      </c>
      <c r="H25">
        <v>142</v>
      </c>
      <c r="I25">
        <f t="shared" si="0"/>
        <v>105.22535211267606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s="8" t="s">
        <v>2039</v>
      </c>
      <c r="T25" s="8" t="s">
        <v>2040</v>
      </c>
    </row>
    <row r="26" spans="1:20" ht="23" x14ac:dyDescent="0.3">
      <c r="A26">
        <v>24</v>
      </c>
      <c r="B26" t="s">
        <v>85</v>
      </c>
      <c r="C26" s="3" t="s">
        <v>86</v>
      </c>
      <c r="D26" s="6">
        <v>92400</v>
      </c>
      <c r="E26" s="6">
        <v>104257</v>
      </c>
      <c r="F26" s="4">
        <f t="shared" si="3"/>
        <v>1.1283225108225108</v>
      </c>
      <c r="G26" t="s">
        <v>20</v>
      </c>
      <c r="H26">
        <v>2673</v>
      </c>
      <c r="I26">
        <f t="shared" si="0"/>
        <v>39.003741114852225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s="8" t="s">
        <v>2035</v>
      </c>
      <c r="T26" s="8" t="s">
        <v>2044</v>
      </c>
    </row>
    <row r="27" spans="1:20" ht="23" x14ac:dyDescent="0.3">
      <c r="A27">
        <v>25</v>
      </c>
      <c r="B27" t="s">
        <v>87</v>
      </c>
      <c r="C27" s="3" t="s">
        <v>88</v>
      </c>
      <c r="D27" s="6">
        <v>5500</v>
      </c>
      <c r="E27" s="6">
        <v>11904</v>
      </c>
      <c r="F27" s="4">
        <f t="shared" si="3"/>
        <v>2.1643636363636363</v>
      </c>
      <c r="G27" t="s">
        <v>20</v>
      </c>
      <c r="H27">
        <v>163</v>
      </c>
      <c r="I27">
        <f t="shared" si="0"/>
        <v>73.030674846625772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s="8" t="s">
        <v>2048</v>
      </c>
      <c r="T27" s="8" t="s">
        <v>2049</v>
      </c>
    </row>
    <row r="28" spans="1:20" ht="23" x14ac:dyDescent="0.3">
      <c r="A28">
        <v>26</v>
      </c>
      <c r="B28" t="s">
        <v>90</v>
      </c>
      <c r="C28" s="3" t="s">
        <v>91</v>
      </c>
      <c r="D28" s="6">
        <v>107500</v>
      </c>
      <c r="E28" s="6">
        <v>51814</v>
      </c>
      <c r="F28" s="4">
        <f t="shared" si="3"/>
        <v>0.4819906976744186</v>
      </c>
      <c r="G28" t="s">
        <v>74</v>
      </c>
      <c r="H28">
        <v>1480</v>
      </c>
      <c r="I28">
        <f t="shared" si="0"/>
        <v>35.009459459459457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s="8" t="s">
        <v>2037</v>
      </c>
      <c r="T28" s="8" t="s">
        <v>2038</v>
      </c>
    </row>
    <row r="29" spans="1:20" ht="23" x14ac:dyDescent="0.3">
      <c r="A29">
        <v>27</v>
      </c>
      <c r="B29" t="s">
        <v>92</v>
      </c>
      <c r="C29" s="3" t="s">
        <v>93</v>
      </c>
      <c r="D29" s="6">
        <v>2000</v>
      </c>
      <c r="E29" s="6">
        <v>1599</v>
      </c>
      <c r="F29" s="4">
        <f t="shared" si="3"/>
        <v>0.79949999999999999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s="8" t="s">
        <v>2033</v>
      </c>
      <c r="T29" s="8" t="s">
        <v>2034</v>
      </c>
    </row>
    <row r="30" spans="1:20" ht="23" x14ac:dyDescent="0.3">
      <c r="A30">
        <v>28</v>
      </c>
      <c r="B30" t="s">
        <v>94</v>
      </c>
      <c r="C30" s="3" t="s">
        <v>95</v>
      </c>
      <c r="D30" s="6">
        <v>130800</v>
      </c>
      <c r="E30" s="6">
        <v>137635</v>
      </c>
      <c r="F30" s="4">
        <f t="shared" si="3"/>
        <v>1.0522553516819573</v>
      </c>
      <c r="G30" t="s">
        <v>20</v>
      </c>
      <c r="H30">
        <v>2220</v>
      </c>
      <c r="I30">
        <f t="shared" si="0"/>
        <v>61.997747747747745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s="8" t="s">
        <v>2037</v>
      </c>
      <c r="T30" s="8" t="s">
        <v>2038</v>
      </c>
    </row>
    <row r="31" spans="1:20" ht="23" x14ac:dyDescent="0.3">
      <c r="A31">
        <v>29</v>
      </c>
      <c r="B31" t="s">
        <v>96</v>
      </c>
      <c r="C31" s="3" t="s">
        <v>97</v>
      </c>
      <c r="D31" s="6">
        <v>45900</v>
      </c>
      <c r="E31" s="6">
        <v>150965</v>
      </c>
      <c r="F31" s="4">
        <f t="shared" si="3"/>
        <v>3.2889978213507627</v>
      </c>
      <c r="G31" t="s">
        <v>20</v>
      </c>
      <c r="H31">
        <v>1606</v>
      </c>
      <c r="I31">
        <f t="shared" si="0"/>
        <v>94.000622665006233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s="8" t="s">
        <v>2039</v>
      </c>
      <c r="T31" s="8" t="s">
        <v>2050</v>
      </c>
    </row>
    <row r="32" spans="1:20" ht="23" x14ac:dyDescent="0.3">
      <c r="A32">
        <v>30</v>
      </c>
      <c r="B32" t="s">
        <v>101</v>
      </c>
      <c r="C32" s="3" t="s">
        <v>102</v>
      </c>
      <c r="D32" s="6">
        <v>9000</v>
      </c>
      <c r="E32" s="6">
        <v>14455</v>
      </c>
      <c r="F32" s="4">
        <f t="shared" si="3"/>
        <v>1.606111111111111</v>
      </c>
      <c r="G32" t="s">
        <v>20</v>
      </c>
      <c r="H32">
        <v>129</v>
      </c>
      <c r="I32">
        <f t="shared" si="0"/>
        <v>112.05426356589147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s="8" t="s">
        <v>2039</v>
      </c>
      <c r="T32" s="8" t="s">
        <v>2047</v>
      </c>
    </row>
    <row r="33" spans="1:20" ht="23" x14ac:dyDescent="0.3">
      <c r="A33">
        <v>31</v>
      </c>
      <c r="B33" t="s">
        <v>103</v>
      </c>
      <c r="C33" s="3" t="s">
        <v>104</v>
      </c>
      <c r="D33" s="6">
        <v>3500</v>
      </c>
      <c r="E33" s="6">
        <v>10850</v>
      </c>
      <c r="F33" s="4">
        <f t="shared" si="3"/>
        <v>3.1</v>
      </c>
      <c r="G33" t="s">
        <v>20</v>
      </c>
      <c r="H33">
        <v>226</v>
      </c>
      <c r="I33">
        <f t="shared" si="0"/>
        <v>48.008849557522126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s="8" t="s">
        <v>2048</v>
      </c>
      <c r="T33" s="8" t="s">
        <v>2049</v>
      </c>
    </row>
    <row r="34" spans="1:20" ht="23" x14ac:dyDescent="0.3">
      <c r="A34">
        <v>32</v>
      </c>
      <c r="B34" t="s">
        <v>105</v>
      </c>
      <c r="C34" s="3" t="s">
        <v>106</v>
      </c>
      <c r="D34" s="6">
        <v>101000</v>
      </c>
      <c r="E34" s="6">
        <v>87676</v>
      </c>
      <c r="F34" s="4">
        <f t="shared" si="3"/>
        <v>0.86807920792079207</v>
      </c>
      <c r="G34" t="s">
        <v>14</v>
      </c>
      <c r="H34">
        <v>2307</v>
      </c>
      <c r="I34">
        <f t="shared" si="0"/>
        <v>38.004334633723452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s="8" t="s">
        <v>2039</v>
      </c>
      <c r="T34" s="8" t="s">
        <v>2040</v>
      </c>
    </row>
    <row r="35" spans="1:20" ht="23" x14ac:dyDescent="0.3">
      <c r="A35">
        <v>33</v>
      </c>
      <c r="B35" t="s">
        <v>109</v>
      </c>
      <c r="C35" s="3" t="s">
        <v>110</v>
      </c>
      <c r="D35" s="6">
        <v>50200</v>
      </c>
      <c r="E35" s="6">
        <v>189666</v>
      </c>
      <c r="F35" s="4">
        <f t="shared" si="3"/>
        <v>3.7782071713147412</v>
      </c>
      <c r="G35" t="s">
        <v>20</v>
      </c>
      <c r="H35">
        <v>5419</v>
      </c>
      <c r="I35">
        <f t="shared" si="0"/>
        <v>35.000184535892231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s="8" t="s">
        <v>2037</v>
      </c>
      <c r="T35" s="8" t="s">
        <v>2038</v>
      </c>
    </row>
    <row r="36" spans="1:20" ht="36" x14ac:dyDescent="0.3">
      <c r="A36">
        <v>34</v>
      </c>
      <c r="B36" t="s">
        <v>111</v>
      </c>
      <c r="C36" s="3" t="s">
        <v>112</v>
      </c>
      <c r="D36" s="6">
        <v>9300</v>
      </c>
      <c r="E36" s="6">
        <v>14025</v>
      </c>
      <c r="F36" s="4">
        <f t="shared" si="3"/>
        <v>1.5080645161290323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s="8" t="s">
        <v>2039</v>
      </c>
      <c r="T36" s="8" t="s">
        <v>2040</v>
      </c>
    </row>
    <row r="37" spans="1:20" ht="23" x14ac:dyDescent="0.3">
      <c r="A37">
        <v>35</v>
      </c>
      <c r="B37" t="s">
        <v>113</v>
      </c>
      <c r="C37" s="3" t="s">
        <v>114</v>
      </c>
      <c r="D37" s="6">
        <v>125500</v>
      </c>
      <c r="E37" s="6">
        <v>188628</v>
      </c>
      <c r="F37" s="4">
        <f t="shared" si="3"/>
        <v>1.5030119521912351</v>
      </c>
      <c r="G37" t="s">
        <v>20</v>
      </c>
      <c r="H37">
        <v>1965</v>
      </c>
      <c r="I37">
        <f t="shared" si="0"/>
        <v>95.993893129770996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s="8" t="s">
        <v>2039</v>
      </c>
      <c r="T37" s="8" t="s">
        <v>2042</v>
      </c>
    </row>
    <row r="38" spans="1:20" ht="23" x14ac:dyDescent="0.3">
      <c r="A38">
        <v>36</v>
      </c>
      <c r="B38" t="s">
        <v>115</v>
      </c>
      <c r="C38" s="3" t="s">
        <v>116</v>
      </c>
      <c r="D38" s="6">
        <v>700</v>
      </c>
      <c r="E38" s="6">
        <v>1101</v>
      </c>
      <c r="F38" s="4">
        <f t="shared" si="3"/>
        <v>1.572857142857143</v>
      </c>
      <c r="G38" t="s">
        <v>20</v>
      </c>
      <c r="H38">
        <v>16</v>
      </c>
      <c r="I38">
        <f t="shared" si="0"/>
        <v>68.8125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s="8" t="s">
        <v>2037</v>
      </c>
      <c r="T38" s="8" t="s">
        <v>2038</v>
      </c>
    </row>
    <row r="39" spans="1:20" ht="36" x14ac:dyDescent="0.3">
      <c r="A39">
        <v>37</v>
      </c>
      <c r="B39" t="s">
        <v>117</v>
      </c>
      <c r="C39" s="3" t="s">
        <v>118</v>
      </c>
      <c r="D39" s="6">
        <v>8100</v>
      </c>
      <c r="E39" s="6">
        <v>11339</v>
      </c>
      <c r="F39" s="4">
        <f t="shared" si="3"/>
        <v>1.3998765432098765</v>
      </c>
      <c r="G39" t="s">
        <v>20</v>
      </c>
      <c r="H39">
        <v>107</v>
      </c>
      <c r="I39">
        <f t="shared" si="0"/>
        <v>105.97196261682242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s="8" t="s">
        <v>2045</v>
      </c>
      <c r="T39" s="8" t="s">
        <v>2051</v>
      </c>
    </row>
    <row r="40" spans="1:20" ht="23" x14ac:dyDescent="0.3">
      <c r="A40">
        <v>38</v>
      </c>
      <c r="B40" t="s">
        <v>120</v>
      </c>
      <c r="C40" s="3" t="s">
        <v>121</v>
      </c>
      <c r="D40" s="6">
        <v>3100</v>
      </c>
      <c r="E40" s="6">
        <v>10085</v>
      </c>
      <c r="F40" s="4">
        <f t="shared" si="3"/>
        <v>3.2532258064516131</v>
      </c>
      <c r="G40" t="s">
        <v>20</v>
      </c>
      <c r="H40">
        <v>134</v>
      </c>
      <c r="I40">
        <f t="shared" si="0"/>
        <v>75.261194029850742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s="8" t="s">
        <v>2052</v>
      </c>
      <c r="T40" s="8" t="s">
        <v>2053</v>
      </c>
    </row>
    <row r="41" spans="1:20" ht="23" x14ac:dyDescent="0.3">
      <c r="A41">
        <v>39</v>
      </c>
      <c r="B41" t="s">
        <v>123</v>
      </c>
      <c r="C41" s="3" t="s">
        <v>124</v>
      </c>
      <c r="D41" s="6">
        <v>9900</v>
      </c>
      <c r="E41" s="6">
        <v>5027</v>
      </c>
      <c r="F41" s="4">
        <f t="shared" si="3"/>
        <v>0.50777777777777777</v>
      </c>
      <c r="G41" t="s">
        <v>14</v>
      </c>
      <c r="H41">
        <v>88</v>
      </c>
      <c r="I41">
        <f t="shared" si="0"/>
        <v>57.125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s="8" t="s">
        <v>2037</v>
      </c>
      <c r="T41" s="8" t="s">
        <v>2038</v>
      </c>
    </row>
    <row r="42" spans="1:20" ht="23" x14ac:dyDescent="0.3">
      <c r="A42">
        <v>40</v>
      </c>
      <c r="B42" t="s">
        <v>125</v>
      </c>
      <c r="C42" s="3" t="s">
        <v>126</v>
      </c>
      <c r="D42" s="6">
        <v>8800</v>
      </c>
      <c r="E42" s="6">
        <v>14878</v>
      </c>
      <c r="F42" s="4">
        <f t="shared" si="3"/>
        <v>1.6906818181818182</v>
      </c>
      <c r="G42" t="s">
        <v>20</v>
      </c>
      <c r="H42">
        <v>198</v>
      </c>
      <c r="I42">
        <f t="shared" si="0"/>
        <v>75.141414141414145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s="8" t="s">
        <v>2035</v>
      </c>
      <c r="T42" s="8" t="s">
        <v>2044</v>
      </c>
    </row>
    <row r="43" spans="1:20" ht="23" x14ac:dyDescent="0.3">
      <c r="A43">
        <v>41</v>
      </c>
      <c r="B43" t="s">
        <v>127</v>
      </c>
      <c r="C43" s="3" t="s">
        <v>128</v>
      </c>
      <c r="D43" s="6">
        <v>5600</v>
      </c>
      <c r="E43" s="6">
        <v>11924</v>
      </c>
      <c r="F43" s="4">
        <f t="shared" si="3"/>
        <v>2.1292857142857144</v>
      </c>
      <c r="G43" t="s">
        <v>20</v>
      </c>
      <c r="H43">
        <v>111</v>
      </c>
      <c r="I43">
        <f t="shared" si="0"/>
        <v>107.42342342342343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s="8" t="s">
        <v>2033</v>
      </c>
      <c r="T43" s="8" t="s">
        <v>2034</v>
      </c>
    </row>
    <row r="44" spans="1:20" ht="23" x14ac:dyDescent="0.3">
      <c r="A44">
        <v>42</v>
      </c>
      <c r="B44" t="s">
        <v>129</v>
      </c>
      <c r="C44" s="3" t="s">
        <v>130</v>
      </c>
      <c r="D44" s="6">
        <v>1800</v>
      </c>
      <c r="E44" s="6">
        <v>7991</v>
      </c>
      <c r="F44" s="4">
        <f t="shared" si="3"/>
        <v>4.4394444444444447</v>
      </c>
      <c r="G44" t="s">
        <v>20</v>
      </c>
      <c r="H44">
        <v>222</v>
      </c>
      <c r="I44">
        <f t="shared" si="0"/>
        <v>35.995495495495497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s="8" t="s">
        <v>2031</v>
      </c>
      <c r="T44" s="8" t="s">
        <v>2032</v>
      </c>
    </row>
    <row r="45" spans="1:20" ht="23" x14ac:dyDescent="0.3">
      <c r="A45">
        <v>43</v>
      </c>
      <c r="B45" t="s">
        <v>131</v>
      </c>
      <c r="C45" s="3" t="s">
        <v>132</v>
      </c>
      <c r="D45" s="6">
        <v>90200</v>
      </c>
      <c r="E45" s="6">
        <v>167717</v>
      </c>
      <c r="F45" s="4">
        <f t="shared" si="3"/>
        <v>1.859390243902439</v>
      </c>
      <c r="G45" t="s">
        <v>20</v>
      </c>
      <c r="H45">
        <v>6212</v>
      </c>
      <c r="I45">
        <f t="shared" si="0"/>
        <v>26.998873148744366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s="8" t="s">
        <v>2045</v>
      </c>
      <c r="T45" s="8" t="s">
        <v>2054</v>
      </c>
    </row>
    <row r="46" spans="1:20" ht="23" x14ac:dyDescent="0.3">
      <c r="A46">
        <v>44</v>
      </c>
      <c r="B46" t="s">
        <v>134</v>
      </c>
      <c r="C46" s="3" t="s">
        <v>135</v>
      </c>
      <c r="D46" s="6">
        <v>1600</v>
      </c>
      <c r="E46" s="6">
        <v>10541</v>
      </c>
      <c r="F46" s="4">
        <f t="shared" si="3"/>
        <v>6.5881249999999998</v>
      </c>
      <c r="G46" t="s">
        <v>20</v>
      </c>
      <c r="H46">
        <v>98</v>
      </c>
      <c r="I46">
        <f t="shared" si="0"/>
        <v>107.56122448979592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s="8" t="s">
        <v>2045</v>
      </c>
      <c r="T46" s="8" t="s">
        <v>2051</v>
      </c>
    </row>
    <row r="47" spans="1:20" ht="36" x14ac:dyDescent="0.3">
      <c r="A47">
        <v>45</v>
      </c>
      <c r="B47" t="s">
        <v>136</v>
      </c>
      <c r="C47" s="3" t="s">
        <v>137</v>
      </c>
      <c r="D47" s="6">
        <v>9500</v>
      </c>
      <c r="E47" s="6">
        <v>4530</v>
      </c>
      <c r="F47" s="4">
        <f t="shared" si="3"/>
        <v>0.4768421052631579</v>
      </c>
      <c r="G47" t="s">
        <v>14</v>
      </c>
      <c r="H47">
        <v>48</v>
      </c>
      <c r="I47">
        <f t="shared" si="0"/>
        <v>94.375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s="8" t="s">
        <v>2037</v>
      </c>
      <c r="T47" s="8" t="s">
        <v>2038</v>
      </c>
    </row>
    <row r="48" spans="1:20" ht="23" x14ac:dyDescent="0.3">
      <c r="A48">
        <v>46</v>
      </c>
      <c r="B48" t="s">
        <v>138</v>
      </c>
      <c r="C48" s="3" t="s">
        <v>139</v>
      </c>
      <c r="D48" s="6">
        <v>3700</v>
      </c>
      <c r="E48" s="6">
        <v>4247</v>
      </c>
      <c r="F48" s="4">
        <f t="shared" si="3"/>
        <v>1.1478378378378378</v>
      </c>
      <c r="G48" t="s">
        <v>20</v>
      </c>
      <c r="H48">
        <v>92</v>
      </c>
      <c r="I48">
        <f t="shared" si="0"/>
        <v>46.163043478260867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s="8" t="s">
        <v>2033</v>
      </c>
      <c r="T48" s="8" t="s">
        <v>2034</v>
      </c>
    </row>
    <row r="49" spans="1:20" ht="23" x14ac:dyDescent="0.3">
      <c r="A49">
        <v>47</v>
      </c>
      <c r="B49" t="s">
        <v>140</v>
      </c>
      <c r="C49" s="3" t="s">
        <v>141</v>
      </c>
      <c r="D49" s="6">
        <v>1500</v>
      </c>
      <c r="E49" s="6">
        <v>7129</v>
      </c>
      <c r="F49" s="4">
        <f t="shared" si="3"/>
        <v>4.7526666666666664</v>
      </c>
      <c r="G49" t="s">
        <v>20</v>
      </c>
      <c r="H49">
        <v>149</v>
      </c>
      <c r="I49">
        <f t="shared" si="0"/>
        <v>47.845637583892618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s="8" t="s">
        <v>2037</v>
      </c>
      <c r="T49" s="8" t="s">
        <v>2038</v>
      </c>
    </row>
    <row r="50" spans="1:20" ht="23" x14ac:dyDescent="0.3">
      <c r="A50">
        <v>48</v>
      </c>
      <c r="B50" t="s">
        <v>142</v>
      </c>
      <c r="C50" s="3" t="s">
        <v>143</v>
      </c>
      <c r="D50" s="6">
        <v>33300</v>
      </c>
      <c r="E50" s="6">
        <v>128862</v>
      </c>
      <c r="F50" s="4">
        <f t="shared" si="3"/>
        <v>3.86972972972973</v>
      </c>
      <c r="G50" t="s">
        <v>20</v>
      </c>
      <c r="H50">
        <v>2431</v>
      </c>
      <c r="I50">
        <f t="shared" si="0"/>
        <v>53.007815713698065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s="8" t="s">
        <v>2037</v>
      </c>
      <c r="T50" s="8" t="s">
        <v>2038</v>
      </c>
    </row>
    <row r="51" spans="1:20" ht="23" x14ac:dyDescent="0.3">
      <c r="A51">
        <v>49</v>
      </c>
      <c r="B51" t="s">
        <v>144</v>
      </c>
      <c r="C51" s="3" t="s">
        <v>145</v>
      </c>
      <c r="D51" s="6">
        <v>7200</v>
      </c>
      <c r="E51" s="6">
        <v>13653</v>
      </c>
      <c r="F51" s="4">
        <f t="shared" si="3"/>
        <v>1.89625</v>
      </c>
      <c r="G51" t="s">
        <v>20</v>
      </c>
      <c r="H51">
        <v>303</v>
      </c>
      <c r="I51">
        <f t="shared" si="0"/>
        <v>45.059405940594061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s="8" t="s">
        <v>2033</v>
      </c>
      <c r="T51" s="8" t="s">
        <v>2034</v>
      </c>
    </row>
    <row r="52" spans="1:20" ht="36" x14ac:dyDescent="0.3">
      <c r="A52">
        <v>50</v>
      </c>
      <c r="B52" t="s">
        <v>146</v>
      </c>
      <c r="C52" s="3" t="s">
        <v>147</v>
      </c>
      <c r="D52" s="6">
        <v>100</v>
      </c>
      <c r="E52" s="6">
        <v>2</v>
      </c>
      <c r="F52" s="4">
        <f t="shared" si="3"/>
        <v>0.02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s="8" t="s">
        <v>2033</v>
      </c>
      <c r="T52" s="8" t="s">
        <v>2055</v>
      </c>
    </row>
    <row r="53" spans="1:20" ht="23" x14ac:dyDescent="0.3">
      <c r="A53">
        <v>51</v>
      </c>
      <c r="B53" t="s">
        <v>149</v>
      </c>
      <c r="C53" s="3" t="s">
        <v>150</v>
      </c>
      <c r="D53" s="6">
        <v>158100</v>
      </c>
      <c r="E53" s="6">
        <v>145243</v>
      </c>
      <c r="F53" s="4">
        <f t="shared" si="3"/>
        <v>0.91867805186590767</v>
      </c>
      <c r="G53" t="s">
        <v>14</v>
      </c>
      <c r="H53">
        <v>1467</v>
      </c>
      <c r="I53">
        <f t="shared" si="0"/>
        <v>99.006816632583508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s="8" t="s">
        <v>2035</v>
      </c>
      <c r="T53" s="8" t="s">
        <v>2044</v>
      </c>
    </row>
    <row r="54" spans="1:20" ht="23" x14ac:dyDescent="0.3">
      <c r="A54">
        <v>52</v>
      </c>
      <c r="B54" t="s">
        <v>151</v>
      </c>
      <c r="C54" s="3" t="s">
        <v>152</v>
      </c>
      <c r="D54" s="6">
        <v>7200</v>
      </c>
      <c r="E54" s="6">
        <v>2459</v>
      </c>
      <c r="F54" s="4">
        <f t="shared" si="3"/>
        <v>0.34152777777777776</v>
      </c>
      <c r="G54" t="s">
        <v>14</v>
      </c>
      <c r="H54">
        <v>75</v>
      </c>
      <c r="I54">
        <f t="shared" si="0"/>
        <v>32.786666666666669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s="8" t="s">
        <v>2037</v>
      </c>
      <c r="T54" s="8" t="s">
        <v>2038</v>
      </c>
    </row>
    <row r="55" spans="1:20" ht="23" x14ac:dyDescent="0.3">
      <c r="A55">
        <v>53</v>
      </c>
      <c r="B55" t="s">
        <v>153</v>
      </c>
      <c r="C55" s="3" t="s">
        <v>154</v>
      </c>
      <c r="D55" s="6">
        <v>8800</v>
      </c>
      <c r="E55" s="6">
        <v>12356</v>
      </c>
      <c r="F55" s="4">
        <f t="shared" si="3"/>
        <v>1.4040909090909091</v>
      </c>
      <c r="G55" t="s">
        <v>20</v>
      </c>
      <c r="H55">
        <v>209</v>
      </c>
      <c r="I55">
        <f t="shared" si="0"/>
        <v>59.119617224880386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s="8" t="s">
        <v>2039</v>
      </c>
      <c r="T55" s="8" t="s">
        <v>2042</v>
      </c>
    </row>
    <row r="56" spans="1:20" ht="36" x14ac:dyDescent="0.3">
      <c r="A56">
        <v>54</v>
      </c>
      <c r="B56" t="s">
        <v>155</v>
      </c>
      <c r="C56" s="3" t="s">
        <v>156</v>
      </c>
      <c r="D56" s="6">
        <v>6000</v>
      </c>
      <c r="E56" s="6">
        <v>5392</v>
      </c>
      <c r="F56" s="4">
        <f t="shared" si="3"/>
        <v>0.89866666666666661</v>
      </c>
      <c r="G56" t="s">
        <v>14</v>
      </c>
      <c r="H56">
        <v>120</v>
      </c>
      <c r="I56">
        <f t="shared" si="0"/>
        <v>44.93333333333333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s="8" t="s">
        <v>2035</v>
      </c>
      <c r="T56" s="8" t="s">
        <v>2044</v>
      </c>
    </row>
    <row r="57" spans="1:20" ht="36" x14ac:dyDescent="0.3">
      <c r="A57">
        <v>55</v>
      </c>
      <c r="B57" t="s">
        <v>157</v>
      </c>
      <c r="C57" s="3" t="s">
        <v>158</v>
      </c>
      <c r="D57" s="6">
        <v>6600</v>
      </c>
      <c r="E57" s="6">
        <v>11746</v>
      </c>
      <c r="F57" s="4">
        <f t="shared" si="3"/>
        <v>1.7796969696969698</v>
      </c>
      <c r="G57" t="s">
        <v>20</v>
      </c>
      <c r="H57">
        <v>131</v>
      </c>
      <c r="I57">
        <f t="shared" si="0"/>
        <v>89.664122137404576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s="8" t="s">
        <v>2033</v>
      </c>
      <c r="T57" s="8" t="s">
        <v>2056</v>
      </c>
    </row>
    <row r="58" spans="1:20" ht="36" x14ac:dyDescent="0.3">
      <c r="A58">
        <v>56</v>
      </c>
      <c r="B58" t="s">
        <v>160</v>
      </c>
      <c r="C58" s="3" t="s">
        <v>161</v>
      </c>
      <c r="D58" s="6">
        <v>8000</v>
      </c>
      <c r="E58" s="6">
        <v>11493</v>
      </c>
      <c r="F58" s="4">
        <f t="shared" si="3"/>
        <v>1.436625</v>
      </c>
      <c r="G58" t="s">
        <v>20</v>
      </c>
      <c r="H58">
        <v>164</v>
      </c>
      <c r="I58">
        <f t="shared" si="0"/>
        <v>70.079268292682926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s="8" t="s">
        <v>2035</v>
      </c>
      <c r="T58" s="8" t="s">
        <v>2044</v>
      </c>
    </row>
    <row r="59" spans="1:20" ht="23" x14ac:dyDescent="0.3">
      <c r="A59">
        <v>57</v>
      </c>
      <c r="B59" t="s">
        <v>162</v>
      </c>
      <c r="C59" s="3" t="s">
        <v>163</v>
      </c>
      <c r="D59" s="6">
        <v>2900</v>
      </c>
      <c r="E59" s="6">
        <v>6243</v>
      </c>
      <c r="F59" s="4">
        <f t="shared" si="3"/>
        <v>2.1527586206896552</v>
      </c>
      <c r="G59" t="s">
        <v>20</v>
      </c>
      <c r="H59">
        <v>201</v>
      </c>
      <c r="I59">
        <f t="shared" si="0"/>
        <v>31.059701492537314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s="8" t="s">
        <v>2048</v>
      </c>
      <c r="T59" s="8" t="s">
        <v>2049</v>
      </c>
    </row>
    <row r="60" spans="1:20" ht="23" x14ac:dyDescent="0.3">
      <c r="A60">
        <v>58</v>
      </c>
      <c r="B60" t="s">
        <v>164</v>
      </c>
      <c r="C60" s="3" t="s">
        <v>165</v>
      </c>
      <c r="D60" s="6">
        <v>2700</v>
      </c>
      <c r="E60" s="6">
        <v>6132</v>
      </c>
      <c r="F60" s="4">
        <f t="shared" si="3"/>
        <v>2.2711111111111113</v>
      </c>
      <c r="G60" t="s">
        <v>20</v>
      </c>
      <c r="H60">
        <v>211</v>
      </c>
      <c r="I60">
        <f t="shared" si="0"/>
        <v>29.061611374407583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s="8" t="s">
        <v>2037</v>
      </c>
      <c r="T60" s="8" t="s">
        <v>2038</v>
      </c>
    </row>
    <row r="61" spans="1:20" ht="23" x14ac:dyDescent="0.3">
      <c r="A61">
        <v>59</v>
      </c>
      <c r="B61" t="s">
        <v>166</v>
      </c>
      <c r="C61" s="3" t="s">
        <v>167</v>
      </c>
      <c r="D61" s="6">
        <v>1400</v>
      </c>
      <c r="E61" s="6">
        <v>3851</v>
      </c>
      <c r="F61" s="4">
        <f t="shared" si="3"/>
        <v>2.7507142857142859</v>
      </c>
      <c r="G61" t="s">
        <v>20</v>
      </c>
      <c r="H61">
        <v>128</v>
      </c>
      <c r="I61">
        <f t="shared" si="0"/>
        <v>30.0859375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s="8" t="s">
        <v>2037</v>
      </c>
      <c r="T61" s="8" t="s">
        <v>2038</v>
      </c>
    </row>
    <row r="62" spans="1:20" ht="23" x14ac:dyDescent="0.3">
      <c r="A62">
        <v>60</v>
      </c>
      <c r="B62" t="s">
        <v>168</v>
      </c>
      <c r="C62" s="3" t="s">
        <v>169</v>
      </c>
      <c r="D62" s="6">
        <v>94200</v>
      </c>
      <c r="E62" s="6">
        <v>135997</v>
      </c>
      <c r="F62" s="4">
        <f t="shared" si="3"/>
        <v>1.4437048832271762</v>
      </c>
      <c r="G62" t="s">
        <v>20</v>
      </c>
      <c r="H62">
        <v>1600</v>
      </c>
      <c r="I62">
        <f t="shared" si="0"/>
        <v>84.998125000000002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s="8" t="s">
        <v>2037</v>
      </c>
      <c r="T62" s="8" t="s">
        <v>2038</v>
      </c>
    </row>
    <row r="63" spans="1:20" ht="36" x14ac:dyDescent="0.3">
      <c r="A63">
        <v>61</v>
      </c>
      <c r="B63" t="s">
        <v>170</v>
      </c>
      <c r="C63" s="3" t="s">
        <v>171</v>
      </c>
      <c r="D63" s="6">
        <v>199200</v>
      </c>
      <c r="E63" s="6">
        <v>184750</v>
      </c>
      <c r="F63" s="4">
        <f t="shared" si="3"/>
        <v>0.92745983935742971</v>
      </c>
      <c r="G63" t="s">
        <v>14</v>
      </c>
      <c r="H63">
        <v>2253</v>
      </c>
      <c r="I63">
        <f t="shared" si="0"/>
        <v>82.001775410563695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s="8" t="s">
        <v>2037</v>
      </c>
      <c r="T63" s="8" t="s">
        <v>2038</v>
      </c>
    </row>
    <row r="64" spans="1:20" ht="36" x14ac:dyDescent="0.3">
      <c r="A64">
        <v>62</v>
      </c>
      <c r="B64" t="s">
        <v>172</v>
      </c>
      <c r="C64" s="3" t="s">
        <v>173</v>
      </c>
      <c r="D64" s="6">
        <v>2000</v>
      </c>
      <c r="E64" s="6">
        <v>14452</v>
      </c>
      <c r="F64" s="4">
        <f t="shared" si="3"/>
        <v>7.226</v>
      </c>
      <c r="G64" t="s">
        <v>20</v>
      </c>
      <c r="H64">
        <v>249</v>
      </c>
      <c r="I64">
        <f t="shared" si="0"/>
        <v>58.040160642570278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s="8" t="s">
        <v>2035</v>
      </c>
      <c r="T64" s="8" t="s">
        <v>2036</v>
      </c>
    </row>
    <row r="65" spans="1:20" ht="23" x14ac:dyDescent="0.3">
      <c r="A65">
        <v>63</v>
      </c>
      <c r="B65" t="s">
        <v>174</v>
      </c>
      <c r="C65" s="3" t="s">
        <v>175</v>
      </c>
      <c r="D65" s="6">
        <v>4700</v>
      </c>
      <c r="E65" s="6">
        <v>557</v>
      </c>
      <c r="F65" s="4">
        <f t="shared" si="3"/>
        <v>0.11851063829787234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s="8" t="s">
        <v>2037</v>
      </c>
      <c r="T65" s="8" t="s">
        <v>2038</v>
      </c>
    </row>
    <row r="66" spans="1:20" ht="23" x14ac:dyDescent="0.3">
      <c r="A66">
        <v>64</v>
      </c>
      <c r="B66" t="s">
        <v>176</v>
      </c>
      <c r="C66" s="3" t="s">
        <v>177</v>
      </c>
      <c r="D66" s="6">
        <v>2800</v>
      </c>
      <c r="E66" s="6">
        <v>2734</v>
      </c>
      <c r="F66" s="4">
        <f t="shared" si="3"/>
        <v>0.97642857142857142</v>
      </c>
      <c r="G66" t="s">
        <v>14</v>
      </c>
      <c r="H66">
        <v>38</v>
      </c>
      <c r="I66">
        <f t="shared" si="0"/>
        <v>71.94736842105263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s="8" t="s">
        <v>2035</v>
      </c>
      <c r="T66" s="8" t="s">
        <v>2036</v>
      </c>
    </row>
    <row r="67" spans="1:20" ht="23" x14ac:dyDescent="0.3">
      <c r="A67">
        <v>65</v>
      </c>
      <c r="B67" t="s">
        <v>178</v>
      </c>
      <c r="C67" s="3" t="s">
        <v>179</v>
      </c>
      <c r="D67" s="6">
        <v>6100</v>
      </c>
      <c r="E67" s="6">
        <v>14405</v>
      </c>
      <c r="F67" s="4">
        <f t="shared" si="3"/>
        <v>2.3614754098360655</v>
      </c>
      <c r="G67" t="s">
        <v>20</v>
      </c>
      <c r="H67">
        <v>236</v>
      </c>
      <c r="I67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 s="12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s="8" t="s">
        <v>2037</v>
      </c>
      <c r="T67" s="8" t="s">
        <v>2038</v>
      </c>
    </row>
    <row r="68" spans="1:20" ht="23" x14ac:dyDescent="0.3">
      <c r="A68">
        <v>66</v>
      </c>
      <c r="B68" t="s">
        <v>180</v>
      </c>
      <c r="C68" s="3" t="s">
        <v>181</v>
      </c>
      <c r="D68" s="6">
        <v>2900</v>
      </c>
      <c r="E68" s="6">
        <v>1307</v>
      </c>
      <c r="F68" s="4">
        <f t="shared" ref="F68:F131" si="7">E68/D68</f>
        <v>0.45068965517241377</v>
      </c>
      <c r="G68" t="s">
        <v>14</v>
      </c>
      <c r="H68">
        <v>12</v>
      </c>
      <c r="I68">
        <f t="shared" si="4"/>
        <v>108.91666666666667</v>
      </c>
      <c r="J68" t="s">
        <v>21</v>
      </c>
      <c r="K68" t="s">
        <v>22</v>
      </c>
      <c r="L68">
        <v>1428469200</v>
      </c>
      <c r="M68" s="12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s="8" t="s">
        <v>2037</v>
      </c>
      <c r="T68" s="8" t="s">
        <v>2038</v>
      </c>
    </row>
    <row r="69" spans="1:20" ht="36" x14ac:dyDescent="0.3">
      <c r="A69">
        <v>67</v>
      </c>
      <c r="B69" t="s">
        <v>182</v>
      </c>
      <c r="C69" s="3" t="s">
        <v>183</v>
      </c>
      <c r="D69" s="6">
        <v>72600</v>
      </c>
      <c r="E69" s="6">
        <v>117892</v>
      </c>
      <c r="F69" s="4">
        <f t="shared" si="7"/>
        <v>1.6238567493112948</v>
      </c>
      <c r="G69" t="s">
        <v>20</v>
      </c>
      <c r="H69">
        <v>4065</v>
      </c>
      <c r="I69">
        <f t="shared" si="4"/>
        <v>29.001722017220171</v>
      </c>
      <c r="J69" t="s">
        <v>40</v>
      </c>
      <c r="K69" t="s">
        <v>41</v>
      </c>
      <c r="L69">
        <v>1264399200</v>
      </c>
      <c r="M69" s="12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s="8" t="s">
        <v>2035</v>
      </c>
      <c r="T69" s="8" t="s">
        <v>2044</v>
      </c>
    </row>
    <row r="70" spans="1:20" ht="23" x14ac:dyDescent="0.3">
      <c r="A70">
        <v>68</v>
      </c>
      <c r="B70" t="s">
        <v>184</v>
      </c>
      <c r="C70" s="3" t="s">
        <v>185</v>
      </c>
      <c r="D70" s="6">
        <v>5700</v>
      </c>
      <c r="E70" s="6">
        <v>14508</v>
      </c>
      <c r="F70" s="4">
        <f t="shared" si="7"/>
        <v>2.5452631578947367</v>
      </c>
      <c r="G70" t="s">
        <v>20</v>
      </c>
      <c r="H70">
        <v>246</v>
      </c>
      <c r="I70">
        <f t="shared" si="4"/>
        <v>58.975609756097562</v>
      </c>
      <c r="J70" t="s">
        <v>107</v>
      </c>
      <c r="K70" t="s">
        <v>108</v>
      </c>
      <c r="L70">
        <v>1501131600</v>
      </c>
      <c r="M70" s="12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s="8" t="s">
        <v>2037</v>
      </c>
      <c r="T70" s="8" t="s">
        <v>2038</v>
      </c>
    </row>
    <row r="71" spans="1:20" ht="23" x14ac:dyDescent="0.3">
      <c r="A71">
        <v>69</v>
      </c>
      <c r="B71" t="s">
        <v>186</v>
      </c>
      <c r="C71" s="3" t="s">
        <v>187</v>
      </c>
      <c r="D71" s="6">
        <v>7900</v>
      </c>
      <c r="E71" s="6">
        <v>1901</v>
      </c>
      <c r="F71" s="4">
        <f t="shared" si="7"/>
        <v>0.24063291139240506</v>
      </c>
      <c r="G71" t="s">
        <v>74</v>
      </c>
      <c r="H71">
        <v>17</v>
      </c>
      <c r="I71">
        <f t="shared" si="4"/>
        <v>111.82352941176471</v>
      </c>
      <c r="J71" t="s">
        <v>21</v>
      </c>
      <c r="K71" t="s">
        <v>22</v>
      </c>
      <c r="L71">
        <v>1292738400</v>
      </c>
      <c r="M71" s="12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s="8" t="s">
        <v>2037</v>
      </c>
      <c r="T71" s="8" t="s">
        <v>2038</v>
      </c>
    </row>
    <row r="72" spans="1:20" ht="23" x14ac:dyDescent="0.3">
      <c r="A72">
        <v>70</v>
      </c>
      <c r="B72" t="s">
        <v>188</v>
      </c>
      <c r="C72" s="3" t="s">
        <v>189</v>
      </c>
      <c r="D72" s="6">
        <v>128000</v>
      </c>
      <c r="E72" s="6">
        <v>158389</v>
      </c>
      <c r="F72" s="4">
        <f t="shared" si="7"/>
        <v>1.2374140625000001</v>
      </c>
      <c r="G72" t="s">
        <v>20</v>
      </c>
      <c r="H72">
        <v>2475</v>
      </c>
      <c r="I72">
        <f t="shared" si="4"/>
        <v>63.995555555555555</v>
      </c>
      <c r="J72" t="s">
        <v>107</v>
      </c>
      <c r="K72" t="s">
        <v>108</v>
      </c>
      <c r="L72">
        <v>1288674000</v>
      </c>
      <c r="M72" s="12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s="8" t="s">
        <v>2037</v>
      </c>
      <c r="T72" s="8" t="s">
        <v>2038</v>
      </c>
    </row>
    <row r="73" spans="1:20" ht="36" x14ac:dyDescent="0.3">
      <c r="A73">
        <v>71</v>
      </c>
      <c r="B73" t="s">
        <v>190</v>
      </c>
      <c r="C73" s="3" t="s">
        <v>191</v>
      </c>
      <c r="D73" s="6">
        <v>6000</v>
      </c>
      <c r="E73" s="6">
        <v>6484</v>
      </c>
      <c r="F73" s="4">
        <f t="shared" si="7"/>
        <v>1.0806666666666667</v>
      </c>
      <c r="G73" t="s">
        <v>20</v>
      </c>
      <c r="H73">
        <v>76</v>
      </c>
      <c r="I73">
        <f t="shared" si="4"/>
        <v>85.315789473684205</v>
      </c>
      <c r="J73" t="s">
        <v>21</v>
      </c>
      <c r="K73" t="s">
        <v>22</v>
      </c>
      <c r="L73">
        <v>1575093600</v>
      </c>
      <c r="M73" s="12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s="8" t="s">
        <v>2037</v>
      </c>
      <c r="T73" s="8" t="s">
        <v>2038</v>
      </c>
    </row>
    <row r="74" spans="1:20" ht="23" x14ac:dyDescent="0.3">
      <c r="A74">
        <v>72</v>
      </c>
      <c r="B74" t="s">
        <v>192</v>
      </c>
      <c r="C74" s="3" t="s">
        <v>193</v>
      </c>
      <c r="D74" s="6">
        <v>600</v>
      </c>
      <c r="E74" s="6">
        <v>4022</v>
      </c>
      <c r="F74" s="4">
        <f t="shared" si="7"/>
        <v>6.7033333333333331</v>
      </c>
      <c r="G74" t="s">
        <v>20</v>
      </c>
      <c r="H74">
        <v>54</v>
      </c>
      <c r="I74">
        <f t="shared" si="4"/>
        <v>74.481481481481481</v>
      </c>
      <c r="J74" t="s">
        <v>21</v>
      </c>
      <c r="K74" t="s">
        <v>22</v>
      </c>
      <c r="L74">
        <v>1435726800</v>
      </c>
      <c r="M74" s="12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s="8" t="s">
        <v>2039</v>
      </c>
      <c r="T74" s="8" t="s">
        <v>2047</v>
      </c>
    </row>
    <row r="75" spans="1:20" ht="23" x14ac:dyDescent="0.3">
      <c r="A75">
        <v>73</v>
      </c>
      <c r="B75" t="s">
        <v>194</v>
      </c>
      <c r="C75" s="3" t="s">
        <v>195</v>
      </c>
      <c r="D75" s="6">
        <v>1400</v>
      </c>
      <c r="E75" s="6">
        <v>9253</v>
      </c>
      <c r="F75" s="4">
        <f t="shared" si="7"/>
        <v>6.609285714285714</v>
      </c>
      <c r="G75" t="s">
        <v>20</v>
      </c>
      <c r="H75">
        <v>88</v>
      </c>
      <c r="I75">
        <f t="shared" si="4"/>
        <v>105.14772727272727</v>
      </c>
      <c r="J75" t="s">
        <v>21</v>
      </c>
      <c r="K75" t="s">
        <v>22</v>
      </c>
      <c r="L75">
        <v>1480226400</v>
      </c>
      <c r="M75" s="12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s="8" t="s">
        <v>2033</v>
      </c>
      <c r="T75" s="8" t="s">
        <v>2056</v>
      </c>
    </row>
    <row r="76" spans="1:20" ht="23" x14ac:dyDescent="0.3">
      <c r="A76">
        <v>74</v>
      </c>
      <c r="B76" t="s">
        <v>196</v>
      </c>
      <c r="C76" s="3" t="s">
        <v>197</v>
      </c>
      <c r="D76" s="6">
        <v>3900</v>
      </c>
      <c r="E76" s="6">
        <v>4776</v>
      </c>
      <c r="F76" s="4">
        <f t="shared" si="7"/>
        <v>1.2246153846153847</v>
      </c>
      <c r="G76" t="s">
        <v>20</v>
      </c>
      <c r="H76">
        <v>85</v>
      </c>
      <c r="I76">
        <f t="shared" si="4"/>
        <v>56.188235294117646</v>
      </c>
      <c r="J76" t="s">
        <v>40</v>
      </c>
      <c r="K76" t="s">
        <v>41</v>
      </c>
      <c r="L76">
        <v>1459054800</v>
      </c>
      <c r="M76" s="12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s="8" t="s">
        <v>2033</v>
      </c>
      <c r="T76" s="8" t="s">
        <v>2055</v>
      </c>
    </row>
    <row r="77" spans="1:20" ht="23" x14ac:dyDescent="0.3">
      <c r="A77">
        <v>75</v>
      </c>
      <c r="B77" t="s">
        <v>198</v>
      </c>
      <c r="C77" s="3" t="s">
        <v>199</v>
      </c>
      <c r="D77" s="6">
        <v>9700</v>
      </c>
      <c r="E77" s="6">
        <v>14606</v>
      </c>
      <c r="F77" s="4">
        <f t="shared" si="7"/>
        <v>1.5057731958762886</v>
      </c>
      <c r="G77" t="s">
        <v>20</v>
      </c>
      <c r="H77">
        <v>170</v>
      </c>
      <c r="I77">
        <f t="shared" si="4"/>
        <v>85.917647058823533</v>
      </c>
      <c r="J77" t="s">
        <v>21</v>
      </c>
      <c r="K77" t="s">
        <v>22</v>
      </c>
      <c r="L77">
        <v>1531630800</v>
      </c>
      <c r="M77" s="12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s="8" t="s">
        <v>2052</v>
      </c>
      <c r="T77" s="8" t="s">
        <v>2053</v>
      </c>
    </row>
    <row r="78" spans="1:20" ht="23" x14ac:dyDescent="0.3">
      <c r="A78">
        <v>76</v>
      </c>
      <c r="B78" t="s">
        <v>200</v>
      </c>
      <c r="C78" s="3" t="s">
        <v>201</v>
      </c>
      <c r="D78" s="6">
        <v>122900</v>
      </c>
      <c r="E78" s="6">
        <v>95993</v>
      </c>
      <c r="F78" s="4">
        <f t="shared" si="7"/>
        <v>0.78106590724165992</v>
      </c>
      <c r="G78" t="s">
        <v>14</v>
      </c>
      <c r="H78">
        <v>1684</v>
      </c>
      <c r="I78">
        <f t="shared" si="4"/>
        <v>57.00296912114014</v>
      </c>
      <c r="J78" t="s">
        <v>21</v>
      </c>
      <c r="K78" t="s">
        <v>22</v>
      </c>
      <c r="L78">
        <v>1421992800</v>
      </c>
      <c r="M78" s="12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s="8" t="s">
        <v>2037</v>
      </c>
      <c r="T78" s="8" t="s">
        <v>2038</v>
      </c>
    </row>
    <row r="79" spans="1:20" ht="23" x14ac:dyDescent="0.3">
      <c r="A79">
        <v>77</v>
      </c>
      <c r="B79" t="s">
        <v>202</v>
      </c>
      <c r="C79" s="3" t="s">
        <v>203</v>
      </c>
      <c r="D79" s="6">
        <v>9500</v>
      </c>
      <c r="E79" s="6">
        <v>4460</v>
      </c>
      <c r="F79" s="4">
        <f t="shared" si="7"/>
        <v>0.46947368421052632</v>
      </c>
      <c r="G79" t="s">
        <v>14</v>
      </c>
      <c r="H79">
        <v>56</v>
      </c>
      <c r="I79">
        <f t="shared" si="4"/>
        <v>79.642857142857139</v>
      </c>
      <c r="J79" t="s">
        <v>21</v>
      </c>
      <c r="K79" t="s">
        <v>22</v>
      </c>
      <c r="L79">
        <v>1285563600</v>
      </c>
      <c r="M79" s="12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s="8" t="s">
        <v>2039</v>
      </c>
      <c r="T79" s="8" t="s">
        <v>2047</v>
      </c>
    </row>
    <row r="80" spans="1:20" ht="36" x14ac:dyDescent="0.3">
      <c r="A80">
        <v>78</v>
      </c>
      <c r="B80" t="s">
        <v>204</v>
      </c>
      <c r="C80" s="3" t="s">
        <v>205</v>
      </c>
      <c r="D80" s="6">
        <v>4500</v>
      </c>
      <c r="E80" s="6">
        <v>13536</v>
      </c>
      <c r="F80" s="4">
        <f t="shared" si="7"/>
        <v>3.008</v>
      </c>
      <c r="G80" t="s">
        <v>20</v>
      </c>
      <c r="H80">
        <v>330</v>
      </c>
      <c r="I80">
        <f t="shared" si="4"/>
        <v>41.018181818181816</v>
      </c>
      <c r="J80" t="s">
        <v>21</v>
      </c>
      <c r="K80" t="s">
        <v>22</v>
      </c>
      <c r="L80">
        <v>1523854800</v>
      </c>
      <c r="M80" s="12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s="8" t="s">
        <v>2045</v>
      </c>
      <c r="T80" s="8" t="s">
        <v>2057</v>
      </c>
    </row>
    <row r="81" spans="1:20" ht="23" x14ac:dyDescent="0.3">
      <c r="A81">
        <v>79</v>
      </c>
      <c r="B81" t="s">
        <v>207</v>
      </c>
      <c r="C81" s="3" t="s">
        <v>208</v>
      </c>
      <c r="D81" s="6">
        <v>57800</v>
      </c>
      <c r="E81" s="6">
        <v>40228</v>
      </c>
      <c r="F81" s="4">
        <f t="shared" si="7"/>
        <v>0.6959861591695502</v>
      </c>
      <c r="G81" t="s">
        <v>14</v>
      </c>
      <c r="H81">
        <v>838</v>
      </c>
      <c r="I81">
        <f t="shared" si="4"/>
        <v>48.004773269689736</v>
      </c>
      <c r="J81" t="s">
        <v>21</v>
      </c>
      <c r="K81" t="s">
        <v>22</v>
      </c>
      <c r="L81">
        <v>1529125200</v>
      </c>
      <c r="M81" s="12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s="8" t="s">
        <v>2037</v>
      </c>
      <c r="T81" s="8" t="s">
        <v>2038</v>
      </c>
    </row>
    <row r="82" spans="1:20" ht="23" x14ac:dyDescent="0.3">
      <c r="A82">
        <v>80</v>
      </c>
      <c r="B82" t="s">
        <v>209</v>
      </c>
      <c r="C82" s="3" t="s">
        <v>210</v>
      </c>
      <c r="D82" s="6">
        <v>1100</v>
      </c>
      <c r="E82" s="6">
        <v>7012</v>
      </c>
      <c r="F82" s="4">
        <f t="shared" si="7"/>
        <v>6.374545454545455</v>
      </c>
      <c r="G82" t="s">
        <v>20</v>
      </c>
      <c r="H82">
        <v>127</v>
      </c>
      <c r="I82">
        <f t="shared" si="4"/>
        <v>55.212598425196852</v>
      </c>
      <c r="J82" t="s">
        <v>21</v>
      </c>
      <c r="K82" t="s">
        <v>22</v>
      </c>
      <c r="L82">
        <v>1503982800</v>
      </c>
      <c r="M82" s="12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s="8" t="s">
        <v>2048</v>
      </c>
      <c r="T82" s="8" t="s">
        <v>2049</v>
      </c>
    </row>
    <row r="83" spans="1:20" ht="23" x14ac:dyDescent="0.3">
      <c r="A83">
        <v>81</v>
      </c>
      <c r="B83" t="s">
        <v>211</v>
      </c>
      <c r="C83" s="3" t="s">
        <v>212</v>
      </c>
      <c r="D83" s="6">
        <v>16800</v>
      </c>
      <c r="E83" s="6">
        <v>37857</v>
      </c>
      <c r="F83" s="4">
        <f t="shared" si="7"/>
        <v>2.253392857142857</v>
      </c>
      <c r="G83" t="s">
        <v>20</v>
      </c>
      <c r="H83">
        <v>411</v>
      </c>
      <c r="I83">
        <f t="shared" si="4"/>
        <v>92.109489051094897</v>
      </c>
      <c r="J83" t="s">
        <v>21</v>
      </c>
      <c r="K83" t="s">
        <v>22</v>
      </c>
      <c r="L83">
        <v>1511416800</v>
      </c>
      <c r="M83" s="12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s="8" t="s">
        <v>2033</v>
      </c>
      <c r="T83" s="8" t="s">
        <v>2034</v>
      </c>
    </row>
    <row r="84" spans="1:20" ht="23" x14ac:dyDescent="0.3">
      <c r="A84">
        <v>82</v>
      </c>
      <c r="B84" t="s">
        <v>213</v>
      </c>
      <c r="C84" s="3" t="s">
        <v>214</v>
      </c>
      <c r="D84" s="6">
        <v>1000</v>
      </c>
      <c r="E84" s="6">
        <v>14973</v>
      </c>
      <c r="F84" s="4">
        <f t="shared" si="7"/>
        <v>14.973000000000001</v>
      </c>
      <c r="G84" t="s">
        <v>20</v>
      </c>
      <c r="H84">
        <v>180</v>
      </c>
      <c r="I84">
        <f t="shared" si="4"/>
        <v>83.183333333333337</v>
      </c>
      <c r="J84" t="s">
        <v>40</v>
      </c>
      <c r="K84" t="s">
        <v>41</v>
      </c>
      <c r="L84">
        <v>1547704800</v>
      </c>
      <c r="M84" s="12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s="8" t="s">
        <v>2048</v>
      </c>
      <c r="T84" s="8" t="s">
        <v>2049</v>
      </c>
    </row>
    <row r="85" spans="1:20" ht="23" x14ac:dyDescent="0.3">
      <c r="A85">
        <v>83</v>
      </c>
      <c r="B85" t="s">
        <v>215</v>
      </c>
      <c r="C85" s="3" t="s">
        <v>216</v>
      </c>
      <c r="D85" s="6">
        <v>106400</v>
      </c>
      <c r="E85" s="6">
        <v>39996</v>
      </c>
      <c r="F85" s="4">
        <f t="shared" si="7"/>
        <v>0.37590225563909774</v>
      </c>
      <c r="G85" t="s">
        <v>14</v>
      </c>
      <c r="H85">
        <v>1000</v>
      </c>
      <c r="I85">
        <f t="shared" si="4"/>
        <v>39.996000000000002</v>
      </c>
      <c r="J85" t="s">
        <v>21</v>
      </c>
      <c r="K85" t="s">
        <v>22</v>
      </c>
      <c r="L85">
        <v>1469682000</v>
      </c>
      <c r="M85" s="12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s="8" t="s">
        <v>2033</v>
      </c>
      <c r="T85" s="8" t="s">
        <v>2041</v>
      </c>
    </row>
    <row r="86" spans="1:20" ht="23" x14ac:dyDescent="0.3">
      <c r="A86">
        <v>84</v>
      </c>
      <c r="B86" t="s">
        <v>217</v>
      </c>
      <c r="C86" s="3" t="s">
        <v>218</v>
      </c>
      <c r="D86" s="6">
        <v>31400</v>
      </c>
      <c r="E86" s="6">
        <v>41564</v>
      </c>
      <c r="F86" s="4">
        <f t="shared" si="7"/>
        <v>1.3236942675159236</v>
      </c>
      <c r="G86" t="s">
        <v>20</v>
      </c>
      <c r="H86">
        <v>374</v>
      </c>
      <c r="I86">
        <f t="shared" si="4"/>
        <v>111.1336898395722</v>
      </c>
      <c r="J86" t="s">
        <v>21</v>
      </c>
      <c r="K86" t="s">
        <v>22</v>
      </c>
      <c r="L86">
        <v>1343451600</v>
      </c>
      <c r="M86" s="12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s="8" t="s">
        <v>2035</v>
      </c>
      <c r="T86" s="8" t="s">
        <v>2044</v>
      </c>
    </row>
    <row r="87" spans="1:20" ht="23" x14ac:dyDescent="0.3">
      <c r="A87">
        <v>85</v>
      </c>
      <c r="B87" t="s">
        <v>219</v>
      </c>
      <c r="C87" s="3" t="s">
        <v>220</v>
      </c>
      <c r="D87" s="6">
        <v>4900</v>
      </c>
      <c r="E87" s="6">
        <v>6430</v>
      </c>
      <c r="F87" s="4">
        <f t="shared" si="7"/>
        <v>1.3122448979591836</v>
      </c>
      <c r="G87" t="s">
        <v>20</v>
      </c>
      <c r="H87">
        <v>71</v>
      </c>
      <c r="I87">
        <f t="shared" si="4"/>
        <v>90.563380281690144</v>
      </c>
      <c r="J87" t="s">
        <v>26</v>
      </c>
      <c r="K87" t="s">
        <v>27</v>
      </c>
      <c r="L87">
        <v>1315717200</v>
      </c>
      <c r="M87" s="12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s="8" t="s">
        <v>2033</v>
      </c>
      <c r="T87" s="8" t="s">
        <v>2043</v>
      </c>
    </row>
    <row r="88" spans="1:20" ht="23" x14ac:dyDescent="0.3">
      <c r="A88">
        <v>86</v>
      </c>
      <c r="B88" t="s">
        <v>221</v>
      </c>
      <c r="C88" s="3" t="s">
        <v>222</v>
      </c>
      <c r="D88" s="6">
        <v>7400</v>
      </c>
      <c r="E88" s="6">
        <v>12405</v>
      </c>
      <c r="F88" s="4">
        <f t="shared" si="7"/>
        <v>1.6763513513513513</v>
      </c>
      <c r="G88" t="s">
        <v>20</v>
      </c>
      <c r="H88">
        <v>203</v>
      </c>
      <c r="I88">
        <f t="shared" si="4"/>
        <v>61.108374384236456</v>
      </c>
      <c r="J88" t="s">
        <v>21</v>
      </c>
      <c r="K88" t="s">
        <v>22</v>
      </c>
      <c r="L88">
        <v>1430715600</v>
      </c>
      <c r="M88" s="12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s="8" t="s">
        <v>2037</v>
      </c>
      <c r="T88" s="8" t="s">
        <v>2038</v>
      </c>
    </row>
    <row r="89" spans="1:20" ht="36" x14ac:dyDescent="0.3">
      <c r="A89">
        <v>87</v>
      </c>
      <c r="B89" t="s">
        <v>223</v>
      </c>
      <c r="C89" s="3" t="s">
        <v>224</v>
      </c>
      <c r="D89" s="6">
        <v>198500</v>
      </c>
      <c r="E89" s="6">
        <v>123040</v>
      </c>
      <c r="F89" s="4">
        <f t="shared" si="7"/>
        <v>0.6198488664987406</v>
      </c>
      <c r="G89" t="s">
        <v>14</v>
      </c>
      <c r="H89">
        <v>1482</v>
      </c>
      <c r="I89">
        <f t="shared" si="4"/>
        <v>83.022941970310384</v>
      </c>
      <c r="J89" t="s">
        <v>26</v>
      </c>
      <c r="K89" t="s">
        <v>27</v>
      </c>
      <c r="L89">
        <v>1299564000</v>
      </c>
      <c r="M89" s="12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s="8" t="s">
        <v>2033</v>
      </c>
      <c r="T89" s="8" t="s">
        <v>2034</v>
      </c>
    </row>
    <row r="90" spans="1:20" ht="23" x14ac:dyDescent="0.3">
      <c r="A90">
        <v>88</v>
      </c>
      <c r="B90" t="s">
        <v>225</v>
      </c>
      <c r="C90" s="3" t="s">
        <v>226</v>
      </c>
      <c r="D90" s="6">
        <v>4800</v>
      </c>
      <c r="E90" s="6">
        <v>12516</v>
      </c>
      <c r="F90" s="4">
        <f t="shared" si="7"/>
        <v>2.6074999999999999</v>
      </c>
      <c r="G90" t="s">
        <v>20</v>
      </c>
      <c r="H90">
        <v>113</v>
      </c>
      <c r="I90">
        <f t="shared" si="4"/>
        <v>110.76106194690266</v>
      </c>
      <c r="J90" t="s">
        <v>21</v>
      </c>
      <c r="K90" t="s">
        <v>22</v>
      </c>
      <c r="L90">
        <v>1429160400</v>
      </c>
      <c r="M90" s="12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s="8" t="s">
        <v>2045</v>
      </c>
      <c r="T90" s="8" t="s">
        <v>2057</v>
      </c>
    </row>
    <row r="91" spans="1:20" ht="23" x14ac:dyDescent="0.3">
      <c r="A91">
        <v>89</v>
      </c>
      <c r="B91" t="s">
        <v>227</v>
      </c>
      <c r="C91" s="3" t="s">
        <v>228</v>
      </c>
      <c r="D91" s="6">
        <v>3400</v>
      </c>
      <c r="E91" s="6">
        <v>8588</v>
      </c>
      <c r="F91" s="4">
        <f t="shared" si="7"/>
        <v>2.5258823529411765</v>
      </c>
      <c r="G91" t="s">
        <v>20</v>
      </c>
      <c r="H91">
        <v>96</v>
      </c>
      <c r="I91">
        <f t="shared" si="4"/>
        <v>89.458333333333329</v>
      </c>
      <c r="J91" t="s">
        <v>21</v>
      </c>
      <c r="K91" t="s">
        <v>22</v>
      </c>
      <c r="L91">
        <v>1271307600</v>
      </c>
      <c r="M91" s="12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s="8" t="s">
        <v>2037</v>
      </c>
      <c r="T91" s="8" t="s">
        <v>2038</v>
      </c>
    </row>
    <row r="92" spans="1:20" ht="23" x14ac:dyDescent="0.3">
      <c r="A92">
        <v>90</v>
      </c>
      <c r="B92" t="s">
        <v>229</v>
      </c>
      <c r="C92" s="3" t="s">
        <v>230</v>
      </c>
      <c r="D92" s="6">
        <v>7800</v>
      </c>
      <c r="E92" s="6">
        <v>6132</v>
      </c>
      <c r="F92" s="4">
        <f t="shared" si="7"/>
        <v>0.7861538461538462</v>
      </c>
      <c r="G92" t="s">
        <v>14</v>
      </c>
      <c r="H92">
        <v>106</v>
      </c>
      <c r="I92">
        <f t="shared" si="4"/>
        <v>57.849056603773583</v>
      </c>
      <c r="J92" t="s">
        <v>21</v>
      </c>
      <c r="K92" t="s">
        <v>22</v>
      </c>
      <c r="L92">
        <v>1456380000</v>
      </c>
      <c r="M92" s="12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s="8" t="s">
        <v>2037</v>
      </c>
      <c r="T92" s="8" t="s">
        <v>2038</v>
      </c>
    </row>
    <row r="93" spans="1:20" ht="23" x14ac:dyDescent="0.3">
      <c r="A93">
        <v>91</v>
      </c>
      <c r="B93" t="s">
        <v>231</v>
      </c>
      <c r="C93" s="3" t="s">
        <v>232</v>
      </c>
      <c r="D93" s="6">
        <v>154300</v>
      </c>
      <c r="E93" s="6">
        <v>74688</v>
      </c>
      <c r="F93" s="4">
        <f t="shared" si="7"/>
        <v>0.48404406999351912</v>
      </c>
      <c r="G93" t="s">
        <v>14</v>
      </c>
      <c r="H93">
        <v>679</v>
      </c>
      <c r="I93">
        <f t="shared" si="4"/>
        <v>109.99705449189985</v>
      </c>
      <c r="J93" t="s">
        <v>107</v>
      </c>
      <c r="K93" t="s">
        <v>108</v>
      </c>
      <c r="L93">
        <v>1470459600</v>
      </c>
      <c r="M93" s="12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s="8" t="s">
        <v>2045</v>
      </c>
      <c r="T93" s="8" t="s">
        <v>2057</v>
      </c>
    </row>
    <row r="94" spans="1:20" ht="36" x14ac:dyDescent="0.3">
      <c r="A94">
        <v>92</v>
      </c>
      <c r="B94" t="s">
        <v>233</v>
      </c>
      <c r="C94" s="3" t="s">
        <v>234</v>
      </c>
      <c r="D94" s="6">
        <v>20000</v>
      </c>
      <c r="E94" s="6">
        <v>51775</v>
      </c>
      <c r="F94" s="4">
        <f t="shared" si="7"/>
        <v>2.5887500000000001</v>
      </c>
      <c r="G94" t="s">
        <v>20</v>
      </c>
      <c r="H94">
        <v>498</v>
      </c>
      <c r="I94">
        <f t="shared" si="4"/>
        <v>103.96586345381526</v>
      </c>
      <c r="J94" t="s">
        <v>98</v>
      </c>
      <c r="K94" t="s">
        <v>99</v>
      </c>
      <c r="L94">
        <v>1277269200</v>
      </c>
      <c r="M94" s="12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s="8" t="s">
        <v>2048</v>
      </c>
      <c r="T94" s="8" t="s">
        <v>2049</v>
      </c>
    </row>
    <row r="95" spans="1:20" ht="23" x14ac:dyDescent="0.3">
      <c r="A95">
        <v>93</v>
      </c>
      <c r="B95" t="s">
        <v>235</v>
      </c>
      <c r="C95" s="3" t="s">
        <v>236</v>
      </c>
      <c r="D95" s="6">
        <v>108800</v>
      </c>
      <c r="E95" s="6">
        <v>65877</v>
      </c>
      <c r="F95" s="4">
        <f t="shared" si="7"/>
        <v>0.60548713235294116</v>
      </c>
      <c r="G95" t="s">
        <v>74</v>
      </c>
      <c r="H95">
        <v>610</v>
      </c>
      <c r="I95">
        <f t="shared" si="4"/>
        <v>107.99508196721311</v>
      </c>
      <c r="J95" t="s">
        <v>21</v>
      </c>
      <c r="K95" t="s">
        <v>22</v>
      </c>
      <c r="L95">
        <v>1350709200</v>
      </c>
      <c r="M95" s="12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s="8" t="s">
        <v>2037</v>
      </c>
      <c r="T95" s="8" t="s">
        <v>2038</v>
      </c>
    </row>
    <row r="96" spans="1:20" ht="23" x14ac:dyDescent="0.3">
      <c r="A96">
        <v>94</v>
      </c>
      <c r="B96" t="s">
        <v>237</v>
      </c>
      <c r="C96" s="3" t="s">
        <v>238</v>
      </c>
      <c r="D96" s="6">
        <v>2900</v>
      </c>
      <c r="E96" s="6">
        <v>8807</v>
      </c>
      <c r="F96" s="4">
        <f t="shared" si="7"/>
        <v>3.036896551724138</v>
      </c>
      <c r="G96" t="s">
        <v>20</v>
      </c>
      <c r="H96">
        <v>180</v>
      </c>
      <c r="I96">
        <f t="shared" si="4"/>
        <v>48.927777777777777</v>
      </c>
      <c r="J96" t="s">
        <v>40</v>
      </c>
      <c r="K96" t="s">
        <v>41</v>
      </c>
      <c r="L96">
        <v>1554613200</v>
      </c>
      <c r="M96" s="12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s="8" t="s">
        <v>2035</v>
      </c>
      <c r="T96" s="8" t="s">
        <v>2036</v>
      </c>
    </row>
    <row r="97" spans="1:20" ht="36" x14ac:dyDescent="0.3">
      <c r="A97">
        <v>95</v>
      </c>
      <c r="B97" t="s">
        <v>239</v>
      </c>
      <c r="C97" s="3" t="s">
        <v>240</v>
      </c>
      <c r="D97" s="6">
        <v>900</v>
      </c>
      <c r="E97" s="6">
        <v>1017</v>
      </c>
      <c r="F97" s="4">
        <f t="shared" si="7"/>
        <v>1.1299999999999999</v>
      </c>
      <c r="G97" t="s">
        <v>20</v>
      </c>
      <c r="H97">
        <v>27</v>
      </c>
      <c r="I97">
        <f t="shared" si="4"/>
        <v>37.666666666666664</v>
      </c>
      <c r="J97" t="s">
        <v>21</v>
      </c>
      <c r="K97" t="s">
        <v>22</v>
      </c>
      <c r="L97">
        <v>1571029200</v>
      </c>
      <c r="M97" s="12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s="8" t="s">
        <v>2039</v>
      </c>
      <c r="T97" s="8" t="s">
        <v>2040</v>
      </c>
    </row>
    <row r="98" spans="1:20" ht="23" x14ac:dyDescent="0.3">
      <c r="A98">
        <v>96</v>
      </c>
      <c r="B98" t="s">
        <v>241</v>
      </c>
      <c r="C98" s="3" t="s">
        <v>242</v>
      </c>
      <c r="D98" s="6">
        <v>69700</v>
      </c>
      <c r="E98" s="6">
        <v>151513</v>
      </c>
      <c r="F98" s="4">
        <f t="shared" si="7"/>
        <v>2.1737876614060259</v>
      </c>
      <c r="G98" t="s">
        <v>20</v>
      </c>
      <c r="H98">
        <v>2331</v>
      </c>
      <c r="I98">
        <f t="shared" si="4"/>
        <v>64.999141999141997</v>
      </c>
      <c r="J98" t="s">
        <v>21</v>
      </c>
      <c r="K98" t="s">
        <v>22</v>
      </c>
      <c r="L98">
        <v>1299736800</v>
      </c>
      <c r="M98" s="12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s="8" t="s">
        <v>2037</v>
      </c>
      <c r="T98" s="8" t="s">
        <v>2038</v>
      </c>
    </row>
    <row r="99" spans="1:20" ht="23" x14ac:dyDescent="0.3">
      <c r="A99">
        <v>97</v>
      </c>
      <c r="B99" t="s">
        <v>243</v>
      </c>
      <c r="C99" s="3" t="s">
        <v>244</v>
      </c>
      <c r="D99" s="6">
        <v>1300</v>
      </c>
      <c r="E99" s="6">
        <v>12047</v>
      </c>
      <c r="F99" s="4">
        <f t="shared" si="7"/>
        <v>9.2669230769230762</v>
      </c>
      <c r="G99" t="s">
        <v>20</v>
      </c>
      <c r="H99">
        <v>113</v>
      </c>
      <c r="I99">
        <f t="shared" si="4"/>
        <v>106.61061946902655</v>
      </c>
      <c r="J99" t="s">
        <v>21</v>
      </c>
      <c r="K99" t="s">
        <v>22</v>
      </c>
      <c r="L99">
        <v>1435208400</v>
      </c>
      <c r="M99" s="12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s="8" t="s">
        <v>2031</v>
      </c>
      <c r="T99" s="8" t="s">
        <v>2032</v>
      </c>
    </row>
    <row r="100" spans="1:20" ht="23" x14ac:dyDescent="0.3">
      <c r="A100">
        <v>98</v>
      </c>
      <c r="B100" t="s">
        <v>245</v>
      </c>
      <c r="C100" s="3" t="s">
        <v>246</v>
      </c>
      <c r="D100" s="6">
        <v>97800</v>
      </c>
      <c r="E100" s="6">
        <v>32951</v>
      </c>
      <c r="F100" s="4">
        <f t="shared" si="7"/>
        <v>0.33692229038854804</v>
      </c>
      <c r="G100" t="s">
        <v>14</v>
      </c>
      <c r="H100">
        <v>1220</v>
      </c>
      <c r="I100">
        <f t="shared" si="4"/>
        <v>27.009016393442622</v>
      </c>
      <c r="J100" t="s">
        <v>26</v>
      </c>
      <c r="K100" t="s">
        <v>27</v>
      </c>
      <c r="L100">
        <v>1437973200</v>
      </c>
      <c r="M100" s="12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s="8" t="s">
        <v>2048</v>
      </c>
      <c r="T100" s="8" t="s">
        <v>2049</v>
      </c>
    </row>
    <row r="101" spans="1:20" ht="36" x14ac:dyDescent="0.3">
      <c r="A101">
        <v>99</v>
      </c>
      <c r="B101" t="s">
        <v>247</v>
      </c>
      <c r="C101" s="3" t="s">
        <v>248</v>
      </c>
      <c r="D101" s="6">
        <v>7600</v>
      </c>
      <c r="E101" s="6">
        <v>14951</v>
      </c>
      <c r="F101" s="4">
        <f t="shared" si="7"/>
        <v>1.9672368421052631</v>
      </c>
      <c r="G101" t="s">
        <v>20</v>
      </c>
      <c r="H101">
        <v>164</v>
      </c>
      <c r="I101">
        <f t="shared" si="4"/>
        <v>91.16463414634147</v>
      </c>
      <c r="J101" t="s">
        <v>21</v>
      </c>
      <c r="K101" t="s">
        <v>22</v>
      </c>
      <c r="L101">
        <v>1416895200</v>
      </c>
      <c r="M101" s="12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s="8" t="s">
        <v>2037</v>
      </c>
      <c r="T101" s="8" t="s">
        <v>2038</v>
      </c>
    </row>
    <row r="102" spans="1:20" ht="23" x14ac:dyDescent="0.3">
      <c r="A102">
        <v>100</v>
      </c>
      <c r="B102" t="s">
        <v>249</v>
      </c>
      <c r="C102" s="3" t="s">
        <v>250</v>
      </c>
      <c r="D102" s="6">
        <v>100</v>
      </c>
      <c r="E102" s="6">
        <v>1</v>
      </c>
      <c r="F102" s="4">
        <f t="shared" si="7"/>
        <v>0.01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 s="12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s="8" t="s">
        <v>2037</v>
      </c>
      <c r="T102" s="8" t="s">
        <v>2038</v>
      </c>
    </row>
    <row r="103" spans="1:20" ht="23" x14ac:dyDescent="0.3">
      <c r="A103">
        <v>101</v>
      </c>
      <c r="B103" t="s">
        <v>251</v>
      </c>
      <c r="C103" s="3" t="s">
        <v>252</v>
      </c>
      <c r="D103" s="6">
        <v>900</v>
      </c>
      <c r="E103" s="6">
        <v>9193</v>
      </c>
      <c r="F103" s="4">
        <f t="shared" si="7"/>
        <v>10.214444444444444</v>
      </c>
      <c r="G103" t="s">
        <v>20</v>
      </c>
      <c r="H103">
        <v>164</v>
      </c>
      <c r="I103">
        <f t="shared" si="4"/>
        <v>56.054878048780488</v>
      </c>
      <c r="J103" t="s">
        <v>21</v>
      </c>
      <c r="K103" t="s">
        <v>22</v>
      </c>
      <c r="L103">
        <v>1424498400</v>
      </c>
      <c r="M103" s="12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s="8" t="s">
        <v>2033</v>
      </c>
      <c r="T103" s="8" t="s">
        <v>2041</v>
      </c>
    </row>
    <row r="104" spans="1:20" ht="23" x14ac:dyDescent="0.3">
      <c r="A104">
        <v>102</v>
      </c>
      <c r="B104" t="s">
        <v>253</v>
      </c>
      <c r="C104" s="3" t="s">
        <v>254</v>
      </c>
      <c r="D104" s="6">
        <v>3700</v>
      </c>
      <c r="E104" s="6">
        <v>10422</v>
      </c>
      <c r="F104" s="4">
        <f t="shared" si="7"/>
        <v>2.8167567567567566</v>
      </c>
      <c r="G104" t="s">
        <v>20</v>
      </c>
      <c r="H104">
        <v>336</v>
      </c>
      <c r="I104">
        <f t="shared" si="4"/>
        <v>31.017857142857142</v>
      </c>
      <c r="J104" t="s">
        <v>21</v>
      </c>
      <c r="K104" t="s">
        <v>22</v>
      </c>
      <c r="L104">
        <v>1526274000</v>
      </c>
      <c r="M104" s="12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s="8" t="s">
        <v>2035</v>
      </c>
      <c r="T104" s="8" t="s">
        <v>2044</v>
      </c>
    </row>
    <row r="105" spans="1:20" ht="23" x14ac:dyDescent="0.3">
      <c r="A105">
        <v>103</v>
      </c>
      <c r="B105" t="s">
        <v>255</v>
      </c>
      <c r="C105" s="3" t="s">
        <v>256</v>
      </c>
      <c r="D105" s="6">
        <v>10000</v>
      </c>
      <c r="E105" s="6">
        <v>2461</v>
      </c>
      <c r="F105" s="4">
        <f t="shared" si="7"/>
        <v>0.24610000000000001</v>
      </c>
      <c r="G105" t="s">
        <v>14</v>
      </c>
      <c r="H105">
        <v>37</v>
      </c>
      <c r="I105">
        <f t="shared" si="4"/>
        <v>66.513513513513516</v>
      </c>
      <c r="J105" t="s">
        <v>107</v>
      </c>
      <c r="K105" t="s">
        <v>108</v>
      </c>
      <c r="L105">
        <v>1287896400</v>
      </c>
      <c r="M105" s="12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s="8" t="s">
        <v>2033</v>
      </c>
      <c r="T105" s="8" t="s">
        <v>2041</v>
      </c>
    </row>
    <row r="106" spans="1:20" ht="23" x14ac:dyDescent="0.3">
      <c r="A106">
        <v>104</v>
      </c>
      <c r="B106" t="s">
        <v>257</v>
      </c>
      <c r="C106" s="3" t="s">
        <v>258</v>
      </c>
      <c r="D106" s="6">
        <v>119200</v>
      </c>
      <c r="E106" s="6">
        <v>170623</v>
      </c>
      <c r="F106" s="4">
        <f t="shared" si="7"/>
        <v>1.4314010067114094</v>
      </c>
      <c r="G106" t="s">
        <v>20</v>
      </c>
      <c r="H106">
        <v>1917</v>
      </c>
      <c r="I106">
        <f t="shared" si="4"/>
        <v>89.005216484089729</v>
      </c>
      <c r="J106" t="s">
        <v>21</v>
      </c>
      <c r="K106" t="s">
        <v>22</v>
      </c>
      <c r="L106">
        <v>1495515600</v>
      </c>
      <c r="M106" s="12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s="8" t="s">
        <v>2033</v>
      </c>
      <c r="T106" s="8" t="s">
        <v>2043</v>
      </c>
    </row>
    <row r="107" spans="1:20" ht="23" x14ac:dyDescent="0.3">
      <c r="A107">
        <v>105</v>
      </c>
      <c r="B107" t="s">
        <v>259</v>
      </c>
      <c r="C107" s="3" t="s">
        <v>260</v>
      </c>
      <c r="D107" s="6">
        <v>6800</v>
      </c>
      <c r="E107" s="6">
        <v>9829</v>
      </c>
      <c r="F107" s="4">
        <f t="shared" si="7"/>
        <v>1.4454411764705883</v>
      </c>
      <c r="G107" t="s">
        <v>20</v>
      </c>
      <c r="H107">
        <v>95</v>
      </c>
      <c r="I107">
        <f t="shared" si="4"/>
        <v>103.46315789473684</v>
      </c>
      <c r="J107" t="s">
        <v>21</v>
      </c>
      <c r="K107" t="s">
        <v>22</v>
      </c>
      <c r="L107">
        <v>1364878800</v>
      </c>
      <c r="M107" s="12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s="8" t="s">
        <v>2035</v>
      </c>
      <c r="T107" s="8" t="s">
        <v>2036</v>
      </c>
    </row>
    <row r="108" spans="1:20" ht="23" x14ac:dyDescent="0.3">
      <c r="A108">
        <v>106</v>
      </c>
      <c r="B108" t="s">
        <v>261</v>
      </c>
      <c r="C108" s="3" t="s">
        <v>262</v>
      </c>
      <c r="D108" s="6">
        <v>3900</v>
      </c>
      <c r="E108" s="6">
        <v>14006</v>
      </c>
      <c r="F108" s="4">
        <f t="shared" si="7"/>
        <v>3.5912820512820511</v>
      </c>
      <c r="G108" t="s">
        <v>20</v>
      </c>
      <c r="H108">
        <v>147</v>
      </c>
      <c r="I108">
        <f t="shared" si="4"/>
        <v>95.278911564625844</v>
      </c>
      <c r="J108" t="s">
        <v>21</v>
      </c>
      <c r="K108" t="s">
        <v>22</v>
      </c>
      <c r="L108">
        <v>1567918800</v>
      </c>
      <c r="M108" s="12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s="8" t="s">
        <v>2037</v>
      </c>
      <c r="T108" s="8" t="s">
        <v>2038</v>
      </c>
    </row>
    <row r="109" spans="1:20" ht="36" x14ac:dyDescent="0.3">
      <c r="A109">
        <v>107</v>
      </c>
      <c r="B109" t="s">
        <v>263</v>
      </c>
      <c r="C109" s="3" t="s">
        <v>264</v>
      </c>
      <c r="D109" s="6">
        <v>3500</v>
      </c>
      <c r="E109" s="6">
        <v>6527</v>
      </c>
      <c r="F109" s="4">
        <f t="shared" si="7"/>
        <v>1.8648571428571428</v>
      </c>
      <c r="G109" t="s">
        <v>20</v>
      </c>
      <c r="H109">
        <v>86</v>
      </c>
      <c r="I109">
        <f t="shared" si="4"/>
        <v>75.895348837209298</v>
      </c>
      <c r="J109" t="s">
        <v>21</v>
      </c>
      <c r="K109" t="s">
        <v>22</v>
      </c>
      <c r="L109">
        <v>1524459600</v>
      </c>
      <c r="M109" s="12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s="8" t="s">
        <v>2037</v>
      </c>
      <c r="T109" s="8" t="s">
        <v>2038</v>
      </c>
    </row>
    <row r="110" spans="1:20" ht="36" x14ac:dyDescent="0.3">
      <c r="A110">
        <v>108</v>
      </c>
      <c r="B110" t="s">
        <v>265</v>
      </c>
      <c r="C110" s="3" t="s">
        <v>266</v>
      </c>
      <c r="D110" s="6">
        <v>1500</v>
      </c>
      <c r="E110" s="6">
        <v>8929</v>
      </c>
      <c r="F110" s="4">
        <f t="shared" si="7"/>
        <v>5.9526666666666666</v>
      </c>
      <c r="G110" t="s">
        <v>20</v>
      </c>
      <c r="H110">
        <v>83</v>
      </c>
      <c r="I110">
        <f t="shared" si="4"/>
        <v>107.57831325301204</v>
      </c>
      <c r="J110" t="s">
        <v>21</v>
      </c>
      <c r="K110" t="s">
        <v>22</v>
      </c>
      <c r="L110">
        <v>1333688400</v>
      </c>
      <c r="M110" s="12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s="8" t="s">
        <v>2039</v>
      </c>
      <c r="T110" s="8" t="s">
        <v>2040</v>
      </c>
    </row>
    <row r="111" spans="1:20" ht="23" x14ac:dyDescent="0.3">
      <c r="A111">
        <v>109</v>
      </c>
      <c r="B111" t="s">
        <v>267</v>
      </c>
      <c r="C111" s="3" t="s">
        <v>268</v>
      </c>
      <c r="D111" s="6">
        <v>5200</v>
      </c>
      <c r="E111" s="6">
        <v>3079</v>
      </c>
      <c r="F111" s="4">
        <f t="shared" si="7"/>
        <v>0.5921153846153846</v>
      </c>
      <c r="G111" t="s">
        <v>14</v>
      </c>
      <c r="H111">
        <v>60</v>
      </c>
      <c r="I111">
        <f t="shared" si="4"/>
        <v>51.31666666666667</v>
      </c>
      <c r="J111" t="s">
        <v>21</v>
      </c>
      <c r="K111" t="s">
        <v>22</v>
      </c>
      <c r="L111">
        <v>1389506400</v>
      </c>
      <c r="M111" s="12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s="8" t="s">
        <v>2039</v>
      </c>
      <c r="T111" s="8" t="s">
        <v>2058</v>
      </c>
    </row>
    <row r="112" spans="1:20" ht="36" x14ac:dyDescent="0.3">
      <c r="A112">
        <v>110</v>
      </c>
      <c r="B112" t="s">
        <v>270</v>
      </c>
      <c r="C112" s="3" t="s">
        <v>271</v>
      </c>
      <c r="D112" s="6">
        <v>142400</v>
      </c>
      <c r="E112" s="6">
        <v>21307</v>
      </c>
      <c r="F112" s="4">
        <f t="shared" si="7"/>
        <v>0.14962780898876404</v>
      </c>
      <c r="G112" t="s">
        <v>14</v>
      </c>
      <c r="H112">
        <v>296</v>
      </c>
      <c r="I112">
        <f t="shared" si="4"/>
        <v>71.983108108108112</v>
      </c>
      <c r="J112" t="s">
        <v>21</v>
      </c>
      <c r="K112" t="s">
        <v>22</v>
      </c>
      <c r="L112">
        <v>1536642000</v>
      </c>
      <c r="M112" s="12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s="8" t="s">
        <v>2031</v>
      </c>
      <c r="T112" s="8" t="s">
        <v>2032</v>
      </c>
    </row>
    <row r="113" spans="1:20" ht="23" x14ac:dyDescent="0.3">
      <c r="A113">
        <v>111</v>
      </c>
      <c r="B113" t="s">
        <v>272</v>
      </c>
      <c r="C113" s="3" t="s">
        <v>273</v>
      </c>
      <c r="D113" s="6">
        <v>61400</v>
      </c>
      <c r="E113" s="6">
        <v>73653</v>
      </c>
      <c r="F113" s="4">
        <f t="shared" si="7"/>
        <v>1.1995602605863191</v>
      </c>
      <c r="G113" t="s">
        <v>20</v>
      </c>
      <c r="H113">
        <v>676</v>
      </c>
      <c r="I113">
        <f t="shared" si="4"/>
        <v>108.95414201183432</v>
      </c>
      <c r="J113" t="s">
        <v>21</v>
      </c>
      <c r="K113" t="s">
        <v>22</v>
      </c>
      <c r="L113">
        <v>1348290000</v>
      </c>
      <c r="M113" s="12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s="8" t="s">
        <v>2045</v>
      </c>
      <c r="T113" s="8" t="s">
        <v>2054</v>
      </c>
    </row>
    <row r="114" spans="1:20" ht="23" x14ac:dyDescent="0.3">
      <c r="A114">
        <v>112</v>
      </c>
      <c r="B114" t="s">
        <v>274</v>
      </c>
      <c r="C114" s="3" t="s">
        <v>275</v>
      </c>
      <c r="D114" s="6">
        <v>4700</v>
      </c>
      <c r="E114" s="6">
        <v>12635</v>
      </c>
      <c r="F114" s="4">
        <f t="shared" si="7"/>
        <v>2.6882978723404256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 s="12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s="8" t="s">
        <v>2035</v>
      </c>
      <c r="T114" s="8" t="s">
        <v>2036</v>
      </c>
    </row>
    <row r="115" spans="1:20" ht="23" x14ac:dyDescent="0.3">
      <c r="A115">
        <v>113</v>
      </c>
      <c r="B115" t="s">
        <v>276</v>
      </c>
      <c r="C115" s="3" t="s">
        <v>277</v>
      </c>
      <c r="D115" s="6">
        <v>3300</v>
      </c>
      <c r="E115" s="6">
        <v>12437</v>
      </c>
      <c r="F115" s="4">
        <f t="shared" si="7"/>
        <v>3.7687878787878786</v>
      </c>
      <c r="G115" t="s">
        <v>20</v>
      </c>
      <c r="H115">
        <v>131</v>
      </c>
      <c r="I115">
        <f t="shared" si="4"/>
        <v>94.938931297709928</v>
      </c>
      <c r="J115" t="s">
        <v>21</v>
      </c>
      <c r="K115" t="s">
        <v>22</v>
      </c>
      <c r="L115">
        <v>1505192400</v>
      </c>
      <c r="M115" s="12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s="8" t="s">
        <v>2031</v>
      </c>
      <c r="T115" s="8" t="s">
        <v>2032</v>
      </c>
    </row>
    <row r="116" spans="1:20" ht="23" x14ac:dyDescent="0.3">
      <c r="A116">
        <v>114</v>
      </c>
      <c r="B116" t="s">
        <v>278</v>
      </c>
      <c r="C116" s="3" t="s">
        <v>279</v>
      </c>
      <c r="D116" s="6">
        <v>1900</v>
      </c>
      <c r="E116" s="6">
        <v>13816</v>
      </c>
      <c r="F116" s="4">
        <f t="shared" si="7"/>
        <v>7.2715789473684209</v>
      </c>
      <c r="G116" t="s">
        <v>20</v>
      </c>
      <c r="H116">
        <v>126</v>
      </c>
      <c r="I116">
        <f t="shared" si="4"/>
        <v>109.65079365079364</v>
      </c>
      <c r="J116" t="s">
        <v>21</v>
      </c>
      <c r="K116" t="s">
        <v>22</v>
      </c>
      <c r="L116">
        <v>1554786000</v>
      </c>
      <c r="M116" s="12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s="8" t="s">
        <v>2035</v>
      </c>
      <c r="T116" s="8" t="s">
        <v>2044</v>
      </c>
    </row>
    <row r="117" spans="1:20" ht="23" x14ac:dyDescent="0.3">
      <c r="A117">
        <v>115</v>
      </c>
      <c r="B117" t="s">
        <v>280</v>
      </c>
      <c r="C117" s="3" t="s">
        <v>281</v>
      </c>
      <c r="D117" s="6">
        <v>166700</v>
      </c>
      <c r="E117" s="6">
        <v>145382</v>
      </c>
      <c r="F117" s="4">
        <f t="shared" si="7"/>
        <v>0.87211757648470301</v>
      </c>
      <c r="G117" t="s">
        <v>14</v>
      </c>
      <c r="H117">
        <v>3304</v>
      </c>
      <c r="I117">
        <f t="shared" si="4"/>
        <v>44.001815980629537</v>
      </c>
      <c r="J117" t="s">
        <v>107</v>
      </c>
      <c r="K117" t="s">
        <v>108</v>
      </c>
      <c r="L117">
        <v>1510898400</v>
      </c>
      <c r="M117" s="12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s="8" t="s">
        <v>2045</v>
      </c>
      <c r="T117" s="8" t="s">
        <v>2051</v>
      </c>
    </row>
    <row r="118" spans="1:20" ht="36" x14ac:dyDescent="0.3">
      <c r="A118">
        <v>116</v>
      </c>
      <c r="B118" t="s">
        <v>282</v>
      </c>
      <c r="C118" s="3" t="s">
        <v>283</v>
      </c>
      <c r="D118" s="6">
        <v>7200</v>
      </c>
      <c r="E118" s="6">
        <v>6336</v>
      </c>
      <c r="F118" s="4">
        <f t="shared" si="7"/>
        <v>0.88</v>
      </c>
      <c r="G118" t="s">
        <v>14</v>
      </c>
      <c r="H118">
        <v>73</v>
      </c>
      <c r="I118">
        <f t="shared" si="4"/>
        <v>86.794520547945211</v>
      </c>
      <c r="J118" t="s">
        <v>21</v>
      </c>
      <c r="K118" t="s">
        <v>22</v>
      </c>
      <c r="L118">
        <v>1442552400</v>
      </c>
      <c r="M118" s="12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s="8" t="s">
        <v>2037</v>
      </c>
      <c r="T118" s="8" t="s">
        <v>2038</v>
      </c>
    </row>
    <row r="119" spans="1:20" ht="23" x14ac:dyDescent="0.3">
      <c r="A119">
        <v>117</v>
      </c>
      <c r="B119" t="s">
        <v>284</v>
      </c>
      <c r="C119" s="3" t="s">
        <v>285</v>
      </c>
      <c r="D119" s="6">
        <v>4900</v>
      </c>
      <c r="E119" s="6">
        <v>8523</v>
      </c>
      <c r="F119" s="4">
        <f t="shared" si="7"/>
        <v>1.7393877551020409</v>
      </c>
      <c r="G119" t="s">
        <v>20</v>
      </c>
      <c r="H119">
        <v>275</v>
      </c>
      <c r="I119">
        <f t="shared" si="4"/>
        <v>30.992727272727272</v>
      </c>
      <c r="J119" t="s">
        <v>21</v>
      </c>
      <c r="K119" t="s">
        <v>22</v>
      </c>
      <c r="L119">
        <v>1316667600</v>
      </c>
      <c r="M119" s="12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s="8" t="s">
        <v>2039</v>
      </c>
      <c r="T119" s="8" t="s">
        <v>2058</v>
      </c>
    </row>
    <row r="120" spans="1:20" ht="23" x14ac:dyDescent="0.3">
      <c r="A120">
        <v>118</v>
      </c>
      <c r="B120" t="s">
        <v>286</v>
      </c>
      <c r="C120" s="3" t="s">
        <v>287</v>
      </c>
      <c r="D120" s="6">
        <v>5400</v>
      </c>
      <c r="E120" s="6">
        <v>6351</v>
      </c>
      <c r="F120" s="4">
        <f t="shared" si="7"/>
        <v>1.1761111111111111</v>
      </c>
      <c r="G120" t="s">
        <v>20</v>
      </c>
      <c r="H120">
        <v>67</v>
      </c>
      <c r="I120">
        <f t="shared" si="4"/>
        <v>94.791044776119406</v>
      </c>
      <c r="J120" t="s">
        <v>21</v>
      </c>
      <c r="K120" t="s">
        <v>22</v>
      </c>
      <c r="L120">
        <v>1390716000</v>
      </c>
      <c r="M120" s="12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s="8" t="s">
        <v>2052</v>
      </c>
      <c r="T120" s="8" t="s">
        <v>2053</v>
      </c>
    </row>
    <row r="121" spans="1:20" ht="36" x14ac:dyDescent="0.3">
      <c r="A121">
        <v>119</v>
      </c>
      <c r="B121" t="s">
        <v>288</v>
      </c>
      <c r="C121" s="3" t="s">
        <v>289</v>
      </c>
      <c r="D121" s="6">
        <v>5000</v>
      </c>
      <c r="E121" s="6">
        <v>10748</v>
      </c>
      <c r="F121" s="4">
        <f t="shared" si="7"/>
        <v>2.1496</v>
      </c>
      <c r="G121" t="s">
        <v>20</v>
      </c>
      <c r="H121">
        <v>154</v>
      </c>
      <c r="I121">
        <f t="shared" si="4"/>
        <v>69.79220779220779</v>
      </c>
      <c r="J121" t="s">
        <v>21</v>
      </c>
      <c r="K121" t="s">
        <v>22</v>
      </c>
      <c r="L121">
        <v>1402894800</v>
      </c>
      <c r="M121" s="12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s="8" t="s">
        <v>2039</v>
      </c>
      <c r="T121" s="8" t="s">
        <v>2040</v>
      </c>
    </row>
    <row r="122" spans="1:20" ht="23" x14ac:dyDescent="0.3">
      <c r="A122">
        <v>120</v>
      </c>
      <c r="B122" t="s">
        <v>290</v>
      </c>
      <c r="C122" s="3" t="s">
        <v>291</v>
      </c>
      <c r="D122" s="6">
        <v>75100</v>
      </c>
      <c r="E122" s="6">
        <v>112272</v>
      </c>
      <c r="F122" s="4">
        <f t="shared" si="7"/>
        <v>1.4949667110519307</v>
      </c>
      <c r="G122" t="s">
        <v>20</v>
      </c>
      <c r="H122">
        <v>1782</v>
      </c>
      <c r="I122">
        <f t="shared" si="4"/>
        <v>63.003367003367003</v>
      </c>
      <c r="J122" t="s">
        <v>21</v>
      </c>
      <c r="K122" t="s">
        <v>22</v>
      </c>
      <c r="L122">
        <v>1429246800</v>
      </c>
      <c r="M122" s="12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s="8" t="s">
        <v>2048</v>
      </c>
      <c r="T122" s="8" t="s">
        <v>2059</v>
      </c>
    </row>
    <row r="123" spans="1:20" ht="23" x14ac:dyDescent="0.3">
      <c r="A123">
        <v>121</v>
      </c>
      <c r="B123" t="s">
        <v>293</v>
      </c>
      <c r="C123" s="3" t="s">
        <v>294</v>
      </c>
      <c r="D123" s="6">
        <v>45300</v>
      </c>
      <c r="E123" s="6">
        <v>99361</v>
      </c>
      <c r="F123" s="4">
        <f t="shared" si="7"/>
        <v>2.1933995584988963</v>
      </c>
      <c r="G123" t="s">
        <v>20</v>
      </c>
      <c r="H123">
        <v>903</v>
      </c>
      <c r="I123">
        <f t="shared" si="4"/>
        <v>110.0343300110742</v>
      </c>
      <c r="J123" t="s">
        <v>21</v>
      </c>
      <c r="K123" t="s">
        <v>22</v>
      </c>
      <c r="L123">
        <v>1412485200</v>
      </c>
      <c r="M123" s="12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s="8" t="s">
        <v>2048</v>
      </c>
      <c r="T123" s="8" t="s">
        <v>2049</v>
      </c>
    </row>
    <row r="124" spans="1:20" ht="23" x14ac:dyDescent="0.3">
      <c r="A124">
        <v>122</v>
      </c>
      <c r="B124" t="s">
        <v>295</v>
      </c>
      <c r="C124" s="3" t="s">
        <v>296</v>
      </c>
      <c r="D124" s="6">
        <v>136800</v>
      </c>
      <c r="E124" s="6">
        <v>88055</v>
      </c>
      <c r="F124" s="4">
        <f t="shared" si="7"/>
        <v>0.64367690058479532</v>
      </c>
      <c r="G124" t="s">
        <v>14</v>
      </c>
      <c r="H124">
        <v>3387</v>
      </c>
      <c r="I124">
        <f t="shared" si="4"/>
        <v>25.997933274284026</v>
      </c>
      <c r="J124" t="s">
        <v>21</v>
      </c>
      <c r="K124" t="s">
        <v>22</v>
      </c>
      <c r="L124">
        <v>1417068000</v>
      </c>
      <c r="M124" s="12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s="8" t="s">
        <v>2045</v>
      </c>
      <c r="T124" s="8" t="s">
        <v>2051</v>
      </c>
    </row>
    <row r="125" spans="1:20" ht="23" x14ac:dyDescent="0.3">
      <c r="A125">
        <v>123</v>
      </c>
      <c r="B125" t="s">
        <v>297</v>
      </c>
      <c r="C125" s="3" t="s">
        <v>298</v>
      </c>
      <c r="D125" s="6">
        <v>177700</v>
      </c>
      <c r="E125" s="6">
        <v>33092</v>
      </c>
      <c r="F125" s="4">
        <f t="shared" si="7"/>
        <v>0.18622397298818233</v>
      </c>
      <c r="G125" t="s">
        <v>14</v>
      </c>
      <c r="H125">
        <v>662</v>
      </c>
      <c r="I125">
        <f t="shared" si="4"/>
        <v>49.987915407854985</v>
      </c>
      <c r="J125" t="s">
        <v>15</v>
      </c>
      <c r="K125" t="s">
        <v>16</v>
      </c>
      <c r="L125">
        <v>1448344800</v>
      </c>
      <c r="M125" s="12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s="8" t="s">
        <v>2037</v>
      </c>
      <c r="T125" s="8" t="s">
        <v>2038</v>
      </c>
    </row>
    <row r="126" spans="1:20" ht="23" x14ac:dyDescent="0.3">
      <c r="A126">
        <v>124</v>
      </c>
      <c r="B126" t="s">
        <v>299</v>
      </c>
      <c r="C126" s="3" t="s">
        <v>300</v>
      </c>
      <c r="D126" s="6">
        <v>2600</v>
      </c>
      <c r="E126" s="6">
        <v>9562</v>
      </c>
      <c r="F126" s="4">
        <f t="shared" si="7"/>
        <v>3.6776923076923076</v>
      </c>
      <c r="G126" t="s">
        <v>20</v>
      </c>
      <c r="H126">
        <v>94</v>
      </c>
      <c r="I126">
        <f t="shared" si="4"/>
        <v>101.72340425531915</v>
      </c>
      <c r="J126" t="s">
        <v>107</v>
      </c>
      <c r="K126" t="s">
        <v>108</v>
      </c>
      <c r="L126">
        <v>1557723600</v>
      </c>
      <c r="M126" s="12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s="8" t="s">
        <v>2052</v>
      </c>
      <c r="T126" s="8" t="s">
        <v>2053</v>
      </c>
    </row>
    <row r="127" spans="1:20" ht="23" x14ac:dyDescent="0.3">
      <c r="A127">
        <v>125</v>
      </c>
      <c r="B127" t="s">
        <v>301</v>
      </c>
      <c r="C127" s="3" t="s">
        <v>302</v>
      </c>
      <c r="D127" s="6">
        <v>5300</v>
      </c>
      <c r="E127" s="6">
        <v>8475</v>
      </c>
      <c r="F127" s="4">
        <f t="shared" si="7"/>
        <v>1.5990566037735849</v>
      </c>
      <c r="G127" t="s">
        <v>20</v>
      </c>
      <c r="H127">
        <v>180</v>
      </c>
      <c r="I127">
        <f t="shared" si="4"/>
        <v>47.083333333333336</v>
      </c>
      <c r="J127" t="s">
        <v>21</v>
      </c>
      <c r="K127" t="s">
        <v>22</v>
      </c>
      <c r="L127">
        <v>1537333200</v>
      </c>
      <c r="M127" s="12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s="8" t="s">
        <v>2037</v>
      </c>
      <c r="T127" s="8" t="s">
        <v>2038</v>
      </c>
    </row>
    <row r="128" spans="1:20" ht="23" x14ac:dyDescent="0.3">
      <c r="A128">
        <v>126</v>
      </c>
      <c r="B128" t="s">
        <v>303</v>
      </c>
      <c r="C128" s="3" t="s">
        <v>304</v>
      </c>
      <c r="D128" s="6">
        <v>180200</v>
      </c>
      <c r="E128" s="6">
        <v>69617</v>
      </c>
      <c r="F128" s="4">
        <f t="shared" si="7"/>
        <v>0.38633185349611543</v>
      </c>
      <c r="G128" t="s">
        <v>14</v>
      </c>
      <c r="H128">
        <v>774</v>
      </c>
      <c r="I128">
        <f t="shared" si="4"/>
        <v>89.944444444444443</v>
      </c>
      <c r="J128" t="s">
        <v>21</v>
      </c>
      <c r="K128" t="s">
        <v>22</v>
      </c>
      <c r="L128">
        <v>1471150800</v>
      </c>
      <c r="M128" s="12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s="8" t="s">
        <v>2037</v>
      </c>
      <c r="T128" s="8" t="s">
        <v>2038</v>
      </c>
    </row>
    <row r="129" spans="1:20" ht="23" x14ac:dyDescent="0.3">
      <c r="A129">
        <v>127</v>
      </c>
      <c r="B129" t="s">
        <v>305</v>
      </c>
      <c r="C129" s="3" t="s">
        <v>306</v>
      </c>
      <c r="D129" s="6">
        <v>103200</v>
      </c>
      <c r="E129" s="6">
        <v>53067</v>
      </c>
      <c r="F129" s="4">
        <f t="shared" si="7"/>
        <v>0.51421511627906979</v>
      </c>
      <c r="G129" t="s">
        <v>14</v>
      </c>
      <c r="H129">
        <v>672</v>
      </c>
      <c r="I129">
        <f t="shared" si="4"/>
        <v>78.96875</v>
      </c>
      <c r="J129" t="s">
        <v>15</v>
      </c>
      <c r="K129" t="s">
        <v>16</v>
      </c>
      <c r="L129">
        <v>1273640400</v>
      </c>
      <c r="M129" s="12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s="8" t="s">
        <v>2037</v>
      </c>
      <c r="T129" s="8" t="s">
        <v>2038</v>
      </c>
    </row>
    <row r="130" spans="1:20" ht="23" x14ac:dyDescent="0.3">
      <c r="A130">
        <v>128</v>
      </c>
      <c r="B130" t="s">
        <v>307</v>
      </c>
      <c r="C130" s="3" t="s">
        <v>308</v>
      </c>
      <c r="D130" s="6">
        <v>70600</v>
      </c>
      <c r="E130" s="6">
        <v>42596</v>
      </c>
      <c r="F130" s="4">
        <f t="shared" si="7"/>
        <v>0.60334277620396604</v>
      </c>
      <c r="G130" t="s">
        <v>74</v>
      </c>
      <c r="H130">
        <v>532</v>
      </c>
      <c r="I130">
        <f t="shared" si="4"/>
        <v>80.067669172932327</v>
      </c>
      <c r="J130" t="s">
        <v>21</v>
      </c>
      <c r="K130" t="s">
        <v>22</v>
      </c>
      <c r="L130">
        <v>1282885200</v>
      </c>
      <c r="M130" s="12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s="8" t="s">
        <v>2033</v>
      </c>
      <c r="T130" s="8" t="s">
        <v>2034</v>
      </c>
    </row>
    <row r="131" spans="1:20" ht="23" x14ac:dyDescent="0.3">
      <c r="A131">
        <v>129</v>
      </c>
      <c r="B131" t="s">
        <v>309</v>
      </c>
      <c r="C131" s="3" t="s">
        <v>310</v>
      </c>
      <c r="D131" s="6">
        <v>148500</v>
      </c>
      <c r="E131" s="6">
        <v>4756</v>
      </c>
      <c r="F131" s="4">
        <f t="shared" si="7"/>
        <v>3.2026936026936029E-2</v>
      </c>
      <c r="G131" t="s">
        <v>74</v>
      </c>
      <c r="H131">
        <v>55</v>
      </c>
      <c r="I131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s="8" t="s">
        <v>2031</v>
      </c>
      <c r="T131" s="8" t="s">
        <v>2032</v>
      </c>
    </row>
    <row r="132" spans="1:20" ht="23" x14ac:dyDescent="0.3">
      <c r="A132">
        <v>130</v>
      </c>
      <c r="B132" t="s">
        <v>311</v>
      </c>
      <c r="C132" s="3" t="s">
        <v>312</v>
      </c>
      <c r="D132" s="6">
        <v>9600</v>
      </c>
      <c r="E132" s="6">
        <v>14925</v>
      </c>
      <c r="F132" s="4">
        <f t="shared" ref="F132:F195" si="11">E132/D132</f>
        <v>1.5546875</v>
      </c>
      <c r="G132" t="s">
        <v>20</v>
      </c>
      <c r="H132">
        <v>533</v>
      </c>
      <c r="I132">
        <f t="shared" si="8"/>
        <v>28.001876172607879</v>
      </c>
      <c r="J132" t="s">
        <v>36</v>
      </c>
      <c r="K132" t="s">
        <v>37</v>
      </c>
      <c r="L132">
        <v>1319605200</v>
      </c>
      <c r="M132" s="12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s="8" t="s">
        <v>2039</v>
      </c>
      <c r="T132" s="8" t="s">
        <v>2042</v>
      </c>
    </row>
    <row r="133" spans="1:20" ht="36" x14ac:dyDescent="0.3">
      <c r="A133">
        <v>131</v>
      </c>
      <c r="B133" t="s">
        <v>313</v>
      </c>
      <c r="C133" s="3" t="s">
        <v>314</v>
      </c>
      <c r="D133" s="6">
        <v>164700</v>
      </c>
      <c r="E133" s="6">
        <v>166116</v>
      </c>
      <c r="F133" s="4">
        <f t="shared" si="11"/>
        <v>1.0085974499089254</v>
      </c>
      <c r="G133" t="s">
        <v>20</v>
      </c>
      <c r="H133">
        <v>2443</v>
      </c>
      <c r="I133">
        <f t="shared" si="8"/>
        <v>67.996725337699544</v>
      </c>
      <c r="J133" t="s">
        <v>40</v>
      </c>
      <c r="K133" t="s">
        <v>41</v>
      </c>
      <c r="L133">
        <v>1385704800</v>
      </c>
      <c r="M133" s="12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s="8" t="s">
        <v>2035</v>
      </c>
      <c r="T133" s="8" t="s">
        <v>2036</v>
      </c>
    </row>
    <row r="134" spans="1:20" ht="23" x14ac:dyDescent="0.3">
      <c r="A134">
        <v>132</v>
      </c>
      <c r="B134" t="s">
        <v>315</v>
      </c>
      <c r="C134" s="3" t="s">
        <v>316</v>
      </c>
      <c r="D134" s="6">
        <v>3300</v>
      </c>
      <c r="E134" s="6">
        <v>3834</v>
      </c>
      <c r="F134" s="4">
        <f t="shared" si="11"/>
        <v>1.1618181818181819</v>
      </c>
      <c r="G134" t="s">
        <v>20</v>
      </c>
      <c r="H134">
        <v>89</v>
      </c>
      <c r="I134">
        <f t="shared" si="8"/>
        <v>43.078651685393261</v>
      </c>
      <c r="J134" t="s">
        <v>21</v>
      </c>
      <c r="K134" t="s">
        <v>22</v>
      </c>
      <c r="L134">
        <v>1515736800</v>
      </c>
      <c r="M134" s="12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s="8" t="s">
        <v>2037</v>
      </c>
      <c r="T134" s="8" t="s">
        <v>2038</v>
      </c>
    </row>
    <row r="135" spans="1:20" ht="23" x14ac:dyDescent="0.3">
      <c r="A135">
        <v>133</v>
      </c>
      <c r="B135" t="s">
        <v>317</v>
      </c>
      <c r="C135" s="3" t="s">
        <v>318</v>
      </c>
      <c r="D135" s="6">
        <v>4500</v>
      </c>
      <c r="E135" s="6">
        <v>13985</v>
      </c>
      <c r="F135" s="4">
        <f t="shared" si="11"/>
        <v>3.1077777777777778</v>
      </c>
      <c r="G135" t="s">
        <v>20</v>
      </c>
      <c r="H135">
        <v>159</v>
      </c>
      <c r="I135">
        <f t="shared" si="8"/>
        <v>87.95597484276729</v>
      </c>
      <c r="J135" t="s">
        <v>21</v>
      </c>
      <c r="K135" t="s">
        <v>22</v>
      </c>
      <c r="L135">
        <v>1313125200</v>
      </c>
      <c r="M135" s="12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s="8" t="s">
        <v>2033</v>
      </c>
      <c r="T135" s="8" t="s">
        <v>2060</v>
      </c>
    </row>
    <row r="136" spans="1:20" ht="23" x14ac:dyDescent="0.3">
      <c r="A136">
        <v>134</v>
      </c>
      <c r="B136" t="s">
        <v>320</v>
      </c>
      <c r="C136" s="3" t="s">
        <v>321</v>
      </c>
      <c r="D136" s="6">
        <v>99500</v>
      </c>
      <c r="E136" s="6">
        <v>89288</v>
      </c>
      <c r="F136" s="4">
        <f t="shared" si="11"/>
        <v>0.89736683417085428</v>
      </c>
      <c r="G136" t="s">
        <v>14</v>
      </c>
      <c r="H136">
        <v>940</v>
      </c>
      <c r="I136">
        <f t="shared" si="8"/>
        <v>94.987234042553197</v>
      </c>
      <c r="J136" t="s">
        <v>98</v>
      </c>
      <c r="K136" t="s">
        <v>99</v>
      </c>
      <c r="L136">
        <v>1308459600</v>
      </c>
      <c r="M136" s="12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s="8" t="s">
        <v>2039</v>
      </c>
      <c r="T136" s="8" t="s">
        <v>2040</v>
      </c>
    </row>
    <row r="137" spans="1:20" ht="23" x14ac:dyDescent="0.3">
      <c r="A137">
        <v>135</v>
      </c>
      <c r="B137" t="s">
        <v>322</v>
      </c>
      <c r="C137" s="3" t="s">
        <v>323</v>
      </c>
      <c r="D137" s="6">
        <v>7700</v>
      </c>
      <c r="E137" s="6">
        <v>5488</v>
      </c>
      <c r="F137" s="4">
        <f t="shared" si="11"/>
        <v>0.71272727272727276</v>
      </c>
      <c r="G137" t="s">
        <v>14</v>
      </c>
      <c r="H137">
        <v>117</v>
      </c>
      <c r="I137">
        <f t="shared" si="8"/>
        <v>46.905982905982903</v>
      </c>
      <c r="J137" t="s">
        <v>21</v>
      </c>
      <c r="K137" t="s">
        <v>22</v>
      </c>
      <c r="L137">
        <v>1362636000</v>
      </c>
      <c r="M137" s="12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s="8" t="s">
        <v>2037</v>
      </c>
      <c r="T137" s="8" t="s">
        <v>2038</v>
      </c>
    </row>
    <row r="138" spans="1:20" ht="23" x14ac:dyDescent="0.3">
      <c r="A138">
        <v>136</v>
      </c>
      <c r="B138" t="s">
        <v>324</v>
      </c>
      <c r="C138" s="3" t="s">
        <v>325</v>
      </c>
      <c r="D138" s="6">
        <v>82800</v>
      </c>
      <c r="E138" s="6">
        <v>2721</v>
      </c>
      <c r="F138" s="4">
        <f t="shared" si="11"/>
        <v>3.2862318840579711E-2</v>
      </c>
      <c r="G138" t="s">
        <v>74</v>
      </c>
      <c r="H138">
        <v>58</v>
      </c>
      <c r="I138">
        <f t="shared" si="8"/>
        <v>46.913793103448278</v>
      </c>
      <c r="J138" t="s">
        <v>21</v>
      </c>
      <c r="K138" t="s">
        <v>22</v>
      </c>
      <c r="L138">
        <v>1402117200</v>
      </c>
      <c r="M138" s="12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s="8" t="s">
        <v>2039</v>
      </c>
      <c r="T138" s="8" t="s">
        <v>2042</v>
      </c>
    </row>
    <row r="139" spans="1:20" ht="23" x14ac:dyDescent="0.3">
      <c r="A139">
        <v>137</v>
      </c>
      <c r="B139" t="s">
        <v>326</v>
      </c>
      <c r="C139" s="3" t="s">
        <v>327</v>
      </c>
      <c r="D139" s="6">
        <v>1800</v>
      </c>
      <c r="E139" s="6">
        <v>4712</v>
      </c>
      <c r="F139" s="4">
        <f t="shared" si="11"/>
        <v>2.617777777777778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 s="12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s="8" t="s">
        <v>2045</v>
      </c>
      <c r="T139" s="8" t="s">
        <v>2046</v>
      </c>
    </row>
    <row r="140" spans="1:20" ht="36" x14ac:dyDescent="0.3">
      <c r="A140">
        <v>138</v>
      </c>
      <c r="B140" t="s">
        <v>328</v>
      </c>
      <c r="C140" s="3" t="s">
        <v>329</v>
      </c>
      <c r="D140" s="6">
        <v>9600</v>
      </c>
      <c r="E140" s="6">
        <v>9216</v>
      </c>
      <c r="F140" s="4">
        <f t="shared" si="11"/>
        <v>0.96</v>
      </c>
      <c r="G140" t="s">
        <v>14</v>
      </c>
      <c r="H140">
        <v>115</v>
      </c>
      <c r="I140">
        <f t="shared" si="8"/>
        <v>80.139130434782615</v>
      </c>
      <c r="J140" t="s">
        <v>21</v>
      </c>
      <c r="K140" t="s">
        <v>22</v>
      </c>
      <c r="L140">
        <v>1348808400</v>
      </c>
      <c r="M140" s="12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s="8" t="s">
        <v>2048</v>
      </c>
      <c r="T140" s="8" t="s">
        <v>2059</v>
      </c>
    </row>
    <row r="141" spans="1:20" ht="23" x14ac:dyDescent="0.3">
      <c r="A141">
        <v>139</v>
      </c>
      <c r="B141" t="s">
        <v>330</v>
      </c>
      <c r="C141" s="3" t="s">
        <v>331</v>
      </c>
      <c r="D141" s="6">
        <v>92100</v>
      </c>
      <c r="E141" s="6">
        <v>19246</v>
      </c>
      <c r="F141" s="4">
        <f t="shared" si="11"/>
        <v>0.20896851248642778</v>
      </c>
      <c r="G141" t="s">
        <v>14</v>
      </c>
      <c r="H141">
        <v>326</v>
      </c>
      <c r="I141">
        <f t="shared" si="8"/>
        <v>59.036809815950917</v>
      </c>
      <c r="J141" t="s">
        <v>21</v>
      </c>
      <c r="K141" t="s">
        <v>22</v>
      </c>
      <c r="L141">
        <v>1429592400</v>
      </c>
      <c r="M141" s="12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s="8" t="s">
        <v>2035</v>
      </c>
      <c r="T141" s="8" t="s">
        <v>2044</v>
      </c>
    </row>
    <row r="142" spans="1:20" ht="36" x14ac:dyDescent="0.3">
      <c r="A142">
        <v>140</v>
      </c>
      <c r="B142" t="s">
        <v>332</v>
      </c>
      <c r="C142" s="3" t="s">
        <v>333</v>
      </c>
      <c r="D142" s="6">
        <v>5500</v>
      </c>
      <c r="E142" s="6">
        <v>12274</v>
      </c>
      <c r="F142" s="4">
        <f t="shared" si="11"/>
        <v>2.2316363636363636</v>
      </c>
      <c r="G142" t="s">
        <v>20</v>
      </c>
      <c r="H142">
        <v>186</v>
      </c>
      <c r="I142">
        <f t="shared" si="8"/>
        <v>65.989247311827953</v>
      </c>
      <c r="J142" t="s">
        <v>21</v>
      </c>
      <c r="K142" t="s">
        <v>22</v>
      </c>
      <c r="L142">
        <v>1519538400</v>
      </c>
      <c r="M142" s="12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s="8" t="s">
        <v>2039</v>
      </c>
      <c r="T142" s="8" t="s">
        <v>2040</v>
      </c>
    </row>
    <row r="143" spans="1:20" ht="23" x14ac:dyDescent="0.3">
      <c r="A143">
        <v>141</v>
      </c>
      <c r="B143" t="s">
        <v>334</v>
      </c>
      <c r="C143" s="3" t="s">
        <v>335</v>
      </c>
      <c r="D143" s="6">
        <v>64300</v>
      </c>
      <c r="E143" s="6">
        <v>65323</v>
      </c>
      <c r="F143" s="4">
        <f t="shared" si="11"/>
        <v>1.0159097978227061</v>
      </c>
      <c r="G143" t="s">
        <v>20</v>
      </c>
      <c r="H143">
        <v>1071</v>
      </c>
      <c r="I143">
        <f t="shared" si="8"/>
        <v>60.992530345471522</v>
      </c>
      <c r="J143" t="s">
        <v>21</v>
      </c>
      <c r="K143" t="s">
        <v>22</v>
      </c>
      <c r="L143">
        <v>1434085200</v>
      </c>
      <c r="M143" s="12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s="8" t="s">
        <v>2035</v>
      </c>
      <c r="T143" s="8" t="s">
        <v>2036</v>
      </c>
    </row>
    <row r="144" spans="1:20" ht="36" x14ac:dyDescent="0.3">
      <c r="A144">
        <v>142</v>
      </c>
      <c r="B144" t="s">
        <v>336</v>
      </c>
      <c r="C144" s="3" t="s">
        <v>337</v>
      </c>
      <c r="D144" s="6">
        <v>5000</v>
      </c>
      <c r="E144" s="6">
        <v>11502</v>
      </c>
      <c r="F144" s="4">
        <f t="shared" si="11"/>
        <v>2.3003999999999998</v>
      </c>
      <c r="G144" t="s">
        <v>20</v>
      </c>
      <c r="H144">
        <v>117</v>
      </c>
      <c r="I144">
        <f t="shared" si="8"/>
        <v>98.307692307692307</v>
      </c>
      <c r="J144" t="s">
        <v>21</v>
      </c>
      <c r="K144" t="s">
        <v>22</v>
      </c>
      <c r="L144">
        <v>1333688400</v>
      </c>
      <c r="M144" s="12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s="8" t="s">
        <v>2035</v>
      </c>
      <c r="T144" s="8" t="s">
        <v>2036</v>
      </c>
    </row>
    <row r="145" spans="1:20" ht="23" x14ac:dyDescent="0.3">
      <c r="A145">
        <v>143</v>
      </c>
      <c r="B145" t="s">
        <v>338</v>
      </c>
      <c r="C145" s="3" t="s">
        <v>339</v>
      </c>
      <c r="D145" s="6">
        <v>5400</v>
      </c>
      <c r="E145" s="6">
        <v>7322</v>
      </c>
      <c r="F145" s="4">
        <f t="shared" si="11"/>
        <v>1.355925925925926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 s="12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s="8" t="s">
        <v>2033</v>
      </c>
      <c r="T145" s="8" t="s">
        <v>2043</v>
      </c>
    </row>
    <row r="146" spans="1:20" ht="23" x14ac:dyDescent="0.3">
      <c r="A146">
        <v>144</v>
      </c>
      <c r="B146" t="s">
        <v>340</v>
      </c>
      <c r="C146" s="3" t="s">
        <v>341</v>
      </c>
      <c r="D146" s="6">
        <v>9000</v>
      </c>
      <c r="E146" s="6">
        <v>11619</v>
      </c>
      <c r="F146" s="4">
        <f t="shared" si="11"/>
        <v>1.2909999999999999</v>
      </c>
      <c r="G146" t="s">
        <v>20</v>
      </c>
      <c r="H146">
        <v>135</v>
      </c>
      <c r="I146">
        <f t="shared" si="8"/>
        <v>86.066666666666663</v>
      </c>
      <c r="J146" t="s">
        <v>21</v>
      </c>
      <c r="K146" t="s">
        <v>22</v>
      </c>
      <c r="L146">
        <v>1560747600</v>
      </c>
      <c r="M146" s="12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s="8" t="s">
        <v>2037</v>
      </c>
      <c r="T146" s="8" t="s">
        <v>2038</v>
      </c>
    </row>
    <row r="147" spans="1:20" ht="23" x14ac:dyDescent="0.3">
      <c r="A147">
        <v>145</v>
      </c>
      <c r="B147" t="s">
        <v>342</v>
      </c>
      <c r="C147" s="3" t="s">
        <v>343</v>
      </c>
      <c r="D147" s="6">
        <v>25000</v>
      </c>
      <c r="E147" s="6">
        <v>59128</v>
      </c>
      <c r="F147" s="4">
        <f t="shared" si="11"/>
        <v>2.3651200000000001</v>
      </c>
      <c r="G147" t="s">
        <v>20</v>
      </c>
      <c r="H147">
        <v>768</v>
      </c>
      <c r="I147">
        <f t="shared" si="8"/>
        <v>76.989583333333329</v>
      </c>
      <c r="J147" t="s">
        <v>98</v>
      </c>
      <c r="K147" t="s">
        <v>99</v>
      </c>
      <c r="L147">
        <v>1410066000</v>
      </c>
      <c r="M147" s="12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s="8" t="s">
        <v>2035</v>
      </c>
      <c r="T147" s="8" t="s">
        <v>2044</v>
      </c>
    </row>
    <row r="148" spans="1:20" ht="36" x14ac:dyDescent="0.3">
      <c r="A148">
        <v>146</v>
      </c>
      <c r="B148" t="s">
        <v>344</v>
      </c>
      <c r="C148" s="3" t="s">
        <v>345</v>
      </c>
      <c r="D148" s="6">
        <v>8800</v>
      </c>
      <c r="E148" s="6">
        <v>1518</v>
      </c>
      <c r="F148" s="4">
        <f t="shared" si="11"/>
        <v>0.17249999999999999</v>
      </c>
      <c r="G148" t="s">
        <v>74</v>
      </c>
      <c r="H148">
        <v>51</v>
      </c>
      <c r="I148">
        <f t="shared" si="8"/>
        <v>29.764705882352942</v>
      </c>
      <c r="J148" t="s">
        <v>21</v>
      </c>
      <c r="K148" t="s">
        <v>22</v>
      </c>
      <c r="L148">
        <v>1320732000</v>
      </c>
      <c r="M148" s="12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s="8" t="s">
        <v>2037</v>
      </c>
      <c r="T148" s="8" t="s">
        <v>2038</v>
      </c>
    </row>
    <row r="149" spans="1:20" ht="36" x14ac:dyDescent="0.3">
      <c r="A149">
        <v>147</v>
      </c>
      <c r="B149" t="s">
        <v>346</v>
      </c>
      <c r="C149" s="3" t="s">
        <v>347</v>
      </c>
      <c r="D149" s="6">
        <v>8300</v>
      </c>
      <c r="E149" s="6">
        <v>9337</v>
      </c>
      <c r="F149" s="4">
        <f t="shared" si="11"/>
        <v>1.1249397590361445</v>
      </c>
      <c r="G149" t="s">
        <v>20</v>
      </c>
      <c r="H149">
        <v>199</v>
      </c>
      <c r="I149">
        <f t="shared" si="8"/>
        <v>46.91959798994975</v>
      </c>
      <c r="J149" t="s">
        <v>21</v>
      </c>
      <c r="K149" t="s">
        <v>22</v>
      </c>
      <c r="L149">
        <v>1465794000</v>
      </c>
      <c r="M149" s="12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s="8" t="s">
        <v>2037</v>
      </c>
      <c r="T149" s="8" t="s">
        <v>2038</v>
      </c>
    </row>
    <row r="150" spans="1:20" ht="23" x14ac:dyDescent="0.3">
      <c r="A150">
        <v>148</v>
      </c>
      <c r="B150" t="s">
        <v>348</v>
      </c>
      <c r="C150" s="3" t="s">
        <v>349</v>
      </c>
      <c r="D150" s="6">
        <v>9300</v>
      </c>
      <c r="E150" s="6">
        <v>11255</v>
      </c>
      <c r="F150" s="4">
        <f t="shared" si="11"/>
        <v>1.2102150537634409</v>
      </c>
      <c r="G150" t="s">
        <v>20</v>
      </c>
      <c r="H150">
        <v>107</v>
      </c>
      <c r="I150">
        <f t="shared" si="8"/>
        <v>105.18691588785046</v>
      </c>
      <c r="J150" t="s">
        <v>21</v>
      </c>
      <c r="K150" t="s">
        <v>22</v>
      </c>
      <c r="L150">
        <v>1500958800</v>
      </c>
      <c r="M150" s="12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s="8" t="s">
        <v>2035</v>
      </c>
      <c r="T150" s="8" t="s">
        <v>2044</v>
      </c>
    </row>
    <row r="151" spans="1:20" ht="23" x14ac:dyDescent="0.3">
      <c r="A151">
        <v>149</v>
      </c>
      <c r="B151" t="s">
        <v>350</v>
      </c>
      <c r="C151" s="3" t="s">
        <v>351</v>
      </c>
      <c r="D151" s="6">
        <v>6200</v>
      </c>
      <c r="E151" s="6">
        <v>13632</v>
      </c>
      <c r="F151" s="4">
        <f t="shared" si="11"/>
        <v>2.1987096774193549</v>
      </c>
      <c r="G151" t="s">
        <v>20</v>
      </c>
      <c r="H151">
        <v>195</v>
      </c>
      <c r="I151">
        <f t="shared" si="8"/>
        <v>69.907692307692301</v>
      </c>
      <c r="J151" t="s">
        <v>21</v>
      </c>
      <c r="K151" t="s">
        <v>22</v>
      </c>
      <c r="L151">
        <v>1357020000</v>
      </c>
      <c r="M151" s="12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s="8" t="s">
        <v>2033</v>
      </c>
      <c r="T151" s="8" t="s">
        <v>2043</v>
      </c>
    </row>
    <row r="152" spans="1:20" ht="23" x14ac:dyDescent="0.3">
      <c r="A152">
        <v>150</v>
      </c>
      <c r="B152" t="s">
        <v>352</v>
      </c>
      <c r="C152" s="3" t="s">
        <v>353</v>
      </c>
      <c r="D152" s="6">
        <v>100</v>
      </c>
      <c r="E152" s="6">
        <v>1</v>
      </c>
      <c r="F152" s="4">
        <f t="shared" si="11"/>
        <v>0.01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 s="12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s="8" t="s">
        <v>2033</v>
      </c>
      <c r="T152" s="8" t="s">
        <v>2034</v>
      </c>
    </row>
    <row r="153" spans="1:20" ht="23" x14ac:dyDescent="0.3">
      <c r="A153">
        <v>151</v>
      </c>
      <c r="B153" t="s">
        <v>354</v>
      </c>
      <c r="C153" s="3" t="s">
        <v>355</v>
      </c>
      <c r="D153" s="6">
        <v>137200</v>
      </c>
      <c r="E153" s="6">
        <v>88037</v>
      </c>
      <c r="F153" s="4">
        <f t="shared" si="11"/>
        <v>0.64166909620991253</v>
      </c>
      <c r="G153" t="s">
        <v>14</v>
      </c>
      <c r="H153">
        <v>1467</v>
      </c>
      <c r="I153">
        <f t="shared" si="8"/>
        <v>60.011588275391958</v>
      </c>
      <c r="J153" t="s">
        <v>21</v>
      </c>
      <c r="K153" t="s">
        <v>22</v>
      </c>
      <c r="L153">
        <v>1402290000</v>
      </c>
      <c r="M153" s="12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s="8" t="s">
        <v>2033</v>
      </c>
      <c r="T153" s="8" t="s">
        <v>2041</v>
      </c>
    </row>
    <row r="154" spans="1:20" ht="23" x14ac:dyDescent="0.3">
      <c r="A154">
        <v>152</v>
      </c>
      <c r="B154" t="s">
        <v>356</v>
      </c>
      <c r="C154" s="3" t="s">
        <v>357</v>
      </c>
      <c r="D154" s="6">
        <v>41500</v>
      </c>
      <c r="E154" s="6">
        <v>175573</v>
      </c>
      <c r="F154" s="4">
        <f t="shared" si="11"/>
        <v>4.2306746987951804</v>
      </c>
      <c r="G154" t="s">
        <v>20</v>
      </c>
      <c r="H154">
        <v>3376</v>
      </c>
      <c r="I154">
        <f t="shared" si="8"/>
        <v>52.006220379146917</v>
      </c>
      <c r="J154" t="s">
        <v>21</v>
      </c>
      <c r="K154" t="s">
        <v>22</v>
      </c>
      <c r="L154">
        <v>1487311200</v>
      </c>
      <c r="M154" s="12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s="8" t="s">
        <v>2033</v>
      </c>
      <c r="T154" s="8" t="s">
        <v>2043</v>
      </c>
    </row>
    <row r="155" spans="1:20" ht="23" x14ac:dyDescent="0.3">
      <c r="A155">
        <v>153</v>
      </c>
      <c r="B155" t="s">
        <v>358</v>
      </c>
      <c r="C155" s="3" t="s">
        <v>359</v>
      </c>
      <c r="D155" s="6">
        <v>189400</v>
      </c>
      <c r="E155" s="6">
        <v>176112</v>
      </c>
      <c r="F155" s="4">
        <f t="shared" si="11"/>
        <v>0.92984160506863778</v>
      </c>
      <c r="G155" t="s">
        <v>14</v>
      </c>
      <c r="H155">
        <v>5681</v>
      </c>
      <c r="I155">
        <f t="shared" si="8"/>
        <v>31.000176025347649</v>
      </c>
      <c r="J155" t="s">
        <v>21</v>
      </c>
      <c r="K155" t="s">
        <v>22</v>
      </c>
      <c r="L155">
        <v>1350622800</v>
      </c>
      <c r="M155" s="12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s="8" t="s">
        <v>2037</v>
      </c>
      <c r="T155" s="8" t="s">
        <v>2038</v>
      </c>
    </row>
    <row r="156" spans="1:20" ht="23" x14ac:dyDescent="0.3">
      <c r="A156">
        <v>154</v>
      </c>
      <c r="B156" t="s">
        <v>360</v>
      </c>
      <c r="C156" s="3" t="s">
        <v>361</v>
      </c>
      <c r="D156" s="6">
        <v>171300</v>
      </c>
      <c r="E156" s="6">
        <v>100650</v>
      </c>
      <c r="F156" s="4">
        <f t="shared" si="11"/>
        <v>0.58756567425569173</v>
      </c>
      <c r="G156" t="s">
        <v>14</v>
      </c>
      <c r="H156">
        <v>1059</v>
      </c>
      <c r="I156">
        <f t="shared" si="8"/>
        <v>95.042492917847028</v>
      </c>
      <c r="J156" t="s">
        <v>21</v>
      </c>
      <c r="K156" t="s">
        <v>22</v>
      </c>
      <c r="L156">
        <v>1463029200</v>
      </c>
      <c r="M156" s="12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s="8" t="s">
        <v>2033</v>
      </c>
      <c r="T156" s="8" t="s">
        <v>2043</v>
      </c>
    </row>
    <row r="157" spans="1:20" ht="23" x14ac:dyDescent="0.3">
      <c r="A157">
        <v>155</v>
      </c>
      <c r="B157" t="s">
        <v>362</v>
      </c>
      <c r="C157" s="3" t="s">
        <v>363</v>
      </c>
      <c r="D157" s="6">
        <v>139500</v>
      </c>
      <c r="E157" s="6">
        <v>90706</v>
      </c>
      <c r="F157" s="4">
        <f t="shared" si="11"/>
        <v>0.65022222222222226</v>
      </c>
      <c r="G157" t="s">
        <v>14</v>
      </c>
      <c r="H157">
        <v>1194</v>
      </c>
      <c r="I157">
        <f t="shared" si="8"/>
        <v>75.968174204355108</v>
      </c>
      <c r="J157" t="s">
        <v>21</v>
      </c>
      <c r="K157" t="s">
        <v>22</v>
      </c>
      <c r="L157">
        <v>1269493200</v>
      </c>
      <c r="M157" s="12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s="8" t="s">
        <v>2037</v>
      </c>
      <c r="T157" s="8" t="s">
        <v>2038</v>
      </c>
    </row>
    <row r="158" spans="1:20" ht="23" x14ac:dyDescent="0.3">
      <c r="A158">
        <v>156</v>
      </c>
      <c r="B158" t="s">
        <v>364</v>
      </c>
      <c r="C158" s="3" t="s">
        <v>365</v>
      </c>
      <c r="D158" s="6">
        <v>36400</v>
      </c>
      <c r="E158" s="6">
        <v>26914</v>
      </c>
      <c r="F158" s="4">
        <f t="shared" si="11"/>
        <v>0.73939560439560437</v>
      </c>
      <c r="G158" t="s">
        <v>74</v>
      </c>
      <c r="H158">
        <v>379</v>
      </c>
      <c r="I158">
        <f t="shared" si="8"/>
        <v>71.013192612137203</v>
      </c>
      <c r="J158" t="s">
        <v>26</v>
      </c>
      <c r="K158" t="s">
        <v>27</v>
      </c>
      <c r="L158">
        <v>1570251600</v>
      </c>
      <c r="M158" s="12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s="8" t="s">
        <v>2033</v>
      </c>
      <c r="T158" s="8" t="s">
        <v>2034</v>
      </c>
    </row>
    <row r="159" spans="1:20" ht="23" x14ac:dyDescent="0.3">
      <c r="A159">
        <v>157</v>
      </c>
      <c r="B159" t="s">
        <v>366</v>
      </c>
      <c r="C159" s="3" t="s">
        <v>367</v>
      </c>
      <c r="D159" s="6">
        <v>4200</v>
      </c>
      <c r="E159" s="6">
        <v>2212</v>
      </c>
      <c r="F159" s="4">
        <f t="shared" si="11"/>
        <v>0.52666666666666662</v>
      </c>
      <c r="G159" t="s">
        <v>14</v>
      </c>
      <c r="H159">
        <v>30</v>
      </c>
      <c r="I159">
        <f t="shared" si="8"/>
        <v>73.733333333333334</v>
      </c>
      <c r="J159" t="s">
        <v>26</v>
      </c>
      <c r="K159" t="s">
        <v>27</v>
      </c>
      <c r="L159">
        <v>1388383200</v>
      </c>
      <c r="M159" s="12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s="8" t="s">
        <v>2052</v>
      </c>
      <c r="T159" s="8" t="s">
        <v>2053</v>
      </c>
    </row>
    <row r="160" spans="1:20" ht="23" x14ac:dyDescent="0.3">
      <c r="A160">
        <v>158</v>
      </c>
      <c r="B160" t="s">
        <v>368</v>
      </c>
      <c r="C160" s="3" t="s">
        <v>369</v>
      </c>
      <c r="D160" s="6">
        <v>2100</v>
      </c>
      <c r="E160" s="6">
        <v>4640</v>
      </c>
      <c r="F160" s="4">
        <f t="shared" si="11"/>
        <v>2.2095238095238097</v>
      </c>
      <c r="G160" t="s">
        <v>20</v>
      </c>
      <c r="H160">
        <v>41</v>
      </c>
      <c r="I160">
        <f t="shared" si="8"/>
        <v>113.17073170731707</v>
      </c>
      <c r="J160" t="s">
        <v>21</v>
      </c>
      <c r="K160" t="s">
        <v>22</v>
      </c>
      <c r="L160">
        <v>1449554400</v>
      </c>
      <c r="M160" s="12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s="8" t="s">
        <v>2033</v>
      </c>
      <c r="T160" s="8" t="s">
        <v>2034</v>
      </c>
    </row>
    <row r="161" spans="1:20" ht="23" x14ac:dyDescent="0.3">
      <c r="A161">
        <v>159</v>
      </c>
      <c r="B161" t="s">
        <v>370</v>
      </c>
      <c r="C161" s="3" t="s">
        <v>371</v>
      </c>
      <c r="D161" s="6">
        <v>191200</v>
      </c>
      <c r="E161" s="6">
        <v>191222</v>
      </c>
      <c r="F161" s="4">
        <f t="shared" si="11"/>
        <v>1.0001150627615063</v>
      </c>
      <c r="G161" t="s">
        <v>20</v>
      </c>
      <c r="H161">
        <v>1821</v>
      </c>
      <c r="I161">
        <f t="shared" si="8"/>
        <v>105.00933552992861</v>
      </c>
      <c r="J161" t="s">
        <v>21</v>
      </c>
      <c r="K161" t="s">
        <v>22</v>
      </c>
      <c r="L161">
        <v>1553662800</v>
      </c>
      <c r="M161" s="12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s="8" t="s">
        <v>2037</v>
      </c>
      <c r="T161" s="8" t="s">
        <v>2038</v>
      </c>
    </row>
    <row r="162" spans="1:20" ht="23" x14ac:dyDescent="0.3">
      <c r="A162">
        <v>160</v>
      </c>
      <c r="B162" t="s">
        <v>372</v>
      </c>
      <c r="C162" s="3" t="s">
        <v>373</v>
      </c>
      <c r="D162" s="6">
        <v>8000</v>
      </c>
      <c r="E162" s="6">
        <v>12985</v>
      </c>
      <c r="F162" s="4">
        <f t="shared" si="11"/>
        <v>1.6231249999999999</v>
      </c>
      <c r="G162" t="s">
        <v>20</v>
      </c>
      <c r="H162">
        <v>164</v>
      </c>
      <c r="I162">
        <f t="shared" si="8"/>
        <v>79.176829268292678</v>
      </c>
      <c r="J162" t="s">
        <v>21</v>
      </c>
      <c r="K162" t="s">
        <v>22</v>
      </c>
      <c r="L162">
        <v>1556341200</v>
      </c>
      <c r="M162" s="12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s="8" t="s">
        <v>2035</v>
      </c>
      <c r="T162" s="8" t="s">
        <v>2044</v>
      </c>
    </row>
    <row r="163" spans="1:20" ht="36" x14ac:dyDescent="0.3">
      <c r="A163">
        <v>161</v>
      </c>
      <c r="B163" t="s">
        <v>374</v>
      </c>
      <c r="C163" s="3" t="s">
        <v>375</v>
      </c>
      <c r="D163" s="6">
        <v>5500</v>
      </c>
      <c r="E163" s="6">
        <v>4300</v>
      </c>
      <c r="F163" s="4">
        <f t="shared" si="11"/>
        <v>0.78181818181818186</v>
      </c>
      <c r="G163" t="s">
        <v>14</v>
      </c>
      <c r="H163">
        <v>75</v>
      </c>
      <c r="I163">
        <f t="shared" si="8"/>
        <v>57.333333333333336</v>
      </c>
      <c r="J163" t="s">
        <v>21</v>
      </c>
      <c r="K163" t="s">
        <v>22</v>
      </c>
      <c r="L163">
        <v>1442984400</v>
      </c>
      <c r="M163" s="12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s="8" t="s">
        <v>2035</v>
      </c>
      <c r="T163" s="8" t="s">
        <v>2036</v>
      </c>
    </row>
    <row r="164" spans="1:20" ht="36" x14ac:dyDescent="0.3">
      <c r="A164">
        <v>162</v>
      </c>
      <c r="B164" t="s">
        <v>376</v>
      </c>
      <c r="C164" s="3" t="s">
        <v>377</v>
      </c>
      <c r="D164" s="6">
        <v>6100</v>
      </c>
      <c r="E164" s="6">
        <v>9134</v>
      </c>
      <c r="F164" s="4">
        <f t="shared" si="11"/>
        <v>1.4973770491803278</v>
      </c>
      <c r="G164" t="s">
        <v>20</v>
      </c>
      <c r="H164">
        <v>157</v>
      </c>
      <c r="I164">
        <f t="shared" si="8"/>
        <v>58.178343949044589</v>
      </c>
      <c r="J164" t="s">
        <v>98</v>
      </c>
      <c r="K164" t="s">
        <v>99</v>
      </c>
      <c r="L164">
        <v>1544248800</v>
      </c>
      <c r="M164" s="12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s="8" t="s">
        <v>2033</v>
      </c>
      <c r="T164" s="8" t="s">
        <v>2034</v>
      </c>
    </row>
    <row r="165" spans="1:20" ht="23" x14ac:dyDescent="0.3">
      <c r="A165">
        <v>163</v>
      </c>
      <c r="B165" t="s">
        <v>378</v>
      </c>
      <c r="C165" s="3" t="s">
        <v>379</v>
      </c>
      <c r="D165" s="6">
        <v>3500</v>
      </c>
      <c r="E165" s="6">
        <v>8864</v>
      </c>
      <c r="F165" s="4">
        <f t="shared" si="11"/>
        <v>2.5325714285714285</v>
      </c>
      <c r="G165" t="s">
        <v>20</v>
      </c>
      <c r="H165">
        <v>246</v>
      </c>
      <c r="I165">
        <f t="shared" si="8"/>
        <v>36.032520325203251</v>
      </c>
      <c r="J165" t="s">
        <v>21</v>
      </c>
      <c r="K165" t="s">
        <v>22</v>
      </c>
      <c r="L165">
        <v>1508475600</v>
      </c>
      <c r="M165" s="12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s="8" t="s">
        <v>2052</v>
      </c>
      <c r="T165" s="8" t="s">
        <v>2053</v>
      </c>
    </row>
    <row r="166" spans="1:20" ht="23" x14ac:dyDescent="0.3">
      <c r="A166">
        <v>164</v>
      </c>
      <c r="B166" t="s">
        <v>380</v>
      </c>
      <c r="C166" s="3" t="s">
        <v>381</v>
      </c>
      <c r="D166" s="6">
        <v>150500</v>
      </c>
      <c r="E166" s="6">
        <v>150755</v>
      </c>
      <c r="F166" s="4">
        <f t="shared" si="11"/>
        <v>1.0016943521594683</v>
      </c>
      <c r="G166" t="s">
        <v>20</v>
      </c>
      <c r="H166">
        <v>1396</v>
      </c>
      <c r="I166">
        <f t="shared" si="8"/>
        <v>107.99068767908309</v>
      </c>
      <c r="J166" t="s">
        <v>21</v>
      </c>
      <c r="K166" t="s">
        <v>22</v>
      </c>
      <c r="L166">
        <v>1507438800</v>
      </c>
      <c r="M166" s="12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s="8" t="s">
        <v>2037</v>
      </c>
      <c r="T166" s="8" t="s">
        <v>2038</v>
      </c>
    </row>
    <row r="167" spans="1:20" ht="23" x14ac:dyDescent="0.3">
      <c r="A167">
        <v>165</v>
      </c>
      <c r="B167" t="s">
        <v>382</v>
      </c>
      <c r="C167" s="3" t="s">
        <v>383</v>
      </c>
      <c r="D167" s="6">
        <v>90400</v>
      </c>
      <c r="E167" s="6">
        <v>110279</v>
      </c>
      <c r="F167" s="4">
        <f t="shared" si="11"/>
        <v>1.2199004424778761</v>
      </c>
      <c r="G167" t="s">
        <v>20</v>
      </c>
      <c r="H167">
        <v>2506</v>
      </c>
      <c r="I167">
        <f t="shared" si="8"/>
        <v>44.005985634477256</v>
      </c>
      <c r="J167" t="s">
        <v>21</v>
      </c>
      <c r="K167" t="s">
        <v>22</v>
      </c>
      <c r="L167">
        <v>1501563600</v>
      </c>
      <c r="M167" s="12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s="8" t="s">
        <v>2035</v>
      </c>
      <c r="T167" s="8" t="s">
        <v>2036</v>
      </c>
    </row>
    <row r="168" spans="1:20" ht="23" x14ac:dyDescent="0.3">
      <c r="A168">
        <v>166</v>
      </c>
      <c r="B168" t="s">
        <v>384</v>
      </c>
      <c r="C168" s="3" t="s">
        <v>385</v>
      </c>
      <c r="D168" s="6">
        <v>9800</v>
      </c>
      <c r="E168" s="6">
        <v>13439</v>
      </c>
      <c r="F168" s="4">
        <f t="shared" si="11"/>
        <v>1.3713265306122449</v>
      </c>
      <c r="G168" t="s">
        <v>20</v>
      </c>
      <c r="H168">
        <v>244</v>
      </c>
      <c r="I168">
        <f t="shared" si="8"/>
        <v>55.077868852459019</v>
      </c>
      <c r="J168" t="s">
        <v>21</v>
      </c>
      <c r="K168" t="s">
        <v>22</v>
      </c>
      <c r="L168">
        <v>1292997600</v>
      </c>
      <c r="M168" s="12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s="8" t="s">
        <v>2052</v>
      </c>
      <c r="T168" s="8" t="s">
        <v>2053</v>
      </c>
    </row>
    <row r="169" spans="1:20" ht="23" x14ac:dyDescent="0.3">
      <c r="A169">
        <v>167</v>
      </c>
      <c r="B169" t="s">
        <v>386</v>
      </c>
      <c r="C169" s="3" t="s">
        <v>387</v>
      </c>
      <c r="D169" s="6">
        <v>2600</v>
      </c>
      <c r="E169" s="6">
        <v>10804</v>
      </c>
      <c r="F169" s="4">
        <f t="shared" si="11"/>
        <v>4.155384615384615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 s="12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s="8" t="s">
        <v>2037</v>
      </c>
      <c r="T169" s="8" t="s">
        <v>2038</v>
      </c>
    </row>
    <row r="170" spans="1:20" ht="23" x14ac:dyDescent="0.3">
      <c r="A170">
        <v>168</v>
      </c>
      <c r="B170" t="s">
        <v>388</v>
      </c>
      <c r="C170" s="3" t="s">
        <v>389</v>
      </c>
      <c r="D170" s="6">
        <v>128100</v>
      </c>
      <c r="E170" s="6">
        <v>40107</v>
      </c>
      <c r="F170" s="4">
        <f t="shared" si="11"/>
        <v>0.3130913348946136</v>
      </c>
      <c r="G170" t="s">
        <v>14</v>
      </c>
      <c r="H170">
        <v>955</v>
      </c>
      <c r="I170">
        <f t="shared" si="8"/>
        <v>41.996858638743454</v>
      </c>
      <c r="J170" t="s">
        <v>36</v>
      </c>
      <c r="K170" t="s">
        <v>37</v>
      </c>
      <c r="L170">
        <v>1550815200</v>
      </c>
      <c r="M170" s="12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s="8" t="s">
        <v>2033</v>
      </c>
      <c r="T170" s="8" t="s">
        <v>2043</v>
      </c>
    </row>
    <row r="171" spans="1:20" ht="23" x14ac:dyDescent="0.3">
      <c r="A171">
        <v>169</v>
      </c>
      <c r="B171" t="s">
        <v>390</v>
      </c>
      <c r="C171" s="3" t="s">
        <v>391</v>
      </c>
      <c r="D171" s="6">
        <v>23300</v>
      </c>
      <c r="E171" s="6">
        <v>98811</v>
      </c>
      <c r="F171" s="4">
        <f t="shared" si="11"/>
        <v>4.240815450643777</v>
      </c>
      <c r="G171" t="s">
        <v>20</v>
      </c>
      <c r="H171">
        <v>1267</v>
      </c>
      <c r="I171">
        <f t="shared" si="8"/>
        <v>77.988161010260455</v>
      </c>
      <c r="J171" t="s">
        <v>21</v>
      </c>
      <c r="K171" t="s">
        <v>22</v>
      </c>
      <c r="L171">
        <v>1339909200</v>
      </c>
      <c r="M171" s="12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s="8" t="s">
        <v>2039</v>
      </c>
      <c r="T171" s="8" t="s">
        <v>2050</v>
      </c>
    </row>
    <row r="172" spans="1:20" ht="23" x14ac:dyDescent="0.3">
      <c r="A172">
        <v>170</v>
      </c>
      <c r="B172" t="s">
        <v>392</v>
      </c>
      <c r="C172" s="3" t="s">
        <v>393</v>
      </c>
      <c r="D172" s="6">
        <v>188100</v>
      </c>
      <c r="E172" s="6">
        <v>5528</v>
      </c>
      <c r="F172" s="4">
        <f t="shared" si="11"/>
        <v>2.9388623072833599E-2</v>
      </c>
      <c r="G172" t="s">
        <v>14</v>
      </c>
      <c r="H172">
        <v>67</v>
      </c>
      <c r="I172">
        <f t="shared" si="8"/>
        <v>82.507462686567166</v>
      </c>
      <c r="J172" t="s">
        <v>21</v>
      </c>
      <c r="K172" t="s">
        <v>22</v>
      </c>
      <c r="L172">
        <v>1501736400</v>
      </c>
      <c r="M172" s="12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s="8" t="s">
        <v>2033</v>
      </c>
      <c r="T172" s="8" t="s">
        <v>2043</v>
      </c>
    </row>
    <row r="173" spans="1:20" ht="36" x14ac:dyDescent="0.3">
      <c r="A173">
        <v>171</v>
      </c>
      <c r="B173" t="s">
        <v>394</v>
      </c>
      <c r="C173" s="3" t="s">
        <v>395</v>
      </c>
      <c r="D173" s="6">
        <v>4900</v>
      </c>
      <c r="E173" s="6">
        <v>521</v>
      </c>
      <c r="F173" s="4">
        <f t="shared" si="11"/>
        <v>0.1063265306122449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 s="12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s="8" t="s">
        <v>2045</v>
      </c>
      <c r="T173" s="8" t="s">
        <v>2057</v>
      </c>
    </row>
    <row r="174" spans="1:20" ht="23" x14ac:dyDescent="0.3">
      <c r="A174">
        <v>172</v>
      </c>
      <c r="B174" t="s">
        <v>396</v>
      </c>
      <c r="C174" s="3" t="s">
        <v>397</v>
      </c>
      <c r="D174" s="6">
        <v>800</v>
      </c>
      <c r="E174" s="6">
        <v>663</v>
      </c>
      <c r="F174" s="4">
        <f t="shared" si="11"/>
        <v>0.82874999999999999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 s="12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s="8" t="s">
        <v>2039</v>
      </c>
      <c r="T174" s="8" t="s">
        <v>2040</v>
      </c>
    </row>
    <row r="175" spans="1:20" ht="36" x14ac:dyDescent="0.3">
      <c r="A175">
        <v>173</v>
      </c>
      <c r="B175" t="s">
        <v>398</v>
      </c>
      <c r="C175" s="3" t="s">
        <v>399</v>
      </c>
      <c r="D175" s="6">
        <v>96700</v>
      </c>
      <c r="E175" s="6">
        <v>157635</v>
      </c>
      <c r="F175" s="4">
        <f t="shared" si="11"/>
        <v>1.6301447776628748</v>
      </c>
      <c r="G175" t="s">
        <v>20</v>
      </c>
      <c r="H175">
        <v>1561</v>
      </c>
      <c r="I175">
        <f t="shared" si="8"/>
        <v>100.98334401024984</v>
      </c>
      <c r="J175" t="s">
        <v>21</v>
      </c>
      <c r="K175" t="s">
        <v>22</v>
      </c>
      <c r="L175">
        <v>1368853200</v>
      </c>
      <c r="M175" s="12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s="8" t="s">
        <v>2037</v>
      </c>
      <c r="T175" s="8" t="s">
        <v>2038</v>
      </c>
    </row>
    <row r="176" spans="1:20" ht="23" x14ac:dyDescent="0.3">
      <c r="A176">
        <v>174</v>
      </c>
      <c r="B176" t="s">
        <v>400</v>
      </c>
      <c r="C176" s="3" t="s">
        <v>401</v>
      </c>
      <c r="D176" s="6">
        <v>600</v>
      </c>
      <c r="E176" s="6">
        <v>5368</v>
      </c>
      <c r="F176" s="4">
        <f t="shared" si="11"/>
        <v>8.9466666666666672</v>
      </c>
      <c r="G176" t="s">
        <v>20</v>
      </c>
      <c r="H176">
        <v>48</v>
      </c>
      <c r="I176">
        <f t="shared" si="8"/>
        <v>111.83333333333333</v>
      </c>
      <c r="J176" t="s">
        <v>21</v>
      </c>
      <c r="K176" t="s">
        <v>22</v>
      </c>
      <c r="L176">
        <v>1444021200</v>
      </c>
      <c r="M176" s="12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s="8" t="s">
        <v>2035</v>
      </c>
      <c r="T176" s="8" t="s">
        <v>2044</v>
      </c>
    </row>
    <row r="177" spans="1:20" ht="23" x14ac:dyDescent="0.3">
      <c r="A177">
        <v>175</v>
      </c>
      <c r="B177" t="s">
        <v>402</v>
      </c>
      <c r="C177" s="3" t="s">
        <v>403</v>
      </c>
      <c r="D177" s="6">
        <v>181200</v>
      </c>
      <c r="E177" s="6">
        <v>47459</v>
      </c>
      <c r="F177" s="4">
        <f t="shared" si="11"/>
        <v>0.26191501103752757</v>
      </c>
      <c r="G177" t="s">
        <v>14</v>
      </c>
      <c r="H177">
        <v>1130</v>
      </c>
      <c r="I177">
        <f t="shared" si="8"/>
        <v>41.999115044247787</v>
      </c>
      <c r="J177" t="s">
        <v>21</v>
      </c>
      <c r="K177" t="s">
        <v>22</v>
      </c>
      <c r="L177">
        <v>1472619600</v>
      </c>
      <c r="M177" s="12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s="8" t="s">
        <v>2037</v>
      </c>
      <c r="T177" s="8" t="s">
        <v>2038</v>
      </c>
    </row>
    <row r="178" spans="1:20" ht="36" x14ac:dyDescent="0.3">
      <c r="A178">
        <v>176</v>
      </c>
      <c r="B178" t="s">
        <v>404</v>
      </c>
      <c r="C178" s="3" t="s">
        <v>405</v>
      </c>
      <c r="D178" s="6">
        <v>115000</v>
      </c>
      <c r="E178" s="6">
        <v>86060</v>
      </c>
      <c r="F178" s="4">
        <f t="shared" si="11"/>
        <v>0.74834782608695649</v>
      </c>
      <c r="G178" t="s">
        <v>14</v>
      </c>
      <c r="H178">
        <v>782</v>
      </c>
      <c r="I178">
        <f t="shared" si="8"/>
        <v>110.05115089514067</v>
      </c>
      <c r="J178" t="s">
        <v>21</v>
      </c>
      <c r="K178" t="s">
        <v>22</v>
      </c>
      <c r="L178">
        <v>1472878800</v>
      </c>
      <c r="M178" s="12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s="8" t="s">
        <v>2037</v>
      </c>
      <c r="T178" s="8" t="s">
        <v>2038</v>
      </c>
    </row>
    <row r="179" spans="1:20" ht="23" x14ac:dyDescent="0.3">
      <c r="A179">
        <v>177</v>
      </c>
      <c r="B179" t="s">
        <v>406</v>
      </c>
      <c r="C179" s="3" t="s">
        <v>407</v>
      </c>
      <c r="D179" s="6">
        <v>38800</v>
      </c>
      <c r="E179" s="6">
        <v>161593</v>
      </c>
      <c r="F179" s="4">
        <f t="shared" si="11"/>
        <v>4.1647680412371137</v>
      </c>
      <c r="G179" t="s">
        <v>20</v>
      </c>
      <c r="H179">
        <v>2739</v>
      </c>
      <c r="I179">
        <f t="shared" si="8"/>
        <v>58.997079225994888</v>
      </c>
      <c r="J179" t="s">
        <v>21</v>
      </c>
      <c r="K179" t="s">
        <v>22</v>
      </c>
      <c r="L179">
        <v>1289800800</v>
      </c>
      <c r="M179" s="12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s="8" t="s">
        <v>2037</v>
      </c>
      <c r="T179" s="8" t="s">
        <v>2038</v>
      </c>
    </row>
    <row r="180" spans="1:20" ht="23" x14ac:dyDescent="0.3">
      <c r="A180">
        <v>178</v>
      </c>
      <c r="B180" t="s">
        <v>408</v>
      </c>
      <c r="C180" s="3" t="s">
        <v>409</v>
      </c>
      <c r="D180" s="6">
        <v>7200</v>
      </c>
      <c r="E180" s="6">
        <v>6927</v>
      </c>
      <c r="F180" s="4">
        <f t="shared" si="11"/>
        <v>0.96208333333333329</v>
      </c>
      <c r="G180" t="s">
        <v>14</v>
      </c>
      <c r="H180">
        <v>210</v>
      </c>
      <c r="I180">
        <f t="shared" si="8"/>
        <v>32.985714285714288</v>
      </c>
      <c r="J180" t="s">
        <v>21</v>
      </c>
      <c r="K180" t="s">
        <v>22</v>
      </c>
      <c r="L180">
        <v>1505970000</v>
      </c>
      <c r="M180" s="12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s="8" t="s">
        <v>2031</v>
      </c>
      <c r="T180" s="8" t="s">
        <v>2032</v>
      </c>
    </row>
    <row r="181" spans="1:20" ht="36" x14ac:dyDescent="0.3">
      <c r="A181">
        <v>179</v>
      </c>
      <c r="B181" t="s">
        <v>410</v>
      </c>
      <c r="C181" s="3" t="s">
        <v>411</v>
      </c>
      <c r="D181" s="6">
        <v>44500</v>
      </c>
      <c r="E181" s="6">
        <v>159185</v>
      </c>
      <c r="F181" s="4">
        <f t="shared" si="11"/>
        <v>3.5771910112359548</v>
      </c>
      <c r="G181" t="s">
        <v>20</v>
      </c>
      <c r="H181">
        <v>3537</v>
      </c>
      <c r="I181">
        <f t="shared" si="8"/>
        <v>45.005654509471306</v>
      </c>
      <c r="J181" t="s">
        <v>15</v>
      </c>
      <c r="K181" t="s">
        <v>16</v>
      </c>
      <c r="L181">
        <v>1363496400</v>
      </c>
      <c r="M181" s="12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s="8" t="s">
        <v>2037</v>
      </c>
      <c r="T181" s="8" t="s">
        <v>2038</v>
      </c>
    </row>
    <row r="182" spans="1:20" ht="23" x14ac:dyDescent="0.3">
      <c r="A182">
        <v>180</v>
      </c>
      <c r="B182" t="s">
        <v>412</v>
      </c>
      <c r="C182" s="3" t="s">
        <v>413</v>
      </c>
      <c r="D182" s="6">
        <v>56000</v>
      </c>
      <c r="E182" s="6">
        <v>172736</v>
      </c>
      <c r="F182" s="4">
        <f t="shared" si="11"/>
        <v>3.0845714285714285</v>
      </c>
      <c r="G182" t="s">
        <v>20</v>
      </c>
      <c r="H182">
        <v>2107</v>
      </c>
      <c r="I182">
        <f t="shared" si="8"/>
        <v>81.98196487897485</v>
      </c>
      <c r="J182" t="s">
        <v>26</v>
      </c>
      <c r="K182" t="s">
        <v>27</v>
      </c>
      <c r="L182">
        <v>1269234000</v>
      </c>
      <c r="M182" s="12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s="8" t="s">
        <v>2035</v>
      </c>
      <c r="T182" s="8" t="s">
        <v>2044</v>
      </c>
    </row>
    <row r="183" spans="1:20" ht="23" x14ac:dyDescent="0.3">
      <c r="A183">
        <v>181</v>
      </c>
      <c r="B183" t="s">
        <v>414</v>
      </c>
      <c r="C183" s="3" t="s">
        <v>415</v>
      </c>
      <c r="D183" s="6">
        <v>8600</v>
      </c>
      <c r="E183" s="6">
        <v>5315</v>
      </c>
      <c r="F183" s="4">
        <f t="shared" si="11"/>
        <v>0.61802325581395345</v>
      </c>
      <c r="G183" t="s">
        <v>14</v>
      </c>
      <c r="H183">
        <v>136</v>
      </c>
      <c r="I183">
        <f t="shared" si="8"/>
        <v>39.080882352941174</v>
      </c>
      <c r="J183" t="s">
        <v>21</v>
      </c>
      <c r="K183" t="s">
        <v>22</v>
      </c>
      <c r="L183">
        <v>1507093200</v>
      </c>
      <c r="M183" s="12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s="8" t="s">
        <v>2035</v>
      </c>
      <c r="T183" s="8" t="s">
        <v>2036</v>
      </c>
    </row>
    <row r="184" spans="1:20" ht="36" x14ac:dyDescent="0.3">
      <c r="A184">
        <v>182</v>
      </c>
      <c r="B184" t="s">
        <v>416</v>
      </c>
      <c r="C184" s="3" t="s">
        <v>417</v>
      </c>
      <c r="D184" s="6">
        <v>27100</v>
      </c>
      <c r="E184" s="6">
        <v>195750</v>
      </c>
      <c r="F184" s="4">
        <f t="shared" si="11"/>
        <v>7.2232472324723247</v>
      </c>
      <c r="G184" t="s">
        <v>20</v>
      </c>
      <c r="H184">
        <v>3318</v>
      </c>
      <c r="I184">
        <f t="shared" si="8"/>
        <v>58.996383363471971</v>
      </c>
      <c r="J184" t="s">
        <v>36</v>
      </c>
      <c r="K184" t="s">
        <v>37</v>
      </c>
      <c r="L184">
        <v>1560574800</v>
      </c>
      <c r="M184" s="12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s="8" t="s">
        <v>2037</v>
      </c>
      <c r="T184" s="8" t="s">
        <v>2038</v>
      </c>
    </row>
    <row r="185" spans="1:20" ht="36" x14ac:dyDescent="0.3">
      <c r="A185">
        <v>183</v>
      </c>
      <c r="B185" t="s">
        <v>418</v>
      </c>
      <c r="C185" s="3" t="s">
        <v>419</v>
      </c>
      <c r="D185" s="6">
        <v>5100</v>
      </c>
      <c r="E185" s="6">
        <v>3525</v>
      </c>
      <c r="F185" s="4">
        <f t="shared" si="11"/>
        <v>0.69117647058823528</v>
      </c>
      <c r="G185" t="s">
        <v>14</v>
      </c>
      <c r="H185">
        <v>86</v>
      </c>
      <c r="I185">
        <f t="shared" si="8"/>
        <v>40.988372093023258</v>
      </c>
      <c r="J185" t="s">
        <v>15</v>
      </c>
      <c r="K185" t="s">
        <v>16</v>
      </c>
      <c r="L185">
        <v>1284008400</v>
      </c>
      <c r="M185" s="12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s="8" t="s">
        <v>2033</v>
      </c>
      <c r="T185" s="8" t="s">
        <v>2034</v>
      </c>
    </row>
    <row r="186" spans="1:20" ht="23" x14ac:dyDescent="0.3">
      <c r="A186">
        <v>184</v>
      </c>
      <c r="B186" t="s">
        <v>420</v>
      </c>
      <c r="C186" s="3" t="s">
        <v>421</v>
      </c>
      <c r="D186" s="6">
        <v>3600</v>
      </c>
      <c r="E186" s="6">
        <v>10550</v>
      </c>
      <c r="F186" s="4">
        <f t="shared" si="11"/>
        <v>2.9305555555555554</v>
      </c>
      <c r="G186" t="s">
        <v>20</v>
      </c>
      <c r="H186">
        <v>340</v>
      </c>
      <c r="I186">
        <f t="shared" si="8"/>
        <v>31.029411764705884</v>
      </c>
      <c r="J186" t="s">
        <v>21</v>
      </c>
      <c r="K186" t="s">
        <v>22</v>
      </c>
      <c r="L186">
        <v>1556859600</v>
      </c>
      <c r="M186" s="12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s="8" t="s">
        <v>2037</v>
      </c>
      <c r="T186" s="8" t="s">
        <v>2038</v>
      </c>
    </row>
    <row r="187" spans="1:20" ht="23" x14ac:dyDescent="0.3">
      <c r="A187">
        <v>185</v>
      </c>
      <c r="B187" t="s">
        <v>422</v>
      </c>
      <c r="C187" s="3" t="s">
        <v>423</v>
      </c>
      <c r="D187" s="6">
        <v>1000</v>
      </c>
      <c r="E187" s="6">
        <v>718</v>
      </c>
      <c r="F187" s="4">
        <f t="shared" si="11"/>
        <v>0.71799999999999997</v>
      </c>
      <c r="G187" t="s">
        <v>14</v>
      </c>
      <c r="H187">
        <v>19</v>
      </c>
      <c r="I187">
        <f t="shared" si="8"/>
        <v>37.789473684210527</v>
      </c>
      <c r="J187" t="s">
        <v>21</v>
      </c>
      <c r="K187" t="s">
        <v>22</v>
      </c>
      <c r="L187">
        <v>1526187600</v>
      </c>
      <c r="M187" s="12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s="8" t="s">
        <v>2039</v>
      </c>
      <c r="T187" s="8" t="s">
        <v>2058</v>
      </c>
    </row>
    <row r="188" spans="1:20" ht="23" x14ac:dyDescent="0.3">
      <c r="A188">
        <v>186</v>
      </c>
      <c r="B188" t="s">
        <v>424</v>
      </c>
      <c r="C188" s="3" t="s">
        <v>425</v>
      </c>
      <c r="D188" s="6">
        <v>88800</v>
      </c>
      <c r="E188" s="6">
        <v>28358</v>
      </c>
      <c r="F188" s="4">
        <f t="shared" si="11"/>
        <v>0.31934684684684683</v>
      </c>
      <c r="G188" t="s">
        <v>14</v>
      </c>
      <c r="H188">
        <v>886</v>
      </c>
      <c r="I188">
        <f t="shared" si="8"/>
        <v>32.006772009029348</v>
      </c>
      <c r="J188" t="s">
        <v>21</v>
      </c>
      <c r="K188" t="s">
        <v>22</v>
      </c>
      <c r="L188">
        <v>1400821200</v>
      </c>
      <c r="M188" s="12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s="8" t="s">
        <v>2037</v>
      </c>
      <c r="T188" s="8" t="s">
        <v>2038</v>
      </c>
    </row>
    <row r="189" spans="1:20" ht="23" x14ac:dyDescent="0.3">
      <c r="A189">
        <v>187</v>
      </c>
      <c r="B189" t="s">
        <v>426</v>
      </c>
      <c r="C189" s="3" t="s">
        <v>427</v>
      </c>
      <c r="D189" s="6">
        <v>60200</v>
      </c>
      <c r="E189" s="6">
        <v>138384</v>
      </c>
      <c r="F189" s="4">
        <f t="shared" si="11"/>
        <v>2.2987375415282392</v>
      </c>
      <c r="G189" t="s">
        <v>20</v>
      </c>
      <c r="H189">
        <v>1442</v>
      </c>
      <c r="I189">
        <f t="shared" si="8"/>
        <v>95.966712898751737</v>
      </c>
      <c r="J189" t="s">
        <v>15</v>
      </c>
      <c r="K189" t="s">
        <v>16</v>
      </c>
      <c r="L189">
        <v>1361599200</v>
      </c>
      <c r="M189" s="12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s="8" t="s">
        <v>2039</v>
      </c>
      <c r="T189" s="8" t="s">
        <v>2050</v>
      </c>
    </row>
    <row r="190" spans="1:20" ht="23" x14ac:dyDescent="0.3">
      <c r="A190">
        <v>188</v>
      </c>
      <c r="B190" t="s">
        <v>428</v>
      </c>
      <c r="C190" s="3" t="s">
        <v>429</v>
      </c>
      <c r="D190" s="6">
        <v>8200</v>
      </c>
      <c r="E190" s="6">
        <v>2625</v>
      </c>
      <c r="F190" s="4">
        <f t="shared" si="11"/>
        <v>0.3201219512195122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 s="12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s="8" t="s">
        <v>2037</v>
      </c>
      <c r="T190" s="8" t="s">
        <v>2038</v>
      </c>
    </row>
    <row r="191" spans="1:20" ht="23" x14ac:dyDescent="0.3">
      <c r="A191">
        <v>189</v>
      </c>
      <c r="B191" t="s">
        <v>430</v>
      </c>
      <c r="C191" s="3" t="s">
        <v>431</v>
      </c>
      <c r="D191" s="6">
        <v>191300</v>
      </c>
      <c r="E191" s="6">
        <v>45004</v>
      </c>
      <c r="F191" s="4">
        <f t="shared" si="11"/>
        <v>0.23525352848928385</v>
      </c>
      <c r="G191" t="s">
        <v>74</v>
      </c>
      <c r="H191">
        <v>441</v>
      </c>
      <c r="I191">
        <f t="shared" si="8"/>
        <v>102.0498866213152</v>
      </c>
      <c r="J191" t="s">
        <v>21</v>
      </c>
      <c r="K191" t="s">
        <v>22</v>
      </c>
      <c r="L191">
        <v>1457071200</v>
      </c>
      <c r="M191" s="12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s="8" t="s">
        <v>2037</v>
      </c>
      <c r="T191" s="8" t="s">
        <v>2038</v>
      </c>
    </row>
    <row r="192" spans="1:20" ht="23" x14ac:dyDescent="0.3">
      <c r="A192">
        <v>190</v>
      </c>
      <c r="B192" t="s">
        <v>432</v>
      </c>
      <c r="C192" s="3" t="s">
        <v>433</v>
      </c>
      <c r="D192" s="6">
        <v>3700</v>
      </c>
      <c r="E192" s="6">
        <v>2538</v>
      </c>
      <c r="F192" s="4">
        <f t="shared" si="11"/>
        <v>0.68594594594594593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 s="12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s="8" t="s">
        <v>2037</v>
      </c>
      <c r="T192" s="8" t="s">
        <v>2038</v>
      </c>
    </row>
    <row r="193" spans="1:20" ht="23" x14ac:dyDescent="0.3">
      <c r="A193">
        <v>191</v>
      </c>
      <c r="B193" t="s">
        <v>434</v>
      </c>
      <c r="C193" s="3" t="s">
        <v>435</v>
      </c>
      <c r="D193" s="6">
        <v>8400</v>
      </c>
      <c r="E193" s="6">
        <v>3188</v>
      </c>
      <c r="F193" s="4">
        <f t="shared" si="11"/>
        <v>0.37952380952380954</v>
      </c>
      <c r="G193" t="s">
        <v>14</v>
      </c>
      <c r="H193">
        <v>86</v>
      </c>
      <c r="I193">
        <f t="shared" si="8"/>
        <v>37.069767441860463</v>
      </c>
      <c r="J193" t="s">
        <v>107</v>
      </c>
      <c r="K193" t="s">
        <v>108</v>
      </c>
      <c r="L193">
        <v>1552366800</v>
      </c>
      <c r="M193" s="12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s="8" t="s">
        <v>2037</v>
      </c>
      <c r="T193" s="8" t="s">
        <v>2038</v>
      </c>
    </row>
    <row r="194" spans="1:20" ht="23" x14ac:dyDescent="0.3">
      <c r="A194">
        <v>192</v>
      </c>
      <c r="B194" t="s">
        <v>436</v>
      </c>
      <c r="C194" s="3" t="s">
        <v>437</v>
      </c>
      <c r="D194" s="6">
        <v>42600</v>
      </c>
      <c r="E194" s="6">
        <v>8517</v>
      </c>
      <c r="F194" s="4">
        <f t="shared" si="11"/>
        <v>0.19992957746478873</v>
      </c>
      <c r="G194" t="s">
        <v>14</v>
      </c>
      <c r="H194">
        <v>243</v>
      </c>
      <c r="I194">
        <f t="shared" si="8"/>
        <v>35.049382716049379</v>
      </c>
      <c r="J194" t="s">
        <v>21</v>
      </c>
      <c r="K194" t="s">
        <v>22</v>
      </c>
      <c r="L194">
        <v>1403845200</v>
      </c>
      <c r="M194" s="12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s="8" t="s">
        <v>2033</v>
      </c>
      <c r="T194" s="8" t="s">
        <v>2034</v>
      </c>
    </row>
    <row r="195" spans="1:20" ht="23" x14ac:dyDescent="0.3">
      <c r="A195">
        <v>193</v>
      </c>
      <c r="B195" t="s">
        <v>438</v>
      </c>
      <c r="C195" s="3" t="s">
        <v>439</v>
      </c>
      <c r="D195" s="6">
        <v>6600</v>
      </c>
      <c r="E195" s="6">
        <v>3012</v>
      </c>
      <c r="F195" s="4">
        <f t="shared" si="11"/>
        <v>0.45636363636363636</v>
      </c>
      <c r="G195" t="s">
        <v>14</v>
      </c>
      <c r="H195">
        <v>65</v>
      </c>
      <c r="I195">
        <f t="shared" ref="I195:I258" si="12">E195/H195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s="8" t="s">
        <v>2033</v>
      </c>
      <c r="T195" s="8" t="s">
        <v>2043</v>
      </c>
    </row>
    <row r="196" spans="1:20" ht="23" x14ac:dyDescent="0.3">
      <c r="A196">
        <v>194</v>
      </c>
      <c r="B196" t="s">
        <v>440</v>
      </c>
      <c r="C196" s="3" t="s">
        <v>441</v>
      </c>
      <c r="D196" s="6">
        <v>7100</v>
      </c>
      <c r="E196" s="6">
        <v>8716</v>
      </c>
      <c r="F196" s="4">
        <f t="shared" ref="F196:F259" si="15">E196/D196</f>
        <v>1.227605633802817</v>
      </c>
      <c r="G196" t="s">
        <v>20</v>
      </c>
      <c r="H196">
        <v>126</v>
      </c>
      <c r="I196">
        <f t="shared" si="12"/>
        <v>69.174603174603178</v>
      </c>
      <c r="J196" t="s">
        <v>21</v>
      </c>
      <c r="K196" t="s">
        <v>22</v>
      </c>
      <c r="L196">
        <v>1442206800</v>
      </c>
      <c r="M196" s="12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s="8" t="s">
        <v>2033</v>
      </c>
      <c r="T196" s="8" t="s">
        <v>2055</v>
      </c>
    </row>
    <row r="197" spans="1:20" ht="23" x14ac:dyDescent="0.3">
      <c r="A197">
        <v>195</v>
      </c>
      <c r="B197" t="s">
        <v>442</v>
      </c>
      <c r="C197" s="3" t="s">
        <v>443</v>
      </c>
      <c r="D197" s="6">
        <v>15800</v>
      </c>
      <c r="E197" s="6">
        <v>57157</v>
      </c>
      <c r="F197" s="4">
        <f t="shared" si="15"/>
        <v>3.61753164556962</v>
      </c>
      <c r="G197" t="s">
        <v>20</v>
      </c>
      <c r="H197">
        <v>524</v>
      </c>
      <c r="I197">
        <f t="shared" si="12"/>
        <v>109.07824427480917</v>
      </c>
      <c r="J197" t="s">
        <v>21</v>
      </c>
      <c r="K197" t="s">
        <v>22</v>
      </c>
      <c r="L197">
        <v>1532840400</v>
      </c>
      <c r="M197" s="12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s="8" t="s">
        <v>2033</v>
      </c>
      <c r="T197" s="8" t="s">
        <v>2041</v>
      </c>
    </row>
    <row r="198" spans="1:20" ht="23" x14ac:dyDescent="0.3">
      <c r="A198">
        <v>196</v>
      </c>
      <c r="B198" t="s">
        <v>444</v>
      </c>
      <c r="C198" s="3" t="s">
        <v>445</v>
      </c>
      <c r="D198" s="6">
        <v>8200</v>
      </c>
      <c r="E198" s="6">
        <v>5178</v>
      </c>
      <c r="F198" s="4">
        <f t="shared" si="15"/>
        <v>0.63146341463414635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 s="12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s="8" t="s">
        <v>2035</v>
      </c>
      <c r="T198" s="8" t="s">
        <v>2044</v>
      </c>
    </row>
    <row r="199" spans="1:20" ht="23" x14ac:dyDescent="0.3">
      <c r="A199">
        <v>197</v>
      </c>
      <c r="B199" t="s">
        <v>446</v>
      </c>
      <c r="C199" s="3" t="s">
        <v>447</v>
      </c>
      <c r="D199" s="6">
        <v>54700</v>
      </c>
      <c r="E199" s="6">
        <v>163118</v>
      </c>
      <c r="F199" s="4">
        <f t="shared" si="15"/>
        <v>2.9820475319926874</v>
      </c>
      <c r="G199" t="s">
        <v>20</v>
      </c>
      <c r="H199">
        <v>1989</v>
      </c>
      <c r="I199">
        <f t="shared" si="12"/>
        <v>82.010055304172951</v>
      </c>
      <c r="J199" t="s">
        <v>21</v>
      </c>
      <c r="K199" t="s">
        <v>22</v>
      </c>
      <c r="L199">
        <v>1498194000</v>
      </c>
      <c r="M199" s="12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s="8" t="s">
        <v>2039</v>
      </c>
      <c r="T199" s="8" t="s">
        <v>2042</v>
      </c>
    </row>
    <row r="200" spans="1:20" ht="23" x14ac:dyDescent="0.3">
      <c r="A200">
        <v>198</v>
      </c>
      <c r="B200" t="s">
        <v>448</v>
      </c>
      <c r="C200" s="3" t="s">
        <v>449</v>
      </c>
      <c r="D200" s="6">
        <v>63200</v>
      </c>
      <c r="E200" s="6">
        <v>6041</v>
      </c>
      <c r="F200" s="4">
        <f t="shared" si="15"/>
        <v>9.5585443037974685E-2</v>
      </c>
      <c r="G200" t="s">
        <v>14</v>
      </c>
      <c r="H200">
        <v>168</v>
      </c>
      <c r="I200">
        <f t="shared" si="12"/>
        <v>35.958333333333336</v>
      </c>
      <c r="J200" t="s">
        <v>21</v>
      </c>
      <c r="K200" t="s">
        <v>22</v>
      </c>
      <c r="L200">
        <v>1281070800</v>
      </c>
      <c r="M200" s="12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s="8" t="s">
        <v>2033</v>
      </c>
      <c r="T200" s="8" t="s">
        <v>2041</v>
      </c>
    </row>
    <row r="201" spans="1:20" ht="23" x14ac:dyDescent="0.3">
      <c r="A201">
        <v>199</v>
      </c>
      <c r="B201" t="s">
        <v>450</v>
      </c>
      <c r="C201" s="3" t="s">
        <v>451</v>
      </c>
      <c r="D201" s="6">
        <v>1800</v>
      </c>
      <c r="E201" s="6">
        <v>968</v>
      </c>
      <c r="F201" s="4">
        <f t="shared" si="15"/>
        <v>0.5377777777777778</v>
      </c>
      <c r="G201" t="s">
        <v>14</v>
      </c>
      <c r="H201">
        <v>13</v>
      </c>
      <c r="I201">
        <f t="shared" si="12"/>
        <v>74.461538461538467</v>
      </c>
      <c r="J201" t="s">
        <v>21</v>
      </c>
      <c r="K201" t="s">
        <v>22</v>
      </c>
      <c r="L201">
        <v>1436245200</v>
      </c>
      <c r="M201" s="12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s="8" t="s">
        <v>2033</v>
      </c>
      <c r="T201" s="8" t="s">
        <v>2034</v>
      </c>
    </row>
    <row r="202" spans="1:20" ht="23" x14ac:dyDescent="0.3">
      <c r="A202">
        <v>200</v>
      </c>
      <c r="B202" t="s">
        <v>452</v>
      </c>
      <c r="C202" s="3" t="s">
        <v>453</v>
      </c>
      <c r="D202" s="6">
        <v>100</v>
      </c>
      <c r="E202" s="6">
        <v>2</v>
      </c>
      <c r="F202" s="4">
        <f t="shared" si="15"/>
        <v>0.02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 s="12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s="8" t="s">
        <v>2037</v>
      </c>
      <c r="T202" s="8" t="s">
        <v>2038</v>
      </c>
    </row>
    <row r="203" spans="1:20" ht="36" x14ac:dyDescent="0.3">
      <c r="A203">
        <v>201</v>
      </c>
      <c r="B203" t="s">
        <v>454</v>
      </c>
      <c r="C203" s="3" t="s">
        <v>455</v>
      </c>
      <c r="D203" s="6">
        <v>2100</v>
      </c>
      <c r="E203" s="6">
        <v>14305</v>
      </c>
      <c r="F203" s="4">
        <f t="shared" si="15"/>
        <v>6.8119047619047617</v>
      </c>
      <c r="G203" t="s">
        <v>20</v>
      </c>
      <c r="H203">
        <v>157</v>
      </c>
      <c r="I203">
        <f t="shared" si="12"/>
        <v>91.114649681528661</v>
      </c>
      <c r="J203" t="s">
        <v>21</v>
      </c>
      <c r="K203" t="s">
        <v>22</v>
      </c>
      <c r="L203">
        <v>1406264400</v>
      </c>
      <c r="M203" s="12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s="8" t="s">
        <v>2035</v>
      </c>
      <c r="T203" s="8" t="s">
        <v>2036</v>
      </c>
    </row>
    <row r="204" spans="1:20" ht="23" x14ac:dyDescent="0.3">
      <c r="A204">
        <v>202</v>
      </c>
      <c r="B204" t="s">
        <v>456</v>
      </c>
      <c r="C204" s="3" t="s">
        <v>457</v>
      </c>
      <c r="D204" s="6">
        <v>8300</v>
      </c>
      <c r="E204" s="6">
        <v>6543</v>
      </c>
      <c r="F204" s="4">
        <f t="shared" si="15"/>
        <v>0.78831325301204824</v>
      </c>
      <c r="G204" t="s">
        <v>74</v>
      </c>
      <c r="H204">
        <v>82</v>
      </c>
      <c r="I204">
        <f t="shared" si="12"/>
        <v>79.792682926829272</v>
      </c>
      <c r="J204" t="s">
        <v>21</v>
      </c>
      <c r="K204" t="s">
        <v>22</v>
      </c>
      <c r="L204">
        <v>1317531600</v>
      </c>
      <c r="M204" s="12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s="8" t="s">
        <v>2031</v>
      </c>
      <c r="T204" s="8" t="s">
        <v>2032</v>
      </c>
    </row>
    <row r="205" spans="1:20" ht="36" x14ac:dyDescent="0.3">
      <c r="A205">
        <v>203</v>
      </c>
      <c r="B205" t="s">
        <v>458</v>
      </c>
      <c r="C205" s="3" t="s">
        <v>459</v>
      </c>
      <c r="D205" s="6">
        <v>143900</v>
      </c>
      <c r="E205" s="6">
        <v>193413</v>
      </c>
      <c r="F205" s="4">
        <f t="shared" si="15"/>
        <v>1.3440792216817234</v>
      </c>
      <c r="G205" t="s">
        <v>20</v>
      </c>
      <c r="H205">
        <v>4498</v>
      </c>
      <c r="I205">
        <f t="shared" si="12"/>
        <v>42.999777678968428</v>
      </c>
      <c r="J205" t="s">
        <v>26</v>
      </c>
      <c r="K205" t="s">
        <v>27</v>
      </c>
      <c r="L205">
        <v>1484632800</v>
      </c>
      <c r="M205" s="12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s="8" t="s">
        <v>2037</v>
      </c>
      <c r="T205" s="8" t="s">
        <v>2038</v>
      </c>
    </row>
    <row r="206" spans="1:20" ht="23" x14ac:dyDescent="0.3">
      <c r="A206">
        <v>204</v>
      </c>
      <c r="B206" t="s">
        <v>460</v>
      </c>
      <c r="C206" s="3" t="s">
        <v>461</v>
      </c>
      <c r="D206" s="6">
        <v>75000</v>
      </c>
      <c r="E206" s="6">
        <v>2529</v>
      </c>
      <c r="F206" s="4">
        <f t="shared" si="15"/>
        <v>3.372E-2</v>
      </c>
      <c r="G206" t="s">
        <v>14</v>
      </c>
      <c r="H206">
        <v>40</v>
      </c>
      <c r="I206">
        <f t="shared" si="12"/>
        <v>63.225000000000001</v>
      </c>
      <c r="J206" t="s">
        <v>21</v>
      </c>
      <c r="K206" t="s">
        <v>22</v>
      </c>
      <c r="L206">
        <v>1301806800</v>
      </c>
      <c r="M206" s="12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s="8" t="s">
        <v>2033</v>
      </c>
      <c r="T206" s="8" t="s">
        <v>2056</v>
      </c>
    </row>
    <row r="207" spans="1:20" ht="23" x14ac:dyDescent="0.3">
      <c r="A207">
        <v>205</v>
      </c>
      <c r="B207" t="s">
        <v>462</v>
      </c>
      <c r="C207" s="3" t="s">
        <v>463</v>
      </c>
      <c r="D207" s="6">
        <v>1300</v>
      </c>
      <c r="E207" s="6">
        <v>5614</v>
      </c>
      <c r="F207" s="4">
        <f t="shared" si="15"/>
        <v>4.3184615384615386</v>
      </c>
      <c r="G207" t="s">
        <v>20</v>
      </c>
      <c r="H207">
        <v>80</v>
      </c>
      <c r="I207">
        <f t="shared" si="12"/>
        <v>70.174999999999997</v>
      </c>
      <c r="J207" t="s">
        <v>21</v>
      </c>
      <c r="K207" t="s">
        <v>22</v>
      </c>
      <c r="L207">
        <v>1539752400</v>
      </c>
      <c r="M207" s="12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s="8" t="s">
        <v>2037</v>
      </c>
      <c r="T207" s="8" t="s">
        <v>2038</v>
      </c>
    </row>
    <row r="208" spans="1:20" ht="23" x14ac:dyDescent="0.3">
      <c r="A208">
        <v>206</v>
      </c>
      <c r="B208" t="s">
        <v>464</v>
      </c>
      <c r="C208" s="3" t="s">
        <v>465</v>
      </c>
      <c r="D208" s="6">
        <v>9000</v>
      </c>
      <c r="E208" s="6">
        <v>3496</v>
      </c>
      <c r="F208" s="4">
        <f t="shared" si="15"/>
        <v>0.38844444444444443</v>
      </c>
      <c r="G208" t="s">
        <v>74</v>
      </c>
      <c r="H208">
        <v>57</v>
      </c>
      <c r="I208">
        <f t="shared" si="12"/>
        <v>61.333333333333336</v>
      </c>
      <c r="J208" t="s">
        <v>21</v>
      </c>
      <c r="K208" t="s">
        <v>22</v>
      </c>
      <c r="L208">
        <v>1267250400</v>
      </c>
      <c r="M208" s="12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s="8" t="s">
        <v>2045</v>
      </c>
      <c r="T208" s="8" t="s">
        <v>2051</v>
      </c>
    </row>
    <row r="209" spans="1:20" ht="36" x14ac:dyDescent="0.3">
      <c r="A209">
        <v>207</v>
      </c>
      <c r="B209" t="s">
        <v>466</v>
      </c>
      <c r="C209" s="3" t="s">
        <v>467</v>
      </c>
      <c r="D209" s="6">
        <v>1000</v>
      </c>
      <c r="E209" s="6">
        <v>4257</v>
      </c>
      <c r="F209" s="4">
        <f t="shared" si="15"/>
        <v>4.2569999999999997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 s="12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s="8" t="s">
        <v>2033</v>
      </c>
      <c r="T209" s="8" t="s">
        <v>2034</v>
      </c>
    </row>
    <row r="210" spans="1:20" ht="23" x14ac:dyDescent="0.3">
      <c r="A210">
        <v>208</v>
      </c>
      <c r="B210" t="s">
        <v>468</v>
      </c>
      <c r="C210" s="3" t="s">
        <v>469</v>
      </c>
      <c r="D210" s="6">
        <v>196900</v>
      </c>
      <c r="E210" s="6">
        <v>199110</v>
      </c>
      <c r="F210" s="4">
        <f t="shared" si="15"/>
        <v>1.0112239715591671</v>
      </c>
      <c r="G210" t="s">
        <v>20</v>
      </c>
      <c r="H210">
        <v>2053</v>
      </c>
      <c r="I210">
        <f t="shared" si="12"/>
        <v>96.984900146127615</v>
      </c>
      <c r="J210" t="s">
        <v>21</v>
      </c>
      <c r="K210" t="s">
        <v>22</v>
      </c>
      <c r="L210">
        <v>1510207200</v>
      </c>
      <c r="M210" s="12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s="8" t="s">
        <v>2039</v>
      </c>
      <c r="T210" s="8" t="s">
        <v>2040</v>
      </c>
    </row>
    <row r="211" spans="1:20" ht="23" x14ac:dyDescent="0.3">
      <c r="A211">
        <v>209</v>
      </c>
      <c r="B211" t="s">
        <v>470</v>
      </c>
      <c r="C211" s="3" t="s">
        <v>471</v>
      </c>
      <c r="D211" s="6">
        <v>194500</v>
      </c>
      <c r="E211" s="6">
        <v>41212</v>
      </c>
      <c r="F211" s="4">
        <f t="shared" si="15"/>
        <v>0.21188688946015424</v>
      </c>
      <c r="G211" t="s">
        <v>47</v>
      </c>
      <c r="H211">
        <v>808</v>
      </c>
      <c r="I211">
        <f t="shared" si="12"/>
        <v>51.004950495049506</v>
      </c>
      <c r="J211" t="s">
        <v>26</v>
      </c>
      <c r="K211" t="s">
        <v>27</v>
      </c>
      <c r="L211">
        <v>1462510800</v>
      </c>
      <c r="M211" s="12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s="8" t="s">
        <v>2039</v>
      </c>
      <c r="T211" s="8" t="s">
        <v>2040</v>
      </c>
    </row>
    <row r="212" spans="1:20" ht="23" x14ac:dyDescent="0.3">
      <c r="A212">
        <v>210</v>
      </c>
      <c r="B212" t="s">
        <v>472</v>
      </c>
      <c r="C212" s="3" t="s">
        <v>473</v>
      </c>
      <c r="D212" s="6">
        <v>9400</v>
      </c>
      <c r="E212" s="6">
        <v>6338</v>
      </c>
      <c r="F212" s="4">
        <f t="shared" si="15"/>
        <v>0.67425531914893622</v>
      </c>
      <c r="G212" t="s">
        <v>14</v>
      </c>
      <c r="H212">
        <v>226</v>
      </c>
      <c r="I212">
        <f t="shared" si="12"/>
        <v>28.044247787610619</v>
      </c>
      <c r="J212" t="s">
        <v>36</v>
      </c>
      <c r="K212" t="s">
        <v>37</v>
      </c>
      <c r="L212">
        <v>1488520800</v>
      </c>
      <c r="M212" s="12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s="8" t="s">
        <v>2039</v>
      </c>
      <c r="T212" s="8" t="s">
        <v>2061</v>
      </c>
    </row>
    <row r="213" spans="1:20" ht="36" x14ac:dyDescent="0.3">
      <c r="A213">
        <v>211</v>
      </c>
      <c r="B213" t="s">
        <v>475</v>
      </c>
      <c r="C213" s="3" t="s">
        <v>476</v>
      </c>
      <c r="D213" s="6">
        <v>104400</v>
      </c>
      <c r="E213" s="6">
        <v>99100</v>
      </c>
      <c r="F213" s="4">
        <f t="shared" si="15"/>
        <v>0.9492337164750958</v>
      </c>
      <c r="G213" t="s">
        <v>14</v>
      </c>
      <c r="H213">
        <v>1625</v>
      </c>
      <c r="I213">
        <f t="shared" si="12"/>
        <v>60.984615384615381</v>
      </c>
      <c r="J213" t="s">
        <v>21</v>
      </c>
      <c r="K213" t="s">
        <v>22</v>
      </c>
      <c r="L213">
        <v>1377579600</v>
      </c>
      <c r="M213" s="12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s="8" t="s">
        <v>2037</v>
      </c>
      <c r="T213" s="8" t="s">
        <v>2038</v>
      </c>
    </row>
    <row r="214" spans="1:20" ht="36" x14ac:dyDescent="0.3">
      <c r="A214">
        <v>212</v>
      </c>
      <c r="B214" t="s">
        <v>477</v>
      </c>
      <c r="C214" s="3" t="s">
        <v>478</v>
      </c>
      <c r="D214" s="6">
        <v>8100</v>
      </c>
      <c r="E214" s="6">
        <v>12300</v>
      </c>
      <c r="F214" s="4">
        <f t="shared" si="15"/>
        <v>1.5185185185185186</v>
      </c>
      <c r="G214" t="s">
        <v>20</v>
      </c>
      <c r="H214">
        <v>168</v>
      </c>
      <c r="I214">
        <f t="shared" si="12"/>
        <v>73.214285714285708</v>
      </c>
      <c r="J214" t="s">
        <v>21</v>
      </c>
      <c r="K214" t="s">
        <v>22</v>
      </c>
      <c r="L214">
        <v>1576389600</v>
      </c>
      <c r="M214" s="12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s="8" t="s">
        <v>2037</v>
      </c>
      <c r="T214" s="8" t="s">
        <v>2038</v>
      </c>
    </row>
    <row r="215" spans="1:20" ht="36" x14ac:dyDescent="0.3">
      <c r="A215">
        <v>213</v>
      </c>
      <c r="B215" t="s">
        <v>479</v>
      </c>
      <c r="C215" s="3" t="s">
        <v>480</v>
      </c>
      <c r="D215" s="6">
        <v>87900</v>
      </c>
      <c r="E215" s="6">
        <v>171549</v>
      </c>
      <c r="F215" s="4">
        <f t="shared" si="15"/>
        <v>1.9516382252559727</v>
      </c>
      <c r="G215" t="s">
        <v>20</v>
      </c>
      <c r="H215">
        <v>4289</v>
      </c>
      <c r="I215">
        <f t="shared" si="12"/>
        <v>39.997435299603637</v>
      </c>
      <c r="J215" t="s">
        <v>21</v>
      </c>
      <c r="K215" t="s">
        <v>22</v>
      </c>
      <c r="L215">
        <v>1289019600</v>
      </c>
      <c r="M215" s="12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s="8" t="s">
        <v>2033</v>
      </c>
      <c r="T215" s="8" t="s">
        <v>2043</v>
      </c>
    </row>
    <row r="216" spans="1:20" ht="23" x14ac:dyDescent="0.3">
      <c r="A216">
        <v>214</v>
      </c>
      <c r="B216" t="s">
        <v>481</v>
      </c>
      <c r="C216" s="3" t="s">
        <v>482</v>
      </c>
      <c r="D216" s="6">
        <v>1400</v>
      </c>
      <c r="E216" s="6">
        <v>14324</v>
      </c>
      <c r="F216" s="4">
        <f t="shared" si="15"/>
        <v>10.231428571428571</v>
      </c>
      <c r="G216" t="s">
        <v>20</v>
      </c>
      <c r="H216">
        <v>165</v>
      </c>
      <c r="I216">
        <f t="shared" si="12"/>
        <v>86.812121212121212</v>
      </c>
      <c r="J216" t="s">
        <v>21</v>
      </c>
      <c r="K216" t="s">
        <v>22</v>
      </c>
      <c r="L216">
        <v>1282194000</v>
      </c>
      <c r="M216" s="12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s="8" t="s">
        <v>2033</v>
      </c>
      <c r="T216" s="8" t="s">
        <v>2034</v>
      </c>
    </row>
    <row r="217" spans="1:20" ht="23" x14ac:dyDescent="0.3">
      <c r="A217">
        <v>215</v>
      </c>
      <c r="B217" t="s">
        <v>483</v>
      </c>
      <c r="C217" s="3" t="s">
        <v>484</v>
      </c>
      <c r="D217" s="6">
        <v>156800</v>
      </c>
      <c r="E217" s="6">
        <v>6024</v>
      </c>
      <c r="F217" s="4">
        <f t="shared" si="15"/>
        <v>3.8418367346938778E-2</v>
      </c>
      <c r="G217" t="s">
        <v>14</v>
      </c>
      <c r="H217">
        <v>143</v>
      </c>
      <c r="I217">
        <f t="shared" si="12"/>
        <v>42.125874125874127</v>
      </c>
      <c r="J217" t="s">
        <v>21</v>
      </c>
      <c r="K217" t="s">
        <v>22</v>
      </c>
      <c r="L217">
        <v>1550037600</v>
      </c>
      <c r="M217" s="12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s="8" t="s">
        <v>2037</v>
      </c>
      <c r="T217" s="8" t="s">
        <v>2038</v>
      </c>
    </row>
    <row r="218" spans="1:20" ht="23" x14ac:dyDescent="0.3">
      <c r="A218">
        <v>216</v>
      </c>
      <c r="B218" t="s">
        <v>485</v>
      </c>
      <c r="C218" s="3" t="s">
        <v>486</v>
      </c>
      <c r="D218" s="6">
        <v>121700</v>
      </c>
      <c r="E218" s="6">
        <v>188721</v>
      </c>
      <c r="F218" s="4">
        <f t="shared" si="15"/>
        <v>1.5507066557107643</v>
      </c>
      <c r="G218" t="s">
        <v>20</v>
      </c>
      <c r="H218">
        <v>1815</v>
      </c>
      <c r="I218">
        <f t="shared" si="12"/>
        <v>103.97851239669421</v>
      </c>
      <c r="J218" t="s">
        <v>21</v>
      </c>
      <c r="K218" t="s">
        <v>22</v>
      </c>
      <c r="L218">
        <v>1321941600</v>
      </c>
      <c r="M218" s="12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s="8" t="s">
        <v>2037</v>
      </c>
      <c r="T218" s="8" t="s">
        <v>2038</v>
      </c>
    </row>
    <row r="219" spans="1:20" ht="23" x14ac:dyDescent="0.3">
      <c r="A219">
        <v>217</v>
      </c>
      <c r="B219" t="s">
        <v>487</v>
      </c>
      <c r="C219" s="3" t="s">
        <v>488</v>
      </c>
      <c r="D219" s="6">
        <v>129400</v>
      </c>
      <c r="E219" s="6">
        <v>57911</v>
      </c>
      <c r="F219" s="4">
        <f t="shared" si="15"/>
        <v>0.44753477588871715</v>
      </c>
      <c r="G219" t="s">
        <v>14</v>
      </c>
      <c r="H219">
        <v>934</v>
      </c>
      <c r="I219">
        <f t="shared" si="12"/>
        <v>62.003211991434689</v>
      </c>
      <c r="J219" t="s">
        <v>21</v>
      </c>
      <c r="K219" t="s">
        <v>22</v>
      </c>
      <c r="L219">
        <v>1556427600</v>
      </c>
      <c r="M219" s="12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s="8" t="s">
        <v>2039</v>
      </c>
      <c r="T219" s="8" t="s">
        <v>2061</v>
      </c>
    </row>
    <row r="220" spans="1:20" ht="23" x14ac:dyDescent="0.3">
      <c r="A220">
        <v>218</v>
      </c>
      <c r="B220" t="s">
        <v>489</v>
      </c>
      <c r="C220" s="3" t="s">
        <v>490</v>
      </c>
      <c r="D220" s="6">
        <v>5700</v>
      </c>
      <c r="E220" s="6">
        <v>12309</v>
      </c>
      <c r="F220" s="4">
        <f t="shared" si="15"/>
        <v>2.1594736842105262</v>
      </c>
      <c r="G220" t="s">
        <v>20</v>
      </c>
      <c r="H220">
        <v>397</v>
      </c>
      <c r="I220">
        <f t="shared" si="12"/>
        <v>31.005037783375315</v>
      </c>
      <c r="J220" t="s">
        <v>40</v>
      </c>
      <c r="K220" t="s">
        <v>41</v>
      </c>
      <c r="L220">
        <v>1320991200</v>
      </c>
      <c r="M220" s="12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s="8" t="s">
        <v>2039</v>
      </c>
      <c r="T220" s="8" t="s">
        <v>2050</v>
      </c>
    </row>
    <row r="221" spans="1:20" ht="23" x14ac:dyDescent="0.3">
      <c r="A221">
        <v>219</v>
      </c>
      <c r="B221" t="s">
        <v>491</v>
      </c>
      <c r="C221" s="3" t="s">
        <v>492</v>
      </c>
      <c r="D221" s="6">
        <v>41700</v>
      </c>
      <c r="E221" s="6">
        <v>138497</v>
      </c>
      <c r="F221" s="4">
        <f t="shared" si="15"/>
        <v>3.3212709832134291</v>
      </c>
      <c r="G221" t="s">
        <v>20</v>
      </c>
      <c r="H221">
        <v>1539</v>
      </c>
      <c r="I221">
        <f t="shared" si="12"/>
        <v>89.991552956465242</v>
      </c>
      <c r="J221" t="s">
        <v>21</v>
      </c>
      <c r="K221" t="s">
        <v>22</v>
      </c>
      <c r="L221">
        <v>1345093200</v>
      </c>
      <c r="M221" s="12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s="8" t="s">
        <v>2039</v>
      </c>
      <c r="T221" s="8" t="s">
        <v>2047</v>
      </c>
    </row>
    <row r="222" spans="1:20" ht="23" x14ac:dyDescent="0.3">
      <c r="A222">
        <v>220</v>
      </c>
      <c r="B222" t="s">
        <v>493</v>
      </c>
      <c r="C222" s="3" t="s">
        <v>494</v>
      </c>
      <c r="D222" s="6">
        <v>7900</v>
      </c>
      <c r="E222" s="6">
        <v>667</v>
      </c>
      <c r="F222" s="4">
        <f t="shared" si="15"/>
        <v>8.4430379746835441E-2</v>
      </c>
      <c r="G222" t="s">
        <v>14</v>
      </c>
      <c r="H222">
        <v>17</v>
      </c>
      <c r="I222">
        <f t="shared" si="12"/>
        <v>39.235294117647058</v>
      </c>
      <c r="J222" t="s">
        <v>21</v>
      </c>
      <c r="K222" t="s">
        <v>22</v>
      </c>
      <c r="L222">
        <v>1309496400</v>
      </c>
      <c r="M222" s="12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s="8" t="s">
        <v>2037</v>
      </c>
      <c r="T222" s="8" t="s">
        <v>2038</v>
      </c>
    </row>
    <row r="223" spans="1:20" ht="36" x14ac:dyDescent="0.3">
      <c r="A223">
        <v>221</v>
      </c>
      <c r="B223" t="s">
        <v>495</v>
      </c>
      <c r="C223" s="3" t="s">
        <v>496</v>
      </c>
      <c r="D223" s="6">
        <v>121500</v>
      </c>
      <c r="E223" s="6">
        <v>119830</v>
      </c>
      <c r="F223" s="4">
        <f t="shared" si="15"/>
        <v>0.9862551440329218</v>
      </c>
      <c r="G223" t="s">
        <v>14</v>
      </c>
      <c r="H223">
        <v>2179</v>
      </c>
      <c r="I223">
        <f t="shared" si="12"/>
        <v>54.993116108306566</v>
      </c>
      <c r="J223" t="s">
        <v>21</v>
      </c>
      <c r="K223" t="s">
        <v>22</v>
      </c>
      <c r="L223">
        <v>1340254800</v>
      </c>
      <c r="M223" s="12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s="8" t="s">
        <v>2031</v>
      </c>
      <c r="T223" s="8" t="s">
        <v>2032</v>
      </c>
    </row>
    <row r="224" spans="1:20" ht="23" x14ac:dyDescent="0.3">
      <c r="A224">
        <v>222</v>
      </c>
      <c r="B224" t="s">
        <v>497</v>
      </c>
      <c r="C224" s="3" t="s">
        <v>498</v>
      </c>
      <c r="D224" s="6">
        <v>4800</v>
      </c>
      <c r="E224" s="6">
        <v>6623</v>
      </c>
      <c r="F224" s="4">
        <f t="shared" si="15"/>
        <v>1.3797916666666667</v>
      </c>
      <c r="G224" t="s">
        <v>20</v>
      </c>
      <c r="H224">
        <v>138</v>
      </c>
      <c r="I224">
        <f t="shared" si="12"/>
        <v>47.992753623188406</v>
      </c>
      <c r="J224" t="s">
        <v>21</v>
      </c>
      <c r="K224" t="s">
        <v>22</v>
      </c>
      <c r="L224">
        <v>1412226000</v>
      </c>
      <c r="M224" s="12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s="8" t="s">
        <v>2052</v>
      </c>
      <c r="T224" s="8" t="s">
        <v>2053</v>
      </c>
    </row>
    <row r="225" spans="1:20" ht="23" x14ac:dyDescent="0.3">
      <c r="A225">
        <v>223</v>
      </c>
      <c r="B225" t="s">
        <v>499</v>
      </c>
      <c r="C225" s="3" t="s">
        <v>500</v>
      </c>
      <c r="D225" s="6">
        <v>87300</v>
      </c>
      <c r="E225" s="6">
        <v>81897</v>
      </c>
      <c r="F225" s="4">
        <f t="shared" si="15"/>
        <v>0.93810996563573879</v>
      </c>
      <c r="G225" t="s">
        <v>14</v>
      </c>
      <c r="H225">
        <v>931</v>
      </c>
      <c r="I225">
        <f t="shared" si="12"/>
        <v>87.966702470461868</v>
      </c>
      <c r="J225" t="s">
        <v>21</v>
      </c>
      <c r="K225" t="s">
        <v>22</v>
      </c>
      <c r="L225">
        <v>1458104400</v>
      </c>
      <c r="M225" s="12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s="8" t="s">
        <v>2037</v>
      </c>
      <c r="T225" s="8" t="s">
        <v>2038</v>
      </c>
    </row>
    <row r="226" spans="1:20" ht="23" x14ac:dyDescent="0.3">
      <c r="A226">
        <v>224</v>
      </c>
      <c r="B226" t="s">
        <v>501</v>
      </c>
      <c r="C226" s="3" t="s">
        <v>502</v>
      </c>
      <c r="D226" s="6">
        <v>46300</v>
      </c>
      <c r="E226" s="6">
        <v>186885</v>
      </c>
      <c r="F226" s="4">
        <f t="shared" si="15"/>
        <v>4.0363930885529156</v>
      </c>
      <c r="G226" t="s">
        <v>20</v>
      </c>
      <c r="H226">
        <v>3594</v>
      </c>
      <c r="I226">
        <f t="shared" si="12"/>
        <v>51.999165275459099</v>
      </c>
      <c r="J226" t="s">
        <v>21</v>
      </c>
      <c r="K226" t="s">
        <v>22</v>
      </c>
      <c r="L226">
        <v>1411534800</v>
      </c>
      <c r="M226" s="12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s="8" t="s">
        <v>2039</v>
      </c>
      <c r="T226" s="8" t="s">
        <v>2061</v>
      </c>
    </row>
    <row r="227" spans="1:20" ht="23" x14ac:dyDescent="0.3">
      <c r="A227">
        <v>225</v>
      </c>
      <c r="B227" t="s">
        <v>503</v>
      </c>
      <c r="C227" s="3" t="s">
        <v>504</v>
      </c>
      <c r="D227" s="6">
        <v>67800</v>
      </c>
      <c r="E227" s="6">
        <v>176398</v>
      </c>
      <c r="F227" s="4">
        <f t="shared" si="15"/>
        <v>2.6017404129793511</v>
      </c>
      <c r="G227" t="s">
        <v>20</v>
      </c>
      <c r="H227">
        <v>5880</v>
      </c>
      <c r="I227">
        <f t="shared" si="12"/>
        <v>29.999659863945578</v>
      </c>
      <c r="J227" t="s">
        <v>21</v>
      </c>
      <c r="K227" t="s">
        <v>22</v>
      </c>
      <c r="L227">
        <v>1399093200</v>
      </c>
      <c r="M227" s="12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s="8" t="s">
        <v>2033</v>
      </c>
      <c r="T227" s="8" t="s">
        <v>2034</v>
      </c>
    </row>
    <row r="228" spans="1:20" ht="23" x14ac:dyDescent="0.3">
      <c r="A228">
        <v>226</v>
      </c>
      <c r="B228" t="s">
        <v>253</v>
      </c>
      <c r="C228" s="3" t="s">
        <v>505</v>
      </c>
      <c r="D228" s="6">
        <v>3000</v>
      </c>
      <c r="E228" s="6">
        <v>10999</v>
      </c>
      <c r="F228" s="4">
        <f t="shared" si="15"/>
        <v>3.6663333333333332</v>
      </c>
      <c r="G228" t="s">
        <v>20</v>
      </c>
      <c r="H228">
        <v>112</v>
      </c>
      <c r="I228">
        <f t="shared" si="12"/>
        <v>98.205357142857139</v>
      </c>
      <c r="J228" t="s">
        <v>21</v>
      </c>
      <c r="K228" t="s">
        <v>22</v>
      </c>
      <c r="L228">
        <v>1270702800</v>
      </c>
      <c r="M228" s="12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s="8" t="s">
        <v>2052</v>
      </c>
      <c r="T228" s="8" t="s">
        <v>2053</v>
      </c>
    </row>
    <row r="229" spans="1:20" ht="23" x14ac:dyDescent="0.3">
      <c r="A229">
        <v>227</v>
      </c>
      <c r="B229" t="s">
        <v>506</v>
      </c>
      <c r="C229" s="3" t="s">
        <v>507</v>
      </c>
      <c r="D229" s="6">
        <v>60900</v>
      </c>
      <c r="E229" s="6">
        <v>102751</v>
      </c>
      <c r="F229" s="4">
        <f t="shared" si="15"/>
        <v>1.687208538587849</v>
      </c>
      <c r="G229" t="s">
        <v>20</v>
      </c>
      <c r="H229">
        <v>943</v>
      </c>
      <c r="I229">
        <f t="shared" si="12"/>
        <v>108.96182396606575</v>
      </c>
      <c r="J229" t="s">
        <v>21</v>
      </c>
      <c r="K229" t="s">
        <v>22</v>
      </c>
      <c r="L229">
        <v>1431666000</v>
      </c>
      <c r="M229" s="12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s="8" t="s">
        <v>2048</v>
      </c>
      <c r="T229" s="8" t="s">
        <v>2059</v>
      </c>
    </row>
    <row r="230" spans="1:20" ht="23" x14ac:dyDescent="0.3">
      <c r="A230">
        <v>228</v>
      </c>
      <c r="B230" t="s">
        <v>508</v>
      </c>
      <c r="C230" s="3" t="s">
        <v>509</v>
      </c>
      <c r="D230" s="6">
        <v>137900</v>
      </c>
      <c r="E230" s="6">
        <v>165352</v>
      </c>
      <c r="F230" s="4">
        <f t="shared" si="15"/>
        <v>1.1990717911530093</v>
      </c>
      <c r="G230" t="s">
        <v>20</v>
      </c>
      <c r="H230">
        <v>2468</v>
      </c>
      <c r="I230">
        <f t="shared" si="12"/>
        <v>66.998379254457049</v>
      </c>
      <c r="J230" t="s">
        <v>21</v>
      </c>
      <c r="K230" t="s">
        <v>22</v>
      </c>
      <c r="L230">
        <v>1472619600</v>
      </c>
      <c r="M230" s="12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s="8" t="s">
        <v>2039</v>
      </c>
      <c r="T230" s="8" t="s">
        <v>2047</v>
      </c>
    </row>
    <row r="231" spans="1:20" ht="23" x14ac:dyDescent="0.3">
      <c r="A231">
        <v>229</v>
      </c>
      <c r="B231" t="s">
        <v>510</v>
      </c>
      <c r="C231" s="3" t="s">
        <v>511</v>
      </c>
      <c r="D231" s="6">
        <v>85600</v>
      </c>
      <c r="E231" s="6">
        <v>165798</v>
      </c>
      <c r="F231" s="4">
        <f t="shared" si="15"/>
        <v>1.936892523364486</v>
      </c>
      <c r="G231" t="s">
        <v>20</v>
      </c>
      <c r="H231">
        <v>2551</v>
      </c>
      <c r="I231">
        <f t="shared" si="12"/>
        <v>64.99333594668758</v>
      </c>
      <c r="J231" t="s">
        <v>21</v>
      </c>
      <c r="K231" t="s">
        <v>22</v>
      </c>
      <c r="L231">
        <v>1496293200</v>
      </c>
      <c r="M231" s="12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s="8" t="s">
        <v>2048</v>
      </c>
      <c r="T231" s="8" t="s">
        <v>2059</v>
      </c>
    </row>
    <row r="232" spans="1:20" ht="23" x14ac:dyDescent="0.3">
      <c r="A232">
        <v>230</v>
      </c>
      <c r="B232" t="s">
        <v>512</v>
      </c>
      <c r="C232" s="3" t="s">
        <v>513</v>
      </c>
      <c r="D232" s="6">
        <v>2400</v>
      </c>
      <c r="E232" s="6">
        <v>10084</v>
      </c>
      <c r="F232" s="4">
        <f t="shared" si="15"/>
        <v>4.2016666666666671</v>
      </c>
      <c r="G232" t="s">
        <v>20</v>
      </c>
      <c r="H232">
        <v>101</v>
      </c>
      <c r="I232">
        <f t="shared" si="12"/>
        <v>99.841584158415841</v>
      </c>
      <c r="J232" t="s">
        <v>21</v>
      </c>
      <c r="K232" t="s">
        <v>22</v>
      </c>
      <c r="L232">
        <v>1575612000</v>
      </c>
      <c r="M232" s="12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s="8" t="s">
        <v>2048</v>
      </c>
      <c r="T232" s="8" t="s">
        <v>2049</v>
      </c>
    </row>
    <row r="233" spans="1:20" ht="23" x14ac:dyDescent="0.3">
      <c r="A233">
        <v>231</v>
      </c>
      <c r="B233" t="s">
        <v>514</v>
      </c>
      <c r="C233" s="3" t="s">
        <v>515</v>
      </c>
      <c r="D233" s="6">
        <v>7200</v>
      </c>
      <c r="E233" s="6">
        <v>5523</v>
      </c>
      <c r="F233" s="4">
        <f t="shared" si="15"/>
        <v>0.76708333333333334</v>
      </c>
      <c r="G233" t="s">
        <v>74</v>
      </c>
      <c r="H233">
        <v>67</v>
      </c>
      <c r="I233">
        <f t="shared" si="12"/>
        <v>82.432835820895519</v>
      </c>
      <c r="J233" t="s">
        <v>21</v>
      </c>
      <c r="K233" t="s">
        <v>22</v>
      </c>
      <c r="L233">
        <v>1369112400</v>
      </c>
      <c r="M233" s="12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s="8" t="s">
        <v>2037</v>
      </c>
      <c r="T233" s="8" t="s">
        <v>2038</v>
      </c>
    </row>
    <row r="234" spans="1:20" ht="23" x14ac:dyDescent="0.3">
      <c r="A234">
        <v>232</v>
      </c>
      <c r="B234" t="s">
        <v>516</v>
      </c>
      <c r="C234" s="3" t="s">
        <v>517</v>
      </c>
      <c r="D234" s="6">
        <v>3400</v>
      </c>
      <c r="E234" s="6">
        <v>5823</v>
      </c>
      <c r="F234" s="4">
        <f t="shared" si="15"/>
        <v>1.7126470588235294</v>
      </c>
      <c r="G234" t="s">
        <v>20</v>
      </c>
      <c r="H234">
        <v>92</v>
      </c>
      <c r="I234">
        <f t="shared" si="12"/>
        <v>63.293478260869563</v>
      </c>
      <c r="J234" t="s">
        <v>21</v>
      </c>
      <c r="K234" t="s">
        <v>22</v>
      </c>
      <c r="L234">
        <v>1469422800</v>
      </c>
      <c r="M234" s="12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s="8" t="s">
        <v>2037</v>
      </c>
      <c r="T234" s="8" t="s">
        <v>2038</v>
      </c>
    </row>
    <row r="235" spans="1:20" ht="23" x14ac:dyDescent="0.3">
      <c r="A235">
        <v>233</v>
      </c>
      <c r="B235" t="s">
        <v>518</v>
      </c>
      <c r="C235" s="3" t="s">
        <v>519</v>
      </c>
      <c r="D235" s="6">
        <v>3800</v>
      </c>
      <c r="E235" s="6">
        <v>6000</v>
      </c>
      <c r="F235" s="4">
        <f t="shared" si="15"/>
        <v>1.5789473684210527</v>
      </c>
      <c r="G235" t="s">
        <v>20</v>
      </c>
      <c r="H235">
        <v>62</v>
      </c>
      <c r="I235">
        <f t="shared" si="12"/>
        <v>96.774193548387103</v>
      </c>
      <c r="J235" t="s">
        <v>21</v>
      </c>
      <c r="K235" t="s">
        <v>22</v>
      </c>
      <c r="L235">
        <v>1307854800</v>
      </c>
      <c r="M235" s="12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s="8" t="s">
        <v>2039</v>
      </c>
      <c r="T235" s="8" t="s">
        <v>2047</v>
      </c>
    </row>
    <row r="236" spans="1:20" ht="23" x14ac:dyDescent="0.3">
      <c r="A236">
        <v>234</v>
      </c>
      <c r="B236" t="s">
        <v>520</v>
      </c>
      <c r="C236" s="3" t="s">
        <v>521</v>
      </c>
      <c r="D236" s="6">
        <v>7500</v>
      </c>
      <c r="E236" s="6">
        <v>8181</v>
      </c>
      <c r="F236" s="4">
        <f t="shared" si="15"/>
        <v>1.0908</v>
      </c>
      <c r="G236" t="s">
        <v>20</v>
      </c>
      <c r="H236">
        <v>149</v>
      </c>
      <c r="I236">
        <f t="shared" si="12"/>
        <v>54.906040268456373</v>
      </c>
      <c r="J236" t="s">
        <v>107</v>
      </c>
      <c r="K236" t="s">
        <v>108</v>
      </c>
      <c r="L236">
        <v>1503378000</v>
      </c>
      <c r="M236" s="12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s="8" t="s">
        <v>2048</v>
      </c>
      <c r="T236" s="8" t="s">
        <v>2049</v>
      </c>
    </row>
    <row r="237" spans="1:20" ht="36" x14ac:dyDescent="0.3">
      <c r="A237">
        <v>235</v>
      </c>
      <c r="B237" t="s">
        <v>522</v>
      </c>
      <c r="C237" s="3" t="s">
        <v>523</v>
      </c>
      <c r="D237" s="6">
        <v>8600</v>
      </c>
      <c r="E237" s="6">
        <v>3589</v>
      </c>
      <c r="F237" s="4">
        <f t="shared" si="15"/>
        <v>0.41732558139534881</v>
      </c>
      <c r="G237" t="s">
        <v>14</v>
      </c>
      <c r="H237">
        <v>92</v>
      </c>
      <c r="I237">
        <f t="shared" si="12"/>
        <v>39.010869565217391</v>
      </c>
      <c r="J237" t="s">
        <v>21</v>
      </c>
      <c r="K237" t="s">
        <v>22</v>
      </c>
      <c r="L237">
        <v>1486965600</v>
      </c>
      <c r="M237" s="12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s="8" t="s">
        <v>2039</v>
      </c>
      <c r="T237" s="8" t="s">
        <v>2047</v>
      </c>
    </row>
    <row r="238" spans="1:20" ht="23" x14ac:dyDescent="0.3">
      <c r="A238">
        <v>236</v>
      </c>
      <c r="B238" t="s">
        <v>524</v>
      </c>
      <c r="C238" s="3" t="s">
        <v>525</v>
      </c>
      <c r="D238" s="6">
        <v>39500</v>
      </c>
      <c r="E238" s="6">
        <v>4323</v>
      </c>
      <c r="F238" s="4">
        <f t="shared" si="15"/>
        <v>0.10944303797468355</v>
      </c>
      <c r="G238" t="s">
        <v>14</v>
      </c>
      <c r="H238">
        <v>57</v>
      </c>
      <c r="I238">
        <f t="shared" si="12"/>
        <v>75.84210526315789</v>
      </c>
      <c r="J238" t="s">
        <v>26</v>
      </c>
      <c r="K238" t="s">
        <v>27</v>
      </c>
      <c r="L238">
        <v>1561438800</v>
      </c>
      <c r="M238" s="12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s="8" t="s">
        <v>2033</v>
      </c>
      <c r="T238" s="8" t="s">
        <v>2034</v>
      </c>
    </row>
    <row r="239" spans="1:20" ht="36" x14ac:dyDescent="0.3">
      <c r="A239">
        <v>237</v>
      </c>
      <c r="B239" t="s">
        <v>526</v>
      </c>
      <c r="C239" s="3" t="s">
        <v>527</v>
      </c>
      <c r="D239" s="6">
        <v>9300</v>
      </c>
      <c r="E239" s="6">
        <v>14822</v>
      </c>
      <c r="F239" s="4">
        <f t="shared" si="15"/>
        <v>1.593763440860215</v>
      </c>
      <c r="G239" t="s">
        <v>20</v>
      </c>
      <c r="H239">
        <v>329</v>
      </c>
      <c r="I239">
        <f t="shared" si="12"/>
        <v>45.051671732522799</v>
      </c>
      <c r="J239" t="s">
        <v>21</v>
      </c>
      <c r="K239" t="s">
        <v>22</v>
      </c>
      <c r="L239">
        <v>1398402000</v>
      </c>
      <c r="M239" s="12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s="8" t="s">
        <v>2039</v>
      </c>
      <c r="T239" s="8" t="s">
        <v>2047</v>
      </c>
    </row>
    <row r="240" spans="1:20" ht="23" x14ac:dyDescent="0.3">
      <c r="A240">
        <v>238</v>
      </c>
      <c r="B240" t="s">
        <v>528</v>
      </c>
      <c r="C240" s="3" t="s">
        <v>529</v>
      </c>
      <c r="D240" s="6">
        <v>2400</v>
      </c>
      <c r="E240" s="6">
        <v>10138</v>
      </c>
      <c r="F240" s="4">
        <f t="shared" si="15"/>
        <v>4.2241666666666671</v>
      </c>
      <c r="G240" t="s">
        <v>20</v>
      </c>
      <c r="H240">
        <v>97</v>
      </c>
      <c r="I240">
        <f t="shared" si="12"/>
        <v>104.51546391752578</v>
      </c>
      <c r="J240" t="s">
        <v>36</v>
      </c>
      <c r="K240" t="s">
        <v>37</v>
      </c>
      <c r="L240">
        <v>1513231200</v>
      </c>
      <c r="M240" s="12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s="8" t="s">
        <v>2037</v>
      </c>
      <c r="T240" s="8" t="s">
        <v>2038</v>
      </c>
    </row>
    <row r="241" spans="1:20" ht="36" x14ac:dyDescent="0.3">
      <c r="A241">
        <v>239</v>
      </c>
      <c r="B241" t="s">
        <v>530</v>
      </c>
      <c r="C241" s="3" t="s">
        <v>531</v>
      </c>
      <c r="D241" s="6">
        <v>3200</v>
      </c>
      <c r="E241" s="6">
        <v>3127</v>
      </c>
      <c r="F241" s="4">
        <f t="shared" si="15"/>
        <v>0.97718749999999999</v>
      </c>
      <c r="G241" t="s">
        <v>14</v>
      </c>
      <c r="H241">
        <v>41</v>
      </c>
      <c r="I241">
        <f t="shared" si="12"/>
        <v>76.268292682926827</v>
      </c>
      <c r="J241" t="s">
        <v>21</v>
      </c>
      <c r="K241" t="s">
        <v>22</v>
      </c>
      <c r="L241">
        <v>1440824400</v>
      </c>
      <c r="M241" s="12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s="8" t="s">
        <v>2035</v>
      </c>
      <c r="T241" s="8" t="s">
        <v>2044</v>
      </c>
    </row>
    <row r="242" spans="1:20" ht="23" x14ac:dyDescent="0.3">
      <c r="A242">
        <v>240</v>
      </c>
      <c r="B242" t="s">
        <v>532</v>
      </c>
      <c r="C242" s="3" t="s">
        <v>533</v>
      </c>
      <c r="D242" s="6">
        <v>29400</v>
      </c>
      <c r="E242" s="6">
        <v>123124</v>
      </c>
      <c r="F242" s="4">
        <f t="shared" si="15"/>
        <v>4.1878911564625847</v>
      </c>
      <c r="G242" t="s">
        <v>20</v>
      </c>
      <c r="H242">
        <v>1784</v>
      </c>
      <c r="I242">
        <f t="shared" si="12"/>
        <v>69.015695067264573</v>
      </c>
      <c r="J242" t="s">
        <v>21</v>
      </c>
      <c r="K242" t="s">
        <v>22</v>
      </c>
      <c r="L242">
        <v>1281070800</v>
      </c>
      <c r="M242" s="12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s="8" t="s">
        <v>2037</v>
      </c>
      <c r="T242" s="8" t="s">
        <v>2038</v>
      </c>
    </row>
    <row r="243" spans="1:20" ht="23" x14ac:dyDescent="0.3">
      <c r="A243">
        <v>241</v>
      </c>
      <c r="B243" t="s">
        <v>534</v>
      </c>
      <c r="C243" s="3" t="s">
        <v>535</v>
      </c>
      <c r="D243" s="6">
        <v>168500</v>
      </c>
      <c r="E243" s="6">
        <v>171729</v>
      </c>
      <c r="F243" s="4">
        <f t="shared" si="15"/>
        <v>1.0191632047477746</v>
      </c>
      <c r="G243" t="s">
        <v>20</v>
      </c>
      <c r="H243">
        <v>1684</v>
      </c>
      <c r="I243">
        <f t="shared" si="12"/>
        <v>101.97684085510689</v>
      </c>
      <c r="J243" t="s">
        <v>26</v>
      </c>
      <c r="K243" t="s">
        <v>27</v>
      </c>
      <c r="L243">
        <v>1397365200</v>
      </c>
      <c r="M243" s="12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s="8" t="s">
        <v>2045</v>
      </c>
      <c r="T243" s="8" t="s">
        <v>2046</v>
      </c>
    </row>
    <row r="244" spans="1:20" ht="23" x14ac:dyDescent="0.3">
      <c r="A244">
        <v>242</v>
      </c>
      <c r="B244" t="s">
        <v>536</v>
      </c>
      <c r="C244" s="3" t="s">
        <v>537</v>
      </c>
      <c r="D244" s="6">
        <v>8400</v>
      </c>
      <c r="E244" s="6">
        <v>10729</v>
      </c>
      <c r="F244" s="4">
        <f t="shared" si="15"/>
        <v>1.2772619047619047</v>
      </c>
      <c r="G244" t="s">
        <v>20</v>
      </c>
      <c r="H244">
        <v>250</v>
      </c>
      <c r="I244">
        <f t="shared" si="12"/>
        <v>42.915999999999997</v>
      </c>
      <c r="J244" t="s">
        <v>21</v>
      </c>
      <c r="K244" t="s">
        <v>22</v>
      </c>
      <c r="L244">
        <v>1494392400</v>
      </c>
      <c r="M244" s="12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s="8" t="s">
        <v>2033</v>
      </c>
      <c r="T244" s="8" t="s">
        <v>2034</v>
      </c>
    </row>
    <row r="245" spans="1:20" ht="36" x14ac:dyDescent="0.3">
      <c r="A245">
        <v>243</v>
      </c>
      <c r="B245" t="s">
        <v>538</v>
      </c>
      <c r="C245" s="3" t="s">
        <v>539</v>
      </c>
      <c r="D245" s="6">
        <v>2300</v>
      </c>
      <c r="E245" s="6">
        <v>10240</v>
      </c>
      <c r="F245" s="4">
        <f t="shared" si="15"/>
        <v>4.4521739130434783</v>
      </c>
      <c r="G245" t="s">
        <v>20</v>
      </c>
      <c r="H245">
        <v>238</v>
      </c>
      <c r="I245">
        <f t="shared" si="12"/>
        <v>43.025210084033617</v>
      </c>
      <c r="J245" t="s">
        <v>21</v>
      </c>
      <c r="K245" t="s">
        <v>22</v>
      </c>
      <c r="L245">
        <v>1520143200</v>
      </c>
      <c r="M245" s="12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s="8" t="s">
        <v>2037</v>
      </c>
      <c r="T245" s="8" t="s">
        <v>2038</v>
      </c>
    </row>
    <row r="246" spans="1:20" ht="36" x14ac:dyDescent="0.3">
      <c r="A246">
        <v>244</v>
      </c>
      <c r="B246" t="s">
        <v>540</v>
      </c>
      <c r="C246" s="3" t="s">
        <v>541</v>
      </c>
      <c r="D246" s="6">
        <v>700</v>
      </c>
      <c r="E246" s="6">
        <v>3988</v>
      </c>
      <c r="F246" s="4">
        <f t="shared" si="15"/>
        <v>5.6971428571428575</v>
      </c>
      <c r="G246" t="s">
        <v>20</v>
      </c>
      <c r="H246">
        <v>53</v>
      </c>
      <c r="I246">
        <f t="shared" si="12"/>
        <v>75.245283018867923</v>
      </c>
      <c r="J246" t="s">
        <v>21</v>
      </c>
      <c r="K246" t="s">
        <v>22</v>
      </c>
      <c r="L246">
        <v>1405314000</v>
      </c>
      <c r="M246" s="12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s="8" t="s">
        <v>2037</v>
      </c>
      <c r="T246" s="8" t="s">
        <v>2038</v>
      </c>
    </row>
    <row r="247" spans="1:20" ht="23" x14ac:dyDescent="0.3">
      <c r="A247">
        <v>245</v>
      </c>
      <c r="B247" t="s">
        <v>542</v>
      </c>
      <c r="C247" s="3" t="s">
        <v>543</v>
      </c>
      <c r="D247" s="6">
        <v>2900</v>
      </c>
      <c r="E247" s="6">
        <v>14771</v>
      </c>
      <c r="F247" s="4">
        <f t="shared" si="15"/>
        <v>5.0934482758620687</v>
      </c>
      <c r="G247" t="s">
        <v>20</v>
      </c>
      <c r="H247">
        <v>214</v>
      </c>
      <c r="I247">
        <f t="shared" si="12"/>
        <v>69.023364485981304</v>
      </c>
      <c r="J247" t="s">
        <v>21</v>
      </c>
      <c r="K247" t="s">
        <v>22</v>
      </c>
      <c r="L247">
        <v>1396846800</v>
      </c>
      <c r="M247" s="12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s="8" t="s">
        <v>2037</v>
      </c>
      <c r="T247" s="8" t="s">
        <v>2038</v>
      </c>
    </row>
    <row r="248" spans="1:20" ht="23" x14ac:dyDescent="0.3">
      <c r="A248">
        <v>246</v>
      </c>
      <c r="B248" t="s">
        <v>544</v>
      </c>
      <c r="C248" s="3" t="s">
        <v>545</v>
      </c>
      <c r="D248" s="6">
        <v>4500</v>
      </c>
      <c r="E248" s="6">
        <v>14649</v>
      </c>
      <c r="F248" s="4">
        <f t="shared" si="15"/>
        <v>3.2553333333333332</v>
      </c>
      <c r="G248" t="s">
        <v>20</v>
      </c>
      <c r="H248">
        <v>222</v>
      </c>
      <c r="I248">
        <f t="shared" si="12"/>
        <v>65.986486486486484</v>
      </c>
      <c r="J248" t="s">
        <v>21</v>
      </c>
      <c r="K248" t="s">
        <v>22</v>
      </c>
      <c r="L248">
        <v>1375678800</v>
      </c>
      <c r="M248" s="12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s="8" t="s">
        <v>2035</v>
      </c>
      <c r="T248" s="8" t="s">
        <v>2036</v>
      </c>
    </row>
    <row r="249" spans="1:20" ht="23" x14ac:dyDescent="0.3">
      <c r="A249">
        <v>247</v>
      </c>
      <c r="B249" t="s">
        <v>546</v>
      </c>
      <c r="C249" s="3" t="s">
        <v>547</v>
      </c>
      <c r="D249" s="6">
        <v>19800</v>
      </c>
      <c r="E249" s="6">
        <v>184658</v>
      </c>
      <c r="F249" s="4">
        <f t="shared" si="15"/>
        <v>9.3261616161616168</v>
      </c>
      <c r="G249" t="s">
        <v>20</v>
      </c>
      <c r="H249">
        <v>1884</v>
      </c>
      <c r="I249">
        <f t="shared" si="12"/>
        <v>98.013800424628457</v>
      </c>
      <c r="J249" t="s">
        <v>21</v>
      </c>
      <c r="K249" t="s">
        <v>22</v>
      </c>
      <c r="L249">
        <v>1482386400</v>
      </c>
      <c r="M249" s="12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s="8" t="s">
        <v>2045</v>
      </c>
      <c r="T249" s="8" t="s">
        <v>2051</v>
      </c>
    </row>
    <row r="250" spans="1:20" ht="23" x14ac:dyDescent="0.3">
      <c r="A250">
        <v>248</v>
      </c>
      <c r="B250" t="s">
        <v>548</v>
      </c>
      <c r="C250" s="3" t="s">
        <v>549</v>
      </c>
      <c r="D250" s="6">
        <v>6200</v>
      </c>
      <c r="E250" s="6">
        <v>13103</v>
      </c>
      <c r="F250" s="4">
        <f t="shared" si="15"/>
        <v>2.1133870967741935</v>
      </c>
      <c r="G250" t="s">
        <v>20</v>
      </c>
      <c r="H250">
        <v>218</v>
      </c>
      <c r="I250">
        <f t="shared" si="12"/>
        <v>60.105504587155963</v>
      </c>
      <c r="J250" t="s">
        <v>26</v>
      </c>
      <c r="K250" t="s">
        <v>27</v>
      </c>
      <c r="L250">
        <v>1420005600</v>
      </c>
      <c r="M250" s="12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s="8" t="s">
        <v>2048</v>
      </c>
      <c r="T250" s="8" t="s">
        <v>2059</v>
      </c>
    </row>
    <row r="251" spans="1:20" ht="23" x14ac:dyDescent="0.3">
      <c r="A251">
        <v>249</v>
      </c>
      <c r="B251" t="s">
        <v>550</v>
      </c>
      <c r="C251" s="3" t="s">
        <v>551</v>
      </c>
      <c r="D251" s="6">
        <v>61500</v>
      </c>
      <c r="E251" s="6">
        <v>168095</v>
      </c>
      <c r="F251" s="4">
        <f t="shared" si="15"/>
        <v>2.7332520325203253</v>
      </c>
      <c r="G251" t="s">
        <v>20</v>
      </c>
      <c r="H251">
        <v>6465</v>
      </c>
      <c r="I251">
        <f t="shared" si="12"/>
        <v>26.000773395204948</v>
      </c>
      <c r="J251" t="s">
        <v>21</v>
      </c>
      <c r="K251" t="s">
        <v>22</v>
      </c>
      <c r="L251">
        <v>1420178400</v>
      </c>
      <c r="M251" s="12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s="8" t="s">
        <v>2045</v>
      </c>
      <c r="T251" s="8" t="s">
        <v>2057</v>
      </c>
    </row>
    <row r="252" spans="1:20" ht="23" x14ac:dyDescent="0.3">
      <c r="A252">
        <v>250</v>
      </c>
      <c r="B252" t="s">
        <v>552</v>
      </c>
      <c r="C252" s="3" t="s">
        <v>553</v>
      </c>
      <c r="D252" s="6">
        <v>100</v>
      </c>
      <c r="E252" s="6">
        <v>3</v>
      </c>
      <c r="F252" s="4">
        <f t="shared" si="15"/>
        <v>0.03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 s="12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s="8" t="s">
        <v>2033</v>
      </c>
      <c r="T252" s="8" t="s">
        <v>2034</v>
      </c>
    </row>
    <row r="253" spans="1:20" ht="23" x14ac:dyDescent="0.3">
      <c r="A253">
        <v>251</v>
      </c>
      <c r="B253" t="s">
        <v>554</v>
      </c>
      <c r="C253" s="3" t="s">
        <v>555</v>
      </c>
      <c r="D253" s="6">
        <v>7100</v>
      </c>
      <c r="E253" s="6">
        <v>3840</v>
      </c>
      <c r="F253" s="4">
        <f t="shared" si="15"/>
        <v>0.54084507042253516</v>
      </c>
      <c r="G253" t="s">
        <v>14</v>
      </c>
      <c r="H253">
        <v>101</v>
      </c>
      <c r="I253">
        <f t="shared" si="12"/>
        <v>38.019801980198018</v>
      </c>
      <c r="J253" t="s">
        <v>21</v>
      </c>
      <c r="K253" t="s">
        <v>22</v>
      </c>
      <c r="L253">
        <v>1355032800</v>
      </c>
      <c r="M253" s="12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s="8" t="s">
        <v>2037</v>
      </c>
      <c r="T253" s="8" t="s">
        <v>2038</v>
      </c>
    </row>
    <row r="254" spans="1:20" ht="36" x14ac:dyDescent="0.3">
      <c r="A254">
        <v>252</v>
      </c>
      <c r="B254" t="s">
        <v>556</v>
      </c>
      <c r="C254" s="3" t="s">
        <v>557</v>
      </c>
      <c r="D254" s="6">
        <v>1000</v>
      </c>
      <c r="E254" s="6">
        <v>6263</v>
      </c>
      <c r="F254" s="4">
        <f t="shared" si="15"/>
        <v>6.2629999999999999</v>
      </c>
      <c r="G254" t="s">
        <v>20</v>
      </c>
      <c r="H254">
        <v>59</v>
      </c>
      <c r="I254">
        <f t="shared" si="12"/>
        <v>106.15254237288136</v>
      </c>
      <c r="J254" t="s">
        <v>21</v>
      </c>
      <c r="K254" t="s">
        <v>22</v>
      </c>
      <c r="L254">
        <v>1382677200</v>
      </c>
      <c r="M254" s="12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s="8" t="s">
        <v>2037</v>
      </c>
      <c r="T254" s="8" t="s">
        <v>2038</v>
      </c>
    </row>
    <row r="255" spans="1:20" ht="23" x14ac:dyDescent="0.3">
      <c r="A255">
        <v>253</v>
      </c>
      <c r="B255" t="s">
        <v>558</v>
      </c>
      <c r="C255" s="3" t="s">
        <v>559</v>
      </c>
      <c r="D255" s="6">
        <v>121500</v>
      </c>
      <c r="E255" s="6">
        <v>108161</v>
      </c>
      <c r="F255" s="4">
        <f t="shared" si="15"/>
        <v>0.8902139917695473</v>
      </c>
      <c r="G255" t="s">
        <v>14</v>
      </c>
      <c r="H255">
        <v>1335</v>
      </c>
      <c r="I255">
        <f t="shared" si="12"/>
        <v>81.019475655430711</v>
      </c>
      <c r="J255" t="s">
        <v>15</v>
      </c>
      <c r="K255" t="s">
        <v>16</v>
      </c>
      <c r="L255">
        <v>1302238800</v>
      </c>
      <c r="M255" s="12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s="8" t="s">
        <v>2039</v>
      </c>
      <c r="T255" s="8" t="s">
        <v>2042</v>
      </c>
    </row>
    <row r="256" spans="1:20" ht="36" x14ac:dyDescent="0.3">
      <c r="A256">
        <v>254</v>
      </c>
      <c r="B256" t="s">
        <v>560</v>
      </c>
      <c r="C256" s="3" t="s">
        <v>561</v>
      </c>
      <c r="D256" s="6">
        <v>4600</v>
      </c>
      <c r="E256" s="6">
        <v>8505</v>
      </c>
      <c r="F256" s="4">
        <f t="shared" si="15"/>
        <v>1.8489130434782608</v>
      </c>
      <c r="G256" t="s">
        <v>20</v>
      </c>
      <c r="H256">
        <v>88</v>
      </c>
      <c r="I256">
        <f t="shared" si="12"/>
        <v>96.647727272727266</v>
      </c>
      <c r="J256" t="s">
        <v>21</v>
      </c>
      <c r="K256" t="s">
        <v>22</v>
      </c>
      <c r="L256">
        <v>1487656800</v>
      </c>
      <c r="M256" s="12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s="8" t="s">
        <v>2045</v>
      </c>
      <c r="T256" s="8" t="s">
        <v>2046</v>
      </c>
    </row>
    <row r="257" spans="1:20" ht="36" x14ac:dyDescent="0.3">
      <c r="A257">
        <v>255</v>
      </c>
      <c r="B257" t="s">
        <v>562</v>
      </c>
      <c r="C257" s="3" t="s">
        <v>563</v>
      </c>
      <c r="D257" s="6">
        <v>80500</v>
      </c>
      <c r="E257" s="6">
        <v>96735</v>
      </c>
      <c r="F257" s="4">
        <f t="shared" si="15"/>
        <v>1.2016770186335404</v>
      </c>
      <c r="G257" t="s">
        <v>20</v>
      </c>
      <c r="H257">
        <v>1697</v>
      </c>
      <c r="I257">
        <f t="shared" si="12"/>
        <v>57.003535651149086</v>
      </c>
      <c r="J257" t="s">
        <v>21</v>
      </c>
      <c r="K257" t="s">
        <v>22</v>
      </c>
      <c r="L257">
        <v>1297836000</v>
      </c>
      <c r="M257" s="12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s="8" t="s">
        <v>2033</v>
      </c>
      <c r="T257" s="8" t="s">
        <v>2034</v>
      </c>
    </row>
    <row r="258" spans="1:20" ht="23" x14ac:dyDescent="0.3">
      <c r="A258">
        <v>256</v>
      </c>
      <c r="B258" t="s">
        <v>564</v>
      </c>
      <c r="C258" s="3" t="s">
        <v>565</v>
      </c>
      <c r="D258" s="6">
        <v>4100</v>
      </c>
      <c r="E258" s="6">
        <v>959</v>
      </c>
      <c r="F258" s="4">
        <f t="shared" si="15"/>
        <v>0.23390243902439026</v>
      </c>
      <c r="G258" t="s">
        <v>14</v>
      </c>
      <c r="H258">
        <v>15</v>
      </c>
      <c r="I258">
        <f t="shared" si="12"/>
        <v>63.93333333333333</v>
      </c>
      <c r="J258" t="s">
        <v>40</v>
      </c>
      <c r="K258" t="s">
        <v>41</v>
      </c>
      <c r="L258">
        <v>1453615200</v>
      </c>
      <c r="M258" s="12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s="8" t="s">
        <v>2033</v>
      </c>
      <c r="T258" s="8" t="s">
        <v>2034</v>
      </c>
    </row>
    <row r="259" spans="1:20" ht="23" x14ac:dyDescent="0.3">
      <c r="A259">
        <v>257</v>
      </c>
      <c r="B259" t="s">
        <v>566</v>
      </c>
      <c r="C259" s="3" t="s">
        <v>567</v>
      </c>
      <c r="D259" s="6">
        <v>5700</v>
      </c>
      <c r="E259" s="6">
        <v>8322</v>
      </c>
      <c r="F259" s="4">
        <f t="shared" si="15"/>
        <v>1.46</v>
      </c>
      <c r="G259" t="s">
        <v>20</v>
      </c>
      <c r="H259">
        <v>92</v>
      </c>
      <c r="I259">
        <f t="shared" ref="I259:I322" si="16">E259/H259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s="8" t="s">
        <v>2037</v>
      </c>
      <c r="T259" s="8" t="s">
        <v>2038</v>
      </c>
    </row>
    <row r="260" spans="1:20" ht="23" x14ac:dyDescent="0.3">
      <c r="A260">
        <v>258</v>
      </c>
      <c r="B260" t="s">
        <v>568</v>
      </c>
      <c r="C260" s="3" t="s">
        <v>569</v>
      </c>
      <c r="D260" s="6">
        <v>5000</v>
      </c>
      <c r="E260" s="6">
        <v>13424</v>
      </c>
      <c r="F260" s="4">
        <f t="shared" ref="F260:F323" si="19">E260/D260</f>
        <v>2.6848000000000001</v>
      </c>
      <c r="G260" t="s">
        <v>20</v>
      </c>
      <c r="H260">
        <v>186</v>
      </c>
      <c r="I260">
        <f t="shared" si="16"/>
        <v>72.172043010752688</v>
      </c>
      <c r="J260" t="s">
        <v>21</v>
      </c>
      <c r="K260" t="s">
        <v>22</v>
      </c>
      <c r="L260">
        <v>1481176800</v>
      </c>
      <c r="M260" s="12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s="8" t="s">
        <v>2037</v>
      </c>
      <c r="T260" s="8" t="s">
        <v>2038</v>
      </c>
    </row>
    <row r="261" spans="1:20" ht="36" x14ac:dyDescent="0.3">
      <c r="A261">
        <v>259</v>
      </c>
      <c r="B261" t="s">
        <v>570</v>
      </c>
      <c r="C261" s="3" t="s">
        <v>571</v>
      </c>
      <c r="D261" s="6">
        <v>1800</v>
      </c>
      <c r="E261" s="6">
        <v>10755</v>
      </c>
      <c r="F261" s="4">
        <f t="shared" si="19"/>
        <v>5.9749999999999996</v>
      </c>
      <c r="G261" t="s">
        <v>20</v>
      </c>
      <c r="H261">
        <v>138</v>
      </c>
      <c r="I261">
        <f t="shared" si="16"/>
        <v>77.934782608695656</v>
      </c>
      <c r="J261" t="s">
        <v>21</v>
      </c>
      <c r="K261" t="s">
        <v>22</v>
      </c>
      <c r="L261">
        <v>1354946400</v>
      </c>
      <c r="M261" s="12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s="8" t="s">
        <v>2052</v>
      </c>
      <c r="T261" s="8" t="s">
        <v>2053</v>
      </c>
    </row>
    <row r="262" spans="1:20" ht="23" x14ac:dyDescent="0.3">
      <c r="A262">
        <v>260</v>
      </c>
      <c r="B262" t="s">
        <v>572</v>
      </c>
      <c r="C262" s="3" t="s">
        <v>573</v>
      </c>
      <c r="D262" s="6">
        <v>6300</v>
      </c>
      <c r="E262" s="6">
        <v>9935</v>
      </c>
      <c r="F262" s="4">
        <f t="shared" si="19"/>
        <v>1.5769841269841269</v>
      </c>
      <c r="G262" t="s">
        <v>20</v>
      </c>
      <c r="H262">
        <v>261</v>
      </c>
      <c r="I262">
        <f t="shared" si="16"/>
        <v>38.065134099616856</v>
      </c>
      <c r="J262" t="s">
        <v>21</v>
      </c>
      <c r="K262" t="s">
        <v>22</v>
      </c>
      <c r="L262">
        <v>1348808400</v>
      </c>
      <c r="M262" s="12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s="8" t="s">
        <v>2033</v>
      </c>
      <c r="T262" s="8" t="s">
        <v>2034</v>
      </c>
    </row>
    <row r="263" spans="1:20" ht="36" x14ac:dyDescent="0.3">
      <c r="A263">
        <v>261</v>
      </c>
      <c r="B263" t="s">
        <v>574</v>
      </c>
      <c r="C263" s="3" t="s">
        <v>575</v>
      </c>
      <c r="D263" s="6">
        <v>84300</v>
      </c>
      <c r="E263" s="6">
        <v>26303</v>
      </c>
      <c r="F263" s="4">
        <f t="shared" si="19"/>
        <v>0.31201660735468567</v>
      </c>
      <c r="G263" t="s">
        <v>14</v>
      </c>
      <c r="H263">
        <v>454</v>
      </c>
      <c r="I263">
        <f t="shared" si="16"/>
        <v>57.936123348017624</v>
      </c>
      <c r="J263" t="s">
        <v>21</v>
      </c>
      <c r="K263" t="s">
        <v>22</v>
      </c>
      <c r="L263">
        <v>1282712400</v>
      </c>
      <c r="M263" s="12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s="8" t="s">
        <v>2033</v>
      </c>
      <c r="T263" s="8" t="s">
        <v>2034</v>
      </c>
    </row>
    <row r="264" spans="1:20" ht="23" x14ac:dyDescent="0.3">
      <c r="A264">
        <v>262</v>
      </c>
      <c r="B264" t="s">
        <v>576</v>
      </c>
      <c r="C264" s="3" t="s">
        <v>577</v>
      </c>
      <c r="D264" s="6">
        <v>1700</v>
      </c>
      <c r="E264" s="6">
        <v>5328</v>
      </c>
      <c r="F264" s="4">
        <f t="shared" si="19"/>
        <v>3.1341176470588237</v>
      </c>
      <c r="G264" t="s">
        <v>20</v>
      </c>
      <c r="H264">
        <v>107</v>
      </c>
      <c r="I264">
        <f t="shared" si="16"/>
        <v>49.794392523364486</v>
      </c>
      <c r="J264" t="s">
        <v>21</v>
      </c>
      <c r="K264" t="s">
        <v>22</v>
      </c>
      <c r="L264">
        <v>1301979600</v>
      </c>
      <c r="M264" s="12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s="8" t="s">
        <v>2033</v>
      </c>
      <c r="T264" s="8" t="s">
        <v>2043</v>
      </c>
    </row>
    <row r="265" spans="1:20" ht="23" x14ac:dyDescent="0.3">
      <c r="A265">
        <v>263</v>
      </c>
      <c r="B265" t="s">
        <v>578</v>
      </c>
      <c r="C265" s="3" t="s">
        <v>579</v>
      </c>
      <c r="D265" s="6">
        <v>2900</v>
      </c>
      <c r="E265" s="6">
        <v>10756</v>
      </c>
      <c r="F265" s="4">
        <f t="shared" si="19"/>
        <v>3.7089655172413791</v>
      </c>
      <c r="G265" t="s">
        <v>20</v>
      </c>
      <c r="H265">
        <v>199</v>
      </c>
      <c r="I265">
        <f t="shared" si="16"/>
        <v>54.050251256281406</v>
      </c>
      <c r="J265" t="s">
        <v>21</v>
      </c>
      <c r="K265" t="s">
        <v>22</v>
      </c>
      <c r="L265">
        <v>1263016800</v>
      </c>
      <c r="M265" s="12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s="8" t="s">
        <v>2052</v>
      </c>
      <c r="T265" s="8" t="s">
        <v>2053</v>
      </c>
    </row>
    <row r="266" spans="1:20" ht="23" x14ac:dyDescent="0.3">
      <c r="A266">
        <v>264</v>
      </c>
      <c r="B266" t="s">
        <v>580</v>
      </c>
      <c r="C266" s="3" t="s">
        <v>581</v>
      </c>
      <c r="D266" s="6">
        <v>45600</v>
      </c>
      <c r="E266" s="6">
        <v>165375</v>
      </c>
      <c r="F266" s="4">
        <f t="shared" si="19"/>
        <v>3.6266447368421053</v>
      </c>
      <c r="G266" t="s">
        <v>20</v>
      </c>
      <c r="H266">
        <v>5512</v>
      </c>
      <c r="I266">
        <f t="shared" si="16"/>
        <v>30.002721335268504</v>
      </c>
      <c r="J266" t="s">
        <v>21</v>
      </c>
      <c r="K266" t="s">
        <v>22</v>
      </c>
      <c r="L266">
        <v>1360648800</v>
      </c>
      <c r="M266" s="12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s="8" t="s">
        <v>2037</v>
      </c>
      <c r="T266" s="8" t="s">
        <v>2038</v>
      </c>
    </row>
    <row r="267" spans="1:20" ht="23" x14ac:dyDescent="0.3">
      <c r="A267">
        <v>265</v>
      </c>
      <c r="B267" t="s">
        <v>582</v>
      </c>
      <c r="C267" s="3" t="s">
        <v>583</v>
      </c>
      <c r="D267" s="6">
        <v>4900</v>
      </c>
      <c r="E267" s="6">
        <v>6031</v>
      </c>
      <c r="F267" s="4">
        <f t="shared" si="19"/>
        <v>1.2308163265306122</v>
      </c>
      <c r="G267" t="s">
        <v>20</v>
      </c>
      <c r="H267">
        <v>86</v>
      </c>
      <c r="I267">
        <f t="shared" si="16"/>
        <v>70.127906976744185</v>
      </c>
      <c r="J267" t="s">
        <v>21</v>
      </c>
      <c r="K267" t="s">
        <v>22</v>
      </c>
      <c r="L267">
        <v>1451800800</v>
      </c>
      <c r="M267" s="12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s="8" t="s">
        <v>2037</v>
      </c>
      <c r="T267" s="8" t="s">
        <v>2038</v>
      </c>
    </row>
    <row r="268" spans="1:20" ht="23" x14ac:dyDescent="0.3">
      <c r="A268">
        <v>266</v>
      </c>
      <c r="B268" t="s">
        <v>584</v>
      </c>
      <c r="C268" s="3" t="s">
        <v>585</v>
      </c>
      <c r="D268" s="6">
        <v>111900</v>
      </c>
      <c r="E268" s="6">
        <v>85902</v>
      </c>
      <c r="F268" s="4">
        <f t="shared" si="19"/>
        <v>0.76766756032171579</v>
      </c>
      <c r="G268" t="s">
        <v>14</v>
      </c>
      <c r="H268">
        <v>3182</v>
      </c>
      <c r="I268">
        <f t="shared" si="16"/>
        <v>26.996228786926462</v>
      </c>
      <c r="J268" t="s">
        <v>107</v>
      </c>
      <c r="K268" t="s">
        <v>108</v>
      </c>
      <c r="L268">
        <v>1415340000</v>
      </c>
      <c r="M268" s="12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s="8" t="s">
        <v>2033</v>
      </c>
      <c r="T268" s="8" t="s">
        <v>2056</v>
      </c>
    </row>
    <row r="269" spans="1:20" ht="23" x14ac:dyDescent="0.3">
      <c r="A269">
        <v>267</v>
      </c>
      <c r="B269" t="s">
        <v>586</v>
      </c>
      <c r="C269" s="3" t="s">
        <v>587</v>
      </c>
      <c r="D269" s="6">
        <v>61600</v>
      </c>
      <c r="E269" s="6">
        <v>143910</v>
      </c>
      <c r="F269" s="4">
        <f t="shared" si="19"/>
        <v>2.3362012987012988</v>
      </c>
      <c r="G269" t="s">
        <v>20</v>
      </c>
      <c r="H269">
        <v>2768</v>
      </c>
      <c r="I269">
        <f t="shared" si="16"/>
        <v>51.990606936416185</v>
      </c>
      <c r="J269" t="s">
        <v>26</v>
      </c>
      <c r="K269" t="s">
        <v>27</v>
      </c>
      <c r="L269">
        <v>1351054800</v>
      </c>
      <c r="M269" s="12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s="8" t="s">
        <v>2037</v>
      </c>
      <c r="T269" s="8" t="s">
        <v>2038</v>
      </c>
    </row>
    <row r="270" spans="1:20" ht="23" x14ac:dyDescent="0.3">
      <c r="A270">
        <v>268</v>
      </c>
      <c r="B270" t="s">
        <v>588</v>
      </c>
      <c r="C270" s="3" t="s">
        <v>589</v>
      </c>
      <c r="D270" s="6">
        <v>1500</v>
      </c>
      <c r="E270" s="6">
        <v>2708</v>
      </c>
      <c r="F270" s="4">
        <f t="shared" si="19"/>
        <v>1.8053333333333332</v>
      </c>
      <c r="G270" t="s">
        <v>20</v>
      </c>
      <c r="H270">
        <v>48</v>
      </c>
      <c r="I270">
        <f t="shared" si="16"/>
        <v>56.416666666666664</v>
      </c>
      <c r="J270" t="s">
        <v>21</v>
      </c>
      <c r="K270" t="s">
        <v>22</v>
      </c>
      <c r="L270">
        <v>1349326800</v>
      </c>
      <c r="M270" s="12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s="8" t="s">
        <v>2039</v>
      </c>
      <c r="T270" s="8" t="s">
        <v>2040</v>
      </c>
    </row>
    <row r="271" spans="1:20" ht="23" x14ac:dyDescent="0.3">
      <c r="A271">
        <v>269</v>
      </c>
      <c r="B271" t="s">
        <v>590</v>
      </c>
      <c r="C271" s="3" t="s">
        <v>591</v>
      </c>
      <c r="D271" s="6">
        <v>3500</v>
      </c>
      <c r="E271" s="6">
        <v>8842</v>
      </c>
      <c r="F271" s="4">
        <f t="shared" si="19"/>
        <v>2.5262857142857142</v>
      </c>
      <c r="G271" t="s">
        <v>20</v>
      </c>
      <c r="H271">
        <v>87</v>
      </c>
      <c r="I271">
        <f t="shared" si="16"/>
        <v>101.63218390804597</v>
      </c>
      <c r="J271" t="s">
        <v>21</v>
      </c>
      <c r="K271" t="s">
        <v>22</v>
      </c>
      <c r="L271">
        <v>1548914400</v>
      </c>
      <c r="M271" s="12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s="8" t="s">
        <v>2039</v>
      </c>
      <c r="T271" s="8" t="s">
        <v>2058</v>
      </c>
    </row>
    <row r="272" spans="1:20" ht="23" x14ac:dyDescent="0.3">
      <c r="A272">
        <v>270</v>
      </c>
      <c r="B272" t="s">
        <v>592</v>
      </c>
      <c r="C272" s="3" t="s">
        <v>593</v>
      </c>
      <c r="D272" s="6">
        <v>173900</v>
      </c>
      <c r="E272" s="6">
        <v>47260</v>
      </c>
      <c r="F272" s="4">
        <f t="shared" si="19"/>
        <v>0.27176538240368026</v>
      </c>
      <c r="G272" t="s">
        <v>74</v>
      </c>
      <c r="H272">
        <v>1890</v>
      </c>
      <c r="I272">
        <f t="shared" si="16"/>
        <v>25.005291005291006</v>
      </c>
      <c r="J272" t="s">
        <v>21</v>
      </c>
      <c r="K272" t="s">
        <v>22</v>
      </c>
      <c r="L272">
        <v>1291269600</v>
      </c>
      <c r="M272" s="12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s="8" t="s">
        <v>2048</v>
      </c>
      <c r="T272" s="8" t="s">
        <v>2049</v>
      </c>
    </row>
    <row r="273" spans="1:20" ht="36" x14ac:dyDescent="0.3">
      <c r="A273">
        <v>271</v>
      </c>
      <c r="B273" t="s">
        <v>594</v>
      </c>
      <c r="C273" s="3" t="s">
        <v>595</v>
      </c>
      <c r="D273" s="6">
        <v>153700</v>
      </c>
      <c r="E273" s="6">
        <v>1953</v>
      </c>
      <c r="F273" s="4">
        <f t="shared" si="19"/>
        <v>1.2706571242680547E-2</v>
      </c>
      <c r="G273" t="s">
        <v>47</v>
      </c>
      <c r="H273">
        <v>61</v>
      </c>
      <c r="I273">
        <f t="shared" si="16"/>
        <v>32.016393442622949</v>
      </c>
      <c r="J273" t="s">
        <v>21</v>
      </c>
      <c r="K273" t="s">
        <v>22</v>
      </c>
      <c r="L273">
        <v>1449468000</v>
      </c>
      <c r="M273" s="12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s="8" t="s">
        <v>2052</v>
      </c>
      <c r="T273" s="8" t="s">
        <v>2053</v>
      </c>
    </row>
    <row r="274" spans="1:20" ht="23" x14ac:dyDescent="0.3">
      <c r="A274">
        <v>272</v>
      </c>
      <c r="B274" t="s">
        <v>596</v>
      </c>
      <c r="C274" s="3" t="s">
        <v>597</v>
      </c>
      <c r="D274" s="6">
        <v>51100</v>
      </c>
      <c r="E274" s="6">
        <v>155349</v>
      </c>
      <c r="F274" s="4">
        <f t="shared" si="19"/>
        <v>3.0400978473581213</v>
      </c>
      <c r="G274" t="s">
        <v>20</v>
      </c>
      <c r="H274">
        <v>1894</v>
      </c>
      <c r="I274">
        <f t="shared" si="16"/>
        <v>82.021647307286173</v>
      </c>
      <c r="J274" t="s">
        <v>21</v>
      </c>
      <c r="K274" t="s">
        <v>22</v>
      </c>
      <c r="L274">
        <v>1562734800</v>
      </c>
      <c r="M274" s="12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s="8" t="s">
        <v>2037</v>
      </c>
      <c r="T274" s="8" t="s">
        <v>2038</v>
      </c>
    </row>
    <row r="275" spans="1:20" ht="23" x14ac:dyDescent="0.3">
      <c r="A275">
        <v>273</v>
      </c>
      <c r="B275" t="s">
        <v>598</v>
      </c>
      <c r="C275" s="3" t="s">
        <v>599</v>
      </c>
      <c r="D275" s="6">
        <v>7800</v>
      </c>
      <c r="E275" s="6">
        <v>10704</v>
      </c>
      <c r="F275" s="4">
        <f t="shared" si="19"/>
        <v>1.3723076923076922</v>
      </c>
      <c r="G275" t="s">
        <v>20</v>
      </c>
      <c r="H275">
        <v>282</v>
      </c>
      <c r="I275">
        <f t="shared" si="16"/>
        <v>37.957446808510639</v>
      </c>
      <c r="J275" t="s">
        <v>15</v>
      </c>
      <c r="K275" t="s">
        <v>16</v>
      </c>
      <c r="L275">
        <v>1505624400</v>
      </c>
      <c r="M275" s="12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s="8" t="s">
        <v>2037</v>
      </c>
      <c r="T275" s="8" t="s">
        <v>2038</v>
      </c>
    </row>
    <row r="276" spans="1:20" ht="36" x14ac:dyDescent="0.3">
      <c r="A276">
        <v>274</v>
      </c>
      <c r="B276" t="s">
        <v>600</v>
      </c>
      <c r="C276" s="3" t="s">
        <v>601</v>
      </c>
      <c r="D276" s="6">
        <v>2400</v>
      </c>
      <c r="E276" s="6">
        <v>773</v>
      </c>
      <c r="F276" s="4">
        <f t="shared" si="19"/>
        <v>0.32208333333333333</v>
      </c>
      <c r="G276" t="s">
        <v>14</v>
      </c>
      <c r="H276">
        <v>15</v>
      </c>
      <c r="I276">
        <f t="shared" si="16"/>
        <v>51.533333333333331</v>
      </c>
      <c r="J276" t="s">
        <v>21</v>
      </c>
      <c r="K276" t="s">
        <v>22</v>
      </c>
      <c r="L276">
        <v>1509948000</v>
      </c>
      <c r="M276" s="12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s="8" t="s">
        <v>2037</v>
      </c>
      <c r="T276" s="8" t="s">
        <v>2038</v>
      </c>
    </row>
    <row r="277" spans="1:20" ht="36" x14ac:dyDescent="0.3">
      <c r="A277">
        <v>275</v>
      </c>
      <c r="B277" t="s">
        <v>602</v>
      </c>
      <c r="C277" s="3" t="s">
        <v>603</v>
      </c>
      <c r="D277" s="6">
        <v>3900</v>
      </c>
      <c r="E277" s="6">
        <v>9419</v>
      </c>
      <c r="F277" s="4">
        <f t="shared" si="19"/>
        <v>2.4151282051282053</v>
      </c>
      <c r="G277" t="s">
        <v>20</v>
      </c>
      <c r="H277">
        <v>116</v>
      </c>
      <c r="I277">
        <f t="shared" si="16"/>
        <v>81.198275862068968</v>
      </c>
      <c r="J277" t="s">
        <v>21</v>
      </c>
      <c r="K277" t="s">
        <v>22</v>
      </c>
      <c r="L277">
        <v>1554526800</v>
      </c>
      <c r="M277" s="12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s="8" t="s">
        <v>2045</v>
      </c>
      <c r="T277" s="8" t="s">
        <v>2057</v>
      </c>
    </row>
    <row r="278" spans="1:20" ht="23" x14ac:dyDescent="0.3">
      <c r="A278">
        <v>276</v>
      </c>
      <c r="B278" t="s">
        <v>604</v>
      </c>
      <c r="C278" s="3" t="s">
        <v>605</v>
      </c>
      <c r="D278" s="6">
        <v>5500</v>
      </c>
      <c r="E278" s="6">
        <v>5324</v>
      </c>
      <c r="F278" s="4">
        <f t="shared" si="19"/>
        <v>0.96799999999999997</v>
      </c>
      <c r="G278" t="s">
        <v>14</v>
      </c>
      <c r="H278">
        <v>133</v>
      </c>
      <c r="I278">
        <f t="shared" si="16"/>
        <v>40.030075187969928</v>
      </c>
      <c r="J278" t="s">
        <v>21</v>
      </c>
      <c r="K278" t="s">
        <v>22</v>
      </c>
      <c r="L278">
        <v>1334811600</v>
      </c>
      <c r="M278" s="12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s="8" t="s">
        <v>2048</v>
      </c>
      <c r="T278" s="8" t="s">
        <v>2049</v>
      </c>
    </row>
    <row r="279" spans="1:20" ht="36" x14ac:dyDescent="0.3">
      <c r="A279">
        <v>277</v>
      </c>
      <c r="B279" t="s">
        <v>606</v>
      </c>
      <c r="C279" s="3" t="s">
        <v>607</v>
      </c>
      <c r="D279" s="6">
        <v>700</v>
      </c>
      <c r="E279" s="6">
        <v>7465</v>
      </c>
      <c r="F279" s="4">
        <f t="shared" si="19"/>
        <v>10.664285714285715</v>
      </c>
      <c r="G279" t="s">
        <v>20</v>
      </c>
      <c r="H279">
        <v>83</v>
      </c>
      <c r="I279">
        <f t="shared" si="16"/>
        <v>89.939759036144579</v>
      </c>
      <c r="J279" t="s">
        <v>21</v>
      </c>
      <c r="K279" t="s">
        <v>22</v>
      </c>
      <c r="L279">
        <v>1279515600</v>
      </c>
      <c r="M279" s="12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s="8" t="s">
        <v>2037</v>
      </c>
      <c r="T279" s="8" t="s">
        <v>2038</v>
      </c>
    </row>
    <row r="280" spans="1:20" ht="23" x14ac:dyDescent="0.3">
      <c r="A280">
        <v>278</v>
      </c>
      <c r="B280" t="s">
        <v>608</v>
      </c>
      <c r="C280" s="3" t="s">
        <v>609</v>
      </c>
      <c r="D280" s="6">
        <v>2700</v>
      </c>
      <c r="E280" s="6">
        <v>8799</v>
      </c>
      <c r="F280" s="4">
        <f t="shared" si="19"/>
        <v>3.2588888888888889</v>
      </c>
      <c r="G280" t="s">
        <v>20</v>
      </c>
      <c r="H280">
        <v>91</v>
      </c>
      <c r="I280">
        <f t="shared" si="16"/>
        <v>96.692307692307693</v>
      </c>
      <c r="J280" t="s">
        <v>21</v>
      </c>
      <c r="K280" t="s">
        <v>22</v>
      </c>
      <c r="L280">
        <v>1353909600</v>
      </c>
      <c r="M280" s="12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s="8" t="s">
        <v>2035</v>
      </c>
      <c r="T280" s="8" t="s">
        <v>2036</v>
      </c>
    </row>
    <row r="281" spans="1:20" ht="23" x14ac:dyDescent="0.3">
      <c r="A281">
        <v>279</v>
      </c>
      <c r="B281" t="s">
        <v>610</v>
      </c>
      <c r="C281" s="3" t="s">
        <v>611</v>
      </c>
      <c r="D281" s="6">
        <v>8000</v>
      </c>
      <c r="E281" s="6">
        <v>13656</v>
      </c>
      <c r="F281" s="4">
        <f t="shared" si="19"/>
        <v>1.7070000000000001</v>
      </c>
      <c r="G281" t="s">
        <v>20</v>
      </c>
      <c r="H281">
        <v>546</v>
      </c>
      <c r="I281">
        <f t="shared" si="16"/>
        <v>25.010989010989011</v>
      </c>
      <c r="J281" t="s">
        <v>21</v>
      </c>
      <c r="K281" t="s">
        <v>22</v>
      </c>
      <c r="L281">
        <v>1535950800</v>
      </c>
      <c r="M281" s="12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s="8" t="s">
        <v>2037</v>
      </c>
      <c r="T281" s="8" t="s">
        <v>2038</v>
      </c>
    </row>
    <row r="282" spans="1:20" ht="36" x14ac:dyDescent="0.3">
      <c r="A282">
        <v>280</v>
      </c>
      <c r="B282" t="s">
        <v>612</v>
      </c>
      <c r="C282" s="3" t="s">
        <v>613</v>
      </c>
      <c r="D282" s="6">
        <v>2500</v>
      </c>
      <c r="E282" s="6">
        <v>14536</v>
      </c>
      <c r="F282" s="4">
        <f t="shared" si="19"/>
        <v>5.8144</v>
      </c>
      <c r="G282" t="s">
        <v>20</v>
      </c>
      <c r="H282">
        <v>393</v>
      </c>
      <c r="I282">
        <f t="shared" si="16"/>
        <v>36.987277353689571</v>
      </c>
      <c r="J282" t="s">
        <v>21</v>
      </c>
      <c r="K282" t="s">
        <v>22</v>
      </c>
      <c r="L282">
        <v>1511244000</v>
      </c>
      <c r="M282" s="12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s="8" t="s">
        <v>2039</v>
      </c>
      <c r="T282" s="8" t="s">
        <v>2047</v>
      </c>
    </row>
    <row r="283" spans="1:20" ht="23" x14ac:dyDescent="0.3">
      <c r="A283">
        <v>281</v>
      </c>
      <c r="B283" t="s">
        <v>614</v>
      </c>
      <c r="C283" s="3" t="s">
        <v>615</v>
      </c>
      <c r="D283" s="6">
        <v>164500</v>
      </c>
      <c r="E283" s="6">
        <v>150552</v>
      </c>
      <c r="F283" s="4">
        <f t="shared" si="19"/>
        <v>0.91520972644376897</v>
      </c>
      <c r="G283" t="s">
        <v>14</v>
      </c>
      <c r="H283">
        <v>2062</v>
      </c>
      <c r="I283">
        <f t="shared" si="16"/>
        <v>73.012609117361791</v>
      </c>
      <c r="J283" t="s">
        <v>21</v>
      </c>
      <c r="K283" t="s">
        <v>22</v>
      </c>
      <c r="L283">
        <v>1331445600</v>
      </c>
      <c r="M283" s="12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s="8" t="s">
        <v>2037</v>
      </c>
      <c r="T283" s="8" t="s">
        <v>2038</v>
      </c>
    </row>
    <row r="284" spans="1:20" ht="23" x14ac:dyDescent="0.3">
      <c r="A284">
        <v>282</v>
      </c>
      <c r="B284" t="s">
        <v>616</v>
      </c>
      <c r="C284" s="3" t="s">
        <v>617</v>
      </c>
      <c r="D284" s="6">
        <v>8400</v>
      </c>
      <c r="E284" s="6">
        <v>9076</v>
      </c>
      <c r="F284" s="4">
        <f t="shared" si="19"/>
        <v>1.0804761904761904</v>
      </c>
      <c r="G284" t="s">
        <v>20</v>
      </c>
      <c r="H284">
        <v>133</v>
      </c>
      <c r="I284">
        <f t="shared" si="16"/>
        <v>68.240601503759393</v>
      </c>
      <c r="J284" t="s">
        <v>21</v>
      </c>
      <c r="K284" t="s">
        <v>22</v>
      </c>
      <c r="L284">
        <v>1480226400</v>
      </c>
      <c r="M284" s="12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s="8" t="s">
        <v>2039</v>
      </c>
      <c r="T284" s="8" t="s">
        <v>2058</v>
      </c>
    </row>
    <row r="285" spans="1:20" ht="36" x14ac:dyDescent="0.3">
      <c r="A285">
        <v>283</v>
      </c>
      <c r="B285" t="s">
        <v>618</v>
      </c>
      <c r="C285" s="3" t="s">
        <v>619</v>
      </c>
      <c r="D285" s="6">
        <v>8100</v>
      </c>
      <c r="E285" s="6">
        <v>1517</v>
      </c>
      <c r="F285" s="4">
        <f t="shared" si="19"/>
        <v>0.18728395061728395</v>
      </c>
      <c r="G285" t="s">
        <v>14</v>
      </c>
      <c r="H285">
        <v>29</v>
      </c>
      <c r="I285">
        <f t="shared" si="16"/>
        <v>52.310344827586206</v>
      </c>
      <c r="J285" t="s">
        <v>36</v>
      </c>
      <c r="K285" t="s">
        <v>37</v>
      </c>
      <c r="L285">
        <v>1464584400</v>
      </c>
      <c r="M285" s="12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s="8" t="s">
        <v>2033</v>
      </c>
      <c r="T285" s="8" t="s">
        <v>2034</v>
      </c>
    </row>
    <row r="286" spans="1:20" ht="23" x14ac:dyDescent="0.3">
      <c r="A286">
        <v>284</v>
      </c>
      <c r="B286" t="s">
        <v>620</v>
      </c>
      <c r="C286" s="3" t="s">
        <v>621</v>
      </c>
      <c r="D286" s="6">
        <v>9800</v>
      </c>
      <c r="E286" s="6">
        <v>8153</v>
      </c>
      <c r="F286" s="4">
        <f t="shared" si="19"/>
        <v>0.83193877551020412</v>
      </c>
      <c r="G286" t="s">
        <v>14</v>
      </c>
      <c r="H286">
        <v>132</v>
      </c>
      <c r="I286">
        <f t="shared" si="16"/>
        <v>61.765151515151516</v>
      </c>
      <c r="J286" t="s">
        <v>21</v>
      </c>
      <c r="K286" t="s">
        <v>22</v>
      </c>
      <c r="L286">
        <v>1335848400</v>
      </c>
      <c r="M286" s="12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s="8" t="s">
        <v>2035</v>
      </c>
      <c r="T286" s="8" t="s">
        <v>2036</v>
      </c>
    </row>
    <row r="287" spans="1:20" ht="23" x14ac:dyDescent="0.3">
      <c r="A287">
        <v>285</v>
      </c>
      <c r="B287" t="s">
        <v>622</v>
      </c>
      <c r="C287" s="3" t="s">
        <v>623</v>
      </c>
      <c r="D287" s="6">
        <v>900</v>
      </c>
      <c r="E287" s="6">
        <v>6357</v>
      </c>
      <c r="F287" s="4">
        <f t="shared" si="19"/>
        <v>7.0633333333333335</v>
      </c>
      <c r="G287" t="s">
        <v>20</v>
      </c>
      <c r="H287">
        <v>254</v>
      </c>
      <c r="I287">
        <f t="shared" si="16"/>
        <v>25.027559055118111</v>
      </c>
      <c r="J287" t="s">
        <v>21</v>
      </c>
      <c r="K287" t="s">
        <v>22</v>
      </c>
      <c r="L287">
        <v>1473483600</v>
      </c>
      <c r="M287" s="12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s="8" t="s">
        <v>2037</v>
      </c>
      <c r="T287" s="8" t="s">
        <v>2038</v>
      </c>
    </row>
    <row r="288" spans="1:20" ht="23" x14ac:dyDescent="0.3">
      <c r="A288">
        <v>286</v>
      </c>
      <c r="B288" t="s">
        <v>624</v>
      </c>
      <c r="C288" s="3" t="s">
        <v>625</v>
      </c>
      <c r="D288" s="6">
        <v>112100</v>
      </c>
      <c r="E288" s="6">
        <v>19557</v>
      </c>
      <c r="F288" s="4">
        <f t="shared" si="19"/>
        <v>0.17446030330062445</v>
      </c>
      <c r="G288" t="s">
        <v>74</v>
      </c>
      <c r="H288">
        <v>184</v>
      </c>
      <c r="I288">
        <f t="shared" si="16"/>
        <v>106.28804347826087</v>
      </c>
      <c r="J288" t="s">
        <v>21</v>
      </c>
      <c r="K288" t="s">
        <v>22</v>
      </c>
      <c r="L288">
        <v>1479880800</v>
      </c>
      <c r="M288" s="12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s="8" t="s">
        <v>2037</v>
      </c>
      <c r="T288" s="8" t="s">
        <v>2038</v>
      </c>
    </row>
    <row r="289" spans="1:20" ht="23" x14ac:dyDescent="0.3">
      <c r="A289">
        <v>287</v>
      </c>
      <c r="B289" t="s">
        <v>626</v>
      </c>
      <c r="C289" s="3" t="s">
        <v>627</v>
      </c>
      <c r="D289" s="6">
        <v>6300</v>
      </c>
      <c r="E289" s="6">
        <v>13213</v>
      </c>
      <c r="F289" s="4">
        <f t="shared" si="19"/>
        <v>2.0973015873015872</v>
      </c>
      <c r="G289" t="s">
        <v>20</v>
      </c>
      <c r="H289">
        <v>176</v>
      </c>
      <c r="I289">
        <f t="shared" si="16"/>
        <v>75.07386363636364</v>
      </c>
      <c r="J289" t="s">
        <v>21</v>
      </c>
      <c r="K289" t="s">
        <v>22</v>
      </c>
      <c r="L289">
        <v>1430197200</v>
      </c>
      <c r="M289" s="12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s="8" t="s">
        <v>2033</v>
      </c>
      <c r="T289" s="8" t="s">
        <v>2041</v>
      </c>
    </row>
    <row r="290" spans="1:20" ht="23" x14ac:dyDescent="0.3">
      <c r="A290">
        <v>288</v>
      </c>
      <c r="B290" t="s">
        <v>628</v>
      </c>
      <c r="C290" s="3" t="s">
        <v>629</v>
      </c>
      <c r="D290" s="6">
        <v>5600</v>
      </c>
      <c r="E290" s="6">
        <v>5476</v>
      </c>
      <c r="F290" s="4">
        <f t="shared" si="19"/>
        <v>0.97785714285714287</v>
      </c>
      <c r="G290" t="s">
        <v>14</v>
      </c>
      <c r="H290">
        <v>137</v>
      </c>
      <c r="I290">
        <f t="shared" si="16"/>
        <v>39.970802919708028</v>
      </c>
      <c r="J290" t="s">
        <v>36</v>
      </c>
      <c r="K290" t="s">
        <v>37</v>
      </c>
      <c r="L290">
        <v>1331701200</v>
      </c>
      <c r="M290" s="12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s="8" t="s">
        <v>2033</v>
      </c>
      <c r="T290" s="8" t="s">
        <v>2055</v>
      </c>
    </row>
    <row r="291" spans="1:20" ht="23" x14ac:dyDescent="0.3">
      <c r="A291">
        <v>289</v>
      </c>
      <c r="B291" t="s">
        <v>630</v>
      </c>
      <c r="C291" s="3" t="s">
        <v>631</v>
      </c>
      <c r="D291" s="6">
        <v>800</v>
      </c>
      <c r="E291" s="6">
        <v>13474</v>
      </c>
      <c r="F291" s="4">
        <f t="shared" si="19"/>
        <v>16.842500000000001</v>
      </c>
      <c r="G291" t="s">
        <v>20</v>
      </c>
      <c r="H291">
        <v>337</v>
      </c>
      <c r="I291">
        <f t="shared" si="16"/>
        <v>39.982195845697326</v>
      </c>
      <c r="J291" t="s">
        <v>15</v>
      </c>
      <c r="K291" t="s">
        <v>16</v>
      </c>
      <c r="L291">
        <v>1438578000</v>
      </c>
      <c r="M291" s="12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s="8" t="s">
        <v>2037</v>
      </c>
      <c r="T291" s="8" t="s">
        <v>2038</v>
      </c>
    </row>
    <row r="292" spans="1:20" ht="23" x14ac:dyDescent="0.3">
      <c r="A292">
        <v>290</v>
      </c>
      <c r="B292" t="s">
        <v>632</v>
      </c>
      <c r="C292" s="3" t="s">
        <v>633</v>
      </c>
      <c r="D292" s="6">
        <v>168600</v>
      </c>
      <c r="E292" s="6">
        <v>91722</v>
      </c>
      <c r="F292" s="4">
        <f t="shared" si="19"/>
        <v>0.54402135231316728</v>
      </c>
      <c r="G292" t="s">
        <v>14</v>
      </c>
      <c r="H292">
        <v>908</v>
      </c>
      <c r="I292">
        <f t="shared" si="16"/>
        <v>101.01541850220265</v>
      </c>
      <c r="J292" t="s">
        <v>21</v>
      </c>
      <c r="K292" t="s">
        <v>22</v>
      </c>
      <c r="L292">
        <v>1368162000</v>
      </c>
      <c r="M292" s="12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s="8" t="s">
        <v>2039</v>
      </c>
      <c r="T292" s="8" t="s">
        <v>2040</v>
      </c>
    </row>
    <row r="293" spans="1:20" ht="23" x14ac:dyDescent="0.3">
      <c r="A293">
        <v>291</v>
      </c>
      <c r="B293" t="s">
        <v>634</v>
      </c>
      <c r="C293" s="3" t="s">
        <v>635</v>
      </c>
      <c r="D293" s="6">
        <v>1800</v>
      </c>
      <c r="E293" s="6">
        <v>8219</v>
      </c>
      <c r="F293" s="4">
        <f t="shared" si="19"/>
        <v>4.5661111111111108</v>
      </c>
      <c r="G293" t="s">
        <v>20</v>
      </c>
      <c r="H293">
        <v>107</v>
      </c>
      <c r="I293">
        <f t="shared" si="16"/>
        <v>76.813084112149539</v>
      </c>
      <c r="J293" t="s">
        <v>21</v>
      </c>
      <c r="K293" t="s">
        <v>22</v>
      </c>
      <c r="L293">
        <v>1318654800</v>
      </c>
      <c r="M293" s="12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s="8" t="s">
        <v>2035</v>
      </c>
      <c r="T293" s="8" t="s">
        <v>2036</v>
      </c>
    </row>
    <row r="294" spans="1:20" ht="23" x14ac:dyDescent="0.3">
      <c r="A294">
        <v>292</v>
      </c>
      <c r="B294" t="s">
        <v>636</v>
      </c>
      <c r="C294" s="3" t="s">
        <v>637</v>
      </c>
      <c r="D294" s="6">
        <v>7300</v>
      </c>
      <c r="E294" s="6">
        <v>717</v>
      </c>
      <c r="F294" s="4">
        <f t="shared" si="19"/>
        <v>9.8219178082191785E-2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 s="12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s="8" t="s">
        <v>2031</v>
      </c>
      <c r="T294" s="8" t="s">
        <v>2032</v>
      </c>
    </row>
    <row r="295" spans="1:20" ht="23" x14ac:dyDescent="0.3">
      <c r="A295">
        <v>293</v>
      </c>
      <c r="B295" t="s">
        <v>638</v>
      </c>
      <c r="C295" s="3" t="s">
        <v>639</v>
      </c>
      <c r="D295" s="6">
        <v>6500</v>
      </c>
      <c r="E295" s="6">
        <v>1065</v>
      </c>
      <c r="F295" s="4">
        <f t="shared" si="19"/>
        <v>0.16384615384615384</v>
      </c>
      <c r="G295" t="s">
        <v>74</v>
      </c>
      <c r="H295">
        <v>32</v>
      </c>
      <c r="I295">
        <f t="shared" si="16"/>
        <v>33.28125</v>
      </c>
      <c r="J295" t="s">
        <v>107</v>
      </c>
      <c r="K295" t="s">
        <v>108</v>
      </c>
      <c r="L295">
        <v>1286254800</v>
      </c>
      <c r="M295" s="12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s="8" t="s">
        <v>2037</v>
      </c>
      <c r="T295" s="8" t="s">
        <v>2038</v>
      </c>
    </row>
    <row r="296" spans="1:20" ht="23" x14ac:dyDescent="0.3">
      <c r="A296">
        <v>294</v>
      </c>
      <c r="B296" t="s">
        <v>640</v>
      </c>
      <c r="C296" s="3" t="s">
        <v>641</v>
      </c>
      <c r="D296" s="6">
        <v>600</v>
      </c>
      <c r="E296" s="6">
        <v>8038</v>
      </c>
      <c r="F296" s="4">
        <f t="shared" si="19"/>
        <v>13.396666666666667</v>
      </c>
      <c r="G296" t="s">
        <v>20</v>
      </c>
      <c r="H296">
        <v>183</v>
      </c>
      <c r="I296">
        <f t="shared" si="16"/>
        <v>43.923497267759565</v>
      </c>
      <c r="J296" t="s">
        <v>21</v>
      </c>
      <c r="K296" t="s">
        <v>22</v>
      </c>
      <c r="L296">
        <v>1540530000</v>
      </c>
      <c r="M296" s="12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s="8" t="s">
        <v>2037</v>
      </c>
      <c r="T296" s="8" t="s">
        <v>2038</v>
      </c>
    </row>
    <row r="297" spans="1:20" ht="36" x14ac:dyDescent="0.3">
      <c r="A297">
        <v>295</v>
      </c>
      <c r="B297" t="s">
        <v>642</v>
      </c>
      <c r="C297" s="3" t="s">
        <v>643</v>
      </c>
      <c r="D297" s="6">
        <v>192900</v>
      </c>
      <c r="E297" s="6">
        <v>68769</v>
      </c>
      <c r="F297" s="4">
        <f t="shared" si="19"/>
        <v>0.35650077760497667</v>
      </c>
      <c r="G297" t="s">
        <v>14</v>
      </c>
      <c r="H297">
        <v>1910</v>
      </c>
      <c r="I297">
        <f t="shared" si="16"/>
        <v>36.004712041884815</v>
      </c>
      <c r="J297" t="s">
        <v>98</v>
      </c>
      <c r="K297" t="s">
        <v>99</v>
      </c>
      <c r="L297">
        <v>1381813200</v>
      </c>
      <c r="M297" s="12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s="8" t="s">
        <v>2037</v>
      </c>
      <c r="T297" s="8" t="s">
        <v>2038</v>
      </c>
    </row>
    <row r="298" spans="1:20" ht="36" x14ac:dyDescent="0.3">
      <c r="A298">
        <v>296</v>
      </c>
      <c r="B298" t="s">
        <v>644</v>
      </c>
      <c r="C298" s="3" t="s">
        <v>645</v>
      </c>
      <c r="D298" s="6">
        <v>6100</v>
      </c>
      <c r="E298" s="6">
        <v>3352</v>
      </c>
      <c r="F298" s="4">
        <f t="shared" si="19"/>
        <v>0.54950819672131146</v>
      </c>
      <c r="G298" t="s">
        <v>14</v>
      </c>
      <c r="H298">
        <v>38</v>
      </c>
      <c r="I298">
        <f t="shared" si="16"/>
        <v>88.21052631578948</v>
      </c>
      <c r="J298" t="s">
        <v>26</v>
      </c>
      <c r="K298" t="s">
        <v>27</v>
      </c>
      <c r="L298">
        <v>1548655200</v>
      </c>
      <c r="M298" s="12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s="8" t="s">
        <v>2037</v>
      </c>
      <c r="T298" s="8" t="s">
        <v>2038</v>
      </c>
    </row>
    <row r="299" spans="1:20" ht="23" x14ac:dyDescent="0.3">
      <c r="A299">
        <v>297</v>
      </c>
      <c r="B299" t="s">
        <v>646</v>
      </c>
      <c r="C299" s="3" t="s">
        <v>647</v>
      </c>
      <c r="D299" s="6">
        <v>7200</v>
      </c>
      <c r="E299" s="6">
        <v>6785</v>
      </c>
      <c r="F299" s="4">
        <f t="shared" si="19"/>
        <v>0.94236111111111109</v>
      </c>
      <c r="G299" t="s">
        <v>14</v>
      </c>
      <c r="H299">
        <v>104</v>
      </c>
      <c r="I299">
        <f t="shared" si="16"/>
        <v>65.240384615384613</v>
      </c>
      <c r="J299" t="s">
        <v>26</v>
      </c>
      <c r="K299" t="s">
        <v>27</v>
      </c>
      <c r="L299">
        <v>1389679200</v>
      </c>
      <c r="M299" s="12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s="8" t="s">
        <v>2037</v>
      </c>
      <c r="T299" s="8" t="s">
        <v>2038</v>
      </c>
    </row>
    <row r="300" spans="1:20" ht="23" x14ac:dyDescent="0.3">
      <c r="A300">
        <v>298</v>
      </c>
      <c r="B300" t="s">
        <v>648</v>
      </c>
      <c r="C300" s="3" t="s">
        <v>649</v>
      </c>
      <c r="D300" s="6">
        <v>3500</v>
      </c>
      <c r="E300" s="6">
        <v>5037</v>
      </c>
      <c r="F300" s="4">
        <f t="shared" si="19"/>
        <v>1.4391428571428571</v>
      </c>
      <c r="G300" t="s">
        <v>20</v>
      </c>
      <c r="H300">
        <v>72</v>
      </c>
      <c r="I300">
        <f t="shared" si="16"/>
        <v>69.958333333333329</v>
      </c>
      <c r="J300" t="s">
        <v>21</v>
      </c>
      <c r="K300" t="s">
        <v>22</v>
      </c>
      <c r="L300">
        <v>1456466400</v>
      </c>
      <c r="M300" s="12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s="8" t="s">
        <v>2033</v>
      </c>
      <c r="T300" s="8" t="s">
        <v>2034</v>
      </c>
    </row>
    <row r="301" spans="1:20" ht="36" x14ac:dyDescent="0.3">
      <c r="A301">
        <v>299</v>
      </c>
      <c r="B301" t="s">
        <v>650</v>
      </c>
      <c r="C301" s="3" t="s">
        <v>651</v>
      </c>
      <c r="D301" s="6">
        <v>3800</v>
      </c>
      <c r="E301" s="6">
        <v>1954</v>
      </c>
      <c r="F301" s="4">
        <f t="shared" si="19"/>
        <v>0.51421052631578945</v>
      </c>
      <c r="G301" t="s">
        <v>14</v>
      </c>
      <c r="H301">
        <v>49</v>
      </c>
      <c r="I301">
        <f t="shared" si="16"/>
        <v>39.877551020408163</v>
      </c>
      <c r="J301" t="s">
        <v>21</v>
      </c>
      <c r="K301" t="s">
        <v>22</v>
      </c>
      <c r="L301">
        <v>1456984800</v>
      </c>
      <c r="M301" s="12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s="8" t="s">
        <v>2031</v>
      </c>
      <c r="T301" s="8" t="s">
        <v>2032</v>
      </c>
    </row>
    <row r="302" spans="1:20" ht="23" x14ac:dyDescent="0.3">
      <c r="A302">
        <v>300</v>
      </c>
      <c r="B302" t="s">
        <v>652</v>
      </c>
      <c r="C302" s="3" t="s">
        <v>653</v>
      </c>
      <c r="D302" s="6">
        <v>100</v>
      </c>
      <c r="E302" s="6">
        <v>5</v>
      </c>
      <c r="F302" s="4">
        <f t="shared" si="19"/>
        <v>0.05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 s="12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s="8" t="s">
        <v>2045</v>
      </c>
      <c r="T302" s="8" t="s">
        <v>2046</v>
      </c>
    </row>
    <row r="303" spans="1:20" ht="36" x14ac:dyDescent="0.3">
      <c r="A303">
        <v>301</v>
      </c>
      <c r="B303" t="s">
        <v>654</v>
      </c>
      <c r="C303" s="3" t="s">
        <v>655</v>
      </c>
      <c r="D303" s="6">
        <v>900</v>
      </c>
      <c r="E303" s="6">
        <v>12102</v>
      </c>
      <c r="F303" s="4">
        <f t="shared" si="19"/>
        <v>13.446666666666667</v>
      </c>
      <c r="G303" t="s">
        <v>20</v>
      </c>
      <c r="H303">
        <v>295</v>
      </c>
      <c r="I303">
        <f t="shared" si="16"/>
        <v>41.023728813559323</v>
      </c>
      <c r="J303" t="s">
        <v>21</v>
      </c>
      <c r="K303" t="s">
        <v>22</v>
      </c>
      <c r="L303">
        <v>1424930400</v>
      </c>
      <c r="M303" s="12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s="8" t="s">
        <v>2039</v>
      </c>
      <c r="T303" s="8" t="s">
        <v>2040</v>
      </c>
    </row>
    <row r="304" spans="1:20" ht="23" x14ac:dyDescent="0.3">
      <c r="A304">
        <v>302</v>
      </c>
      <c r="B304" t="s">
        <v>656</v>
      </c>
      <c r="C304" s="3" t="s">
        <v>657</v>
      </c>
      <c r="D304" s="6">
        <v>76100</v>
      </c>
      <c r="E304" s="6">
        <v>24234</v>
      </c>
      <c r="F304" s="4">
        <f t="shared" si="19"/>
        <v>0.31844940867279897</v>
      </c>
      <c r="G304" t="s">
        <v>14</v>
      </c>
      <c r="H304">
        <v>245</v>
      </c>
      <c r="I304">
        <f t="shared" si="16"/>
        <v>98.914285714285711</v>
      </c>
      <c r="J304" t="s">
        <v>21</v>
      </c>
      <c r="K304" t="s">
        <v>22</v>
      </c>
      <c r="L304">
        <v>1535864400</v>
      </c>
      <c r="M304" s="12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s="8" t="s">
        <v>2037</v>
      </c>
      <c r="T304" s="8" t="s">
        <v>2038</v>
      </c>
    </row>
    <row r="305" spans="1:20" ht="23" x14ac:dyDescent="0.3">
      <c r="A305">
        <v>303</v>
      </c>
      <c r="B305" t="s">
        <v>658</v>
      </c>
      <c r="C305" s="3" t="s">
        <v>659</v>
      </c>
      <c r="D305" s="6">
        <v>3400</v>
      </c>
      <c r="E305" s="6">
        <v>2809</v>
      </c>
      <c r="F305" s="4">
        <f t="shared" si="19"/>
        <v>0.82617647058823529</v>
      </c>
      <c r="G305" t="s">
        <v>14</v>
      </c>
      <c r="H305">
        <v>32</v>
      </c>
      <c r="I305">
        <f t="shared" si="16"/>
        <v>87.78125</v>
      </c>
      <c r="J305" t="s">
        <v>21</v>
      </c>
      <c r="K305" t="s">
        <v>22</v>
      </c>
      <c r="L305">
        <v>1452146400</v>
      </c>
      <c r="M305" s="12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s="8" t="s">
        <v>2033</v>
      </c>
      <c r="T305" s="8" t="s">
        <v>2043</v>
      </c>
    </row>
    <row r="306" spans="1:20" ht="23" x14ac:dyDescent="0.3">
      <c r="A306">
        <v>304</v>
      </c>
      <c r="B306" t="s">
        <v>660</v>
      </c>
      <c r="C306" s="3" t="s">
        <v>661</v>
      </c>
      <c r="D306" s="6">
        <v>2100</v>
      </c>
      <c r="E306" s="6">
        <v>11469</v>
      </c>
      <c r="F306" s="4">
        <f t="shared" si="19"/>
        <v>5.4614285714285717</v>
      </c>
      <c r="G306" t="s">
        <v>20</v>
      </c>
      <c r="H306">
        <v>142</v>
      </c>
      <c r="I306">
        <f t="shared" si="16"/>
        <v>80.767605633802816</v>
      </c>
      <c r="J306" t="s">
        <v>21</v>
      </c>
      <c r="K306" t="s">
        <v>22</v>
      </c>
      <c r="L306">
        <v>1470546000</v>
      </c>
      <c r="M306" s="12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s="8" t="s">
        <v>2039</v>
      </c>
      <c r="T306" s="8" t="s">
        <v>2040</v>
      </c>
    </row>
    <row r="307" spans="1:20" ht="23" x14ac:dyDescent="0.3">
      <c r="A307">
        <v>305</v>
      </c>
      <c r="B307" t="s">
        <v>662</v>
      </c>
      <c r="C307" s="3" t="s">
        <v>663</v>
      </c>
      <c r="D307" s="6">
        <v>2800</v>
      </c>
      <c r="E307" s="6">
        <v>8014</v>
      </c>
      <c r="F307" s="4">
        <f t="shared" si="19"/>
        <v>2.8621428571428571</v>
      </c>
      <c r="G307" t="s">
        <v>20</v>
      </c>
      <c r="H307">
        <v>85</v>
      </c>
      <c r="I307">
        <f t="shared" si="16"/>
        <v>94.28235294117647</v>
      </c>
      <c r="J307" t="s">
        <v>21</v>
      </c>
      <c r="K307" t="s">
        <v>22</v>
      </c>
      <c r="L307">
        <v>1458363600</v>
      </c>
      <c r="M307" s="12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s="8" t="s">
        <v>2037</v>
      </c>
      <c r="T307" s="8" t="s">
        <v>2038</v>
      </c>
    </row>
    <row r="308" spans="1:20" ht="36" x14ac:dyDescent="0.3">
      <c r="A308">
        <v>306</v>
      </c>
      <c r="B308" t="s">
        <v>664</v>
      </c>
      <c r="C308" s="3" t="s">
        <v>665</v>
      </c>
      <c r="D308" s="6">
        <v>6500</v>
      </c>
      <c r="E308" s="6">
        <v>514</v>
      </c>
      <c r="F308" s="4">
        <f t="shared" si="19"/>
        <v>7.9076923076923072E-2</v>
      </c>
      <c r="G308" t="s">
        <v>14</v>
      </c>
      <c r="H308">
        <v>7</v>
      </c>
      <c r="I308">
        <f t="shared" si="16"/>
        <v>73.428571428571431</v>
      </c>
      <c r="J308" t="s">
        <v>21</v>
      </c>
      <c r="K308" t="s">
        <v>22</v>
      </c>
      <c r="L308">
        <v>1500008400</v>
      </c>
      <c r="M308" s="12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s="8" t="s">
        <v>2037</v>
      </c>
      <c r="T308" s="8" t="s">
        <v>2038</v>
      </c>
    </row>
    <row r="309" spans="1:20" ht="23" x14ac:dyDescent="0.3">
      <c r="A309">
        <v>307</v>
      </c>
      <c r="B309" t="s">
        <v>666</v>
      </c>
      <c r="C309" s="3" t="s">
        <v>667</v>
      </c>
      <c r="D309" s="6">
        <v>32900</v>
      </c>
      <c r="E309" s="6">
        <v>43473</v>
      </c>
      <c r="F309" s="4">
        <f t="shared" si="19"/>
        <v>1.3213677811550153</v>
      </c>
      <c r="G309" t="s">
        <v>20</v>
      </c>
      <c r="H309">
        <v>659</v>
      </c>
      <c r="I309">
        <f t="shared" si="16"/>
        <v>65.968133535660087</v>
      </c>
      <c r="J309" t="s">
        <v>36</v>
      </c>
      <c r="K309" t="s">
        <v>37</v>
      </c>
      <c r="L309">
        <v>1338958800</v>
      </c>
      <c r="M309" s="12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s="8" t="s">
        <v>2045</v>
      </c>
      <c r="T309" s="8" t="s">
        <v>2051</v>
      </c>
    </row>
    <row r="310" spans="1:20" ht="23" x14ac:dyDescent="0.3">
      <c r="A310">
        <v>308</v>
      </c>
      <c r="B310" t="s">
        <v>668</v>
      </c>
      <c r="C310" s="3" t="s">
        <v>669</v>
      </c>
      <c r="D310" s="6">
        <v>118200</v>
      </c>
      <c r="E310" s="6">
        <v>87560</v>
      </c>
      <c r="F310" s="4">
        <f t="shared" si="19"/>
        <v>0.74077834179357027</v>
      </c>
      <c r="G310" t="s">
        <v>14</v>
      </c>
      <c r="H310">
        <v>803</v>
      </c>
      <c r="I310">
        <f t="shared" si="16"/>
        <v>109.04109589041096</v>
      </c>
      <c r="J310" t="s">
        <v>21</v>
      </c>
      <c r="K310" t="s">
        <v>22</v>
      </c>
      <c r="L310">
        <v>1303102800</v>
      </c>
      <c r="M310" s="12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s="8" t="s">
        <v>2037</v>
      </c>
      <c r="T310" s="8" t="s">
        <v>2038</v>
      </c>
    </row>
    <row r="311" spans="1:20" ht="23" x14ac:dyDescent="0.3">
      <c r="A311">
        <v>309</v>
      </c>
      <c r="B311" t="s">
        <v>670</v>
      </c>
      <c r="C311" s="3" t="s">
        <v>671</v>
      </c>
      <c r="D311" s="6">
        <v>4100</v>
      </c>
      <c r="E311" s="6">
        <v>3087</v>
      </c>
      <c r="F311" s="4">
        <f t="shared" si="19"/>
        <v>0.75292682926829269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 s="12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s="8" t="s">
        <v>2033</v>
      </c>
      <c r="T311" s="8" t="s">
        <v>2043</v>
      </c>
    </row>
    <row r="312" spans="1:20" ht="23" x14ac:dyDescent="0.3">
      <c r="A312">
        <v>310</v>
      </c>
      <c r="B312" t="s">
        <v>672</v>
      </c>
      <c r="C312" s="3" t="s">
        <v>673</v>
      </c>
      <c r="D312" s="6">
        <v>7800</v>
      </c>
      <c r="E312" s="6">
        <v>1586</v>
      </c>
      <c r="F312" s="4">
        <f t="shared" si="19"/>
        <v>0.20333333333333334</v>
      </c>
      <c r="G312" t="s">
        <v>14</v>
      </c>
      <c r="H312">
        <v>16</v>
      </c>
      <c r="I312">
        <f t="shared" si="16"/>
        <v>99.125</v>
      </c>
      <c r="J312" t="s">
        <v>21</v>
      </c>
      <c r="K312" t="s">
        <v>22</v>
      </c>
      <c r="L312">
        <v>1270789200</v>
      </c>
      <c r="M312" s="12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s="8" t="s">
        <v>2048</v>
      </c>
      <c r="T312" s="8" t="s">
        <v>2049</v>
      </c>
    </row>
    <row r="313" spans="1:20" ht="23" x14ac:dyDescent="0.3">
      <c r="A313">
        <v>311</v>
      </c>
      <c r="B313" t="s">
        <v>674</v>
      </c>
      <c r="C313" s="3" t="s">
        <v>675</v>
      </c>
      <c r="D313" s="6">
        <v>6300</v>
      </c>
      <c r="E313" s="6">
        <v>12812</v>
      </c>
      <c r="F313" s="4">
        <f t="shared" si="19"/>
        <v>2.0336507936507937</v>
      </c>
      <c r="G313" t="s">
        <v>20</v>
      </c>
      <c r="H313">
        <v>121</v>
      </c>
      <c r="I313">
        <f t="shared" si="16"/>
        <v>105.88429752066116</v>
      </c>
      <c r="J313" t="s">
        <v>21</v>
      </c>
      <c r="K313" t="s">
        <v>22</v>
      </c>
      <c r="L313">
        <v>1297836000</v>
      </c>
      <c r="M313" s="12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s="8" t="s">
        <v>2037</v>
      </c>
      <c r="T313" s="8" t="s">
        <v>2038</v>
      </c>
    </row>
    <row r="314" spans="1:20" ht="23" x14ac:dyDescent="0.3">
      <c r="A314">
        <v>312</v>
      </c>
      <c r="B314" t="s">
        <v>676</v>
      </c>
      <c r="C314" s="3" t="s">
        <v>677</v>
      </c>
      <c r="D314" s="6">
        <v>59100</v>
      </c>
      <c r="E314" s="6">
        <v>183345</v>
      </c>
      <c r="F314" s="4">
        <f t="shared" si="19"/>
        <v>3.1022842639593908</v>
      </c>
      <c r="G314" t="s">
        <v>20</v>
      </c>
      <c r="H314">
        <v>3742</v>
      </c>
      <c r="I314">
        <f t="shared" si="16"/>
        <v>48.996525921966864</v>
      </c>
      <c r="J314" t="s">
        <v>21</v>
      </c>
      <c r="K314" t="s">
        <v>22</v>
      </c>
      <c r="L314">
        <v>1382677200</v>
      </c>
      <c r="M314" s="12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s="8" t="s">
        <v>2037</v>
      </c>
      <c r="T314" s="8" t="s">
        <v>2038</v>
      </c>
    </row>
    <row r="315" spans="1:20" ht="23" x14ac:dyDescent="0.3">
      <c r="A315">
        <v>313</v>
      </c>
      <c r="B315" t="s">
        <v>678</v>
      </c>
      <c r="C315" s="3" t="s">
        <v>679</v>
      </c>
      <c r="D315" s="6">
        <v>2200</v>
      </c>
      <c r="E315" s="6">
        <v>8697</v>
      </c>
      <c r="F315" s="4">
        <f t="shared" si="19"/>
        <v>3.9531818181818181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 s="12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s="8" t="s">
        <v>2033</v>
      </c>
      <c r="T315" s="8" t="s">
        <v>2034</v>
      </c>
    </row>
    <row r="316" spans="1:20" ht="23" x14ac:dyDescent="0.3">
      <c r="A316">
        <v>314</v>
      </c>
      <c r="B316" t="s">
        <v>680</v>
      </c>
      <c r="C316" s="3" t="s">
        <v>681</v>
      </c>
      <c r="D316" s="6">
        <v>1400</v>
      </c>
      <c r="E316" s="6">
        <v>4126</v>
      </c>
      <c r="F316" s="4">
        <f t="shared" si="19"/>
        <v>2.9471428571428571</v>
      </c>
      <c r="G316" t="s">
        <v>20</v>
      </c>
      <c r="H316">
        <v>133</v>
      </c>
      <c r="I316">
        <f t="shared" si="16"/>
        <v>31.022556390977442</v>
      </c>
      <c r="J316" t="s">
        <v>21</v>
      </c>
      <c r="K316" t="s">
        <v>22</v>
      </c>
      <c r="L316">
        <v>1552366800</v>
      </c>
      <c r="M316" s="12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s="8" t="s">
        <v>2039</v>
      </c>
      <c r="T316" s="8" t="s">
        <v>2040</v>
      </c>
    </row>
    <row r="317" spans="1:20" ht="36" x14ac:dyDescent="0.3">
      <c r="A317">
        <v>315</v>
      </c>
      <c r="B317" t="s">
        <v>682</v>
      </c>
      <c r="C317" s="3" t="s">
        <v>683</v>
      </c>
      <c r="D317" s="6">
        <v>9500</v>
      </c>
      <c r="E317" s="6">
        <v>3220</v>
      </c>
      <c r="F317" s="4">
        <f t="shared" si="19"/>
        <v>0.33894736842105261</v>
      </c>
      <c r="G317" t="s">
        <v>14</v>
      </c>
      <c r="H317">
        <v>31</v>
      </c>
      <c r="I317">
        <f t="shared" si="16"/>
        <v>103.87096774193549</v>
      </c>
      <c r="J317" t="s">
        <v>21</v>
      </c>
      <c r="K317" t="s">
        <v>22</v>
      </c>
      <c r="L317">
        <v>1400907600</v>
      </c>
      <c r="M317" s="12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s="8" t="s">
        <v>2037</v>
      </c>
      <c r="T317" s="8" t="s">
        <v>2038</v>
      </c>
    </row>
    <row r="318" spans="1:20" ht="23" x14ac:dyDescent="0.3">
      <c r="A318">
        <v>316</v>
      </c>
      <c r="B318" t="s">
        <v>684</v>
      </c>
      <c r="C318" s="3" t="s">
        <v>685</v>
      </c>
      <c r="D318" s="6">
        <v>9600</v>
      </c>
      <c r="E318" s="6">
        <v>6401</v>
      </c>
      <c r="F318" s="4">
        <f t="shared" si="19"/>
        <v>0.66677083333333331</v>
      </c>
      <c r="G318" t="s">
        <v>14</v>
      </c>
      <c r="H318">
        <v>108</v>
      </c>
      <c r="I318">
        <f t="shared" si="16"/>
        <v>59.268518518518519</v>
      </c>
      <c r="J318" t="s">
        <v>107</v>
      </c>
      <c r="K318" t="s">
        <v>108</v>
      </c>
      <c r="L318">
        <v>1574143200</v>
      </c>
      <c r="M318" s="12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s="8" t="s">
        <v>2031</v>
      </c>
      <c r="T318" s="8" t="s">
        <v>2032</v>
      </c>
    </row>
    <row r="319" spans="1:20" ht="23" x14ac:dyDescent="0.3">
      <c r="A319">
        <v>317</v>
      </c>
      <c r="B319" t="s">
        <v>686</v>
      </c>
      <c r="C319" s="3" t="s">
        <v>687</v>
      </c>
      <c r="D319" s="6">
        <v>6600</v>
      </c>
      <c r="E319" s="6">
        <v>1269</v>
      </c>
      <c r="F319" s="4">
        <f t="shared" si="19"/>
        <v>0.19227272727272726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 s="12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s="8" t="s">
        <v>2037</v>
      </c>
      <c r="T319" s="8" t="s">
        <v>2038</v>
      </c>
    </row>
    <row r="320" spans="1:20" ht="36" x14ac:dyDescent="0.3">
      <c r="A320">
        <v>318</v>
      </c>
      <c r="B320" t="s">
        <v>688</v>
      </c>
      <c r="C320" s="3" t="s">
        <v>689</v>
      </c>
      <c r="D320" s="6">
        <v>5700</v>
      </c>
      <c r="E320" s="6">
        <v>903</v>
      </c>
      <c r="F320" s="4">
        <f t="shared" si="19"/>
        <v>0.15842105263157893</v>
      </c>
      <c r="G320" t="s">
        <v>14</v>
      </c>
      <c r="H320">
        <v>17</v>
      </c>
      <c r="I320">
        <f t="shared" si="16"/>
        <v>53.117647058823529</v>
      </c>
      <c r="J320" t="s">
        <v>21</v>
      </c>
      <c r="K320" t="s">
        <v>22</v>
      </c>
      <c r="L320">
        <v>1392357600</v>
      </c>
      <c r="M320" s="12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s="8" t="s">
        <v>2033</v>
      </c>
      <c r="T320" s="8" t="s">
        <v>2034</v>
      </c>
    </row>
    <row r="321" spans="1:20" ht="23" x14ac:dyDescent="0.3">
      <c r="A321">
        <v>319</v>
      </c>
      <c r="B321" t="s">
        <v>690</v>
      </c>
      <c r="C321" s="3" t="s">
        <v>691</v>
      </c>
      <c r="D321" s="6">
        <v>8400</v>
      </c>
      <c r="E321" s="6">
        <v>3251</v>
      </c>
      <c r="F321" s="4">
        <f t="shared" si="19"/>
        <v>0.38702380952380955</v>
      </c>
      <c r="G321" t="s">
        <v>74</v>
      </c>
      <c r="H321">
        <v>64</v>
      </c>
      <c r="I321">
        <f t="shared" si="16"/>
        <v>50.796875</v>
      </c>
      <c r="J321" t="s">
        <v>21</v>
      </c>
      <c r="K321" t="s">
        <v>22</v>
      </c>
      <c r="L321">
        <v>1281589200</v>
      </c>
      <c r="M321" s="12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s="8" t="s">
        <v>2035</v>
      </c>
      <c r="T321" s="8" t="s">
        <v>2036</v>
      </c>
    </row>
    <row r="322" spans="1:20" ht="23" x14ac:dyDescent="0.3">
      <c r="A322">
        <v>320</v>
      </c>
      <c r="B322" t="s">
        <v>692</v>
      </c>
      <c r="C322" s="3" t="s">
        <v>693</v>
      </c>
      <c r="D322" s="6">
        <v>84400</v>
      </c>
      <c r="E322" s="6">
        <v>8092</v>
      </c>
      <c r="F322" s="4">
        <f t="shared" si="19"/>
        <v>9.5876777251184833E-2</v>
      </c>
      <c r="G322" t="s">
        <v>14</v>
      </c>
      <c r="H322">
        <v>80</v>
      </c>
      <c r="I322">
        <f t="shared" si="16"/>
        <v>101.15</v>
      </c>
      <c r="J322" t="s">
        <v>21</v>
      </c>
      <c r="K322" t="s">
        <v>22</v>
      </c>
      <c r="L322">
        <v>1305003600</v>
      </c>
      <c r="M322" s="12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s="8" t="s">
        <v>2045</v>
      </c>
      <c r="T322" s="8" t="s">
        <v>2051</v>
      </c>
    </row>
    <row r="323" spans="1:20" ht="36" x14ac:dyDescent="0.3">
      <c r="A323">
        <v>321</v>
      </c>
      <c r="B323" t="s">
        <v>694</v>
      </c>
      <c r="C323" s="3" t="s">
        <v>695</v>
      </c>
      <c r="D323" s="6">
        <v>170400</v>
      </c>
      <c r="E323" s="6">
        <v>160422</v>
      </c>
      <c r="F323" s="4">
        <f t="shared" si="19"/>
        <v>0.94144366197183094</v>
      </c>
      <c r="G323" t="s">
        <v>14</v>
      </c>
      <c r="H323">
        <v>2468</v>
      </c>
      <c r="I323">
        <f t="shared" ref="I323:I386" si="20">E323/H323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s="8" t="s">
        <v>2039</v>
      </c>
      <c r="T323" s="8" t="s">
        <v>2050</v>
      </c>
    </row>
    <row r="324" spans="1:20" ht="36" x14ac:dyDescent="0.3">
      <c r="A324">
        <v>322</v>
      </c>
      <c r="B324" t="s">
        <v>696</v>
      </c>
      <c r="C324" s="3" t="s">
        <v>697</v>
      </c>
      <c r="D324" s="6">
        <v>117900</v>
      </c>
      <c r="E324" s="6">
        <v>196377</v>
      </c>
      <c r="F324" s="4">
        <f t="shared" ref="F324:F387" si="23">E324/D324</f>
        <v>1.6656234096692113</v>
      </c>
      <c r="G324" t="s">
        <v>20</v>
      </c>
      <c r="H324">
        <v>5168</v>
      </c>
      <c r="I324">
        <f t="shared" si="20"/>
        <v>37.998645510835914</v>
      </c>
      <c r="J324" t="s">
        <v>21</v>
      </c>
      <c r="K324" t="s">
        <v>22</v>
      </c>
      <c r="L324">
        <v>1290664800</v>
      </c>
      <c r="M324" s="12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s="8" t="s">
        <v>2037</v>
      </c>
      <c r="T324" s="8" t="s">
        <v>2038</v>
      </c>
    </row>
    <row r="325" spans="1:20" ht="23" x14ac:dyDescent="0.3">
      <c r="A325">
        <v>323</v>
      </c>
      <c r="B325" t="s">
        <v>698</v>
      </c>
      <c r="C325" s="3" t="s">
        <v>699</v>
      </c>
      <c r="D325" s="6">
        <v>8900</v>
      </c>
      <c r="E325" s="6">
        <v>2148</v>
      </c>
      <c r="F325" s="4">
        <f t="shared" si="23"/>
        <v>0.24134831460674158</v>
      </c>
      <c r="G325" t="s">
        <v>14</v>
      </c>
      <c r="H325">
        <v>26</v>
      </c>
      <c r="I325">
        <f t="shared" si="20"/>
        <v>82.615384615384613</v>
      </c>
      <c r="J325" t="s">
        <v>40</v>
      </c>
      <c r="K325" t="s">
        <v>41</v>
      </c>
      <c r="L325">
        <v>1395896400</v>
      </c>
      <c r="M325" s="12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s="8" t="s">
        <v>2039</v>
      </c>
      <c r="T325" s="8" t="s">
        <v>2040</v>
      </c>
    </row>
    <row r="326" spans="1:20" ht="23" x14ac:dyDescent="0.3">
      <c r="A326">
        <v>324</v>
      </c>
      <c r="B326" t="s">
        <v>700</v>
      </c>
      <c r="C326" s="3" t="s">
        <v>701</v>
      </c>
      <c r="D326" s="6">
        <v>7100</v>
      </c>
      <c r="E326" s="6">
        <v>11648</v>
      </c>
      <c r="F326" s="4">
        <f t="shared" si="23"/>
        <v>1.6405633802816901</v>
      </c>
      <c r="G326" t="s">
        <v>20</v>
      </c>
      <c r="H326">
        <v>307</v>
      </c>
      <c r="I326">
        <f t="shared" si="20"/>
        <v>37.941368078175898</v>
      </c>
      <c r="J326" t="s">
        <v>21</v>
      </c>
      <c r="K326" t="s">
        <v>22</v>
      </c>
      <c r="L326">
        <v>1434862800</v>
      </c>
      <c r="M326" s="12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s="8" t="s">
        <v>2037</v>
      </c>
      <c r="T326" s="8" t="s">
        <v>2038</v>
      </c>
    </row>
    <row r="327" spans="1:20" ht="36" x14ac:dyDescent="0.3">
      <c r="A327">
        <v>325</v>
      </c>
      <c r="B327" t="s">
        <v>702</v>
      </c>
      <c r="C327" s="3" t="s">
        <v>703</v>
      </c>
      <c r="D327" s="6">
        <v>6500</v>
      </c>
      <c r="E327" s="6">
        <v>5897</v>
      </c>
      <c r="F327" s="4">
        <f t="shared" si="23"/>
        <v>0.90723076923076929</v>
      </c>
      <c r="G327" t="s">
        <v>14</v>
      </c>
      <c r="H327">
        <v>73</v>
      </c>
      <c r="I327">
        <f t="shared" si="20"/>
        <v>80.780821917808225</v>
      </c>
      <c r="J327" t="s">
        <v>21</v>
      </c>
      <c r="K327" t="s">
        <v>22</v>
      </c>
      <c r="L327">
        <v>1529125200</v>
      </c>
      <c r="M327" s="12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s="8" t="s">
        <v>2037</v>
      </c>
      <c r="T327" s="8" t="s">
        <v>2038</v>
      </c>
    </row>
    <row r="328" spans="1:20" ht="36" x14ac:dyDescent="0.3">
      <c r="A328">
        <v>326</v>
      </c>
      <c r="B328" t="s">
        <v>704</v>
      </c>
      <c r="C328" s="3" t="s">
        <v>705</v>
      </c>
      <c r="D328" s="6">
        <v>7200</v>
      </c>
      <c r="E328" s="6">
        <v>3326</v>
      </c>
      <c r="F328" s="4">
        <f t="shared" si="23"/>
        <v>0.46194444444444444</v>
      </c>
      <c r="G328" t="s">
        <v>14</v>
      </c>
      <c r="H328">
        <v>128</v>
      </c>
      <c r="I328">
        <f t="shared" si="20"/>
        <v>25.984375</v>
      </c>
      <c r="J328" t="s">
        <v>21</v>
      </c>
      <c r="K328" t="s">
        <v>22</v>
      </c>
      <c r="L328">
        <v>1451109600</v>
      </c>
      <c r="M328" s="12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s="8" t="s">
        <v>2039</v>
      </c>
      <c r="T328" s="8" t="s">
        <v>2047</v>
      </c>
    </row>
    <row r="329" spans="1:20" ht="23" x14ac:dyDescent="0.3">
      <c r="A329">
        <v>327</v>
      </c>
      <c r="B329" t="s">
        <v>706</v>
      </c>
      <c r="C329" s="3" t="s">
        <v>707</v>
      </c>
      <c r="D329" s="6">
        <v>2600</v>
      </c>
      <c r="E329" s="6">
        <v>1002</v>
      </c>
      <c r="F329" s="4">
        <f t="shared" si="23"/>
        <v>0.38538461538461538</v>
      </c>
      <c r="G329" t="s">
        <v>14</v>
      </c>
      <c r="H329">
        <v>33</v>
      </c>
      <c r="I329">
        <f t="shared" si="20"/>
        <v>30.363636363636363</v>
      </c>
      <c r="J329" t="s">
        <v>21</v>
      </c>
      <c r="K329" t="s">
        <v>22</v>
      </c>
      <c r="L329">
        <v>1566968400</v>
      </c>
      <c r="M329" s="12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s="8" t="s">
        <v>2037</v>
      </c>
      <c r="T329" s="8" t="s">
        <v>2038</v>
      </c>
    </row>
    <row r="330" spans="1:20" ht="36" x14ac:dyDescent="0.3">
      <c r="A330">
        <v>328</v>
      </c>
      <c r="B330" t="s">
        <v>708</v>
      </c>
      <c r="C330" s="3" t="s">
        <v>709</v>
      </c>
      <c r="D330" s="6">
        <v>98700</v>
      </c>
      <c r="E330" s="6">
        <v>131826</v>
      </c>
      <c r="F330" s="4">
        <f t="shared" si="23"/>
        <v>1.3356231003039514</v>
      </c>
      <c r="G330" t="s">
        <v>20</v>
      </c>
      <c r="H330">
        <v>2441</v>
      </c>
      <c r="I330">
        <f t="shared" si="20"/>
        <v>54.004916018025398</v>
      </c>
      <c r="J330" t="s">
        <v>21</v>
      </c>
      <c r="K330" t="s">
        <v>22</v>
      </c>
      <c r="L330">
        <v>1543557600</v>
      </c>
      <c r="M330" s="12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s="8" t="s">
        <v>2033</v>
      </c>
      <c r="T330" s="8" t="s">
        <v>2034</v>
      </c>
    </row>
    <row r="331" spans="1:20" ht="23" x14ac:dyDescent="0.3">
      <c r="A331">
        <v>329</v>
      </c>
      <c r="B331" t="s">
        <v>710</v>
      </c>
      <c r="C331" s="3" t="s">
        <v>711</v>
      </c>
      <c r="D331" s="6">
        <v>93800</v>
      </c>
      <c r="E331" s="6">
        <v>21477</v>
      </c>
      <c r="F331" s="4">
        <f t="shared" si="23"/>
        <v>0.22896588486140726</v>
      </c>
      <c r="G331" t="s">
        <v>47</v>
      </c>
      <c r="H331">
        <v>211</v>
      </c>
      <c r="I331">
        <f t="shared" si="20"/>
        <v>101.78672985781991</v>
      </c>
      <c r="J331" t="s">
        <v>21</v>
      </c>
      <c r="K331" t="s">
        <v>22</v>
      </c>
      <c r="L331">
        <v>1481522400</v>
      </c>
      <c r="M331" s="12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s="8" t="s">
        <v>2048</v>
      </c>
      <c r="T331" s="8" t="s">
        <v>2049</v>
      </c>
    </row>
    <row r="332" spans="1:20" ht="36" x14ac:dyDescent="0.3">
      <c r="A332">
        <v>330</v>
      </c>
      <c r="B332" t="s">
        <v>712</v>
      </c>
      <c r="C332" s="3" t="s">
        <v>713</v>
      </c>
      <c r="D332" s="6">
        <v>33700</v>
      </c>
      <c r="E332" s="6">
        <v>62330</v>
      </c>
      <c r="F332" s="4">
        <f t="shared" si="23"/>
        <v>1.8495548961424333</v>
      </c>
      <c r="G332" t="s">
        <v>20</v>
      </c>
      <c r="H332">
        <v>1385</v>
      </c>
      <c r="I332">
        <f t="shared" si="20"/>
        <v>45.003610108303249</v>
      </c>
      <c r="J332" t="s">
        <v>40</v>
      </c>
      <c r="K332" t="s">
        <v>41</v>
      </c>
      <c r="L332">
        <v>1512712800</v>
      </c>
      <c r="M332" s="12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s="8" t="s">
        <v>2039</v>
      </c>
      <c r="T332" s="8" t="s">
        <v>2040</v>
      </c>
    </row>
    <row r="333" spans="1:20" ht="23" x14ac:dyDescent="0.3">
      <c r="A333">
        <v>331</v>
      </c>
      <c r="B333" t="s">
        <v>714</v>
      </c>
      <c r="C333" s="3" t="s">
        <v>715</v>
      </c>
      <c r="D333" s="6">
        <v>3300</v>
      </c>
      <c r="E333" s="6">
        <v>14643</v>
      </c>
      <c r="F333" s="4">
        <f t="shared" si="23"/>
        <v>4.4372727272727275</v>
      </c>
      <c r="G333" t="s">
        <v>20</v>
      </c>
      <c r="H333">
        <v>190</v>
      </c>
      <c r="I333">
        <f t="shared" si="20"/>
        <v>77.068421052631578</v>
      </c>
      <c r="J333" t="s">
        <v>21</v>
      </c>
      <c r="K333" t="s">
        <v>22</v>
      </c>
      <c r="L333">
        <v>1324274400</v>
      </c>
      <c r="M333" s="12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s="8" t="s">
        <v>2031</v>
      </c>
      <c r="T333" s="8" t="s">
        <v>2032</v>
      </c>
    </row>
    <row r="334" spans="1:20" ht="36" x14ac:dyDescent="0.3">
      <c r="A334">
        <v>332</v>
      </c>
      <c r="B334" t="s">
        <v>716</v>
      </c>
      <c r="C334" s="3" t="s">
        <v>717</v>
      </c>
      <c r="D334" s="6">
        <v>20700</v>
      </c>
      <c r="E334" s="6">
        <v>41396</v>
      </c>
      <c r="F334" s="4">
        <f t="shared" si="23"/>
        <v>1.999806763285024</v>
      </c>
      <c r="G334" t="s">
        <v>20</v>
      </c>
      <c r="H334">
        <v>470</v>
      </c>
      <c r="I334">
        <f t="shared" si="20"/>
        <v>88.076595744680844</v>
      </c>
      <c r="J334" t="s">
        <v>21</v>
      </c>
      <c r="K334" t="s">
        <v>22</v>
      </c>
      <c r="L334">
        <v>1364446800</v>
      </c>
      <c r="M334" s="12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s="8" t="s">
        <v>2035</v>
      </c>
      <c r="T334" s="8" t="s">
        <v>2044</v>
      </c>
    </row>
    <row r="335" spans="1:20" ht="23" x14ac:dyDescent="0.3">
      <c r="A335">
        <v>333</v>
      </c>
      <c r="B335" t="s">
        <v>718</v>
      </c>
      <c r="C335" s="3" t="s">
        <v>719</v>
      </c>
      <c r="D335" s="6">
        <v>9600</v>
      </c>
      <c r="E335" s="6">
        <v>11900</v>
      </c>
      <c r="F335" s="4">
        <f t="shared" si="23"/>
        <v>1.2395833333333333</v>
      </c>
      <c r="G335" t="s">
        <v>20</v>
      </c>
      <c r="H335">
        <v>253</v>
      </c>
      <c r="I335">
        <f t="shared" si="20"/>
        <v>47.035573122529641</v>
      </c>
      <c r="J335" t="s">
        <v>21</v>
      </c>
      <c r="K335" t="s">
        <v>22</v>
      </c>
      <c r="L335">
        <v>1542693600</v>
      </c>
      <c r="M335" s="12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s="8" t="s">
        <v>2037</v>
      </c>
      <c r="T335" s="8" t="s">
        <v>2038</v>
      </c>
    </row>
    <row r="336" spans="1:20" ht="23" x14ac:dyDescent="0.3">
      <c r="A336">
        <v>334</v>
      </c>
      <c r="B336" t="s">
        <v>720</v>
      </c>
      <c r="C336" s="3" t="s">
        <v>721</v>
      </c>
      <c r="D336" s="6">
        <v>66200</v>
      </c>
      <c r="E336" s="6">
        <v>123538</v>
      </c>
      <c r="F336" s="4">
        <f t="shared" si="23"/>
        <v>1.8661329305135952</v>
      </c>
      <c r="G336" t="s">
        <v>20</v>
      </c>
      <c r="H336">
        <v>1113</v>
      </c>
      <c r="I336">
        <f t="shared" si="20"/>
        <v>110.99550763701707</v>
      </c>
      <c r="J336" t="s">
        <v>21</v>
      </c>
      <c r="K336" t="s">
        <v>22</v>
      </c>
      <c r="L336">
        <v>1515564000</v>
      </c>
      <c r="M336" s="12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s="8" t="s">
        <v>2033</v>
      </c>
      <c r="T336" s="8" t="s">
        <v>2034</v>
      </c>
    </row>
    <row r="337" spans="1:20" ht="23" x14ac:dyDescent="0.3">
      <c r="A337">
        <v>335</v>
      </c>
      <c r="B337" t="s">
        <v>722</v>
      </c>
      <c r="C337" s="3" t="s">
        <v>723</v>
      </c>
      <c r="D337" s="6">
        <v>173800</v>
      </c>
      <c r="E337" s="6">
        <v>198628</v>
      </c>
      <c r="F337" s="4">
        <f t="shared" si="23"/>
        <v>1.1428538550057536</v>
      </c>
      <c r="G337" t="s">
        <v>20</v>
      </c>
      <c r="H337">
        <v>2283</v>
      </c>
      <c r="I337">
        <f t="shared" si="20"/>
        <v>87.003066141042481</v>
      </c>
      <c r="J337" t="s">
        <v>21</v>
      </c>
      <c r="K337" t="s">
        <v>22</v>
      </c>
      <c r="L337">
        <v>1573797600</v>
      </c>
      <c r="M337" s="12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s="8" t="s">
        <v>2033</v>
      </c>
      <c r="T337" s="8" t="s">
        <v>2034</v>
      </c>
    </row>
    <row r="338" spans="1:20" ht="23" x14ac:dyDescent="0.3">
      <c r="A338">
        <v>336</v>
      </c>
      <c r="B338" t="s">
        <v>724</v>
      </c>
      <c r="C338" s="3" t="s">
        <v>725</v>
      </c>
      <c r="D338" s="6">
        <v>70700</v>
      </c>
      <c r="E338" s="6">
        <v>68602</v>
      </c>
      <c r="F338" s="4">
        <f t="shared" si="23"/>
        <v>0.97032531824611035</v>
      </c>
      <c r="G338" t="s">
        <v>14</v>
      </c>
      <c r="H338">
        <v>1072</v>
      </c>
      <c r="I338">
        <f t="shared" si="20"/>
        <v>63.994402985074629</v>
      </c>
      <c r="J338" t="s">
        <v>21</v>
      </c>
      <c r="K338" t="s">
        <v>22</v>
      </c>
      <c r="L338">
        <v>1292392800</v>
      </c>
      <c r="M338" s="12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s="8" t="s">
        <v>2033</v>
      </c>
      <c r="T338" s="8" t="s">
        <v>2034</v>
      </c>
    </row>
    <row r="339" spans="1:20" ht="23" x14ac:dyDescent="0.3">
      <c r="A339">
        <v>337</v>
      </c>
      <c r="B339" t="s">
        <v>726</v>
      </c>
      <c r="C339" s="3" t="s">
        <v>727</v>
      </c>
      <c r="D339" s="6">
        <v>94500</v>
      </c>
      <c r="E339" s="6">
        <v>116064</v>
      </c>
      <c r="F339" s="4">
        <f t="shared" si="23"/>
        <v>1.2281904761904763</v>
      </c>
      <c r="G339" t="s">
        <v>20</v>
      </c>
      <c r="H339">
        <v>1095</v>
      </c>
      <c r="I339">
        <f t="shared" si="20"/>
        <v>105.9945205479452</v>
      </c>
      <c r="J339" t="s">
        <v>21</v>
      </c>
      <c r="K339" t="s">
        <v>22</v>
      </c>
      <c r="L339">
        <v>1573452000</v>
      </c>
      <c r="M339" s="12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s="8" t="s">
        <v>2037</v>
      </c>
      <c r="T339" s="8" t="s">
        <v>2038</v>
      </c>
    </row>
    <row r="340" spans="1:20" ht="23" x14ac:dyDescent="0.3">
      <c r="A340">
        <v>338</v>
      </c>
      <c r="B340" t="s">
        <v>728</v>
      </c>
      <c r="C340" s="3" t="s">
        <v>729</v>
      </c>
      <c r="D340" s="6">
        <v>69800</v>
      </c>
      <c r="E340" s="6">
        <v>125042</v>
      </c>
      <c r="F340" s="4">
        <f t="shared" si="23"/>
        <v>1.7914326647564469</v>
      </c>
      <c r="G340" t="s">
        <v>20</v>
      </c>
      <c r="H340">
        <v>1690</v>
      </c>
      <c r="I340">
        <f t="shared" si="20"/>
        <v>73.989349112426041</v>
      </c>
      <c r="J340" t="s">
        <v>21</v>
      </c>
      <c r="K340" t="s">
        <v>22</v>
      </c>
      <c r="L340">
        <v>1317790800</v>
      </c>
      <c r="M340" s="12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s="8" t="s">
        <v>2037</v>
      </c>
      <c r="T340" s="8" t="s">
        <v>2038</v>
      </c>
    </row>
    <row r="341" spans="1:20" ht="23" x14ac:dyDescent="0.3">
      <c r="A341">
        <v>339</v>
      </c>
      <c r="B341" t="s">
        <v>730</v>
      </c>
      <c r="C341" s="3" t="s">
        <v>731</v>
      </c>
      <c r="D341" s="6">
        <v>136300</v>
      </c>
      <c r="E341" s="6">
        <v>108974</v>
      </c>
      <c r="F341" s="4">
        <f t="shared" si="23"/>
        <v>0.79951577402787966</v>
      </c>
      <c r="G341" t="s">
        <v>74</v>
      </c>
      <c r="H341">
        <v>1297</v>
      </c>
      <c r="I341">
        <f t="shared" si="20"/>
        <v>84.02004626060139</v>
      </c>
      <c r="J341" t="s">
        <v>15</v>
      </c>
      <c r="K341" t="s">
        <v>16</v>
      </c>
      <c r="L341">
        <v>1501650000</v>
      </c>
      <c r="M341" s="12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s="8" t="s">
        <v>2037</v>
      </c>
      <c r="T341" s="8" t="s">
        <v>2038</v>
      </c>
    </row>
    <row r="342" spans="1:20" ht="23" x14ac:dyDescent="0.3">
      <c r="A342">
        <v>340</v>
      </c>
      <c r="B342" t="s">
        <v>732</v>
      </c>
      <c r="C342" s="3" t="s">
        <v>733</v>
      </c>
      <c r="D342" s="6">
        <v>37100</v>
      </c>
      <c r="E342" s="6">
        <v>34964</v>
      </c>
      <c r="F342" s="4">
        <f t="shared" si="23"/>
        <v>0.94242587601078165</v>
      </c>
      <c r="G342" t="s">
        <v>14</v>
      </c>
      <c r="H342">
        <v>393</v>
      </c>
      <c r="I342">
        <f t="shared" si="20"/>
        <v>88.966921119592882</v>
      </c>
      <c r="J342" t="s">
        <v>21</v>
      </c>
      <c r="K342" t="s">
        <v>22</v>
      </c>
      <c r="L342">
        <v>1323669600</v>
      </c>
      <c r="M342" s="12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s="8" t="s">
        <v>2052</v>
      </c>
      <c r="T342" s="8" t="s">
        <v>2053</v>
      </c>
    </row>
    <row r="343" spans="1:20" ht="36" x14ac:dyDescent="0.3">
      <c r="A343">
        <v>341</v>
      </c>
      <c r="B343" t="s">
        <v>734</v>
      </c>
      <c r="C343" s="3" t="s">
        <v>735</v>
      </c>
      <c r="D343" s="6">
        <v>114300</v>
      </c>
      <c r="E343" s="6">
        <v>96777</v>
      </c>
      <c r="F343" s="4">
        <f t="shared" si="23"/>
        <v>0.84669291338582675</v>
      </c>
      <c r="G343" t="s">
        <v>14</v>
      </c>
      <c r="H343">
        <v>1257</v>
      </c>
      <c r="I343">
        <f t="shared" si="20"/>
        <v>76.990453460620529</v>
      </c>
      <c r="J343" t="s">
        <v>21</v>
      </c>
      <c r="K343" t="s">
        <v>22</v>
      </c>
      <c r="L343">
        <v>1440738000</v>
      </c>
      <c r="M343" s="12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s="8" t="s">
        <v>2033</v>
      </c>
      <c r="T343" s="8" t="s">
        <v>2043</v>
      </c>
    </row>
    <row r="344" spans="1:20" ht="23" x14ac:dyDescent="0.3">
      <c r="A344">
        <v>342</v>
      </c>
      <c r="B344" t="s">
        <v>736</v>
      </c>
      <c r="C344" s="3" t="s">
        <v>737</v>
      </c>
      <c r="D344" s="6">
        <v>47900</v>
      </c>
      <c r="E344" s="6">
        <v>31864</v>
      </c>
      <c r="F344" s="4">
        <f t="shared" si="23"/>
        <v>0.66521920668058454</v>
      </c>
      <c r="G344" t="s">
        <v>14</v>
      </c>
      <c r="H344">
        <v>328</v>
      </c>
      <c r="I344">
        <f t="shared" si="20"/>
        <v>97.146341463414629</v>
      </c>
      <c r="J344" t="s">
        <v>21</v>
      </c>
      <c r="K344" t="s">
        <v>22</v>
      </c>
      <c r="L344">
        <v>1374296400</v>
      </c>
      <c r="M344" s="12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s="8" t="s">
        <v>2037</v>
      </c>
      <c r="T344" s="8" t="s">
        <v>2038</v>
      </c>
    </row>
    <row r="345" spans="1:20" ht="23" x14ac:dyDescent="0.3">
      <c r="A345">
        <v>343</v>
      </c>
      <c r="B345" t="s">
        <v>738</v>
      </c>
      <c r="C345" s="3" t="s">
        <v>739</v>
      </c>
      <c r="D345" s="6">
        <v>9000</v>
      </c>
      <c r="E345" s="6">
        <v>4853</v>
      </c>
      <c r="F345" s="4">
        <f t="shared" si="23"/>
        <v>0.53922222222222227</v>
      </c>
      <c r="G345" t="s">
        <v>14</v>
      </c>
      <c r="H345">
        <v>147</v>
      </c>
      <c r="I345">
        <f t="shared" si="20"/>
        <v>33.013605442176868</v>
      </c>
      <c r="J345" t="s">
        <v>21</v>
      </c>
      <c r="K345" t="s">
        <v>22</v>
      </c>
      <c r="L345">
        <v>1384840800</v>
      </c>
      <c r="M345" s="12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s="8" t="s">
        <v>2037</v>
      </c>
      <c r="T345" s="8" t="s">
        <v>2038</v>
      </c>
    </row>
    <row r="346" spans="1:20" ht="23" x14ac:dyDescent="0.3">
      <c r="A346">
        <v>344</v>
      </c>
      <c r="B346" t="s">
        <v>740</v>
      </c>
      <c r="C346" s="3" t="s">
        <v>741</v>
      </c>
      <c r="D346" s="6">
        <v>197600</v>
      </c>
      <c r="E346" s="6">
        <v>82959</v>
      </c>
      <c r="F346" s="4">
        <f t="shared" si="23"/>
        <v>0.41983299595141699</v>
      </c>
      <c r="G346" t="s">
        <v>14</v>
      </c>
      <c r="H346">
        <v>830</v>
      </c>
      <c r="I346">
        <f t="shared" si="20"/>
        <v>99.950602409638549</v>
      </c>
      <c r="J346" t="s">
        <v>21</v>
      </c>
      <c r="K346" t="s">
        <v>22</v>
      </c>
      <c r="L346">
        <v>1516600800</v>
      </c>
      <c r="M346" s="12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s="8" t="s">
        <v>2048</v>
      </c>
      <c r="T346" s="8" t="s">
        <v>2049</v>
      </c>
    </row>
    <row r="347" spans="1:20" ht="23" x14ac:dyDescent="0.3">
      <c r="A347">
        <v>345</v>
      </c>
      <c r="B347" t="s">
        <v>742</v>
      </c>
      <c r="C347" s="3" t="s">
        <v>743</v>
      </c>
      <c r="D347" s="6">
        <v>157600</v>
      </c>
      <c r="E347" s="6">
        <v>23159</v>
      </c>
      <c r="F347" s="4">
        <f t="shared" si="23"/>
        <v>0.14694796954314721</v>
      </c>
      <c r="G347" t="s">
        <v>14</v>
      </c>
      <c r="H347">
        <v>331</v>
      </c>
      <c r="I347">
        <f t="shared" si="20"/>
        <v>69.966767371601208</v>
      </c>
      <c r="J347" t="s">
        <v>40</v>
      </c>
      <c r="K347" t="s">
        <v>41</v>
      </c>
      <c r="L347">
        <v>1436418000</v>
      </c>
      <c r="M347" s="12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s="8" t="s">
        <v>2039</v>
      </c>
      <c r="T347" s="8" t="s">
        <v>2042</v>
      </c>
    </row>
    <row r="348" spans="1:20" ht="23" x14ac:dyDescent="0.3">
      <c r="A348">
        <v>346</v>
      </c>
      <c r="B348" t="s">
        <v>744</v>
      </c>
      <c r="C348" s="3" t="s">
        <v>745</v>
      </c>
      <c r="D348" s="6">
        <v>8000</v>
      </c>
      <c r="E348" s="6">
        <v>2758</v>
      </c>
      <c r="F348" s="4">
        <f t="shared" si="23"/>
        <v>0.34475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 s="12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s="8" t="s">
        <v>2033</v>
      </c>
      <c r="T348" s="8" t="s">
        <v>2043</v>
      </c>
    </row>
    <row r="349" spans="1:20" ht="23" x14ac:dyDescent="0.3">
      <c r="A349">
        <v>347</v>
      </c>
      <c r="B349" t="s">
        <v>746</v>
      </c>
      <c r="C349" s="3" t="s">
        <v>747</v>
      </c>
      <c r="D349" s="6">
        <v>900</v>
      </c>
      <c r="E349" s="6">
        <v>12607</v>
      </c>
      <c r="F349" s="4">
        <f t="shared" si="23"/>
        <v>14.007777777777777</v>
      </c>
      <c r="G349" t="s">
        <v>20</v>
      </c>
      <c r="H349">
        <v>191</v>
      </c>
      <c r="I349">
        <f t="shared" si="20"/>
        <v>66.005235602094245</v>
      </c>
      <c r="J349" t="s">
        <v>21</v>
      </c>
      <c r="K349" t="s">
        <v>22</v>
      </c>
      <c r="L349">
        <v>1423634400</v>
      </c>
      <c r="M349" s="12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s="8" t="s">
        <v>2035</v>
      </c>
      <c r="T349" s="8" t="s">
        <v>2036</v>
      </c>
    </row>
    <row r="350" spans="1:20" ht="23" x14ac:dyDescent="0.3">
      <c r="A350">
        <v>348</v>
      </c>
      <c r="B350" t="s">
        <v>748</v>
      </c>
      <c r="C350" s="3" t="s">
        <v>749</v>
      </c>
      <c r="D350" s="6">
        <v>199000</v>
      </c>
      <c r="E350" s="6">
        <v>142823</v>
      </c>
      <c r="F350" s="4">
        <f t="shared" si="23"/>
        <v>0.71770351758793971</v>
      </c>
      <c r="G350" t="s">
        <v>14</v>
      </c>
      <c r="H350">
        <v>3483</v>
      </c>
      <c r="I350">
        <f t="shared" si="20"/>
        <v>41.005742176284812</v>
      </c>
      <c r="J350" t="s">
        <v>21</v>
      </c>
      <c r="K350" t="s">
        <v>22</v>
      </c>
      <c r="L350">
        <v>1487224800</v>
      </c>
      <c r="M350" s="12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s="8" t="s">
        <v>2031</v>
      </c>
      <c r="T350" s="8" t="s">
        <v>2032</v>
      </c>
    </row>
    <row r="351" spans="1:20" ht="23" x14ac:dyDescent="0.3">
      <c r="A351">
        <v>349</v>
      </c>
      <c r="B351" t="s">
        <v>750</v>
      </c>
      <c r="C351" s="3" t="s">
        <v>751</v>
      </c>
      <c r="D351" s="6">
        <v>180800</v>
      </c>
      <c r="E351" s="6">
        <v>95958</v>
      </c>
      <c r="F351" s="4">
        <f t="shared" si="23"/>
        <v>0.53074115044247783</v>
      </c>
      <c r="G351" t="s">
        <v>14</v>
      </c>
      <c r="H351">
        <v>923</v>
      </c>
      <c r="I351">
        <f t="shared" si="20"/>
        <v>103.96316359696641</v>
      </c>
      <c r="J351" t="s">
        <v>21</v>
      </c>
      <c r="K351" t="s">
        <v>22</v>
      </c>
      <c r="L351">
        <v>1500008400</v>
      </c>
      <c r="M351" s="12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s="8" t="s">
        <v>2037</v>
      </c>
      <c r="T351" s="8" t="s">
        <v>2038</v>
      </c>
    </row>
    <row r="352" spans="1:20" ht="23" x14ac:dyDescent="0.3">
      <c r="A352">
        <v>350</v>
      </c>
      <c r="B352" t="s">
        <v>752</v>
      </c>
      <c r="C352" s="3" t="s">
        <v>753</v>
      </c>
      <c r="D352" s="6">
        <v>100</v>
      </c>
      <c r="E352" s="6">
        <v>5</v>
      </c>
      <c r="F352" s="4">
        <f t="shared" si="23"/>
        <v>0.05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 s="12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s="8" t="s">
        <v>2033</v>
      </c>
      <c r="T352" s="8" t="s">
        <v>2056</v>
      </c>
    </row>
    <row r="353" spans="1:20" ht="23" x14ac:dyDescent="0.3">
      <c r="A353">
        <v>351</v>
      </c>
      <c r="B353" t="s">
        <v>754</v>
      </c>
      <c r="C353" s="3" t="s">
        <v>755</v>
      </c>
      <c r="D353" s="6">
        <v>74100</v>
      </c>
      <c r="E353" s="6">
        <v>94631</v>
      </c>
      <c r="F353" s="4">
        <f t="shared" si="23"/>
        <v>1.2770715249662619</v>
      </c>
      <c r="G353" t="s">
        <v>20</v>
      </c>
      <c r="H353">
        <v>2013</v>
      </c>
      <c r="I353">
        <f t="shared" si="20"/>
        <v>47.009935419771487</v>
      </c>
      <c r="J353" t="s">
        <v>21</v>
      </c>
      <c r="K353" t="s">
        <v>22</v>
      </c>
      <c r="L353">
        <v>1440392400</v>
      </c>
      <c r="M353" s="12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s="8" t="s">
        <v>2033</v>
      </c>
      <c r="T353" s="8" t="s">
        <v>2034</v>
      </c>
    </row>
    <row r="354" spans="1:20" ht="23" x14ac:dyDescent="0.3">
      <c r="A354">
        <v>352</v>
      </c>
      <c r="B354" t="s">
        <v>756</v>
      </c>
      <c r="C354" s="3" t="s">
        <v>757</v>
      </c>
      <c r="D354" s="6">
        <v>2800</v>
      </c>
      <c r="E354" s="6">
        <v>977</v>
      </c>
      <c r="F354" s="4">
        <f t="shared" si="23"/>
        <v>0.34892857142857142</v>
      </c>
      <c r="G354" t="s">
        <v>14</v>
      </c>
      <c r="H354">
        <v>33</v>
      </c>
      <c r="I354">
        <f t="shared" si="20"/>
        <v>29.606060606060606</v>
      </c>
      <c r="J354" t="s">
        <v>15</v>
      </c>
      <c r="K354" t="s">
        <v>16</v>
      </c>
      <c r="L354">
        <v>1446876000</v>
      </c>
      <c r="M354" s="12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s="8" t="s">
        <v>2037</v>
      </c>
      <c r="T354" s="8" t="s">
        <v>2038</v>
      </c>
    </row>
    <row r="355" spans="1:20" ht="23" x14ac:dyDescent="0.3">
      <c r="A355">
        <v>353</v>
      </c>
      <c r="B355" t="s">
        <v>758</v>
      </c>
      <c r="C355" s="3" t="s">
        <v>759</v>
      </c>
      <c r="D355" s="6">
        <v>33600</v>
      </c>
      <c r="E355" s="6">
        <v>137961</v>
      </c>
      <c r="F355" s="4">
        <f t="shared" si="23"/>
        <v>4.105982142857143</v>
      </c>
      <c r="G355" t="s">
        <v>20</v>
      </c>
      <c r="H355">
        <v>1703</v>
      </c>
      <c r="I355">
        <f t="shared" si="20"/>
        <v>81.010569583088667</v>
      </c>
      <c r="J355" t="s">
        <v>21</v>
      </c>
      <c r="K355" t="s">
        <v>22</v>
      </c>
      <c r="L355">
        <v>1562302800</v>
      </c>
      <c r="M355" s="12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s="8" t="s">
        <v>2037</v>
      </c>
      <c r="T355" s="8" t="s">
        <v>2038</v>
      </c>
    </row>
    <row r="356" spans="1:20" ht="23" x14ac:dyDescent="0.3">
      <c r="A356">
        <v>354</v>
      </c>
      <c r="B356" t="s">
        <v>760</v>
      </c>
      <c r="C356" s="3" t="s">
        <v>761</v>
      </c>
      <c r="D356" s="6">
        <v>6100</v>
      </c>
      <c r="E356" s="6">
        <v>7548</v>
      </c>
      <c r="F356" s="4">
        <f t="shared" si="23"/>
        <v>1.2373770491803278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 s="12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s="8" t="s">
        <v>2039</v>
      </c>
      <c r="T356" s="8" t="s">
        <v>2040</v>
      </c>
    </row>
    <row r="357" spans="1:20" ht="23" x14ac:dyDescent="0.3">
      <c r="A357">
        <v>355</v>
      </c>
      <c r="B357" t="s">
        <v>762</v>
      </c>
      <c r="C357" s="3" t="s">
        <v>763</v>
      </c>
      <c r="D357" s="6">
        <v>3800</v>
      </c>
      <c r="E357" s="6">
        <v>2241</v>
      </c>
      <c r="F357" s="4">
        <f t="shared" si="23"/>
        <v>0.58973684210526311</v>
      </c>
      <c r="G357" t="s">
        <v>47</v>
      </c>
      <c r="H357">
        <v>86</v>
      </c>
      <c r="I357">
        <f t="shared" si="20"/>
        <v>26.058139534883722</v>
      </c>
      <c r="J357" t="s">
        <v>21</v>
      </c>
      <c r="K357" t="s">
        <v>22</v>
      </c>
      <c r="L357">
        <v>1485064800</v>
      </c>
      <c r="M357" s="12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s="8" t="s">
        <v>2035</v>
      </c>
      <c r="T357" s="8" t="s">
        <v>2044</v>
      </c>
    </row>
    <row r="358" spans="1:20" ht="23" x14ac:dyDescent="0.3">
      <c r="A358">
        <v>356</v>
      </c>
      <c r="B358" t="s">
        <v>764</v>
      </c>
      <c r="C358" s="3" t="s">
        <v>765</v>
      </c>
      <c r="D358" s="6">
        <v>9300</v>
      </c>
      <c r="E358" s="6">
        <v>3431</v>
      </c>
      <c r="F358" s="4">
        <f t="shared" si="23"/>
        <v>0.36892473118279567</v>
      </c>
      <c r="G358" t="s">
        <v>14</v>
      </c>
      <c r="H358">
        <v>40</v>
      </c>
      <c r="I358">
        <f t="shared" si="20"/>
        <v>85.775000000000006</v>
      </c>
      <c r="J358" t="s">
        <v>107</v>
      </c>
      <c r="K358" t="s">
        <v>108</v>
      </c>
      <c r="L358">
        <v>1326520800</v>
      </c>
      <c r="M358" s="12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s="8" t="s">
        <v>2037</v>
      </c>
      <c r="T358" s="8" t="s">
        <v>2038</v>
      </c>
    </row>
    <row r="359" spans="1:20" ht="23" x14ac:dyDescent="0.3">
      <c r="A359">
        <v>357</v>
      </c>
      <c r="B359" t="s">
        <v>766</v>
      </c>
      <c r="C359" s="3" t="s">
        <v>767</v>
      </c>
      <c r="D359" s="6">
        <v>2300</v>
      </c>
      <c r="E359" s="6">
        <v>4253</v>
      </c>
      <c r="F359" s="4">
        <f t="shared" si="23"/>
        <v>1.8491304347826087</v>
      </c>
      <c r="G359" t="s">
        <v>20</v>
      </c>
      <c r="H359">
        <v>41</v>
      </c>
      <c r="I359">
        <f t="shared" si="20"/>
        <v>103.73170731707317</v>
      </c>
      <c r="J359" t="s">
        <v>21</v>
      </c>
      <c r="K359" t="s">
        <v>22</v>
      </c>
      <c r="L359">
        <v>1441256400</v>
      </c>
      <c r="M359" s="12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s="8" t="s">
        <v>2048</v>
      </c>
      <c r="T359" s="8" t="s">
        <v>2049</v>
      </c>
    </row>
    <row r="360" spans="1:20" ht="23" x14ac:dyDescent="0.3">
      <c r="A360">
        <v>358</v>
      </c>
      <c r="B360" t="s">
        <v>768</v>
      </c>
      <c r="C360" s="3" t="s">
        <v>769</v>
      </c>
      <c r="D360" s="6">
        <v>9700</v>
      </c>
      <c r="E360" s="6">
        <v>1146</v>
      </c>
      <c r="F360" s="4">
        <f t="shared" si="23"/>
        <v>0.11814432989690722</v>
      </c>
      <c r="G360" t="s">
        <v>14</v>
      </c>
      <c r="H360">
        <v>23</v>
      </c>
      <c r="I360">
        <f t="shared" si="20"/>
        <v>49.826086956521742</v>
      </c>
      <c r="J360" t="s">
        <v>15</v>
      </c>
      <c r="K360" t="s">
        <v>16</v>
      </c>
      <c r="L360">
        <v>1533877200</v>
      </c>
      <c r="M360" s="12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s="8" t="s">
        <v>2052</v>
      </c>
      <c r="T360" s="8" t="s">
        <v>2053</v>
      </c>
    </row>
    <row r="361" spans="1:20" ht="23" x14ac:dyDescent="0.3">
      <c r="A361">
        <v>359</v>
      </c>
      <c r="B361" t="s">
        <v>770</v>
      </c>
      <c r="C361" s="3" t="s">
        <v>771</v>
      </c>
      <c r="D361" s="6">
        <v>4000</v>
      </c>
      <c r="E361" s="6">
        <v>11948</v>
      </c>
      <c r="F361" s="4">
        <f t="shared" si="23"/>
        <v>2.9870000000000001</v>
      </c>
      <c r="G361" t="s">
        <v>20</v>
      </c>
      <c r="H361">
        <v>187</v>
      </c>
      <c r="I361">
        <f t="shared" si="20"/>
        <v>63.893048128342244</v>
      </c>
      <c r="J361" t="s">
        <v>21</v>
      </c>
      <c r="K361" t="s">
        <v>22</v>
      </c>
      <c r="L361">
        <v>1314421200</v>
      </c>
      <c r="M361" s="12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s="8" t="s">
        <v>2039</v>
      </c>
      <c r="T361" s="8" t="s">
        <v>2047</v>
      </c>
    </row>
    <row r="362" spans="1:20" ht="23" x14ac:dyDescent="0.3">
      <c r="A362">
        <v>360</v>
      </c>
      <c r="B362" t="s">
        <v>772</v>
      </c>
      <c r="C362" s="3" t="s">
        <v>773</v>
      </c>
      <c r="D362" s="6">
        <v>59700</v>
      </c>
      <c r="E362" s="6">
        <v>135132</v>
      </c>
      <c r="F362" s="4">
        <f t="shared" si="23"/>
        <v>2.2635175879396985</v>
      </c>
      <c r="G362" t="s">
        <v>20</v>
      </c>
      <c r="H362">
        <v>2875</v>
      </c>
      <c r="I362">
        <f t="shared" si="20"/>
        <v>47.002434782608695</v>
      </c>
      <c r="J362" t="s">
        <v>40</v>
      </c>
      <c r="K362" t="s">
        <v>41</v>
      </c>
      <c r="L362">
        <v>1293861600</v>
      </c>
      <c r="M362" s="12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s="8" t="s">
        <v>2037</v>
      </c>
      <c r="T362" s="8" t="s">
        <v>2038</v>
      </c>
    </row>
    <row r="363" spans="1:20" ht="23" x14ac:dyDescent="0.3">
      <c r="A363">
        <v>361</v>
      </c>
      <c r="B363" t="s">
        <v>774</v>
      </c>
      <c r="C363" s="3" t="s">
        <v>775</v>
      </c>
      <c r="D363" s="6">
        <v>5500</v>
      </c>
      <c r="E363" s="6">
        <v>9546</v>
      </c>
      <c r="F363" s="4">
        <f t="shared" si="23"/>
        <v>1.7356363636363636</v>
      </c>
      <c r="G363" t="s">
        <v>20</v>
      </c>
      <c r="H363">
        <v>88</v>
      </c>
      <c r="I363">
        <f t="shared" si="20"/>
        <v>108.47727272727273</v>
      </c>
      <c r="J363" t="s">
        <v>21</v>
      </c>
      <c r="K363" t="s">
        <v>22</v>
      </c>
      <c r="L363">
        <v>1507352400</v>
      </c>
      <c r="M363" s="12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s="8" t="s">
        <v>2037</v>
      </c>
      <c r="T363" s="8" t="s">
        <v>2038</v>
      </c>
    </row>
    <row r="364" spans="1:20" ht="23" x14ac:dyDescent="0.3">
      <c r="A364">
        <v>362</v>
      </c>
      <c r="B364" t="s">
        <v>776</v>
      </c>
      <c r="C364" s="3" t="s">
        <v>777</v>
      </c>
      <c r="D364" s="6">
        <v>3700</v>
      </c>
      <c r="E364" s="6">
        <v>13755</v>
      </c>
      <c r="F364" s="4">
        <f t="shared" si="23"/>
        <v>3.7175675675675675</v>
      </c>
      <c r="G364" t="s">
        <v>20</v>
      </c>
      <c r="H364">
        <v>191</v>
      </c>
      <c r="I364">
        <f t="shared" si="20"/>
        <v>72.015706806282722</v>
      </c>
      <c r="J364" t="s">
        <v>21</v>
      </c>
      <c r="K364" t="s">
        <v>22</v>
      </c>
      <c r="L364">
        <v>1296108000</v>
      </c>
      <c r="M364" s="12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s="8" t="s">
        <v>2033</v>
      </c>
      <c r="T364" s="8" t="s">
        <v>2034</v>
      </c>
    </row>
    <row r="365" spans="1:20" ht="23" x14ac:dyDescent="0.3">
      <c r="A365">
        <v>363</v>
      </c>
      <c r="B365" t="s">
        <v>778</v>
      </c>
      <c r="C365" s="3" t="s">
        <v>779</v>
      </c>
      <c r="D365" s="6">
        <v>5200</v>
      </c>
      <c r="E365" s="6">
        <v>8330</v>
      </c>
      <c r="F365" s="4">
        <f t="shared" si="23"/>
        <v>1.601923076923077</v>
      </c>
      <c r="G365" t="s">
        <v>20</v>
      </c>
      <c r="H365">
        <v>139</v>
      </c>
      <c r="I365">
        <f t="shared" si="20"/>
        <v>59.928057553956833</v>
      </c>
      <c r="J365" t="s">
        <v>21</v>
      </c>
      <c r="K365" t="s">
        <v>22</v>
      </c>
      <c r="L365">
        <v>1324965600</v>
      </c>
      <c r="M365" s="12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s="8" t="s">
        <v>2033</v>
      </c>
      <c r="T365" s="8" t="s">
        <v>2034</v>
      </c>
    </row>
    <row r="366" spans="1:20" ht="23" x14ac:dyDescent="0.3">
      <c r="A366">
        <v>364</v>
      </c>
      <c r="B366" t="s">
        <v>780</v>
      </c>
      <c r="C366" s="3" t="s">
        <v>781</v>
      </c>
      <c r="D366" s="6">
        <v>900</v>
      </c>
      <c r="E366" s="6">
        <v>14547</v>
      </c>
      <c r="F366" s="4">
        <f t="shared" si="23"/>
        <v>16.163333333333334</v>
      </c>
      <c r="G366" t="s">
        <v>20</v>
      </c>
      <c r="H366">
        <v>186</v>
      </c>
      <c r="I366">
        <f t="shared" si="20"/>
        <v>78.209677419354833</v>
      </c>
      <c r="J366" t="s">
        <v>21</v>
      </c>
      <c r="K366" t="s">
        <v>22</v>
      </c>
      <c r="L366">
        <v>1520229600</v>
      </c>
      <c r="M366" s="12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s="8" t="s">
        <v>2033</v>
      </c>
      <c r="T366" s="8" t="s">
        <v>2043</v>
      </c>
    </row>
    <row r="367" spans="1:20" ht="23" x14ac:dyDescent="0.3">
      <c r="A367">
        <v>365</v>
      </c>
      <c r="B367" t="s">
        <v>782</v>
      </c>
      <c r="C367" s="3" t="s">
        <v>783</v>
      </c>
      <c r="D367" s="6">
        <v>1600</v>
      </c>
      <c r="E367" s="6">
        <v>11735</v>
      </c>
      <c r="F367" s="4">
        <f t="shared" si="23"/>
        <v>7.3343749999999996</v>
      </c>
      <c r="G367" t="s">
        <v>20</v>
      </c>
      <c r="H367">
        <v>112</v>
      </c>
      <c r="I367">
        <f t="shared" si="20"/>
        <v>104.77678571428571</v>
      </c>
      <c r="J367" t="s">
        <v>26</v>
      </c>
      <c r="K367" t="s">
        <v>27</v>
      </c>
      <c r="L367">
        <v>1482991200</v>
      </c>
      <c r="M367" s="12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s="8" t="s">
        <v>2037</v>
      </c>
      <c r="T367" s="8" t="s">
        <v>2038</v>
      </c>
    </row>
    <row r="368" spans="1:20" ht="23" x14ac:dyDescent="0.3">
      <c r="A368">
        <v>366</v>
      </c>
      <c r="B368" t="s">
        <v>784</v>
      </c>
      <c r="C368" s="3" t="s">
        <v>785</v>
      </c>
      <c r="D368" s="6">
        <v>1800</v>
      </c>
      <c r="E368" s="6">
        <v>10658</v>
      </c>
      <c r="F368" s="4">
        <f t="shared" si="23"/>
        <v>5.9211111111111112</v>
      </c>
      <c r="G368" t="s">
        <v>20</v>
      </c>
      <c r="H368">
        <v>101</v>
      </c>
      <c r="I368">
        <f t="shared" si="20"/>
        <v>105.52475247524752</v>
      </c>
      <c r="J368" t="s">
        <v>21</v>
      </c>
      <c r="K368" t="s">
        <v>22</v>
      </c>
      <c r="L368">
        <v>1294034400</v>
      </c>
      <c r="M368" s="12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s="8" t="s">
        <v>2037</v>
      </c>
      <c r="T368" s="8" t="s">
        <v>2038</v>
      </c>
    </row>
    <row r="369" spans="1:20" ht="23" x14ac:dyDescent="0.3">
      <c r="A369">
        <v>367</v>
      </c>
      <c r="B369" t="s">
        <v>786</v>
      </c>
      <c r="C369" s="3" t="s">
        <v>787</v>
      </c>
      <c r="D369" s="6">
        <v>9900</v>
      </c>
      <c r="E369" s="6">
        <v>1870</v>
      </c>
      <c r="F369" s="4">
        <f t="shared" si="23"/>
        <v>0.18888888888888888</v>
      </c>
      <c r="G369" t="s">
        <v>14</v>
      </c>
      <c r="H369">
        <v>75</v>
      </c>
      <c r="I369">
        <f t="shared" si="20"/>
        <v>24.933333333333334</v>
      </c>
      <c r="J369" t="s">
        <v>21</v>
      </c>
      <c r="K369" t="s">
        <v>22</v>
      </c>
      <c r="L369">
        <v>1413608400</v>
      </c>
      <c r="M369" s="12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s="8" t="s">
        <v>2037</v>
      </c>
      <c r="T369" s="8" t="s">
        <v>2038</v>
      </c>
    </row>
    <row r="370" spans="1:20" ht="23" x14ac:dyDescent="0.3">
      <c r="A370">
        <v>368</v>
      </c>
      <c r="B370" t="s">
        <v>788</v>
      </c>
      <c r="C370" s="3" t="s">
        <v>789</v>
      </c>
      <c r="D370" s="6">
        <v>5200</v>
      </c>
      <c r="E370" s="6">
        <v>14394</v>
      </c>
      <c r="F370" s="4">
        <f t="shared" si="23"/>
        <v>2.7680769230769231</v>
      </c>
      <c r="G370" t="s">
        <v>20</v>
      </c>
      <c r="H370">
        <v>206</v>
      </c>
      <c r="I370">
        <f t="shared" si="20"/>
        <v>69.873786407766985</v>
      </c>
      <c r="J370" t="s">
        <v>40</v>
      </c>
      <c r="K370" t="s">
        <v>41</v>
      </c>
      <c r="L370">
        <v>1286946000</v>
      </c>
      <c r="M370" s="12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s="8" t="s">
        <v>2039</v>
      </c>
      <c r="T370" s="8" t="s">
        <v>2040</v>
      </c>
    </row>
    <row r="371" spans="1:20" ht="23" x14ac:dyDescent="0.3">
      <c r="A371">
        <v>369</v>
      </c>
      <c r="B371" t="s">
        <v>790</v>
      </c>
      <c r="C371" s="3" t="s">
        <v>791</v>
      </c>
      <c r="D371" s="6">
        <v>5400</v>
      </c>
      <c r="E371" s="6">
        <v>14743</v>
      </c>
      <c r="F371" s="4">
        <f t="shared" si="23"/>
        <v>2.730185185185185</v>
      </c>
      <c r="G371" t="s">
        <v>20</v>
      </c>
      <c r="H371">
        <v>154</v>
      </c>
      <c r="I371">
        <f t="shared" si="20"/>
        <v>95.733766233766232</v>
      </c>
      <c r="J371" t="s">
        <v>21</v>
      </c>
      <c r="K371" t="s">
        <v>22</v>
      </c>
      <c r="L371">
        <v>1359871200</v>
      </c>
      <c r="M371" s="12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s="8" t="s">
        <v>2039</v>
      </c>
      <c r="T371" s="8" t="s">
        <v>2058</v>
      </c>
    </row>
    <row r="372" spans="1:20" ht="23" x14ac:dyDescent="0.3">
      <c r="A372">
        <v>370</v>
      </c>
      <c r="B372" t="s">
        <v>792</v>
      </c>
      <c r="C372" s="3" t="s">
        <v>793</v>
      </c>
      <c r="D372" s="6">
        <v>112300</v>
      </c>
      <c r="E372" s="6">
        <v>178965</v>
      </c>
      <c r="F372" s="4">
        <f t="shared" si="23"/>
        <v>1.593633125556545</v>
      </c>
      <c r="G372" t="s">
        <v>20</v>
      </c>
      <c r="H372">
        <v>5966</v>
      </c>
      <c r="I372">
        <f t="shared" si="20"/>
        <v>29.997485752598056</v>
      </c>
      <c r="J372" t="s">
        <v>21</v>
      </c>
      <c r="K372" t="s">
        <v>22</v>
      </c>
      <c r="L372">
        <v>1555304400</v>
      </c>
      <c r="M372" s="12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s="8" t="s">
        <v>2037</v>
      </c>
      <c r="T372" s="8" t="s">
        <v>2038</v>
      </c>
    </row>
    <row r="373" spans="1:20" ht="23" x14ac:dyDescent="0.3">
      <c r="A373">
        <v>371</v>
      </c>
      <c r="B373" t="s">
        <v>794</v>
      </c>
      <c r="C373" s="3" t="s">
        <v>795</v>
      </c>
      <c r="D373" s="6">
        <v>189200</v>
      </c>
      <c r="E373" s="6">
        <v>128410</v>
      </c>
      <c r="F373" s="4">
        <f t="shared" si="23"/>
        <v>0.67869978858350954</v>
      </c>
      <c r="G373" t="s">
        <v>14</v>
      </c>
      <c r="H373">
        <v>2176</v>
      </c>
      <c r="I373">
        <f t="shared" si="20"/>
        <v>59.011948529411768</v>
      </c>
      <c r="J373" t="s">
        <v>21</v>
      </c>
      <c r="K373" t="s">
        <v>22</v>
      </c>
      <c r="L373">
        <v>1423375200</v>
      </c>
      <c r="M373" s="12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s="8" t="s">
        <v>2037</v>
      </c>
      <c r="T373" s="8" t="s">
        <v>2038</v>
      </c>
    </row>
    <row r="374" spans="1:20" ht="36" x14ac:dyDescent="0.3">
      <c r="A374">
        <v>372</v>
      </c>
      <c r="B374" t="s">
        <v>796</v>
      </c>
      <c r="C374" s="3" t="s">
        <v>797</v>
      </c>
      <c r="D374" s="6">
        <v>900</v>
      </c>
      <c r="E374" s="6">
        <v>14324</v>
      </c>
      <c r="F374" s="4">
        <f t="shared" si="23"/>
        <v>15.915555555555555</v>
      </c>
      <c r="G374" t="s">
        <v>20</v>
      </c>
      <c r="H374">
        <v>169</v>
      </c>
      <c r="I374">
        <f t="shared" si="20"/>
        <v>84.757396449704146</v>
      </c>
      <c r="J374" t="s">
        <v>21</v>
      </c>
      <c r="K374" t="s">
        <v>22</v>
      </c>
      <c r="L374">
        <v>1420696800</v>
      </c>
      <c r="M374" s="12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s="8" t="s">
        <v>2039</v>
      </c>
      <c r="T374" s="8" t="s">
        <v>2040</v>
      </c>
    </row>
    <row r="375" spans="1:20" ht="23" x14ac:dyDescent="0.3">
      <c r="A375">
        <v>373</v>
      </c>
      <c r="B375" t="s">
        <v>798</v>
      </c>
      <c r="C375" s="3" t="s">
        <v>799</v>
      </c>
      <c r="D375" s="6">
        <v>22500</v>
      </c>
      <c r="E375" s="6">
        <v>164291</v>
      </c>
      <c r="F375" s="4">
        <f t="shared" si="23"/>
        <v>7.3018222222222224</v>
      </c>
      <c r="G375" t="s">
        <v>20</v>
      </c>
      <c r="H375">
        <v>2106</v>
      </c>
      <c r="I375">
        <f t="shared" si="20"/>
        <v>78.010921177587846</v>
      </c>
      <c r="J375" t="s">
        <v>21</v>
      </c>
      <c r="K375" t="s">
        <v>22</v>
      </c>
      <c r="L375">
        <v>1502946000</v>
      </c>
      <c r="M375" s="12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s="8" t="s">
        <v>2037</v>
      </c>
      <c r="T375" s="8" t="s">
        <v>2038</v>
      </c>
    </row>
    <row r="376" spans="1:20" ht="36" x14ac:dyDescent="0.3">
      <c r="A376">
        <v>374</v>
      </c>
      <c r="B376" t="s">
        <v>800</v>
      </c>
      <c r="C376" s="3" t="s">
        <v>801</v>
      </c>
      <c r="D376" s="6">
        <v>167400</v>
      </c>
      <c r="E376" s="6">
        <v>22073</v>
      </c>
      <c r="F376" s="4">
        <f t="shared" si="23"/>
        <v>0.13185782556750297</v>
      </c>
      <c r="G376" t="s">
        <v>14</v>
      </c>
      <c r="H376">
        <v>441</v>
      </c>
      <c r="I376">
        <f t="shared" si="20"/>
        <v>50.05215419501134</v>
      </c>
      <c r="J376" t="s">
        <v>21</v>
      </c>
      <c r="K376" t="s">
        <v>22</v>
      </c>
      <c r="L376">
        <v>1547186400</v>
      </c>
      <c r="M376" s="12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s="8" t="s">
        <v>2039</v>
      </c>
      <c r="T376" s="8" t="s">
        <v>2040</v>
      </c>
    </row>
    <row r="377" spans="1:20" ht="36" x14ac:dyDescent="0.3">
      <c r="A377">
        <v>375</v>
      </c>
      <c r="B377" t="s">
        <v>802</v>
      </c>
      <c r="C377" s="3" t="s">
        <v>803</v>
      </c>
      <c r="D377" s="6">
        <v>2700</v>
      </c>
      <c r="E377" s="6">
        <v>1479</v>
      </c>
      <c r="F377" s="4">
        <f t="shared" si="23"/>
        <v>0.54777777777777781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 s="12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s="8" t="s">
        <v>2033</v>
      </c>
      <c r="T377" s="8" t="s">
        <v>2043</v>
      </c>
    </row>
    <row r="378" spans="1:20" ht="23" x14ac:dyDescent="0.3">
      <c r="A378">
        <v>376</v>
      </c>
      <c r="B378" t="s">
        <v>804</v>
      </c>
      <c r="C378" s="3" t="s">
        <v>805</v>
      </c>
      <c r="D378" s="6">
        <v>3400</v>
      </c>
      <c r="E378" s="6">
        <v>12275</v>
      </c>
      <c r="F378" s="4">
        <f t="shared" si="23"/>
        <v>3.6102941176470589</v>
      </c>
      <c r="G378" t="s">
        <v>20</v>
      </c>
      <c r="H378">
        <v>131</v>
      </c>
      <c r="I378">
        <f t="shared" si="20"/>
        <v>93.702290076335885</v>
      </c>
      <c r="J378" t="s">
        <v>21</v>
      </c>
      <c r="K378" t="s">
        <v>22</v>
      </c>
      <c r="L378">
        <v>1404622800</v>
      </c>
      <c r="M378" s="12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s="8" t="s">
        <v>2033</v>
      </c>
      <c r="T378" s="8" t="s">
        <v>2034</v>
      </c>
    </row>
    <row r="379" spans="1:20" ht="23" x14ac:dyDescent="0.3">
      <c r="A379">
        <v>377</v>
      </c>
      <c r="B379" t="s">
        <v>806</v>
      </c>
      <c r="C379" s="3" t="s">
        <v>807</v>
      </c>
      <c r="D379" s="6">
        <v>49700</v>
      </c>
      <c r="E379" s="6">
        <v>5098</v>
      </c>
      <c r="F379" s="4">
        <f t="shared" si="23"/>
        <v>0.10257545271629778</v>
      </c>
      <c r="G379" t="s">
        <v>14</v>
      </c>
      <c r="H379">
        <v>127</v>
      </c>
      <c r="I379">
        <f t="shared" si="20"/>
        <v>40.14173228346457</v>
      </c>
      <c r="J379" t="s">
        <v>21</v>
      </c>
      <c r="K379" t="s">
        <v>22</v>
      </c>
      <c r="L379">
        <v>1571720400</v>
      </c>
      <c r="M379" s="12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s="8" t="s">
        <v>2037</v>
      </c>
      <c r="T379" s="8" t="s">
        <v>2038</v>
      </c>
    </row>
    <row r="380" spans="1:20" ht="23" x14ac:dyDescent="0.3">
      <c r="A380">
        <v>378</v>
      </c>
      <c r="B380" t="s">
        <v>808</v>
      </c>
      <c r="C380" s="3" t="s">
        <v>809</v>
      </c>
      <c r="D380" s="6">
        <v>178200</v>
      </c>
      <c r="E380" s="6">
        <v>24882</v>
      </c>
      <c r="F380" s="4">
        <f t="shared" si="23"/>
        <v>0.13962962962962963</v>
      </c>
      <c r="G380" t="s">
        <v>14</v>
      </c>
      <c r="H380">
        <v>355</v>
      </c>
      <c r="I380">
        <f t="shared" si="20"/>
        <v>70.090140845070422</v>
      </c>
      <c r="J380" t="s">
        <v>21</v>
      </c>
      <c r="K380" t="s">
        <v>22</v>
      </c>
      <c r="L380">
        <v>1526878800</v>
      </c>
      <c r="M380" s="12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s="8" t="s">
        <v>2039</v>
      </c>
      <c r="T380" s="8" t="s">
        <v>2040</v>
      </c>
    </row>
    <row r="381" spans="1:20" ht="23" x14ac:dyDescent="0.3">
      <c r="A381">
        <v>379</v>
      </c>
      <c r="B381" t="s">
        <v>810</v>
      </c>
      <c r="C381" s="3" t="s">
        <v>811</v>
      </c>
      <c r="D381" s="6">
        <v>7200</v>
      </c>
      <c r="E381" s="6">
        <v>2912</v>
      </c>
      <c r="F381" s="4">
        <f t="shared" si="23"/>
        <v>0.40444444444444444</v>
      </c>
      <c r="G381" t="s">
        <v>14</v>
      </c>
      <c r="H381">
        <v>44</v>
      </c>
      <c r="I381">
        <f t="shared" si="20"/>
        <v>66.181818181818187</v>
      </c>
      <c r="J381" t="s">
        <v>40</v>
      </c>
      <c r="K381" t="s">
        <v>41</v>
      </c>
      <c r="L381">
        <v>1319691600</v>
      </c>
      <c r="M381" s="12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s="8" t="s">
        <v>2037</v>
      </c>
      <c r="T381" s="8" t="s">
        <v>2038</v>
      </c>
    </row>
    <row r="382" spans="1:20" ht="36" x14ac:dyDescent="0.3">
      <c r="A382">
        <v>380</v>
      </c>
      <c r="B382" t="s">
        <v>812</v>
      </c>
      <c r="C382" s="3" t="s">
        <v>813</v>
      </c>
      <c r="D382" s="6">
        <v>2500</v>
      </c>
      <c r="E382" s="6">
        <v>4008</v>
      </c>
      <c r="F382" s="4">
        <f t="shared" si="23"/>
        <v>1.6032</v>
      </c>
      <c r="G382" t="s">
        <v>20</v>
      </c>
      <c r="H382">
        <v>84</v>
      </c>
      <c r="I382">
        <f t="shared" si="20"/>
        <v>47.714285714285715</v>
      </c>
      <c r="J382" t="s">
        <v>21</v>
      </c>
      <c r="K382" t="s">
        <v>22</v>
      </c>
      <c r="L382">
        <v>1371963600</v>
      </c>
      <c r="M382" s="12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s="8" t="s">
        <v>2037</v>
      </c>
      <c r="T382" s="8" t="s">
        <v>2038</v>
      </c>
    </row>
    <row r="383" spans="1:20" ht="23" x14ac:dyDescent="0.3">
      <c r="A383">
        <v>381</v>
      </c>
      <c r="B383" t="s">
        <v>814</v>
      </c>
      <c r="C383" s="3" t="s">
        <v>815</v>
      </c>
      <c r="D383" s="6">
        <v>5300</v>
      </c>
      <c r="E383" s="6">
        <v>9749</v>
      </c>
      <c r="F383" s="4">
        <f t="shared" si="23"/>
        <v>1.8394339622641509</v>
      </c>
      <c r="G383" t="s">
        <v>20</v>
      </c>
      <c r="H383">
        <v>155</v>
      </c>
      <c r="I383">
        <f t="shared" si="20"/>
        <v>62.896774193548389</v>
      </c>
      <c r="J383" t="s">
        <v>21</v>
      </c>
      <c r="K383" t="s">
        <v>22</v>
      </c>
      <c r="L383">
        <v>1433739600</v>
      </c>
      <c r="M383" s="12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s="8" t="s">
        <v>2037</v>
      </c>
      <c r="T383" s="8" t="s">
        <v>2038</v>
      </c>
    </row>
    <row r="384" spans="1:20" ht="36" x14ac:dyDescent="0.3">
      <c r="A384">
        <v>382</v>
      </c>
      <c r="B384" t="s">
        <v>816</v>
      </c>
      <c r="C384" s="3" t="s">
        <v>817</v>
      </c>
      <c r="D384" s="6">
        <v>9100</v>
      </c>
      <c r="E384" s="6">
        <v>5803</v>
      </c>
      <c r="F384" s="4">
        <f t="shared" si="23"/>
        <v>0.63769230769230767</v>
      </c>
      <c r="G384" t="s">
        <v>14</v>
      </c>
      <c r="H384">
        <v>67</v>
      </c>
      <c r="I384">
        <f t="shared" si="20"/>
        <v>86.611940298507463</v>
      </c>
      <c r="J384" t="s">
        <v>21</v>
      </c>
      <c r="K384" t="s">
        <v>22</v>
      </c>
      <c r="L384">
        <v>1508130000</v>
      </c>
      <c r="M384" s="12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s="8" t="s">
        <v>2052</v>
      </c>
      <c r="T384" s="8" t="s">
        <v>2053</v>
      </c>
    </row>
    <row r="385" spans="1:20" ht="23" x14ac:dyDescent="0.3">
      <c r="A385">
        <v>383</v>
      </c>
      <c r="B385" t="s">
        <v>818</v>
      </c>
      <c r="C385" s="3" t="s">
        <v>819</v>
      </c>
      <c r="D385" s="6">
        <v>6300</v>
      </c>
      <c r="E385" s="6">
        <v>14199</v>
      </c>
      <c r="F385" s="4">
        <f t="shared" si="23"/>
        <v>2.2538095238095237</v>
      </c>
      <c r="G385" t="s">
        <v>20</v>
      </c>
      <c r="H385">
        <v>189</v>
      </c>
      <c r="I385">
        <f t="shared" si="20"/>
        <v>75.126984126984127</v>
      </c>
      <c r="J385" t="s">
        <v>21</v>
      </c>
      <c r="K385" t="s">
        <v>22</v>
      </c>
      <c r="L385">
        <v>1550037600</v>
      </c>
      <c r="M385" s="12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s="8" t="s">
        <v>2031</v>
      </c>
      <c r="T385" s="8" t="s">
        <v>2032</v>
      </c>
    </row>
    <row r="386" spans="1:20" ht="23" x14ac:dyDescent="0.3">
      <c r="A386">
        <v>384</v>
      </c>
      <c r="B386" t="s">
        <v>820</v>
      </c>
      <c r="C386" s="3" t="s">
        <v>821</v>
      </c>
      <c r="D386" s="6">
        <v>114400</v>
      </c>
      <c r="E386" s="6">
        <v>196779</v>
      </c>
      <c r="F386" s="4">
        <f t="shared" si="23"/>
        <v>1.7200961538461539</v>
      </c>
      <c r="G386" t="s">
        <v>20</v>
      </c>
      <c r="H386">
        <v>4799</v>
      </c>
      <c r="I386">
        <f t="shared" si="20"/>
        <v>41.004167534903104</v>
      </c>
      <c r="J386" t="s">
        <v>21</v>
      </c>
      <c r="K386" t="s">
        <v>22</v>
      </c>
      <c r="L386">
        <v>1486706400</v>
      </c>
      <c r="M386" s="12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s="8" t="s">
        <v>2039</v>
      </c>
      <c r="T386" s="8" t="s">
        <v>2040</v>
      </c>
    </row>
    <row r="387" spans="1:20" ht="36" x14ac:dyDescent="0.3">
      <c r="A387">
        <v>385</v>
      </c>
      <c r="B387" t="s">
        <v>822</v>
      </c>
      <c r="C387" s="3" t="s">
        <v>823</v>
      </c>
      <c r="D387" s="6">
        <v>38900</v>
      </c>
      <c r="E387" s="6">
        <v>56859</v>
      </c>
      <c r="F387" s="4">
        <f t="shared" si="23"/>
        <v>1.4616709511568124</v>
      </c>
      <c r="G387" t="s">
        <v>20</v>
      </c>
      <c r="H387">
        <v>1137</v>
      </c>
      <c r="I387">
        <f t="shared" ref="I387:I450" si="24">E387/H387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s="8" t="s">
        <v>2045</v>
      </c>
      <c r="T387" s="8" t="s">
        <v>2046</v>
      </c>
    </row>
    <row r="388" spans="1:20" ht="36" x14ac:dyDescent="0.3">
      <c r="A388">
        <v>386</v>
      </c>
      <c r="B388" t="s">
        <v>824</v>
      </c>
      <c r="C388" s="3" t="s">
        <v>825</v>
      </c>
      <c r="D388" s="6">
        <v>135500</v>
      </c>
      <c r="E388" s="6">
        <v>103554</v>
      </c>
      <c r="F388" s="4">
        <f t="shared" ref="F388:F451" si="27">E388/D388</f>
        <v>0.76423616236162362</v>
      </c>
      <c r="G388" t="s">
        <v>14</v>
      </c>
      <c r="H388">
        <v>1068</v>
      </c>
      <c r="I388">
        <f t="shared" si="24"/>
        <v>96.960674157303373</v>
      </c>
      <c r="J388" t="s">
        <v>21</v>
      </c>
      <c r="K388" t="s">
        <v>22</v>
      </c>
      <c r="L388">
        <v>1277528400</v>
      </c>
      <c r="M388" s="12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s="8" t="s">
        <v>2037</v>
      </c>
      <c r="T388" s="8" t="s">
        <v>2038</v>
      </c>
    </row>
    <row r="389" spans="1:20" ht="23" x14ac:dyDescent="0.3">
      <c r="A389">
        <v>387</v>
      </c>
      <c r="B389" t="s">
        <v>826</v>
      </c>
      <c r="C389" s="3" t="s">
        <v>827</v>
      </c>
      <c r="D389" s="6">
        <v>109000</v>
      </c>
      <c r="E389" s="6">
        <v>42795</v>
      </c>
      <c r="F389" s="4">
        <f t="shared" si="27"/>
        <v>0.39261467889908258</v>
      </c>
      <c r="G389" t="s">
        <v>14</v>
      </c>
      <c r="H389">
        <v>424</v>
      </c>
      <c r="I389">
        <f t="shared" si="24"/>
        <v>100.93160377358491</v>
      </c>
      <c r="J389" t="s">
        <v>21</v>
      </c>
      <c r="K389" t="s">
        <v>22</v>
      </c>
      <c r="L389">
        <v>1339477200</v>
      </c>
      <c r="M389" s="12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s="8" t="s">
        <v>2035</v>
      </c>
      <c r="T389" s="8" t="s">
        <v>2044</v>
      </c>
    </row>
    <row r="390" spans="1:20" ht="23" x14ac:dyDescent="0.3">
      <c r="A390">
        <v>388</v>
      </c>
      <c r="B390" t="s">
        <v>828</v>
      </c>
      <c r="C390" s="3" t="s">
        <v>829</v>
      </c>
      <c r="D390" s="6">
        <v>114800</v>
      </c>
      <c r="E390" s="6">
        <v>12938</v>
      </c>
      <c r="F390" s="4">
        <f t="shared" si="27"/>
        <v>0.11270034843205574</v>
      </c>
      <c r="G390" t="s">
        <v>74</v>
      </c>
      <c r="H390">
        <v>145</v>
      </c>
      <c r="I390">
        <f t="shared" si="24"/>
        <v>89.227586206896547</v>
      </c>
      <c r="J390" t="s">
        <v>98</v>
      </c>
      <c r="K390" t="s">
        <v>99</v>
      </c>
      <c r="L390">
        <v>1325656800</v>
      </c>
      <c r="M390" s="12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s="8" t="s">
        <v>2033</v>
      </c>
      <c r="T390" s="8" t="s">
        <v>2043</v>
      </c>
    </row>
    <row r="391" spans="1:20" ht="23" x14ac:dyDescent="0.3">
      <c r="A391">
        <v>389</v>
      </c>
      <c r="B391" t="s">
        <v>830</v>
      </c>
      <c r="C391" s="3" t="s">
        <v>831</v>
      </c>
      <c r="D391" s="6">
        <v>83000</v>
      </c>
      <c r="E391" s="6">
        <v>101352</v>
      </c>
      <c r="F391" s="4">
        <f t="shared" si="27"/>
        <v>1.2211084337349398</v>
      </c>
      <c r="G391" t="s">
        <v>20</v>
      </c>
      <c r="H391">
        <v>1152</v>
      </c>
      <c r="I391">
        <f t="shared" si="24"/>
        <v>87.979166666666671</v>
      </c>
      <c r="J391" t="s">
        <v>21</v>
      </c>
      <c r="K391" t="s">
        <v>22</v>
      </c>
      <c r="L391">
        <v>1288242000</v>
      </c>
      <c r="M391" s="12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s="8" t="s">
        <v>2037</v>
      </c>
      <c r="T391" s="8" t="s">
        <v>2038</v>
      </c>
    </row>
    <row r="392" spans="1:20" ht="23" x14ac:dyDescent="0.3">
      <c r="A392">
        <v>390</v>
      </c>
      <c r="B392" t="s">
        <v>832</v>
      </c>
      <c r="C392" s="3" t="s">
        <v>833</v>
      </c>
      <c r="D392" s="6">
        <v>2400</v>
      </c>
      <c r="E392" s="6">
        <v>4477</v>
      </c>
      <c r="F392" s="4">
        <f t="shared" si="27"/>
        <v>1.8654166666666667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 s="12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s="8" t="s">
        <v>2052</v>
      </c>
      <c r="T392" s="8" t="s">
        <v>2053</v>
      </c>
    </row>
    <row r="393" spans="1:20" ht="23" x14ac:dyDescent="0.3">
      <c r="A393">
        <v>391</v>
      </c>
      <c r="B393" t="s">
        <v>834</v>
      </c>
      <c r="C393" s="3" t="s">
        <v>835</v>
      </c>
      <c r="D393" s="6">
        <v>60400</v>
      </c>
      <c r="E393" s="6">
        <v>4393</v>
      </c>
      <c r="F393" s="4">
        <f t="shared" si="27"/>
        <v>7.27317880794702E-2</v>
      </c>
      <c r="G393" t="s">
        <v>14</v>
      </c>
      <c r="H393">
        <v>151</v>
      </c>
      <c r="I393">
        <f t="shared" si="24"/>
        <v>29.09271523178808</v>
      </c>
      <c r="J393" t="s">
        <v>21</v>
      </c>
      <c r="K393" t="s">
        <v>22</v>
      </c>
      <c r="L393">
        <v>1389679200</v>
      </c>
      <c r="M393" s="12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s="8" t="s">
        <v>2045</v>
      </c>
      <c r="T393" s="8" t="s">
        <v>2046</v>
      </c>
    </row>
    <row r="394" spans="1:20" ht="36" x14ac:dyDescent="0.3">
      <c r="A394">
        <v>392</v>
      </c>
      <c r="B394" t="s">
        <v>836</v>
      </c>
      <c r="C394" s="3" t="s">
        <v>837</v>
      </c>
      <c r="D394" s="6">
        <v>102900</v>
      </c>
      <c r="E394" s="6">
        <v>67546</v>
      </c>
      <c r="F394" s="4">
        <f t="shared" si="27"/>
        <v>0.65642371234207963</v>
      </c>
      <c r="G394" t="s">
        <v>14</v>
      </c>
      <c r="H394">
        <v>1608</v>
      </c>
      <c r="I394">
        <f t="shared" si="24"/>
        <v>42.006218905472636</v>
      </c>
      <c r="J394" t="s">
        <v>21</v>
      </c>
      <c r="K394" t="s">
        <v>22</v>
      </c>
      <c r="L394">
        <v>1294293600</v>
      </c>
      <c r="M394" s="12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s="8" t="s">
        <v>2035</v>
      </c>
      <c r="T394" s="8" t="s">
        <v>2044</v>
      </c>
    </row>
    <row r="395" spans="1:20" ht="23" x14ac:dyDescent="0.3">
      <c r="A395">
        <v>393</v>
      </c>
      <c r="B395" t="s">
        <v>838</v>
      </c>
      <c r="C395" s="3" t="s">
        <v>839</v>
      </c>
      <c r="D395" s="6">
        <v>62800</v>
      </c>
      <c r="E395" s="6">
        <v>143788</v>
      </c>
      <c r="F395" s="4">
        <f t="shared" si="27"/>
        <v>2.2896178343949045</v>
      </c>
      <c r="G395" t="s">
        <v>20</v>
      </c>
      <c r="H395">
        <v>3059</v>
      </c>
      <c r="I395">
        <f t="shared" si="24"/>
        <v>47.004903563255965</v>
      </c>
      <c r="J395" t="s">
        <v>15</v>
      </c>
      <c r="K395" t="s">
        <v>16</v>
      </c>
      <c r="L395">
        <v>1500267600</v>
      </c>
      <c r="M395" s="12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s="8" t="s">
        <v>2033</v>
      </c>
      <c r="T395" s="8" t="s">
        <v>2056</v>
      </c>
    </row>
    <row r="396" spans="1:20" ht="23" x14ac:dyDescent="0.3">
      <c r="A396">
        <v>394</v>
      </c>
      <c r="B396" t="s">
        <v>840</v>
      </c>
      <c r="C396" s="3" t="s">
        <v>841</v>
      </c>
      <c r="D396" s="6">
        <v>800</v>
      </c>
      <c r="E396" s="6">
        <v>3755</v>
      </c>
      <c r="F396" s="4">
        <f t="shared" si="27"/>
        <v>4.6937499999999996</v>
      </c>
      <c r="G396" t="s">
        <v>20</v>
      </c>
      <c r="H396">
        <v>34</v>
      </c>
      <c r="I396">
        <f t="shared" si="24"/>
        <v>110.44117647058823</v>
      </c>
      <c r="J396" t="s">
        <v>21</v>
      </c>
      <c r="K396" t="s">
        <v>22</v>
      </c>
      <c r="L396">
        <v>1375074000</v>
      </c>
      <c r="M396" s="12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s="8" t="s">
        <v>2039</v>
      </c>
      <c r="T396" s="8" t="s">
        <v>2040</v>
      </c>
    </row>
    <row r="397" spans="1:20" ht="36" x14ac:dyDescent="0.3">
      <c r="A397">
        <v>395</v>
      </c>
      <c r="B397" t="s">
        <v>295</v>
      </c>
      <c r="C397" s="3" t="s">
        <v>842</v>
      </c>
      <c r="D397" s="6">
        <v>7100</v>
      </c>
      <c r="E397" s="6">
        <v>9238</v>
      </c>
      <c r="F397" s="4">
        <f t="shared" si="27"/>
        <v>1.3011267605633803</v>
      </c>
      <c r="G397" t="s">
        <v>20</v>
      </c>
      <c r="H397">
        <v>220</v>
      </c>
      <c r="I397">
        <f t="shared" si="24"/>
        <v>41.990909090909092</v>
      </c>
      <c r="J397" t="s">
        <v>21</v>
      </c>
      <c r="K397" t="s">
        <v>22</v>
      </c>
      <c r="L397">
        <v>1323324000</v>
      </c>
      <c r="M397" s="12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s="8" t="s">
        <v>2037</v>
      </c>
      <c r="T397" s="8" t="s">
        <v>2038</v>
      </c>
    </row>
    <row r="398" spans="1:20" ht="23" x14ac:dyDescent="0.3">
      <c r="A398">
        <v>396</v>
      </c>
      <c r="B398" t="s">
        <v>843</v>
      </c>
      <c r="C398" s="3" t="s">
        <v>844</v>
      </c>
      <c r="D398" s="6">
        <v>46100</v>
      </c>
      <c r="E398" s="6">
        <v>77012</v>
      </c>
      <c r="F398" s="4">
        <f t="shared" si="27"/>
        <v>1.6705422993492407</v>
      </c>
      <c r="G398" t="s">
        <v>20</v>
      </c>
      <c r="H398">
        <v>1604</v>
      </c>
      <c r="I398">
        <f t="shared" si="24"/>
        <v>48.012468827930178</v>
      </c>
      <c r="J398" t="s">
        <v>26</v>
      </c>
      <c r="K398" t="s">
        <v>27</v>
      </c>
      <c r="L398">
        <v>1538715600</v>
      </c>
      <c r="M398" s="12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s="8" t="s">
        <v>2039</v>
      </c>
      <c r="T398" s="8" t="s">
        <v>2042</v>
      </c>
    </row>
    <row r="399" spans="1:20" ht="23" x14ac:dyDescent="0.3">
      <c r="A399">
        <v>397</v>
      </c>
      <c r="B399" t="s">
        <v>845</v>
      </c>
      <c r="C399" s="3" t="s">
        <v>846</v>
      </c>
      <c r="D399" s="6">
        <v>8100</v>
      </c>
      <c r="E399" s="6">
        <v>14083</v>
      </c>
      <c r="F399" s="4">
        <f t="shared" si="27"/>
        <v>1.738641975308642</v>
      </c>
      <c r="G399" t="s">
        <v>20</v>
      </c>
      <c r="H399">
        <v>454</v>
      </c>
      <c r="I399">
        <f t="shared" si="24"/>
        <v>31.019823788546255</v>
      </c>
      <c r="J399" t="s">
        <v>21</v>
      </c>
      <c r="K399" t="s">
        <v>22</v>
      </c>
      <c r="L399">
        <v>1369285200</v>
      </c>
      <c r="M399" s="12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s="8" t="s">
        <v>2033</v>
      </c>
      <c r="T399" s="8" t="s">
        <v>2034</v>
      </c>
    </row>
    <row r="400" spans="1:20" ht="36" x14ac:dyDescent="0.3">
      <c r="A400">
        <v>398</v>
      </c>
      <c r="B400" t="s">
        <v>847</v>
      </c>
      <c r="C400" s="3" t="s">
        <v>848</v>
      </c>
      <c r="D400" s="6">
        <v>1700</v>
      </c>
      <c r="E400" s="6">
        <v>12202</v>
      </c>
      <c r="F400" s="4">
        <f t="shared" si="27"/>
        <v>7.1776470588235295</v>
      </c>
      <c r="G400" t="s">
        <v>20</v>
      </c>
      <c r="H400">
        <v>123</v>
      </c>
      <c r="I400">
        <f t="shared" si="24"/>
        <v>99.203252032520325</v>
      </c>
      <c r="J400" t="s">
        <v>107</v>
      </c>
      <c r="K400" t="s">
        <v>108</v>
      </c>
      <c r="L400">
        <v>1525755600</v>
      </c>
      <c r="M400" s="12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s="8" t="s">
        <v>2039</v>
      </c>
      <c r="T400" s="8" t="s">
        <v>2047</v>
      </c>
    </row>
    <row r="401" spans="1:20" ht="23" x14ac:dyDescent="0.3">
      <c r="A401">
        <v>399</v>
      </c>
      <c r="B401" t="s">
        <v>849</v>
      </c>
      <c r="C401" s="3" t="s">
        <v>850</v>
      </c>
      <c r="D401" s="6">
        <v>97300</v>
      </c>
      <c r="E401" s="6">
        <v>62127</v>
      </c>
      <c r="F401" s="4">
        <f t="shared" si="27"/>
        <v>0.63850976361767731</v>
      </c>
      <c r="G401" t="s">
        <v>14</v>
      </c>
      <c r="H401">
        <v>941</v>
      </c>
      <c r="I401">
        <f t="shared" si="24"/>
        <v>66.022316684378325</v>
      </c>
      <c r="J401" t="s">
        <v>21</v>
      </c>
      <c r="K401" t="s">
        <v>22</v>
      </c>
      <c r="L401">
        <v>1296626400</v>
      </c>
      <c r="M401" s="12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s="8" t="s">
        <v>2033</v>
      </c>
      <c r="T401" s="8" t="s">
        <v>2043</v>
      </c>
    </row>
    <row r="402" spans="1:20" ht="36" x14ac:dyDescent="0.3">
      <c r="A402">
        <v>400</v>
      </c>
      <c r="B402" t="s">
        <v>851</v>
      </c>
      <c r="C402" s="3" t="s">
        <v>852</v>
      </c>
      <c r="D402" s="6">
        <v>100</v>
      </c>
      <c r="E402" s="6">
        <v>2</v>
      </c>
      <c r="F402" s="4">
        <f t="shared" si="27"/>
        <v>0.02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 s="12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s="8" t="s">
        <v>2052</v>
      </c>
      <c r="T402" s="8" t="s">
        <v>2053</v>
      </c>
    </row>
    <row r="403" spans="1:20" ht="23" x14ac:dyDescent="0.3">
      <c r="A403">
        <v>401</v>
      </c>
      <c r="B403" t="s">
        <v>853</v>
      </c>
      <c r="C403" s="3" t="s">
        <v>854</v>
      </c>
      <c r="D403" s="6">
        <v>900</v>
      </c>
      <c r="E403" s="6">
        <v>13772</v>
      </c>
      <c r="F403" s="4">
        <f t="shared" si="27"/>
        <v>15.302222222222222</v>
      </c>
      <c r="G403" t="s">
        <v>20</v>
      </c>
      <c r="H403">
        <v>299</v>
      </c>
      <c r="I403">
        <f t="shared" si="24"/>
        <v>46.060200668896321</v>
      </c>
      <c r="J403" t="s">
        <v>21</v>
      </c>
      <c r="K403" t="s">
        <v>22</v>
      </c>
      <c r="L403">
        <v>1572152400</v>
      </c>
      <c r="M403" s="12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s="8" t="s">
        <v>2037</v>
      </c>
      <c r="T403" s="8" t="s">
        <v>2038</v>
      </c>
    </row>
    <row r="404" spans="1:20" ht="23" x14ac:dyDescent="0.3">
      <c r="A404">
        <v>402</v>
      </c>
      <c r="B404" t="s">
        <v>855</v>
      </c>
      <c r="C404" s="3" t="s">
        <v>856</v>
      </c>
      <c r="D404" s="6">
        <v>7300</v>
      </c>
      <c r="E404" s="6">
        <v>2946</v>
      </c>
      <c r="F404" s="4">
        <f t="shared" si="27"/>
        <v>0.40356164383561643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 s="12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s="8" t="s">
        <v>2039</v>
      </c>
      <c r="T404" s="8" t="s">
        <v>2050</v>
      </c>
    </row>
    <row r="405" spans="1:20" ht="23" x14ac:dyDescent="0.3">
      <c r="A405">
        <v>403</v>
      </c>
      <c r="B405" t="s">
        <v>857</v>
      </c>
      <c r="C405" s="3" t="s">
        <v>858</v>
      </c>
      <c r="D405" s="6">
        <v>195800</v>
      </c>
      <c r="E405" s="6">
        <v>168820</v>
      </c>
      <c r="F405" s="4">
        <f t="shared" si="27"/>
        <v>0.86220633299284988</v>
      </c>
      <c r="G405" t="s">
        <v>14</v>
      </c>
      <c r="H405">
        <v>3015</v>
      </c>
      <c r="I405">
        <f t="shared" si="24"/>
        <v>55.99336650082919</v>
      </c>
      <c r="J405" t="s">
        <v>15</v>
      </c>
      <c r="K405" t="s">
        <v>16</v>
      </c>
      <c r="L405">
        <v>1273640400</v>
      </c>
      <c r="M405" s="12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s="8" t="s">
        <v>2037</v>
      </c>
      <c r="T405" s="8" t="s">
        <v>2038</v>
      </c>
    </row>
    <row r="406" spans="1:20" ht="23" x14ac:dyDescent="0.3">
      <c r="A406">
        <v>404</v>
      </c>
      <c r="B406" t="s">
        <v>859</v>
      </c>
      <c r="C406" s="3" t="s">
        <v>860</v>
      </c>
      <c r="D406" s="6">
        <v>48900</v>
      </c>
      <c r="E406" s="6">
        <v>154321</v>
      </c>
      <c r="F406" s="4">
        <f t="shared" si="27"/>
        <v>3.1558486707566464</v>
      </c>
      <c r="G406" t="s">
        <v>20</v>
      </c>
      <c r="H406">
        <v>2237</v>
      </c>
      <c r="I406">
        <f t="shared" si="24"/>
        <v>68.985695127402778</v>
      </c>
      <c r="J406" t="s">
        <v>21</v>
      </c>
      <c r="K406" t="s">
        <v>22</v>
      </c>
      <c r="L406">
        <v>1510639200</v>
      </c>
      <c r="M406" s="12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s="8" t="s">
        <v>2037</v>
      </c>
      <c r="T406" s="8" t="s">
        <v>2038</v>
      </c>
    </row>
    <row r="407" spans="1:20" ht="23" x14ac:dyDescent="0.3">
      <c r="A407">
        <v>405</v>
      </c>
      <c r="B407" t="s">
        <v>861</v>
      </c>
      <c r="C407" s="3" t="s">
        <v>862</v>
      </c>
      <c r="D407" s="6">
        <v>29600</v>
      </c>
      <c r="E407" s="6">
        <v>26527</v>
      </c>
      <c r="F407" s="4">
        <f t="shared" si="27"/>
        <v>0.89618243243243245</v>
      </c>
      <c r="G407" t="s">
        <v>14</v>
      </c>
      <c r="H407">
        <v>435</v>
      </c>
      <c r="I407">
        <f t="shared" si="24"/>
        <v>60.981609195402299</v>
      </c>
      <c r="J407" t="s">
        <v>21</v>
      </c>
      <c r="K407" t="s">
        <v>22</v>
      </c>
      <c r="L407">
        <v>1528088400</v>
      </c>
      <c r="M407" s="12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s="8" t="s">
        <v>2037</v>
      </c>
      <c r="T407" s="8" t="s">
        <v>2038</v>
      </c>
    </row>
    <row r="408" spans="1:20" ht="23" x14ac:dyDescent="0.3">
      <c r="A408">
        <v>406</v>
      </c>
      <c r="B408" t="s">
        <v>863</v>
      </c>
      <c r="C408" s="3" t="s">
        <v>864</v>
      </c>
      <c r="D408" s="6">
        <v>39300</v>
      </c>
      <c r="E408" s="6">
        <v>71583</v>
      </c>
      <c r="F408" s="4">
        <f t="shared" si="27"/>
        <v>1.8214503816793892</v>
      </c>
      <c r="G408" t="s">
        <v>20</v>
      </c>
      <c r="H408">
        <v>645</v>
      </c>
      <c r="I408">
        <f t="shared" si="24"/>
        <v>110.98139534883721</v>
      </c>
      <c r="J408" t="s">
        <v>21</v>
      </c>
      <c r="K408" t="s">
        <v>22</v>
      </c>
      <c r="L408">
        <v>1359525600</v>
      </c>
      <c r="M408" s="12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s="8" t="s">
        <v>2039</v>
      </c>
      <c r="T408" s="8" t="s">
        <v>2040</v>
      </c>
    </row>
    <row r="409" spans="1:20" ht="23" x14ac:dyDescent="0.3">
      <c r="A409">
        <v>407</v>
      </c>
      <c r="B409" t="s">
        <v>865</v>
      </c>
      <c r="C409" s="3" t="s">
        <v>866</v>
      </c>
      <c r="D409" s="6">
        <v>3400</v>
      </c>
      <c r="E409" s="6">
        <v>12100</v>
      </c>
      <c r="F409" s="4">
        <f t="shared" si="27"/>
        <v>3.5588235294117645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 s="12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s="8" t="s">
        <v>2037</v>
      </c>
      <c r="T409" s="8" t="s">
        <v>2038</v>
      </c>
    </row>
    <row r="410" spans="1:20" ht="23" x14ac:dyDescent="0.3">
      <c r="A410">
        <v>408</v>
      </c>
      <c r="B410" t="s">
        <v>867</v>
      </c>
      <c r="C410" s="3" t="s">
        <v>868</v>
      </c>
      <c r="D410" s="6">
        <v>9200</v>
      </c>
      <c r="E410" s="6">
        <v>12129</v>
      </c>
      <c r="F410" s="4">
        <f t="shared" si="27"/>
        <v>1.3183695652173912</v>
      </c>
      <c r="G410" t="s">
        <v>20</v>
      </c>
      <c r="H410">
        <v>154</v>
      </c>
      <c r="I410">
        <f t="shared" si="24"/>
        <v>78.759740259740255</v>
      </c>
      <c r="J410" t="s">
        <v>15</v>
      </c>
      <c r="K410" t="s">
        <v>16</v>
      </c>
      <c r="L410">
        <v>1466398800</v>
      </c>
      <c r="M410" s="12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s="8" t="s">
        <v>2039</v>
      </c>
      <c r="T410" s="8" t="s">
        <v>2040</v>
      </c>
    </row>
    <row r="411" spans="1:20" ht="23" x14ac:dyDescent="0.3">
      <c r="A411">
        <v>409</v>
      </c>
      <c r="B411" t="s">
        <v>243</v>
      </c>
      <c r="C411" s="3" t="s">
        <v>869</v>
      </c>
      <c r="D411" s="6">
        <v>135600</v>
      </c>
      <c r="E411" s="6">
        <v>62804</v>
      </c>
      <c r="F411" s="4">
        <f t="shared" si="27"/>
        <v>0.46315634218289087</v>
      </c>
      <c r="G411" t="s">
        <v>14</v>
      </c>
      <c r="H411">
        <v>714</v>
      </c>
      <c r="I411">
        <f t="shared" si="24"/>
        <v>87.960784313725483</v>
      </c>
      <c r="J411" t="s">
        <v>21</v>
      </c>
      <c r="K411" t="s">
        <v>22</v>
      </c>
      <c r="L411">
        <v>1492491600</v>
      </c>
      <c r="M411" s="12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s="8" t="s">
        <v>2033</v>
      </c>
      <c r="T411" s="8" t="s">
        <v>2034</v>
      </c>
    </row>
    <row r="412" spans="1:20" ht="23" x14ac:dyDescent="0.3">
      <c r="A412">
        <v>410</v>
      </c>
      <c r="B412" t="s">
        <v>870</v>
      </c>
      <c r="C412" s="3" t="s">
        <v>871</v>
      </c>
      <c r="D412" s="6">
        <v>153700</v>
      </c>
      <c r="E412" s="6">
        <v>55536</v>
      </c>
      <c r="F412" s="4">
        <f t="shared" si="27"/>
        <v>0.36132726089785294</v>
      </c>
      <c r="G412" t="s">
        <v>47</v>
      </c>
      <c r="H412">
        <v>1111</v>
      </c>
      <c r="I412">
        <f t="shared" si="24"/>
        <v>49.987398739873989</v>
      </c>
      <c r="J412" t="s">
        <v>21</v>
      </c>
      <c r="K412" t="s">
        <v>22</v>
      </c>
      <c r="L412">
        <v>1430197200</v>
      </c>
      <c r="M412" s="12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s="8" t="s">
        <v>2048</v>
      </c>
      <c r="T412" s="8" t="s">
        <v>2059</v>
      </c>
    </row>
    <row r="413" spans="1:20" ht="23" x14ac:dyDescent="0.3">
      <c r="A413">
        <v>411</v>
      </c>
      <c r="B413" t="s">
        <v>872</v>
      </c>
      <c r="C413" s="3" t="s">
        <v>873</v>
      </c>
      <c r="D413" s="6">
        <v>7800</v>
      </c>
      <c r="E413" s="6">
        <v>8161</v>
      </c>
      <c r="F413" s="4">
        <f t="shared" si="27"/>
        <v>1.0462820512820512</v>
      </c>
      <c r="G413" t="s">
        <v>20</v>
      </c>
      <c r="H413">
        <v>82</v>
      </c>
      <c r="I413">
        <f t="shared" si="24"/>
        <v>99.524390243902445</v>
      </c>
      <c r="J413" t="s">
        <v>21</v>
      </c>
      <c r="K413" t="s">
        <v>22</v>
      </c>
      <c r="L413">
        <v>1496034000</v>
      </c>
      <c r="M413" s="12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s="8" t="s">
        <v>2037</v>
      </c>
      <c r="T413" s="8" t="s">
        <v>2038</v>
      </c>
    </row>
    <row r="414" spans="1:20" ht="23" x14ac:dyDescent="0.3">
      <c r="A414">
        <v>412</v>
      </c>
      <c r="B414" t="s">
        <v>874</v>
      </c>
      <c r="C414" s="3" t="s">
        <v>875</v>
      </c>
      <c r="D414" s="6">
        <v>2100</v>
      </c>
      <c r="E414" s="6">
        <v>14046</v>
      </c>
      <c r="F414" s="4">
        <f t="shared" si="27"/>
        <v>6.6885714285714286</v>
      </c>
      <c r="G414" t="s">
        <v>20</v>
      </c>
      <c r="H414">
        <v>134</v>
      </c>
      <c r="I414">
        <f t="shared" si="24"/>
        <v>104.82089552238806</v>
      </c>
      <c r="J414" t="s">
        <v>21</v>
      </c>
      <c r="K414" t="s">
        <v>22</v>
      </c>
      <c r="L414">
        <v>1388728800</v>
      </c>
      <c r="M414" s="12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s="8" t="s">
        <v>2045</v>
      </c>
      <c r="T414" s="8" t="s">
        <v>2051</v>
      </c>
    </row>
    <row r="415" spans="1:20" ht="23" x14ac:dyDescent="0.3">
      <c r="A415">
        <v>413</v>
      </c>
      <c r="B415" t="s">
        <v>876</v>
      </c>
      <c r="C415" s="3" t="s">
        <v>877</v>
      </c>
      <c r="D415" s="6">
        <v>189500</v>
      </c>
      <c r="E415" s="6">
        <v>117628</v>
      </c>
      <c r="F415" s="4">
        <f t="shared" si="27"/>
        <v>0.62072823218997364</v>
      </c>
      <c r="G415" t="s">
        <v>47</v>
      </c>
      <c r="H415">
        <v>1089</v>
      </c>
      <c r="I415">
        <f t="shared" si="24"/>
        <v>108.01469237832875</v>
      </c>
      <c r="J415" t="s">
        <v>21</v>
      </c>
      <c r="K415" t="s">
        <v>22</v>
      </c>
      <c r="L415">
        <v>1543298400</v>
      </c>
      <c r="M415" s="12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s="8" t="s">
        <v>2039</v>
      </c>
      <c r="T415" s="8" t="s">
        <v>2047</v>
      </c>
    </row>
    <row r="416" spans="1:20" ht="23" x14ac:dyDescent="0.3">
      <c r="A416">
        <v>414</v>
      </c>
      <c r="B416" t="s">
        <v>878</v>
      </c>
      <c r="C416" s="3" t="s">
        <v>879</v>
      </c>
      <c r="D416" s="6">
        <v>188200</v>
      </c>
      <c r="E416" s="6">
        <v>159405</v>
      </c>
      <c r="F416" s="4">
        <f t="shared" si="27"/>
        <v>0.84699787460148779</v>
      </c>
      <c r="G416" t="s">
        <v>14</v>
      </c>
      <c r="H416">
        <v>5497</v>
      </c>
      <c r="I416">
        <f t="shared" si="24"/>
        <v>28.998544660724033</v>
      </c>
      <c r="J416" t="s">
        <v>21</v>
      </c>
      <c r="K416" t="s">
        <v>22</v>
      </c>
      <c r="L416">
        <v>1271739600</v>
      </c>
      <c r="M416" s="12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s="8" t="s">
        <v>2031</v>
      </c>
      <c r="T416" s="8" t="s">
        <v>2032</v>
      </c>
    </row>
    <row r="417" spans="1:20" ht="23" x14ac:dyDescent="0.3">
      <c r="A417">
        <v>415</v>
      </c>
      <c r="B417" t="s">
        <v>880</v>
      </c>
      <c r="C417" s="3" t="s">
        <v>881</v>
      </c>
      <c r="D417" s="6">
        <v>113500</v>
      </c>
      <c r="E417" s="6">
        <v>12552</v>
      </c>
      <c r="F417" s="4">
        <f t="shared" si="27"/>
        <v>0.11059030837004405</v>
      </c>
      <c r="G417" t="s">
        <v>14</v>
      </c>
      <c r="H417">
        <v>418</v>
      </c>
      <c r="I417">
        <f t="shared" si="24"/>
        <v>30.028708133971293</v>
      </c>
      <c r="J417" t="s">
        <v>21</v>
      </c>
      <c r="K417" t="s">
        <v>22</v>
      </c>
      <c r="L417">
        <v>1326434400</v>
      </c>
      <c r="M417" s="12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s="8" t="s">
        <v>2037</v>
      </c>
      <c r="T417" s="8" t="s">
        <v>2038</v>
      </c>
    </row>
    <row r="418" spans="1:20" ht="36" x14ac:dyDescent="0.3">
      <c r="A418">
        <v>416</v>
      </c>
      <c r="B418" t="s">
        <v>882</v>
      </c>
      <c r="C418" s="3" t="s">
        <v>883</v>
      </c>
      <c r="D418" s="6">
        <v>134600</v>
      </c>
      <c r="E418" s="6">
        <v>59007</v>
      </c>
      <c r="F418" s="4">
        <f t="shared" si="27"/>
        <v>0.43838781575037145</v>
      </c>
      <c r="G418" t="s">
        <v>14</v>
      </c>
      <c r="H418">
        <v>1439</v>
      </c>
      <c r="I418">
        <f t="shared" si="24"/>
        <v>41.005559416261292</v>
      </c>
      <c r="J418" t="s">
        <v>21</v>
      </c>
      <c r="K418" t="s">
        <v>22</v>
      </c>
      <c r="L418">
        <v>1295244000</v>
      </c>
      <c r="M418" s="12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s="8" t="s">
        <v>2039</v>
      </c>
      <c r="T418" s="8" t="s">
        <v>2040</v>
      </c>
    </row>
    <row r="419" spans="1:20" ht="23" x14ac:dyDescent="0.3">
      <c r="A419">
        <v>417</v>
      </c>
      <c r="B419" t="s">
        <v>884</v>
      </c>
      <c r="C419" s="3" t="s">
        <v>885</v>
      </c>
      <c r="D419" s="6">
        <v>1700</v>
      </c>
      <c r="E419" s="6">
        <v>943</v>
      </c>
      <c r="F419" s="4">
        <f t="shared" si="27"/>
        <v>0.55470588235294116</v>
      </c>
      <c r="G419" t="s">
        <v>14</v>
      </c>
      <c r="H419">
        <v>15</v>
      </c>
      <c r="I419">
        <f t="shared" si="24"/>
        <v>62.866666666666667</v>
      </c>
      <c r="J419" t="s">
        <v>21</v>
      </c>
      <c r="K419" t="s">
        <v>22</v>
      </c>
      <c r="L419">
        <v>1541221200</v>
      </c>
      <c r="M419" s="12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s="8" t="s">
        <v>2037</v>
      </c>
      <c r="T419" s="8" t="s">
        <v>2038</v>
      </c>
    </row>
    <row r="420" spans="1:20" ht="23" x14ac:dyDescent="0.3">
      <c r="A420">
        <v>418</v>
      </c>
      <c r="B420" t="s">
        <v>105</v>
      </c>
      <c r="C420" s="3" t="s">
        <v>886</v>
      </c>
      <c r="D420" s="6">
        <v>163700</v>
      </c>
      <c r="E420" s="6">
        <v>93963</v>
      </c>
      <c r="F420" s="4">
        <f t="shared" si="27"/>
        <v>0.57399511301160655</v>
      </c>
      <c r="G420" t="s">
        <v>14</v>
      </c>
      <c r="H420">
        <v>1999</v>
      </c>
      <c r="I420">
        <f t="shared" si="24"/>
        <v>47.005002501250623</v>
      </c>
      <c r="J420" t="s">
        <v>15</v>
      </c>
      <c r="K420" t="s">
        <v>16</v>
      </c>
      <c r="L420">
        <v>1336280400</v>
      </c>
      <c r="M420" s="12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s="8" t="s">
        <v>2039</v>
      </c>
      <c r="T420" s="8" t="s">
        <v>2040</v>
      </c>
    </row>
    <row r="421" spans="1:20" ht="23" x14ac:dyDescent="0.3">
      <c r="A421">
        <v>419</v>
      </c>
      <c r="B421" t="s">
        <v>887</v>
      </c>
      <c r="C421" s="3" t="s">
        <v>888</v>
      </c>
      <c r="D421" s="6">
        <v>113800</v>
      </c>
      <c r="E421" s="6">
        <v>140469</v>
      </c>
      <c r="F421" s="4">
        <f t="shared" si="27"/>
        <v>1.2343497363796134</v>
      </c>
      <c r="G421" t="s">
        <v>20</v>
      </c>
      <c r="H421">
        <v>5203</v>
      </c>
      <c r="I421">
        <f t="shared" si="24"/>
        <v>26.997693638285604</v>
      </c>
      <c r="J421" t="s">
        <v>21</v>
      </c>
      <c r="K421" t="s">
        <v>22</v>
      </c>
      <c r="L421">
        <v>1324533600</v>
      </c>
      <c r="M421" s="12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s="8" t="s">
        <v>2035</v>
      </c>
      <c r="T421" s="8" t="s">
        <v>2036</v>
      </c>
    </row>
    <row r="422" spans="1:20" ht="23" x14ac:dyDescent="0.3">
      <c r="A422">
        <v>420</v>
      </c>
      <c r="B422" t="s">
        <v>889</v>
      </c>
      <c r="C422" s="3" t="s">
        <v>890</v>
      </c>
      <c r="D422" s="6">
        <v>5000</v>
      </c>
      <c r="E422" s="6">
        <v>6423</v>
      </c>
      <c r="F422" s="4">
        <f t="shared" si="27"/>
        <v>1.2846</v>
      </c>
      <c r="G422" t="s">
        <v>20</v>
      </c>
      <c r="H422">
        <v>94</v>
      </c>
      <c r="I422">
        <f t="shared" si="24"/>
        <v>68.329787234042556</v>
      </c>
      <c r="J422" t="s">
        <v>21</v>
      </c>
      <c r="K422" t="s">
        <v>22</v>
      </c>
      <c r="L422">
        <v>1498366800</v>
      </c>
      <c r="M422" s="12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s="8" t="s">
        <v>2037</v>
      </c>
      <c r="T422" s="8" t="s">
        <v>2038</v>
      </c>
    </row>
    <row r="423" spans="1:20" ht="23" x14ac:dyDescent="0.3">
      <c r="A423">
        <v>421</v>
      </c>
      <c r="B423" t="s">
        <v>891</v>
      </c>
      <c r="C423" s="3" t="s">
        <v>892</v>
      </c>
      <c r="D423" s="6">
        <v>9400</v>
      </c>
      <c r="E423" s="6">
        <v>6015</v>
      </c>
      <c r="F423" s="4">
        <f t="shared" si="27"/>
        <v>0.63989361702127656</v>
      </c>
      <c r="G423" t="s">
        <v>14</v>
      </c>
      <c r="H423">
        <v>118</v>
      </c>
      <c r="I423">
        <f t="shared" si="24"/>
        <v>50.974576271186443</v>
      </c>
      <c r="J423" t="s">
        <v>21</v>
      </c>
      <c r="K423" t="s">
        <v>22</v>
      </c>
      <c r="L423">
        <v>1498712400</v>
      </c>
      <c r="M423" s="12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s="8" t="s">
        <v>2035</v>
      </c>
      <c r="T423" s="8" t="s">
        <v>2044</v>
      </c>
    </row>
    <row r="424" spans="1:20" ht="36" x14ac:dyDescent="0.3">
      <c r="A424">
        <v>422</v>
      </c>
      <c r="B424" t="s">
        <v>893</v>
      </c>
      <c r="C424" s="3" t="s">
        <v>894</v>
      </c>
      <c r="D424" s="6">
        <v>8700</v>
      </c>
      <c r="E424" s="6">
        <v>11075</v>
      </c>
      <c r="F424" s="4">
        <f t="shared" si="27"/>
        <v>1.2729885057471264</v>
      </c>
      <c r="G424" t="s">
        <v>20</v>
      </c>
      <c r="H424">
        <v>205</v>
      </c>
      <c r="I424">
        <f t="shared" si="24"/>
        <v>54.024390243902438</v>
      </c>
      <c r="J424" t="s">
        <v>21</v>
      </c>
      <c r="K424" t="s">
        <v>22</v>
      </c>
      <c r="L424">
        <v>1271480400</v>
      </c>
      <c r="M424" s="12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s="8" t="s">
        <v>2037</v>
      </c>
      <c r="T424" s="8" t="s">
        <v>2038</v>
      </c>
    </row>
    <row r="425" spans="1:20" ht="23" x14ac:dyDescent="0.3">
      <c r="A425">
        <v>423</v>
      </c>
      <c r="B425" t="s">
        <v>895</v>
      </c>
      <c r="C425" s="3" t="s">
        <v>896</v>
      </c>
      <c r="D425" s="6">
        <v>147800</v>
      </c>
      <c r="E425" s="6">
        <v>15723</v>
      </c>
      <c r="F425" s="4">
        <f t="shared" si="27"/>
        <v>0.10638024357239513</v>
      </c>
      <c r="G425" t="s">
        <v>14</v>
      </c>
      <c r="H425">
        <v>162</v>
      </c>
      <c r="I425">
        <f t="shared" si="24"/>
        <v>97.055555555555557</v>
      </c>
      <c r="J425" t="s">
        <v>21</v>
      </c>
      <c r="K425" t="s">
        <v>22</v>
      </c>
      <c r="L425">
        <v>1316667600</v>
      </c>
      <c r="M425" s="12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s="8" t="s">
        <v>2031</v>
      </c>
      <c r="T425" s="8" t="s">
        <v>2032</v>
      </c>
    </row>
    <row r="426" spans="1:20" ht="23" x14ac:dyDescent="0.3">
      <c r="A426">
        <v>424</v>
      </c>
      <c r="B426" t="s">
        <v>897</v>
      </c>
      <c r="C426" s="3" t="s">
        <v>898</v>
      </c>
      <c r="D426" s="6">
        <v>5100</v>
      </c>
      <c r="E426" s="6">
        <v>2064</v>
      </c>
      <c r="F426" s="4">
        <f t="shared" si="27"/>
        <v>0.40470588235294119</v>
      </c>
      <c r="G426" t="s">
        <v>14</v>
      </c>
      <c r="H426">
        <v>83</v>
      </c>
      <c r="I426">
        <f t="shared" si="24"/>
        <v>24.867469879518072</v>
      </c>
      <c r="J426" t="s">
        <v>21</v>
      </c>
      <c r="K426" t="s">
        <v>22</v>
      </c>
      <c r="L426">
        <v>1524027600</v>
      </c>
      <c r="M426" s="12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s="8" t="s">
        <v>2033</v>
      </c>
      <c r="T426" s="8" t="s">
        <v>2043</v>
      </c>
    </row>
    <row r="427" spans="1:20" ht="23" x14ac:dyDescent="0.3">
      <c r="A427">
        <v>425</v>
      </c>
      <c r="B427" t="s">
        <v>899</v>
      </c>
      <c r="C427" s="3" t="s">
        <v>900</v>
      </c>
      <c r="D427" s="6">
        <v>2700</v>
      </c>
      <c r="E427" s="6">
        <v>7767</v>
      </c>
      <c r="F427" s="4">
        <f t="shared" si="27"/>
        <v>2.8766666666666665</v>
      </c>
      <c r="G427" t="s">
        <v>20</v>
      </c>
      <c r="H427">
        <v>92</v>
      </c>
      <c r="I427">
        <f t="shared" si="24"/>
        <v>84.423913043478265</v>
      </c>
      <c r="J427" t="s">
        <v>21</v>
      </c>
      <c r="K427" t="s">
        <v>22</v>
      </c>
      <c r="L427">
        <v>1438059600</v>
      </c>
      <c r="M427" s="12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s="8" t="s">
        <v>2052</v>
      </c>
      <c r="T427" s="8" t="s">
        <v>2053</v>
      </c>
    </row>
    <row r="428" spans="1:20" ht="23" x14ac:dyDescent="0.3">
      <c r="A428">
        <v>426</v>
      </c>
      <c r="B428" t="s">
        <v>901</v>
      </c>
      <c r="C428" s="3" t="s">
        <v>902</v>
      </c>
      <c r="D428" s="6">
        <v>1800</v>
      </c>
      <c r="E428" s="6">
        <v>10313</v>
      </c>
      <c r="F428" s="4">
        <f t="shared" si="27"/>
        <v>5.7294444444444448</v>
      </c>
      <c r="G428" t="s">
        <v>20</v>
      </c>
      <c r="H428">
        <v>219</v>
      </c>
      <c r="I428">
        <f t="shared" si="24"/>
        <v>47.091324200913242</v>
      </c>
      <c r="J428" t="s">
        <v>21</v>
      </c>
      <c r="K428" t="s">
        <v>22</v>
      </c>
      <c r="L428">
        <v>1361944800</v>
      </c>
      <c r="M428" s="12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s="8" t="s">
        <v>2037</v>
      </c>
      <c r="T428" s="8" t="s">
        <v>2038</v>
      </c>
    </row>
    <row r="429" spans="1:20" ht="23" x14ac:dyDescent="0.3">
      <c r="A429">
        <v>427</v>
      </c>
      <c r="B429" t="s">
        <v>903</v>
      </c>
      <c r="C429" s="3" t="s">
        <v>904</v>
      </c>
      <c r="D429" s="6">
        <v>174500</v>
      </c>
      <c r="E429" s="6">
        <v>197018</v>
      </c>
      <c r="F429" s="4">
        <f t="shared" si="27"/>
        <v>1.1290429799426933</v>
      </c>
      <c r="G429" t="s">
        <v>20</v>
      </c>
      <c r="H429">
        <v>2526</v>
      </c>
      <c r="I429">
        <f t="shared" si="24"/>
        <v>77.996041171813147</v>
      </c>
      <c r="J429" t="s">
        <v>21</v>
      </c>
      <c r="K429" t="s">
        <v>22</v>
      </c>
      <c r="L429">
        <v>1410584400</v>
      </c>
      <c r="M429" s="12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s="8" t="s">
        <v>2037</v>
      </c>
      <c r="T429" s="8" t="s">
        <v>2038</v>
      </c>
    </row>
    <row r="430" spans="1:20" ht="23" x14ac:dyDescent="0.3">
      <c r="A430">
        <v>428</v>
      </c>
      <c r="B430" t="s">
        <v>905</v>
      </c>
      <c r="C430" s="3" t="s">
        <v>906</v>
      </c>
      <c r="D430" s="6">
        <v>101400</v>
      </c>
      <c r="E430" s="6">
        <v>47037</v>
      </c>
      <c r="F430" s="4">
        <f t="shared" si="27"/>
        <v>0.46387573964497042</v>
      </c>
      <c r="G430" t="s">
        <v>14</v>
      </c>
      <c r="H430">
        <v>747</v>
      </c>
      <c r="I430">
        <f t="shared" si="24"/>
        <v>62.967871485943775</v>
      </c>
      <c r="J430" t="s">
        <v>21</v>
      </c>
      <c r="K430" t="s">
        <v>22</v>
      </c>
      <c r="L430">
        <v>1297404000</v>
      </c>
      <c r="M430" s="12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s="8" t="s">
        <v>2039</v>
      </c>
      <c r="T430" s="8" t="s">
        <v>2047</v>
      </c>
    </row>
    <row r="431" spans="1:20" ht="23" x14ac:dyDescent="0.3">
      <c r="A431">
        <v>429</v>
      </c>
      <c r="B431" t="s">
        <v>907</v>
      </c>
      <c r="C431" s="3" t="s">
        <v>908</v>
      </c>
      <c r="D431" s="6">
        <v>191000</v>
      </c>
      <c r="E431" s="6">
        <v>173191</v>
      </c>
      <c r="F431" s="4">
        <f t="shared" si="27"/>
        <v>0.90675916230366493</v>
      </c>
      <c r="G431" t="s">
        <v>74</v>
      </c>
      <c r="H431">
        <v>2138</v>
      </c>
      <c r="I431">
        <f t="shared" si="24"/>
        <v>81.006080449017773</v>
      </c>
      <c r="J431" t="s">
        <v>21</v>
      </c>
      <c r="K431" t="s">
        <v>22</v>
      </c>
      <c r="L431">
        <v>1392012000</v>
      </c>
      <c r="M431" s="12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s="8" t="s">
        <v>2052</v>
      </c>
      <c r="T431" s="8" t="s">
        <v>2053</v>
      </c>
    </row>
    <row r="432" spans="1:20" ht="36" x14ac:dyDescent="0.3">
      <c r="A432">
        <v>430</v>
      </c>
      <c r="B432" t="s">
        <v>909</v>
      </c>
      <c r="C432" s="3" t="s">
        <v>910</v>
      </c>
      <c r="D432" s="6">
        <v>8100</v>
      </c>
      <c r="E432" s="6">
        <v>5487</v>
      </c>
      <c r="F432" s="4">
        <f t="shared" si="27"/>
        <v>0.67740740740740746</v>
      </c>
      <c r="G432" t="s">
        <v>14</v>
      </c>
      <c r="H432">
        <v>84</v>
      </c>
      <c r="I432">
        <f t="shared" si="24"/>
        <v>65.321428571428569</v>
      </c>
      <c r="J432" t="s">
        <v>21</v>
      </c>
      <c r="K432" t="s">
        <v>22</v>
      </c>
      <c r="L432">
        <v>1569733200</v>
      </c>
      <c r="M432" s="12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s="8" t="s">
        <v>2037</v>
      </c>
      <c r="T432" s="8" t="s">
        <v>2038</v>
      </c>
    </row>
    <row r="433" spans="1:20" ht="23" x14ac:dyDescent="0.3">
      <c r="A433">
        <v>431</v>
      </c>
      <c r="B433" t="s">
        <v>911</v>
      </c>
      <c r="C433" s="3" t="s">
        <v>912</v>
      </c>
      <c r="D433" s="6">
        <v>5100</v>
      </c>
      <c r="E433" s="6">
        <v>9817</v>
      </c>
      <c r="F433" s="4">
        <f t="shared" si="27"/>
        <v>1.9249019607843136</v>
      </c>
      <c r="G433" t="s">
        <v>20</v>
      </c>
      <c r="H433">
        <v>94</v>
      </c>
      <c r="I433">
        <f t="shared" si="24"/>
        <v>104.43617021276596</v>
      </c>
      <c r="J433" t="s">
        <v>21</v>
      </c>
      <c r="K433" t="s">
        <v>22</v>
      </c>
      <c r="L433">
        <v>1529643600</v>
      </c>
      <c r="M433" s="12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s="8" t="s">
        <v>2037</v>
      </c>
      <c r="T433" s="8" t="s">
        <v>2038</v>
      </c>
    </row>
    <row r="434" spans="1:20" ht="23" x14ac:dyDescent="0.3">
      <c r="A434">
        <v>432</v>
      </c>
      <c r="B434" t="s">
        <v>913</v>
      </c>
      <c r="C434" s="3" t="s">
        <v>914</v>
      </c>
      <c r="D434" s="6">
        <v>7700</v>
      </c>
      <c r="E434" s="6">
        <v>6369</v>
      </c>
      <c r="F434" s="4">
        <f t="shared" si="27"/>
        <v>0.82714285714285718</v>
      </c>
      <c r="G434" t="s">
        <v>14</v>
      </c>
      <c r="H434">
        <v>91</v>
      </c>
      <c r="I434">
        <f t="shared" si="24"/>
        <v>69.989010989010993</v>
      </c>
      <c r="J434" t="s">
        <v>21</v>
      </c>
      <c r="K434" t="s">
        <v>22</v>
      </c>
      <c r="L434">
        <v>1399006800</v>
      </c>
      <c r="M434" s="12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s="8" t="s">
        <v>2037</v>
      </c>
      <c r="T434" s="8" t="s">
        <v>2038</v>
      </c>
    </row>
    <row r="435" spans="1:20" ht="23" x14ac:dyDescent="0.3">
      <c r="A435">
        <v>433</v>
      </c>
      <c r="B435" t="s">
        <v>915</v>
      </c>
      <c r="C435" s="3" t="s">
        <v>916</v>
      </c>
      <c r="D435" s="6">
        <v>121400</v>
      </c>
      <c r="E435" s="6">
        <v>65755</v>
      </c>
      <c r="F435" s="4">
        <f t="shared" si="27"/>
        <v>0.54163920922570019</v>
      </c>
      <c r="G435" t="s">
        <v>14</v>
      </c>
      <c r="H435">
        <v>792</v>
      </c>
      <c r="I435">
        <f t="shared" si="24"/>
        <v>83.023989898989896</v>
      </c>
      <c r="J435" t="s">
        <v>21</v>
      </c>
      <c r="K435" t="s">
        <v>22</v>
      </c>
      <c r="L435">
        <v>1385359200</v>
      </c>
      <c r="M435" s="12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s="8" t="s">
        <v>2039</v>
      </c>
      <c r="T435" s="8" t="s">
        <v>2040</v>
      </c>
    </row>
    <row r="436" spans="1:20" ht="23" x14ac:dyDescent="0.3">
      <c r="A436">
        <v>434</v>
      </c>
      <c r="B436" t="s">
        <v>917</v>
      </c>
      <c r="C436" s="3" t="s">
        <v>918</v>
      </c>
      <c r="D436" s="6">
        <v>5400</v>
      </c>
      <c r="E436" s="6">
        <v>903</v>
      </c>
      <c r="F436" s="4">
        <f t="shared" si="27"/>
        <v>0.16722222222222222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 s="12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s="8" t="s">
        <v>2037</v>
      </c>
      <c r="T436" s="8" t="s">
        <v>2038</v>
      </c>
    </row>
    <row r="437" spans="1:20" ht="23" x14ac:dyDescent="0.3">
      <c r="A437">
        <v>435</v>
      </c>
      <c r="B437" t="s">
        <v>919</v>
      </c>
      <c r="C437" s="3" t="s">
        <v>920</v>
      </c>
      <c r="D437" s="6">
        <v>152400</v>
      </c>
      <c r="E437" s="6">
        <v>178120</v>
      </c>
      <c r="F437" s="4">
        <f t="shared" si="27"/>
        <v>1.168766404199475</v>
      </c>
      <c r="G437" t="s">
        <v>20</v>
      </c>
      <c r="H437">
        <v>1713</v>
      </c>
      <c r="I437">
        <f t="shared" si="24"/>
        <v>103.98131932282546</v>
      </c>
      <c r="J437" t="s">
        <v>107</v>
      </c>
      <c r="K437" t="s">
        <v>108</v>
      </c>
      <c r="L437">
        <v>1418623200</v>
      </c>
      <c r="M437" s="12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s="8" t="s">
        <v>2037</v>
      </c>
      <c r="T437" s="8" t="s">
        <v>2038</v>
      </c>
    </row>
    <row r="438" spans="1:20" ht="23" x14ac:dyDescent="0.3">
      <c r="A438">
        <v>436</v>
      </c>
      <c r="B438" t="s">
        <v>921</v>
      </c>
      <c r="C438" s="3" t="s">
        <v>922</v>
      </c>
      <c r="D438" s="6">
        <v>1300</v>
      </c>
      <c r="E438" s="6">
        <v>13678</v>
      </c>
      <c r="F438" s="4">
        <f t="shared" si="27"/>
        <v>10.521538461538462</v>
      </c>
      <c r="G438" t="s">
        <v>20</v>
      </c>
      <c r="H438">
        <v>249</v>
      </c>
      <c r="I438">
        <f t="shared" si="24"/>
        <v>54.931726907630519</v>
      </c>
      <c r="J438" t="s">
        <v>21</v>
      </c>
      <c r="K438" t="s">
        <v>22</v>
      </c>
      <c r="L438">
        <v>1555736400</v>
      </c>
      <c r="M438" s="12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s="8" t="s">
        <v>2033</v>
      </c>
      <c r="T438" s="8" t="s">
        <v>2056</v>
      </c>
    </row>
    <row r="439" spans="1:20" ht="23" x14ac:dyDescent="0.3">
      <c r="A439">
        <v>437</v>
      </c>
      <c r="B439" t="s">
        <v>923</v>
      </c>
      <c r="C439" s="3" t="s">
        <v>924</v>
      </c>
      <c r="D439" s="6">
        <v>8100</v>
      </c>
      <c r="E439" s="6">
        <v>9969</v>
      </c>
      <c r="F439" s="4">
        <f t="shared" si="27"/>
        <v>1.2307407407407407</v>
      </c>
      <c r="G439" t="s">
        <v>20</v>
      </c>
      <c r="H439">
        <v>192</v>
      </c>
      <c r="I439">
        <f t="shared" si="24"/>
        <v>51.921875</v>
      </c>
      <c r="J439" t="s">
        <v>21</v>
      </c>
      <c r="K439" t="s">
        <v>22</v>
      </c>
      <c r="L439">
        <v>1442120400</v>
      </c>
      <c r="M439" s="12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s="8" t="s">
        <v>2039</v>
      </c>
      <c r="T439" s="8" t="s">
        <v>2047</v>
      </c>
    </row>
    <row r="440" spans="1:20" ht="36" x14ac:dyDescent="0.3">
      <c r="A440">
        <v>438</v>
      </c>
      <c r="B440" t="s">
        <v>925</v>
      </c>
      <c r="C440" s="3" t="s">
        <v>926</v>
      </c>
      <c r="D440" s="6">
        <v>8300</v>
      </c>
      <c r="E440" s="6">
        <v>14827</v>
      </c>
      <c r="F440" s="4">
        <f t="shared" si="27"/>
        <v>1.7863855421686747</v>
      </c>
      <c r="G440" t="s">
        <v>20</v>
      </c>
      <c r="H440">
        <v>247</v>
      </c>
      <c r="I440">
        <f t="shared" si="24"/>
        <v>60.02834008097166</v>
      </c>
      <c r="J440" t="s">
        <v>21</v>
      </c>
      <c r="K440" t="s">
        <v>22</v>
      </c>
      <c r="L440">
        <v>1362376800</v>
      </c>
      <c r="M440" s="12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s="8" t="s">
        <v>2037</v>
      </c>
      <c r="T440" s="8" t="s">
        <v>2038</v>
      </c>
    </row>
    <row r="441" spans="1:20" ht="23" x14ac:dyDescent="0.3">
      <c r="A441">
        <v>439</v>
      </c>
      <c r="B441" t="s">
        <v>927</v>
      </c>
      <c r="C441" s="3" t="s">
        <v>928</v>
      </c>
      <c r="D441" s="6">
        <v>28400</v>
      </c>
      <c r="E441" s="6">
        <v>100900</v>
      </c>
      <c r="F441" s="4">
        <f t="shared" si="27"/>
        <v>3.5528169014084505</v>
      </c>
      <c r="G441" t="s">
        <v>20</v>
      </c>
      <c r="H441">
        <v>2293</v>
      </c>
      <c r="I441">
        <f t="shared" si="24"/>
        <v>44.003488879197555</v>
      </c>
      <c r="J441" t="s">
        <v>21</v>
      </c>
      <c r="K441" t="s">
        <v>22</v>
      </c>
      <c r="L441">
        <v>1478408400</v>
      </c>
      <c r="M441" s="12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s="8" t="s">
        <v>2039</v>
      </c>
      <c r="T441" s="8" t="s">
        <v>2061</v>
      </c>
    </row>
    <row r="442" spans="1:20" ht="23" x14ac:dyDescent="0.3">
      <c r="A442">
        <v>440</v>
      </c>
      <c r="B442" t="s">
        <v>929</v>
      </c>
      <c r="C442" s="3" t="s">
        <v>930</v>
      </c>
      <c r="D442" s="6">
        <v>102500</v>
      </c>
      <c r="E442" s="6">
        <v>165954</v>
      </c>
      <c r="F442" s="4">
        <f t="shared" si="27"/>
        <v>1.6190634146341463</v>
      </c>
      <c r="G442" t="s">
        <v>20</v>
      </c>
      <c r="H442">
        <v>3131</v>
      </c>
      <c r="I442">
        <f t="shared" si="24"/>
        <v>53.003513254551258</v>
      </c>
      <c r="J442" t="s">
        <v>21</v>
      </c>
      <c r="K442" t="s">
        <v>22</v>
      </c>
      <c r="L442">
        <v>1498798800</v>
      </c>
      <c r="M442" s="12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s="8" t="s">
        <v>2039</v>
      </c>
      <c r="T442" s="8" t="s">
        <v>2058</v>
      </c>
    </row>
    <row r="443" spans="1:20" ht="23" x14ac:dyDescent="0.3">
      <c r="A443">
        <v>441</v>
      </c>
      <c r="B443" t="s">
        <v>931</v>
      </c>
      <c r="C443" s="3" t="s">
        <v>932</v>
      </c>
      <c r="D443" s="6">
        <v>7000</v>
      </c>
      <c r="E443" s="6">
        <v>1744</v>
      </c>
      <c r="F443" s="4">
        <f t="shared" si="27"/>
        <v>0.24914285714285714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 s="12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s="8" t="s">
        <v>2035</v>
      </c>
      <c r="T443" s="8" t="s">
        <v>2044</v>
      </c>
    </row>
    <row r="444" spans="1:20" ht="23" x14ac:dyDescent="0.3">
      <c r="A444">
        <v>442</v>
      </c>
      <c r="B444" t="s">
        <v>933</v>
      </c>
      <c r="C444" s="3" t="s">
        <v>934</v>
      </c>
      <c r="D444" s="6">
        <v>5400</v>
      </c>
      <c r="E444" s="6">
        <v>10731</v>
      </c>
      <c r="F444" s="4">
        <f t="shared" si="27"/>
        <v>1.9872222222222222</v>
      </c>
      <c r="G444" t="s">
        <v>20</v>
      </c>
      <c r="H444">
        <v>143</v>
      </c>
      <c r="I444">
        <f t="shared" si="24"/>
        <v>75.04195804195804</v>
      </c>
      <c r="J444" t="s">
        <v>107</v>
      </c>
      <c r="K444" t="s">
        <v>108</v>
      </c>
      <c r="L444">
        <v>1504328400</v>
      </c>
      <c r="M444" s="12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s="8" t="s">
        <v>2037</v>
      </c>
      <c r="T444" s="8" t="s">
        <v>2038</v>
      </c>
    </row>
    <row r="445" spans="1:20" ht="23" x14ac:dyDescent="0.3">
      <c r="A445">
        <v>443</v>
      </c>
      <c r="B445" t="s">
        <v>935</v>
      </c>
      <c r="C445" s="3" t="s">
        <v>936</v>
      </c>
      <c r="D445" s="6">
        <v>9300</v>
      </c>
      <c r="E445" s="6">
        <v>3232</v>
      </c>
      <c r="F445" s="4">
        <f t="shared" si="27"/>
        <v>0.34752688172043011</v>
      </c>
      <c r="G445" t="s">
        <v>74</v>
      </c>
      <c r="H445">
        <v>90</v>
      </c>
      <c r="I445">
        <f t="shared" si="24"/>
        <v>35.911111111111111</v>
      </c>
      <c r="J445" t="s">
        <v>21</v>
      </c>
      <c r="K445" t="s">
        <v>22</v>
      </c>
      <c r="L445">
        <v>1285822800</v>
      </c>
      <c r="M445" s="12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s="8" t="s">
        <v>2037</v>
      </c>
      <c r="T445" s="8" t="s">
        <v>2038</v>
      </c>
    </row>
    <row r="446" spans="1:20" ht="23" x14ac:dyDescent="0.3">
      <c r="A446">
        <v>444</v>
      </c>
      <c r="B446" t="s">
        <v>748</v>
      </c>
      <c r="C446" s="3" t="s">
        <v>937</v>
      </c>
      <c r="D446" s="6">
        <v>6200</v>
      </c>
      <c r="E446" s="6">
        <v>10938</v>
      </c>
      <c r="F446" s="4">
        <f t="shared" si="27"/>
        <v>1.7641935483870967</v>
      </c>
      <c r="G446" t="s">
        <v>20</v>
      </c>
      <c r="H446">
        <v>296</v>
      </c>
      <c r="I446">
        <f t="shared" si="24"/>
        <v>36.952702702702702</v>
      </c>
      <c r="J446" t="s">
        <v>21</v>
      </c>
      <c r="K446" t="s">
        <v>22</v>
      </c>
      <c r="L446">
        <v>1311483600</v>
      </c>
      <c r="M446" s="12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s="8" t="s">
        <v>2033</v>
      </c>
      <c r="T446" s="8" t="s">
        <v>2043</v>
      </c>
    </row>
    <row r="447" spans="1:20" ht="36" x14ac:dyDescent="0.3">
      <c r="A447">
        <v>445</v>
      </c>
      <c r="B447" t="s">
        <v>938</v>
      </c>
      <c r="C447" s="3" t="s">
        <v>939</v>
      </c>
      <c r="D447" s="6">
        <v>2100</v>
      </c>
      <c r="E447" s="6">
        <v>10739</v>
      </c>
      <c r="F447" s="4">
        <f t="shared" si="27"/>
        <v>5.1138095238095236</v>
      </c>
      <c r="G447" t="s">
        <v>20</v>
      </c>
      <c r="H447">
        <v>170</v>
      </c>
      <c r="I447">
        <f t="shared" si="24"/>
        <v>63.170588235294119</v>
      </c>
      <c r="J447" t="s">
        <v>21</v>
      </c>
      <c r="K447" t="s">
        <v>22</v>
      </c>
      <c r="L447">
        <v>1291356000</v>
      </c>
      <c r="M447" s="12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s="8" t="s">
        <v>2037</v>
      </c>
      <c r="T447" s="8" t="s">
        <v>2038</v>
      </c>
    </row>
    <row r="448" spans="1:20" ht="23" x14ac:dyDescent="0.3">
      <c r="A448">
        <v>446</v>
      </c>
      <c r="B448" t="s">
        <v>940</v>
      </c>
      <c r="C448" s="3" t="s">
        <v>941</v>
      </c>
      <c r="D448" s="6">
        <v>6800</v>
      </c>
      <c r="E448" s="6">
        <v>5579</v>
      </c>
      <c r="F448" s="4">
        <f t="shared" si="27"/>
        <v>0.82044117647058823</v>
      </c>
      <c r="G448" t="s">
        <v>14</v>
      </c>
      <c r="H448">
        <v>186</v>
      </c>
      <c r="I448">
        <f t="shared" si="24"/>
        <v>29.99462365591398</v>
      </c>
      <c r="J448" t="s">
        <v>21</v>
      </c>
      <c r="K448" t="s">
        <v>22</v>
      </c>
      <c r="L448">
        <v>1355810400</v>
      </c>
      <c r="M448" s="12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s="8" t="s">
        <v>2035</v>
      </c>
      <c r="T448" s="8" t="s">
        <v>2044</v>
      </c>
    </row>
    <row r="449" spans="1:20" ht="36" x14ac:dyDescent="0.3">
      <c r="A449">
        <v>447</v>
      </c>
      <c r="B449" t="s">
        <v>942</v>
      </c>
      <c r="C449" s="3" t="s">
        <v>943</v>
      </c>
      <c r="D449" s="6">
        <v>155200</v>
      </c>
      <c r="E449" s="6">
        <v>37754</v>
      </c>
      <c r="F449" s="4">
        <f t="shared" si="27"/>
        <v>0.24326030927835052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 s="12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s="8" t="s">
        <v>2039</v>
      </c>
      <c r="T449" s="8" t="s">
        <v>2058</v>
      </c>
    </row>
    <row r="450" spans="1:20" ht="23" x14ac:dyDescent="0.3">
      <c r="A450">
        <v>448</v>
      </c>
      <c r="B450" t="s">
        <v>944</v>
      </c>
      <c r="C450" s="3" t="s">
        <v>945</v>
      </c>
      <c r="D450" s="6">
        <v>89900</v>
      </c>
      <c r="E450" s="6">
        <v>45384</v>
      </c>
      <c r="F450" s="4">
        <f t="shared" si="27"/>
        <v>0.50482758620689661</v>
      </c>
      <c r="G450" t="s">
        <v>14</v>
      </c>
      <c r="H450">
        <v>605</v>
      </c>
      <c r="I450">
        <f t="shared" si="24"/>
        <v>75.014876033057845</v>
      </c>
      <c r="J450" t="s">
        <v>21</v>
      </c>
      <c r="K450" t="s">
        <v>22</v>
      </c>
      <c r="L450">
        <v>1365915600</v>
      </c>
      <c r="M450" s="12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s="8" t="s">
        <v>2048</v>
      </c>
      <c r="T450" s="8" t="s">
        <v>2049</v>
      </c>
    </row>
    <row r="451" spans="1:20" ht="23" x14ac:dyDescent="0.3">
      <c r="A451">
        <v>449</v>
      </c>
      <c r="B451" t="s">
        <v>946</v>
      </c>
      <c r="C451" s="3" t="s">
        <v>947</v>
      </c>
      <c r="D451" s="6">
        <v>900</v>
      </c>
      <c r="E451" s="6">
        <v>8703</v>
      </c>
      <c r="F451" s="4">
        <f t="shared" si="27"/>
        <v>9.67</v>
      </c>
      <c r="G451" t="s">
        <v>20</v>
      </c>
      <c r="H451">
        <v>86</v>
      </c>
      <c r="I451">
        <f t="shared" ref="I451:I514" si="28">E451/H451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s="8" t="s">
        <v>2048</v>
      </c>
      <c r="T451" s="8" t="s">
        <v>2049</v>
      </c>
    </row>
    <row r="452" spans="1:20" ht="23" x14ac:dyDescent="0.3">
      <c r="A452">
        <v>450</v>
      </c>
      <c r="B452" t="s">
        <v>948</v>
      </c>
      <c r="C452" s="3" t="s">
        <v>949</v>
      </c>
      <c r="D452" s="6">
        <v>100</v>
      </c>
      <c r="E452" s="6">
        <v>4</v>
      </c>
      <c r="F452" s="4">
        <f t="shared" ref="F452:F515" si="31">E452/D452</f>
        <v>0.04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 s="12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s="8" t="s">
        <v>2039</v>
      </c>
      <c r="T452" s="8" t="s">
        <v>2047</v>
      </c>
    </row>
    <row r="453" spans="1:20" ht="23" x14ac:dyDescent="0.3">
      <c r="A453">
        <v>451</v>
      </c>
      <c r="B453" t="s">
        <v>950</v>
      </c>
      <c r="C453" s="3" t="s">
        <v>951</v>
      </c>
      <c r="D453" s="6">
        <v>148400</v>
      </c>
      <c r="E453" s="6">
        <v>182302</v>
      </c>
      <c r="F453" s="4">
        <f t="shared" si="31"/>
        <v>1.2284501347708894</v>
      </c>
      <c r="G453" t="s">
        <v>20</v>
      </c>
      <c r="H453">
        <v>6286</v>
      </c>
      <c r="I453">
        <f t="shared" si="28"/>
        <v>29.001272669424118</v>
      </c>
      <c r="J453" t="s">
        <v>21</v>
      </c>
      <c r="K453" t="s">
        <v>22</v>
      </c>
      <c r="L453">
        <v>1500440400</v>
      </c>
      <c r="M453" s="12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s="8" t="s">
        <v>2033</v>
      </c>
      <c r="T453" s="8" t="s">
        <v>2034</v>
      </c>
    </row>
    <row r="454" spans="1:20" ht="36" x14ac:dyDescent="0.3">
      <c r="A454">
        <v>452</v>
      </c>
      <c r="B454" t="s">
        <v>952</v>
      </c>
      <c r="C454" s="3" t="s">
        <v>953</v>
      </c>
      <c r="D454" s="6">
        <v>4800</v>
      </c>
      <c r="E454" s="6">
        <v>3045</v>
      </c>
      <c r="F454" s="4">
        <f t="shared" si="31"/>
        <v>0.63437500000000002</v>
      </c>
      <c r="G454" t="s">
        <v>14</v>
      </c>
      <c r="H454">
        <v>31</v>
      </c>
      <c r="I454">
        <f t="shared" si="28"/>
        <v>98.225806451612897</v>
      </c>
      <c r="J454" t="s">
        <v>21</v>
      </c>
      <c r="K454" t="s">
        <v>22</v>
      </c>
      <c r="L454">
        <v>1278392400</v>
      </c>
      <c r="M454" s="12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s="8" t="s">
        <v>2039</v>
      </c>
      <c r="T454" s="8" t="s">
        <v>2042</v>
      </c>
    </row>
    <row r="455" spans="1:20" ht="36" x14ac:dyDescent="0.3">
      <c r="A455">
        <v>453</v>
      </c>
      <c r="B455" t="s">
        <v>954</v>
      </c>
      <c r="C455" s="3" t="s">
        <v>955</v>
      </c>
      <c r="D455" s="6">
        <v>182400</v>
      </c>
      <c r="E455" s="6">
        <v>102749</v>
      </c>
      <c r="F455" s="4">
        <f t="shared" si="31"/>
        <v>0.56331688596491225</v>
      </c>
      <c r="G455" t="s">
        <v>14</v>
      </c>
      <c r="H455">
        <v>1181</v>
      </c>
      <c r="I455">
        <f t="shared" si="28"/>
        <v>87.001693480101608</v>
      </c>
      <c r="J455" t="s">
        <v>21</v>
      </c>
      <c r="K455" t="s">
        <v>22</v>
      </c>
      <c r="L455">
        <v>1480572000</v>
      </c>
      <c r="M455" s="12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s="8" t="s">
        <v>2039</v>
      </c>
      <c r="T455" s="8" t="s">
        <v>2061</v>
      </c>
    </row>
    <row r="456" spans="1:20" ht="23" x14ac:dyDescent="0.3">
      <c r="A456">
        <v>454</v>
      </c>
      <c r="B456" t="s">
        <v>956</v>
      </c>
      <c r="C456" s="3" t="s">
        <v>957</v>
      </c>
      <c r="D456" s="6">
        <v>4000</v>
      </c>
      <c r="E456" s="6">
        <v>1763</v>
      </c>
      <c r="F456" s="4">
        <f t="shared" si="31"/>
        <v>0.44074999999999998</v>
      </c>
      <c r="G456" t="s">
        <v>14</v>
      </c>
      <c r="H456">
        <v>39</v>
      </c>
      <c r="I456">
        <f t="shared" si="28"/>
        <v>45.205128205128204</v>
      </c>
      <c r="J456" t="s">
        <v>21</v>
      </c>
      <c r="K456" t="s">
        <v>22</v>
      </c>
      <c r="L456">
        <v>1382331600</v>
      </c>
      <c r="M456" s="12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s="8" t="s">
        <v>2039</v>
      </c>
      <c r="T456" s="8" t="s">
        <v>2042</v>
      </c>
    </row>
    <row r="457" spans="1:20" ht="23" x14ac:dyDescent="0.3">
      <c r="A457">
        <v>455</v>
      </c>
      <c r="B457" t="s">
        <v>958</v>
      </c>
      <c r="C457" s="3" t="s">
        <v>959</v>
      </c>
      <c r="D457" s="6">
        <v>116500</v>
      </c>
      <c r="E457" s="6">
        <v>137904</v>
      </c>
      <c r="F457" s="4">
        <f t="shared" si="31"/>
        <v>1.1837253218884121</v>
      </c>
      <c r="G457" t="s">
        <v>20</v>
      </c>
      <c r="H457">
        <v>3727</v>
      </c>
      <c r="I457">
        <f t="shared" si="28"/>
        <v>37.001341561577675</v>
      </c>
      <c r="J457" t="s">
        <v>21</v>
      </c>
      <c r="K457" t="s">
        <v>22</v>
      </c>
      <c r="L457">
        <v>1316754000</v>
      </c>
      <c r="M457" s="12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s="8" t="s">
        <v>2037</v>
      </c>
      <c r="T457" s="8" t="s">
        <v>2038</v>
      </c>
    </row>
    <row r="458" spans="1:20" ht="36" x14ac:dyDescent="0.3">
      <c r="A458">
        <v>456</v>
      </c>
      <c r="B458" t="s">
        <v>960</v>
      </c>
      <c r="C458" s="3" t="s">
        <v>961</v>
      </c>
      <c r="D458" s="6">
        <v>146400</v>
      </c>
      <c r="E458" s="6">
        <v>152438</v>
      </c>
      <c r="F458" s="4">
        <f t="shared" si="31"/>
        <v>1.041243169398907</v>
      </c>
      <c r="G458" t="s">
        <v>20</v>
      </c>
      <c r="H458">
        <v>1605</v>
      </c>
      <c r="I458">
        <f t="shared" si="28"/>
        <v>94.976947040498445</v>
      </c>
      <c r="J458" t="s">
        <v>21</v>
      </c>
      <c r="K458" t="s">
        <v>22</v>
      </c>
      <c r="L458">
        <v>1518242400</v>
      </c>
      <c r="M458" s="12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s="8" t="s">
        <v>2033</v>
      </c>
      <c r="T458" s="8" t="s">
        <v>2043</v>
      </c>
    </row>
    <row r="459" spans="1:20" ht="23" x14ac:dyDescent="0.3">
      <c r="A459">
        <v>457</v>
      </c>
      <c r="B459" t="s">
        <v>962</v>
      </c>
      <c r="C459" s="3" t="s">
        <v>963</v>
      </c>
      <c r="D459" s="6">
        <v>5000</v>
      </c>
      <c r="E459" s="6">
        <v>1332</v>
      </c>
      <c r="F459" s="4">
        <f t="shared" si="31"/>
        <v>0.26640000000000003</v>
      </c>
      <c r="G459" t="s">
        <v>14</v>
      </c>
      <c r="H459">
        <v>46</v>
      </c>
      <c r="I459">
        <f t="shared" si="28"/>
        <v>28.956521739130434</v>
      </c>
      <c r="J459" t="s">
        <v>21</v>
      </c>
      <c r="K459" t="s">
        <v>22</v>
      </c>
      <c r="L459">
        <v>1476421200</v>
      </c>
      <c r="M459" s="12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s="8" t="s">
        <v>2037</v>
      </c>
      <c r="T459" s="8" t="s">
        <v>2038</v>
      </c>
    </row>
    <row r="460" spans="1:20" ht="23" x14ac:dyDescent="0.3">
      <c r="A460">
        <v>458</v>
      </c>
      <c r="B460" t="s">
        <v>964</v>
      </c>
      <c r="C460" s="3" t="s">
        <v>965</v>
      </c>
      <c r="D460" s="6">
        <v>33800</v>
      </c>
      <c r="E460" s="6">
        <v>118706</v>
      </c>
      <c r="F460" s="4">
        <f t="shared" si="31"/>
        <v>3.5120118343195266</v>
      </c>
      <c r="G460" t="s">
        <v>20</v>
      </c>
      <c r="H460">
        <v>2120</v>
      </c>
      <c r="I460">
        <f t="shared" si="28"/>
        <v>55.993396226415094</v>
      </c>
      <c r="J460" t="s">
        <v>21</v>
      </c>
      <c r="K460" t="s">
        <v>22</v>
      </c>
      <c r="L460">
        <v>1269752400</v>
      </c>
      <c r="M460" s="12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s="8" t="s">
        <v>2037</v>
      </c>
      <c r="T460" s="8" t="s">
        <v>2038</v>
      </c>
    </row>
    <row r="461" spans="1:20" ht="23" x14ac:dyDescent="0.3">
      <c r="A461">
        <v>459</v>
      </c>
      <c r="B461" t="s">
        <v>966</v>
      </c>
      <c r="C461" s="3" t="s">
        <v>967</v>
      </c>
      <c r="D461" s="6">
        <v>6300</v>
      </c>
      <c r="E461" s="6">
        <v>5674</v>
      </c>
      <c r="F461" s="4">
        <f t="shared" si="31"/>
        <v>0.90063492063492068</v>
      </c>
      <c r="G461" t="s">
        <v>14</v>
      </c>
      <c r="H461">
        <v>105</v>
      </c>
      <c r="I461">
        <f t="shared" si="28"/>
        <v>54.038095238095238</v>
      </c>
      <c r="J461" t="s">
        <v>21</v>
      </c>
      <c r="K461" t="s">
        <v>22</v>
      </c>
      <c r="L461">
        <v>1419746400</v>
      </c>
      <c r="M461" s="12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s="8" t="s">
        <v>2039</v>
      </c>
      <c r="T461" s="8" t="s">
        <v>2040</v>
      </c>
    </row>
    <row r="462" spans="1:20" ht="23" x14ac:dyDescent="0.3">
      <c r="A462">
        <v>460</v>
      </c>
      <c r="B462" t="s">
        <v>968</v>
      </c>
      <c r="C462" s="3" t="s">
        <v>969</v>
      </c>
      <c r="D462" s="6">
        <v>2400</v>
      </c>
      <c r="E462" s="6">
        <v>4119</v>
      </c>
      <c r="F462" s="4">
        <f t="shared" si="31"/>
        <v>1.7162500000000001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 s="12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s="8" t="s">
        <v>2037</v>
      </c>
      <c r="T462" s="8" t="s">
        <v>2038</v>
      </c>
    </row>
    <row r="463" spans="1:20" ht="23" x14ac:dyDescent="0.3">
      <c r="A463">
        <v>461</v>
      </c>
      <c r="B463" t="s">
        <v>970</v>
      </c>
      <c r="C463" s="3" t="s">
        <v>971</v>
      </c>
      <c r="D463" s="6">
        <v>98800</v>
      </c>
      <c r="E463" s="6">
        <v>139354</v>
      </c>
      <c r="F463" s="4">
        <f t="shared" si="31"/>
        <v>1.4104655870445344</v>
      </c>
      <c r="G463" t="s">
        <v>20</v>
      </c>
      <c r="H463">
        <v>2080</v>
      </c>
      <c r="I463">
        <f t="shared" si="28"/>
        <v>66.997115384615384</v>
      </c>
      <c r="J463" t="s">
        <v>21</v>
      </c>
      <c r="K463" t="s">
        <v>22</v>
      </c>
      <c r="L463">
        <v>1398661200</v>
      </c>
      <c r="M463" s="12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s="8" t="s">
        <v>2039</v>
      </c>
      <c r="T463" s="8" t="s">
        <v>2042</v>
      </c>
    </row>
    <row r="464" spans="1:20" ht="23" x14ac:dyDescent="0.3">
      <c r="A464">
        <v>462</v>
      </c>
      <c r="B464" t="s">
        <v>972</v>
      </c>
      <c r="C464" s="3" t="s">
        <v>973</v>
      </c>
      <c r="D464" s="6">
        <v>188800</v>
      </c>
      <c r="E464" s="6">
        <v>57734</v>
      </c>
      <c r="F464" s="4">
        <f t="shared" si="31"/>
        <v>0.30579449152542371</v>
      </c>
      <c r="G464" t="s">
        <v>14</v>
      </c>
      <c r="H464">
        <v>535</v>
      </c>
      <c r="I464">
        <f t="shared" si="28"/>
        <v>107.91401869158878</v>
      </c>
      <c r="J464" t="s">
        <v>21</v>
      </c>
      <c r="K464" t="s">
        <v>22</v>
      </c>
      <c r="L464">
        <v>1359525600</v>
      </c>
      <c r="M464" s="12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s="8" t="s">
        <v>2048</v>
      </c>
      <c r="T464" s="8" t="s">
        <v>2059</v>
      </c>
    </row>
    <row r="465" spans="1:20" ht="36" x14ac:dyDescent="0.3">
      <c r="A465">
        <v>463</v>
      </c>
      <c r="B465" t="s">
        <v>974</v>
      </c>
      <c r="C465" s="3" t="s">
        <v>975</v>
      </c>
      <c r="D465" s="6">
        <v>134300</v>
      </c>
      <c r="E465" s="6">
        <v>145265</v>
      </c>
      <c r="F465" s="4">
        <f t="shared" si="31"/>
        <v>1.0816455696202532</v>
      </c>
      <c r="G465" t="s">
        <v>20</v>
      </c>
      <c r="H465">
        <v>2105</v>
      </c>
      <c r="I465">
        <f t="shared" si="28"/>
        <v>69.009501187648453</v>
      </c>
      <c r="J465" t="s">
        <v>21</v>
      </c>
      <c r="K465" t="s">
        <v>22</v>
      </c>
      <c r="L465">
        <v>1388469600</v>
      </c>
      <c r="M465" s="12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s="8" t="s">
        <v>2039</v>
      </c>
      <c r="T465" s="8" t="s">
        <v>2047</v>
      </c>
    </row>
    <row r="466" spans="1:20" ht="23" x14ac:dyDescent="0.3">
      <c r="A466">
        <v>464</v>
      </c>
      <c r="B466" t="s">
        <v>976</v>
      </c>
      <c r="C466" s="3" t="s">
        <v>977</v>
      </c>
      <c r="D466" s="6">
        <v>71200</v>
      </c>
      <c r="E466" s="6">
        <v>95020</v>
      </c>
      <c r="F466" s="4">
        <f t="shared" si="31"/>
        <v>1.3345505617977529</v>
      </c>
      <c r="G466" t="s">
        <v>20</v>
      </c>
      <c r="H466">
        <v>2436</v>
      </c>
      <c r="I466">
        <f t="shared" si="28"/>
        <v>39.006568144499177</v>
      </c>
      <c r="J466" t="s">
        <v>21</v>
      </c>
      <c r="K466" t="s">
        <v>22</v>
      </c>
      <c r="L466">
        <v>1518328800</v>
      </c>
      <c r="M466" s="12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s="8" t="s">
        <v>2037</v>
      </c>
      <c r="T466" s="8" t="s">
        <v>2038</v>
      </c>
    </row>
    <row r="467" spans="1:20" ht="23" x14ac:dyDescent="0.3">
      <c r="A467">
        <v>465</v>
      </c>
      <c r="B467" t="s">
        <v>978</v>
      </c>
      <c r="C467" s="3" t="s">
        <v>979</v>
      </c>
      <c r="D467" s="6">
        <v>4700</v>
      </c>
      <c r="E467" s="6">
        <v>8829</v>
      </c>
      <c r="F467" s="4">
        <f t="shared" si="31"/>
        <v>1.8785106382978722</v>
      </c>
      <c r="G467" t="s">
        <v>20</v>
      </c>
      <c r="H467">
        <v>80</v>
      </c>
      <c r="I467">
        <f t="shared" si="28"/>
        <v>110.3625</v>
      </c>
      <c r="J467" t="s">
        <v>21</v>
      </c>
      <c r="K467" t="s">
        <v>22</v>
      </c>
      <c r="L467">
        <v>1517032800</v>
      </c>
      <c r="M467" s="12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s="8" t="s">
        <v>2045</v>
      </c>
      <c r="T467" s="8" t="s">
        <v>2057</v>
      </c>
    </row>
    <row r="468" spans="1:20" ht="23" x14ac:dyDescent="0.3">
      <c r="A468">
        <v>466</v>
      </c>
      <c r="B468" t="s">
        <v>980</v>
      </c>
      <c r="C468" s="3" t="s">
        <v>981</v>
      </c>
      <c r="D468" s="6">
        <v>1200</v>
      </c>
      <c r="E468" s="6">
        <v>3984</v>
      </c>
      <c r="F468" s="4">
        <f t="shared" si="31"/>
        <v>3.32</v>
      </c>
      <c r="G468" t="s">
        <v>20</v>
      </c>
      <c r="H468">
        <v>42</v>
      </c>
      <c r="I468">
        <f t="shared" si="28"/>
        <v>94.857142857142861</v>
      </c>
      <c r="J468" t="s">
        <v>21</v>
      </c>
      <c r="K468" t="s">
        <v>22</v>
      </c>
      <c r="L468">
        <v>1368594000</v>
      </c>
      <c r="M468" s="12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s="8" t="s">
        <v>2035</v>
      </c>
      <c r="T468" s="8" t="s">
        <v>2044</v>
      </c>
    </row>
    <row r="469" spans="1:20" ht="36" x14ac:dyDescent="0.3">
      <c r="A469">
        <v>467</v>
      </c>
      <c r="B469" t="s">
        <v>982</v>
      </c>
      <c r="C469" s="3" t="s">
        <v>983</v>
      </c>
      <c r="D469" s="6">
        <v>1400</v>
      </c>
      <c r="E469" s="6">
        <v>8053</v>
      </c>
      <c r="F469" s="4">
        <f t="shared" si="31"/>
        <v>5.7521428571428572</v>
      </c>
      <c r="G469" t="s">
        <v>20</v>
      </c>
      <c r="H469">
        <v>139</v>
      </c>
      <c r="I469">
        <f t="shared" si="28"/>
        <v>57.935251798561154</v>
      </c>
      <c r="J469" t="s">
        <v>15</v>
      </c>
      <c r="K469" t="s">
        <v>16</v>
      </c>
      <c r="L469">
        <v>1448258400</v>
      </c>
      <c r="M469" s="12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s="8" t="s">
        <v>2035</v>
      </c>
      <c r="T469" s="8" t="s">
        <v>2036</v>
      </c>
    </row>
    <row r="470" spans="1:20" ht="23" x14ac:dyDescent="0.3">
      <c r="A470">
        <v>468</v>
      </c>
      <c r="B470" t="s">
        <v>984</v>
      </c>
      <c r="C470" s="3" t="s">
        <v>985</v>
      </c>
      <c r="D470" s="6">
        <v>4000</v>
      </c>
      <c r="E470" s="6">
        <v>1620</v>
      </c>
      <c r="F470" s="4">
        <f t="shared" si="31"/>
        <v>0.40500000000000003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 s="12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s="8" t="s">
        <v>2037</v>
      </c>
      <c r="T470" s="8" t="s">
        <v>2038</v>
      </c>
    </row>
    <row r="471" spans="1:20" ht="23" x14ac:dyDescent="0.3">
      <c r="A471">
        <v>469</v>
      </c>
      <c r="B471" t="s">
        <v>986</v>
      </c>
      <c r="C471" s="3" t="s">
        <v>987</v>
      </c>
      <c r="D471" s="6">
        <v>5600</v>
      </c>
      <c r="E471" s="6">
        <v>10328</v>
      </c>
      <c r="F471" s="4">
        <f t="shared" si="31"/>
        <v>1.8442857142857143</v>
      </c>
      <c r="G471" t="s">
        <v>20</v>
      </c>
      <c r="H471">
        <v>159</v>
      </c>
      <c r="I471">
        <f t="shared" si="28"/>
        <v>64.95597484276729</v>
      </c>
      <c r="J471" t="s">
        <v>21</v>
      </c>
      <c r="K471" t="s">
        <v>22</v>
      </c>
      <c r="L471">
        <v>1431925200</v>
      </c>
      <c r="M471" s="12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s="8" t="s">
        <v>2039</v>
      </c>
      <c r="T471" s="8" t="s">
        <v>2042</v>
      </c>
    </row>
    <row r="472" spans="1:20" ht="23" x14ac:dyDescent="0.3">
      <c r="A472">
        <v>470</v>
      </c>
      <c r="B472" t="s">
        <v>988</v>
      </c>
      <c r="C472" s="3" t="s">
        <v>989</v>
      </c>
      <c r="D472" s="6">
        <v>3600</v>
      </c>
      <c r="E472" s="6">
        <v>10289</v>
      </c>
      <c r="F472" s="4">
        <f t="shared" si="31"/>
        <v>2.8580555555555556</v>
      </c>
      <c r="G472" t="s">
        <v>20</v>
      </c>
      <c r="H472">
        <v>381</v>
      </c>
      <c r="I472">
        <f t="shared" si="28"/>
        <v>27.00524934383202</v>
      </c>
      <c r="J472" t="s">
        <v>21</v>
      </c>
      <c r="K472" t="s">
        <v>22</v>
      </c>
      <c r="L472">
        <v>1481522400</v>
      </c>
      <c r="M472" s="12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s="8" t="s">
        <v>2035</v>
      </c>
      <c r="T472" s="8" t="s">
        <v>2044</v>
      </c>
    </row>
    <row r="473" spans="1:20" ht="23" x14ac:dyDescent="0.3">
      <c r="A473">
        <v>471</v>
      </c>
      <c r="B473" t="s">
        <v>446</v>
      </c>
      <c r="C473" s="3" t="s">
        <v>990</v>
      </c>
      <c r="D473" s="6">
        <v>3100</v>
      </c>
      <c r="E473" s="6">
        <v>9889</v>
      </c>
      <c r="F473" s="4">
        <f t="shared" si="31"/>
        <v>3.19</v>
      </c>
      <c r="G473" t="s">
        <v>20</v>
      </c>
      <c r="H473">
        <v>194</v>
      </c>
      <c r="I473">
        <f t="shared" si="28"/>
        <v>50.97422680412371</v>
      </c>
      <c r="J473" t="s">
        <v>40</v>
      </c>
      <c r="K473" t="s">
        <v>41</v>
      </c>
      <c r="L473">
        <v>1335934800</v>
      </c>
      <c r="M473" s="12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s="8" t="s">
        <v>2031</v>
      </c>
      <c r="T473" s="8" t="s">
        <v>2032</v>
      </c>
    </row>
    <row r="474" spans="1:20" ht="36" x14ac:dyDescent="0.3">
      <c r="A474">
        <v>472</v>
      </c>
      <c r="B474" t="s">
        <v>991</v>
      </c>
      <c r="C474" s="3" t="s">
        <v>992</v>
      </c>
      <c r="D474" s="6">
        <v>153800</v>
      </c>
      <c r="E474" s="6">
        <v>60342</v>
      </c>
      <c r="F474" s="4">
        <f t="shared" si="31"/>
        <v>0.39234070221066319</v>
      </c>
      <c r="G474" t="s">
        <v>14</v>
      </c>
      <c r="H474">
        <v>575</v>
      </c>
      <c r="I474">
        <f t="shared" si="28"/>
        <v>104.94260869565217</v>
      </c>
      <c r="J474" t="s">
        <v>21</v>
      </c>
      <c r="K474" t="s">
        <v>22</v>
      </c>
      <c r="L474">
        <v>1552280400</v>
      </c>
      <c r="M474" s="12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s="8" t="s">
        <v>2033</v>
      </c>
      <c r="T474" s="8" t="s">
        <v>2034</v>
      </c>
    </row>
    <row r="475" spans="1:20" ht="23" x14ac:dyDescent="0.3">
      <c r="A475">
        <v>473</v>
      </c>
      <c r="B475" t="s">
        <v>993</v>
      </c>
      <c r="C475" s="3" t="s">
        <v>994</v>
      </c>
      <c r="D475" s="6">
        <v>5000</v>
      </c>
      <c r="E475" s="6">
        <v>8907</v>
      </c>
      <c r="F475" s="4">
        <f t="shared" si="31"/>
        <v>1.7814000000000001</v>
      </c>
      <c r="G475" t="s">
        <v>20</v>
      </c>
      <c r="H475">
        <v>106</v>
      </c>
      <c r="I475">
        <f t="shared" si="28"/>
        <v>84.028301886792448</v>
      </c>
      <c r="J475" t="s">
        <v>21</v>
      </c>
      <c r="K475" t="s">
        <v>22</v>
      </c>
      <c r="L475">
        <v>1529989200</v>
      </c>
      <c r="M475" s="12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s="8" t="s">
        <v>2033</v>
      </c>
      <c r="T475" s="8" t="s">
        <v>2041</v>
      </c>
    </row>
    <row r="476" spans="1:20" ht="23" x14ac:dyDescent="0.3">
      <c r="A476">
        <v>474</v>
      </c>
      <c r="B476" t="s">
        <v>995</v>
      </c>
      <c r="C476" s="3" t="s">
        <v>996</v>
      </c>
      <c r="D476" s="6">
        <v>4000</v>
      </c>
      <c r="E476" s="6">
        <v>14606</v>
      </c>
      <c r="F476" s="4">
        <f t="shared" si="31"/>
        <v>3.6515</v>
      </c>
      <c r="G476" t="s">
        <v>20</v>
      </c>
      <c r="H476">
        <v>142</v>
      </c>
      <c r="I476">
        <f t="shared" si="28"/>
        <v>102.85915492957747</v>
      </c>
      <c r="J476" t="s">
        <v>21</v>
      </c>
      <c r="K476" t="s">
        <v>22</v>
      </c>
      <c r="L476">
        <v>1418709600</v>
      </c>
      <c r="M476" s="12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s="8" t="s">
        <v>2039</v>
      </c>
      <c r="T476" s="8" t="s">
        <v>2058</v>
      </c>
    </row>
    <row r="477" spans="1:20" ht="36" x14ac:dyDescent="0.3">
      <c r="A477">
        <v>475</v>
      </c>
      <c r="B477" t="s">
        <v>997</v>
      </c>
      <c r="C477" s="3" t="s">
        <v>998</v>
      </c>
      <c r="D477" s="6">
        <v>7400</v>
      </c>
      <c r="E477" s="6">
        <v>8432</v>
      </c>
      <c r="F477" s="4">
        <f t="shared" si="31"/>
        <v>1.1394594594594594</v>
      </c>
      <c r="G477" t="s">
        <v>20</v>
      </c>
      <c r="H477">
        <v>211</v>
      </c>
      <c r="I477">
        <f t="shared" si="28"/>
        <v>39.962085308056871</v>
      </c>
      <c r="J477" t="s">
        <v>21</v>
      </c>
      <c r="K477" t="s">
        <v>22</v>
      </c>
      <c r="L477">
        <v>1372136400</v>
      </c>
      <c r="M477" s="12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s="8" t="s">
        <v>2045</v>
      </c>
      <c r="T477" s="8" t="s">
        <v>2057</v>
      </c>
    </row>
    <row r="478" spans="1:20" ht="36" x14ac:dyDescent="0.3">
      <c r="A478">
        <v>476</v>
      </c>
      <c r="B478" t="s">
        <v>999</v>
      </c>
      <c r="C478" s="3" t="s">
        <v>1000</v>
      </c>
      <c r="D478" s="6">
        <v>191500</v>
      </c>
      <c r="E478" s="6">
        <v>57122</v>
      </c>
      <c r="F478" s="4">
        <f t="shared" si="31"/>
        <v>0.29828720626631855</v>
      </c>
      <c r="G478" t="s">
        <v>14</v>
      </c>
      <c r="H478">
        <v>1120</v>
      </c>
      <c r="I478">
        <f t="shared" si="28"/>
        <v>51.001785714285717</v>
      </c>
      <c r="J478" t="s">
        <v>21</v>
      </c>
      <c r="K478" t="s">
        <v>22</v>
      </c>
      <c r="L478">
        <v>1533877200</v>
      </c>
      <c r="M478" s="12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s="8" t="s">
        <v>2045</v>
      </c>
      <c r="T478" s="8" t="s">
        <v>2051</v>
      </c>
    </row>
    <row r="479" spans="1:20" ht="23" x14ac:dyDescent="0.3">
      <c r="A479">
        <v>477</v>
      </c>
      <c r="B479" t="s">
        <v>1001</v>
      </c>
      <c r="C479" s="3" t="s">
        <v>1002</v>
      </c>
      <c r="D479" s="6">
        <v>8500</v>
      </c>
      <c r="E479" s="6">
        <v>4613</v>
      </c>
      <c r="F479" s="4">
        <f t="shared" si="31"/>
        <v>0.54270588235294115</v>
      </c>
      <c r="G479" t="s">
        <v>14</v>
      </c>
      <c r="H479">
        <v>113</v>
      </c>
      <c r="I479">
        <f t="shared" si="28"/>
        <v>40.823008849557525</v>
      </c>
      <c r="J479" t="s">
        <v>21</v>
      </c>
      <c r="K479" t="s">
        <v>22</v>
      </c>
      <c r="L479">
        <v>1309064400</v>
      </c>
      <c r="M479" s="12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s="8" t="s">
        <v>2039</v>
      </c>
      <c r="T479" s="8" t="s">
        <v>2061</v>
      </c>
    </row>
    <row r="480" spans="1:20" ht="23" x14ac:dyDescent="0.3">
      <c r="A480">
        <v>478</v>
      </c>
      <c r="B480" t="s">
        <v>1003</v>
      </c>
      <c r="C480" s="3" t="s">
        <v>1004</v>
      </c>
      <c r="D480" s="6">
        <v>68800</v>
      </c>
      <c r="E480" s="6">
        <v>162603</v>
      </c>
      <c r="F480" s="4">
        <f t="shared" si="31"/>
        <v>2.3634156976744185</v>
      </c>
      <c r="G480" t="s">
        <v>20</v>
      </c>
      <c r="H480">
        <v>2756</v>
      </c>
      <c r="I480">
        <f t="shared" si="28"/>
        <v>58.999637155297535</v>
      </c>
      <c r="J480" t="s">
        <v>21</v>
      </c>
      <c r="K480" t="s">
        <v>22</v>
      </c>
      <c r="L480">
        <v>1425877200</v>
      </c>
      <c r="M480" s="12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s="8" t="s">
        <v>2035</v>
      </c>
      <c r="T480" s="8" t="s">
        <v>2044</v>
      </c>
    </row>
    <row r="481" spans="1:20" ht="23" x14ac:dyDescent="0.3">
      <c r="A481">
        <v>479</v>
      </c>
      <c r="B481" t="s">
        <v>1005</v>
      </c>
      <c r="C481" s="3" t="s">
        <v>1006</v>
      </c>
      <c r="D481" s="6">
        <v>2400</v>
      </c>
      <c r="E481" s="6">
        <v>12310</v>
      </c>
      <c r="F481" s="4">
        <f t="shared" si="31"/>
        <v>5.1291666666666664</v>
      </c>
      <c r="G481" t="s">
        <v>20</v>
      </c>
      <c r="H481">
        <v>173</v>
      </c>
      <c r="I481">
        <f t="shared" si="28"/>
        <v>71.156069364161851</v>
      </c>
      <c r="J481" t="s">
        <v>40</v>
      </c>
      <c r="K481" t="s">
        <v>41</v>
      </c>
      <c r="L481">
        <v>1501304400</v>
      </c>
      <c r="M481" s="12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s="8" t="s">
        <v>2031</v>
      </c>
      <c r="T481" s="8" t="s">
        <v>2032</v>
      </c>
    </row>
    <row r="482" spans="1:20" ht="23" x14ac:dyDescent="0.3">
      <c r="A482">
        <v>480</v>
      </c>
      <c r="B482" t="s">
        <v>1007</v>
      </c>
      <c r="C482" s="3" t="s">
        <v>1008</v>
      </c>
      <c r="D482" s="6">
        <v>8600</v>
      </c>
      <c r="E482" s="6">
        <v>8656</v>
      </c>
      <c r="F482" s="4">
        <f t="shared" si="31"/>
        <v>1.0065116279069768</v>
      </c>
      <c r="G482" t="s">
        <v>20</v>
      </c>
      <c r="H482">
        <v>87</v>
      </c>
      <c r="I482">
        <f t="shared" si="28"/>
        <v>99.494252873563212</v>
      </c>
      <c r="J482" t="s">
        <v>21</v>
      </c>
      <c r="K482" t="s">
        <v>22</v>
      </c>
      <c r="L482">
        <v>1268287200</v>
      </c>
      <c r="M482" s="12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s="8" t="s">
        <v>2052</v>
      </c>
      <c r="T482" s="8" t="s">
        <v>2053</v>
      </c>
    </row>
    <row r="483" spans="1:20" ht="36" x14ac:dyDescent="0.3">
      <c r="A483">
        <v>481</v>
      </c>
      <c r="B483" t="s">
        <v>1009</v>
      </c>
      <c r="C483" s="3" t="s">
        <v>1010</v>
      </c>
      <c r="D483" s="6">
        <v>196600</v>
      </c>
      <c r="E483" s="6">
        <v>159931</v>
      </c>
      <c r="F483" s="4">
        <f t="shared" si="31"/>
        <v>0.81348423194303154</v>
      </c>
      <c r="G483" t="s">
        <v>14</v>
      </c>
      <c r="H483">
        <v>1538</v>
      </c>
      <c r="I483">
        <f t="shared" si="28"/>
        <v>103.98634590377114</v>
      </c>
      <c r="J483" t="s">
        <v>21</v>
      </c>
      <c r="K483" t="s">
        <v>22</v>
      </c>
      <c r="L483">
        <v>1412139600</v>
      </c>
      <c r="M483" s="12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s="8" t="s">
        <v>2037</v>
      </c>
      <c r="T483" s="8" t="s">
        <v>2038</v>
      </c>
    </row>
    <row r="484" spans="1:20" ht="36" x14ac:dyDescent="0.3">
      <c r="A484">
        <v>482</v>
      </c>
      <c r="B484" t="s">
        <v>1011</v>
      </c>
      <c r="C484" s="3" t="s">
        <v>1012</v>
      </c>
      <c r="D484" s="6">
        <v>4200</v>
      </c>
      <c r="E484" s="6">
        <v>689</v>
      </c>
      <c r="F484" s="4">
        <f t="shared" si="31"/>
        <v>0.16404761904761905</v>
      </c>
      <c r="G484" t="s">
        <v>14</v>
      </c>
      <c r="H484">
        <v>9</v>
      </c>
      <c r="I484">
        <f t="shared" si="28"/>
        <v>76.555555555555557</v>
      </c>
      <c r="J484" t="s">
        <v>21</v>
      </c>
      <c r="K484" t="s">
        <v>22</v>
      </c>
      <c r="L484">
        <v>1330063200</v>
      </c>
      <c r="M484" s="12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s="8" t="s">
        <v>2045</v>
      </c>
      <c r="T484" s="8" t="s">
        <v>2051</v>
      </c>
    </row>
    <row r="485" spans="1:20" ht="23" x14ac:dyDescent="0.3">
      <c r="A485">
        <v>483</v>
      </c>
      <c r="B485" t="s">
        <v>1013</v>
      </c>
      <c r="C485" s="3" t="s">
        <v>1014</v>
      </c>
      <c r="D485" s="6">
        <v>91400</v>
      </c>
      <c r="E485" s="6">
        <v>48236</v>
      </c>
      <c r="F485" s="4">
        <f t="shared" si="31"/>
        <v>0.52774617067833696</v>
      </c>
      <c r="G485" t="s">
        <v>14</v>
      </c>
      <c r="H485">
        <v>554</v>
      </c>
      <c r="I485">
        <f t="shared" si="28"/>
        <v>87.068592057761734</v>
      </c>
      <c r="J485" t="s">
        <v>21</v>
      </c>
      <c r="K485" t="s">
        <v>22</v>
      </c>
      <c r="L485">
        <v>1576130400</v>
      </c>
      <c r="M485" s="12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s="8" t="s">
        <v>2037</v>
      </c>
      <c r="T485" s="8" t="s">
        <v>2038</v>
      </c>
    </row>
    <row r="486" spans="1:20" ht="23" x14ac:dyDescent="0.3">
      <c r="A486">
        <v>484</v>
      </c>
      <c r="B486" t="s">
        <v>1015</v>
      </c>
      <c r="C486" s="3" t="s">
        <v>1016</v>
      </c>
      <c r="D486" s="6">
        <v>29600</v>
      </c>
      <c r="E486" s="6">
        <v>77021</v>
      </c>
      <c r="F486" s="4">
        <f t="shared" si="31"/>
        <v>2.6020608108108108</v>
      </c>
      <c r="G486" t="s">
        <v>20</v>
      </c>
      <c r="H486">
        <v>1572</v>
      </c>
      <c r="I486">
        <f t="shared" si="28"/>
        <v>48.99554707379135</v>
      </c>
      <c r="J486" t="s">
        <v>40</v>
      </c>
      <c r="K486" t="s">
        <v>41</v>
      </c>
      <c r="L486">
        <v>1407128400</v>
      </c>
      <c r="M486" s="12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s="8" t="s">
        <v>2031</v>
      </c>
      <c r="T486" s="8" t="s">
        <v>2032</v>
      </c>
    </row>
    <row r="487" spans="1:20" ht="36" x14ac:dyDescent="0.3">
      <c r="A487">
        <v>485</v>
      </c>
      <c r="B487" t="s">
        <v>1017</v>
      </c>
      <c r="C487" s="3" t="s">
        <v>1018</v>
      </c>
      <c r="D487" s="6">
        <v>90600</v>
      </c>
      <c r="E487" s="6">
        <v>27844</v>
      </c>
      <c r="F487" s="4">
        <f t="shared" si="31"/>
        <v>0.30732891832229581</v>
      </c>
      <c r="G487" t="s">
        <v>14</v>
      </c>
      <c r="H487">
        <v>648</v>
      </c>
      <c r="I487">
        <f t="shared" si="28"/>
        <v>42.969135802469133</v>
      </c>
      <c r="J487" t="s">
        <v>40</v>
      </c>
      <c r="K487" t="s">
        <v>41</v>
      </c>
      <c r="L487">
        <v>1560142800</v>
      </c>
      <c r="M487" s="12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s="8" t="s">
        <v>2037</v>
      </c>
      <c r="T487" s="8" t="s">
        <v>2038</v>
      </c>
    </row>
    <row r="488" spans="1:20" ht="36" x14ac:dyDescent="0.3">
      <c r="A488">
        <v>486</v>
      </c>
      <c r="B488" t="s">
        <v>1019</v>
      </c>
      <c r="C488" s="3" t="s">
        <v>1020</v>
      </c>
      <c r="D488" s="6">
        <v>5200</v>
      </c>
      <c r="E488" s="6">
        <v>702</v>
      </c>
      <c r="F488" s="4">
        <f t="shared" si="31"/>
        <v>0.13500000000000001</v>
      </c>
      <c r="G488" t="s">
        <v>14</v>
      </c>
      <c r="H488">
        <v>21</v>
      </c>
      <c r="I488">
        <f t="shared" si="28"/>
        <v>33.428571428571431</v>
      </c>
      <c r="J488" t="s">
        <v>40</v>
      </c>
      <c r="K488" t="s">
        <v>41</v>
      </c>
      <c r="L488">
        <v>1520575200</v>
      </c>
      <c r="M488" s="12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s="8" t="s">
        <v>2045</v>
      </c>
      <c r="T488" s="8" t="s">
        <v>2057</v>
      </c>
    </row>
    <row r="489" spans="1:20" ht="23" x14ac:dyDescent="0.3">
      <c r="A489">
        <v>487</v>
      </c>
      <c r="B489" t="s">
        <v>1021</v>
      </c>
      <c r="C489" s="3" t="s">
        <v>1022</v>
      </c>
      <c r="D489" s="6">
        <v>110300</v>
      </c>
      <c r="E489" s="6">
        <v>197024</v>
      </c>
      <c r="F489" s="4">
        <f t="shared" si="31"/>
        <v>1.7862556663644606</v>
      </c>
      <c r="G489" t="s">
        <v>20</v>
      </c>
      <c r="H489">
        <v>2346</v>
      </c>
      <c r="I489">
        <f t="shared" si="28"/>
        <v>83.982949701619773</v>
      </c>
      <c r="J489" t="s">
        <v>21</v>
      </c>
      <c r="K489" t="s">
        <v>22</v>
      </c>
      <c r="L489">
        <v>1492664400</v>
      </c>
      <c r="M489" s="12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s="8" t="s">
        <v>2037</v>
      </c>
      <c r="T489" s="8" t="s">
        <v>2038</v>
      </c>
    </row>
    <row r="490" spans="1:20" ht="23" x14ac:dyDescent="0.3">
      <c r="A490">
        <v>488</v>
      </c>
      <c r="B490" t="s">
        <v>1023</v>
      </c>
      <c r="C490" s="3" t="s">
        <v>1024</v>
      </c>
      <c r="D490" s="6">
        <v>5300</v>
      </c>
      <c r="E490" s="6">
        <v>11663</v>
      </c>
      <c r="F490" s="4">
        <f t="shared" si="31"/>
        <v>2.2005660377358489</v>
      </c>
      <c r="G490" t="s">
        <v>20</v>
      </c>
      <c r="H490">
        <v>115</v>
      </c>
      <c r="I490">
        <f t="shared" si="28"/>
        <v>101.41739130434783</v>
      </c>
      <c r="J490" t="s">
        <v>21</v>
      </c>
      <c r="K490" t="s">
        <v>22</v>
      </c>
      <c r="L490">
        <v>1454479200</v>
      </c>
      <c r="M490" s="12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s="8" t="s">
        <v>2037</v>
      </c>
      <c r="T490" s="8" t="s">
        <v>2038</v>
      </c>
    </row>
    <row r="491" spans="1:20" ht="23" x14ac:dyDescent="0.3">
      <c r="A491">
        <v>489</v>
      </c>
      <c r="B491" t="s">
        <v>1025</v>
      </c>
      <c r="C491" s="3" t="s">
        <v>1026</v>
      </c>
      <c r="D491" s="6">
        <v>9200</v>
      </c>
      <c r="E491" s="6">
        <v>9339</v>
      </c>
      <c r="F491" s="4">
        <f t="shared" si="31"/>
        <v>1.015108695652174</v>
      </c>
      <c r="G491" t="s">
        <v>20</v>
      </c>
      <c r="H491">
        <v>85</v>
      </c>
      <c r="I491">
        <f t="shared" si="28"/>
        <v>109.87058823529412</v>
      </c>
      <c r="J491" t="s">
        <v>107</v>
      </c>
      <c r="K491" t="s">
        <v>108</v>
      </c>
      <c r="L491">
        <v>1281934800</v>
      </c>
      <c r="M491" s="12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s="8" t="s">
        <v>2035</v>
      </c>
      <c r="T491" s="8" t="s">
        <v>2044</v>
      </c>
    </row>
    <row r="492" spans="1:20" ht="23" x14ac:dyDescent="0.3">
      <c r="A492">
        <v>490</v>
      </c>
      <c r="B492" t="s">
        <v>1027</v>
      </c>
      <c r="C492" s="3" t="s">
        <v>1028</v>
      </c>
      <c r="D492" s="6">
        <v>2400</v>
      </c>
      <c r="E492" s="6">
        <v>4596</v>
      </c>
      <c r="F492" s="4">
        <f t="shared" si="31"/>
        <v>1.915</v>
      </c>
      <c r="G492" t="s">
        <v>20</v>
      </c>
      <c r="H492">
        <v>144</v>
      </c>
      <c r="I492">
        <f t="shared" si="28"/>
        <v>31.916666666666668</v>
      </c>
      <c r="J492" t="s">
        <v>21</v>
      </c>
      <c r="K492" t="s">
        <v>22</v>
      </c>
      <c r="L492">
        <v>1573970400</v>
      </c>
      <c r="M492" s="12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s="8" t="s">
        <v>2062</v>
      </c>
      <c r="T492" s="8" t="s">
        <v>2063</v>
      </c>
    </row>
    <row r="493" spans="1:20" ht="36" x14ac:dyDescent="0.3">
      <c r="A493">
        <v>491</v>
      </c>
      <c r="B493" t="s">
        <v>1030</v>
      </c>
      <c r="C493" s="3" t="s">
        <v>1031</v>
      </c>
      <c r="D493" s="6">
        <v>56800</v>
      </c>
      <c r="E493" s="6">
        <v>173437</v>
      </c>
      <c r="F493" s="4">
        <f t="shared" si="31"/>
        <v>3.0534683098591549</v>
      </c>
      <c r="G493" t="s">
        <v>20</v>
      </c>
      <c r="H493">
        <v>2443</v>
      </c>
      <c r="I493">
        <f t="shared" si="28"/>
        <v>70.993450675399103</v>
      </c>
      <c r="J493" t="s">
        <v>21</v>
      </c>
      <c r="K493" t="s">
        <v>22</v>
      </c>
      <c r="L493">
        <v>1372654800</v>
      </c>
      <c r="M493" s="12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s="8" t="s">
        <v>2031</v>
      </c>
      <c r="T493" s="8" t="s">
        <v>2032</v>
      </c>
    </row>
    <row r="494" spans="1:20" ht="23" x14ac:dyDescent="0.3">
      <c r="A494">
        <v>492</v>
      </c>
      <c r="B494" t="s">
        <v>1032</v>
      </c>
      <c r="C494" s="3" t="s">
        <v>1033</v>
      </c>
      <c r="D494" s="6">
        <v>191000</v>
      </c>
      <c r="E494" s="6">
        <v>45831</v>
      </c>
      <c r="F494" s="4">
        <f t="shared" si="31"/>
        <v>0.23995287958115183</v>
      </c>
      <c r="G494" t="s">
        <v>74</v>
      </c>
      <c r="H494">
        <v>595</v>
      </c>
      <c r="I494">
        <f t="shared" si="28"/>
        <v>77.026890756302521</v>
      </c>
      <c r="J494" t="s">
        <v>21</v>
      </c>
      <c r="K494" t="s">
        <v>22</v>
      </c>
      <c r="L494">
        <v>1275886800</v>
      </c>
      <c r="M494" s="12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s="8" t="s">
        <v>2039</v>
      </c>
      <c r="T494" s="8" t="s">
        <v>2050</v>
      </c>
    </row>
    <row r="495" spans="1:20" ht="23" x14ac:dyDescent="0.3">
      <c r="A495">
        <v>493</v>
      </c>
      <c r="B495" t="s">
        <v>1034</v>
      </c>
      <c r="C495" s="3" t="s">
        <v>1035</v>
      </c>
      <c r="D495" s="6">
        <v>900</v>
      </c>
      <c r="E495" s="6">
        <v>6514</v>
      </c>
      <c r="F495" s="4">
        <f t="shared" si="31"/>
        <v>7.2377777777777776</v>
      </c>
      <c r="G495" t="s">
        <v>20</v>
      </c>
      <c r="H495">
        <v>64</v>
      </c>
      <c r="I495">
        <f t="shared" si="28"/>
        <v>101.78125</v>
      </c>
      <c r="J495" t="s">
        <v>21</v>
      </c>
      <c r="K495" t="s">
        <v>22</v>
      </c>
      <c r="L495">
        <v>1561784400</v>
      </c>
      <c r="M495" s="12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s="8" t="s">
        <v>2052</v>
      </c>
      <c r="T495" s="8" t="s">
        <v>2053</v>
      </c>
    </row>
    <row r="496" spans="1:20" ht="23" x14ac:dyDescent="0.3">
      <c r="A496">
        <v>494</v>
      </c>
      <c r="B496" t="s">
        <v>1036</v>
      </c>
      <c r="C496" s="3" t="s">
        <v>1037</v>
      </c>
      <c r="D496" s="6">
        <v>2500</v>
      </c>
      <c r="E496" s="6">
        <v>13684</v>
      </c>
      <c r="F496" s="4">
        <f t="shared" si="31"/>
        <v>5.4736000000000002</v>
      </c>
      <c r="G496" t="s">
        <v>20</v>
      </c>
      <c r="H496">
        <v>268</v>
      </c>
      <c r="I496">
        <f t="shared" si="28"/>
        <v>51.059701492537314</v>
      </c>
      <c r="J496" t="s">
        <v>21</v>
      </c>
      <c r="K496" t="s">
        <v>22</v>
      </c>
      <c r="L496">
        <v>1332392400</v>
      </c>
      <c r="M496" s="12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s="8" t="s">
        <v>2035</v>
      </c>
      <c r="T496" s="8" t="s">
        <v>2044</v>
      </c>
    </row>
    <row r="497" spans="1:20" ht="23" x14ac:dyDescent="0.3">
      <c r="A497">
        <v>495</v>
      </c>
      <c r="B497" t="s">
        <v>1038</v>
      </c>
      <c r="C497" s="3" t="s">
        <v>1039</v>
      </c>
      <c r="D497" s="6">
        <v>3200</v>
      </c>
      <c r="E497" s="6">
        <v>13264</v>
      </c>
      <c r="F497" s="4">
        <f t="shared" si="31"/>
        <v>4.1449999999999996</v>
      </c>
      <c r="G497" t="s">
        <v>20</v>
      </c>
      <c r="H497">
        <v>195</v>
      </c>
      <c r="I497">
        <f t="shared" si="28"/>
        <v>68.02051282051282</v>
      </c>
      <c r="J497" t="s">
        <v>36</v>
      </c>
      <c r="K497" t="s">
        <v>37</v>
      </c>
      <c r="L497">
        <v>1402376400</v>
      </c>
      <c r="M497" s="12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s="8" t="s">
        <v>2037</v>
      </c>
      <c r="T497" s="8" t="s">
        <v>2038</v>
      </c>
    </row>
    <row r="498" spans="1:20" ht="23" x14ac:dyDescent="0.3">
      <c r="A498">
        <v>496</v>
      </c>
      <c r="B498" t="s">
        <v>1040</v>
      </c>
      <c r="C498" s="3" t="s">
        <v>1041</v>
      </c>
      <c r="D498" s="6">
        <v>183800</v>
      </c>
      <c r="E498" s="6">
        <v>1667</v>
      </c>
      <c r="F498" s="4">
        <f t="shared" si="31"/>
        <v>9.0696409140369975E-3</v>
      </c>
      <c r="G498" t="s">
        <v>14</v>
      </c>
      <c r="H498">
        <v>54</v>
      </c>
      <c r="I498">
        <f t="shared" si="28"/>
        <v>30.87037037037037</v>
      </c>
      <c r="J498" t="s">
        <v>21</v>
      </c>
      <c r="K498" t="s">
        <v>22</v>
      </c>
      <c r="L498">
        <v>1495342800</v>
      </c>
      <c r="M498" s="12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s="8" t="s">
        <v>2039</v>
      </c>
      <c r="T498" s="8" t="s">
        <v>2047</v>
      </c>
    </row>
    <row r="499" spans="1:20" ht="23" x14ac:dyDescent="0.3">
      <c r="A499">
        <v>497</v>
      </c>
      <c r="B499" t="s">
        <v>1042</v>
      </c>
      <c r="C499" s="3" t="s">
        <v>1043</v>
      </c>
      <c r="D499" s="6">
        <v>9800</v>
      </c>
      <c r="E499" s="6">
        <v>3349</v>
      </c>
      <c r="F499" s="4">
        <f t="shared" si="31"/>
        <v>0.34173469387755101</v>
      </c>
      <c r="G499" t="s">
        <v>14</v>
      </c>
      <c r="H499">
        <v>120</v>
      </c>
      <c r="I499">
        <f t="shared" si="28"/>
        <v>27.908333333333335</v>
      </c>
      <c r="J499" t="s">
        <v>21</v>
      </c>
      <c r="K499" t="s">
        <v>22</v>
      </c>
      <c r="L499">
        <v>1482213600</v>
      </c>
      <c r="M499" s="12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s="8" t="s">
        <v>2035</v>
      </c>
      <c r="T499" s="8" t="s">
        <v>2044</v>
      </c>
    </row>
    <row r="500" spans="1:20" ht="23" x14ac:dyDescent="0.3">
      <c r="A500">
        <v>498</v>
      </c>
      <c r="B500" t="s">
        <v>1044</v>
      </c>
      <c r="C500" s="3" t="s">
        <v>1045</v>
      </c>
      <c r="D500" s="6">
        <v>193400</v>
      </c>
      <c r="E500" s="6">
        <v>46317</v>
      </c>
      <c r="F500" s="4">
        <f t="shared" si="31"/>
        <v>0.239488107549121</v>
      </c>
      <c r="G500" t="s">
        <v>14</v>
      </c>
      <c r="H500">
        <v>579</v>
      </c>
      <c r="I500">
        <f t="shared" si="28"/>
        <v>79.994818652849744</v>
      </c>
      <c r="J500" t="s">
        <v>36</v>
      </c>
      <c r="K500" t="s">
        <v>37</v>
      </c>
      <c r="L500">
        <v>1420092000</v>
      </c>
      <c r="M500" s="12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s="8" t="s">
        <v>2035</v>
      </c>
      <c r="T500" s="8" t="s">
        <v>2036</v>
      </c>
    </row>
    <row r="501" spans="1:20" ht="36" x14ac:dyDescent="0.3">
      <c r="A501">
        <v>499</v>
      </c>
      <c r="B501" t="s">
        <v>1046</v>
      </c>
      <c r="C501" s="3" t="s">
        <v>1047</v>
      </c>
      <c r="D501" s="6">
        <v>163800</v>
      </c>
      <c r="E501" s="6">
        <v>78743</v>
      </c>
      <c r="F501" s="4">
        <f t="shared" si="31"/>
        <v>0.48072649572649573</v>
      </c>
      <c r="G501" t="s">
        <v>14</v>
      </c>
      <c r="H501">
        <v>2072</v>
      </c>
      <c r="I501">
        <f t="shared" si="28"/>
        <v>38.003378378378379</v>
      </c>
      <c r="J501" t="s">
        <v>21</v>
      </c>
      <c r="K501" t="s">
        <v>22</v>
      </c>
      <c r="L501">
        <v>1458018000</v>
      </c>
      <c r="M501" s="12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s="8" t="s">
        <v>2039</v>
      </c>
      <c r="T501" s="8" t="s">
        <v>2040</v>
      </c>
    </row>
    <row r="502" spans="1:20" ht="23" x14ac:dyDescent="0.3">
      <c r="A502">
        <v>500</v>
      </c>
      <c r="B502" t="s">
        <v>1048</v>
      </c>
      <c r="C502" s="3" t="s">
        <v>1049</v>
      </c>
      <c r="D502" s="6">
        <v>100</v>
      </c>
      <c r="E502" s="6">
        <v>0</v>
      </c>
      <c r="F502" s="4">
        <f t="shared" si="31"/>
        <v>0</v>
      </c>
      <c r="G502" t="s">
        <v>14</v>
      </c>
      <c r="H502">
        <v>0</v>
      </c>
      <c r="I502" t="e">
        <f t="shared" si="28"/>
        <v>#DIV/0!</v>
      </c>
      <c r="J502" t="s">
        <v>21</v>
      </c>
      <c r="K502" t="s">
        <v>22</v>
      </c>
      <c r="L502">
        <v>1367384400</v>
      </c>
      <c r="M502" s="12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s="8" t="s">
        <v>2037</v>
      </c>
      <c r="T502" s="8" t="s">
        <v>2038</v>
      </c>
    </row>
    <row r="503" spans="1:20" ht="23" x14ac:dyDescent="0.3">
      <c r="A503">
        <v>501</v>
      </c>
      <c r="B503" t="s">
        <v>1050</v>
      </c>
      <c r="C503" s="3" t="s">
        <v>1051</v>
      </c>
      <c r="D503" s="6">
        <v>153600</v>
      </c>
      <c r="E503" s="6">
        <v>107743</v>
      </c>
      <c r="F503" s="4">
        <f t="shared" si="31"/>
        <v>0.70145182291666663</v>
      </c>
      <c r="G503" t="s">
        <v>14</v>
      </c>
      <c r="H503">
        <v>1796</v>
      </c>
      <c r="I503">
        <f t="shared" si="28"/>
        <v>59.990534521158132</v>
      </c>
      <c r="J503" t="s">
        <v>21</v>
      </c>
      <c r="K503" t="s">
        <v>22</v>
      </c>
      <c r="L503">
        <v>1363064400</v>
      </c>
      <c r="M503" s="12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s="8" t="s">
        <v>2039</v>
      </c>
      <c r="T503" s="8" t="s">
        <v>2040</v>
      </c>
    </row>
    <row r="504" spans="1:20" ht="23" x14ac:dyDescent="0.3">
      <c r="A504">
        <v>502</v>
      </c>
      <c r="B504" t="s">
        <v>477</v>
      </c>
      <c r="C504" s="3" t="s">
        <v>1052</v>
      </c>
      <c r="D504" s="6">
        <v>1300</v>
      </c>
      <c r="E504" s="6">
        <v>6889</v>
      </c>
      <c r="F504" s="4">
        <f t="shared" si="31"/>
        <v>5.2992307692307694</v>
      </c>
      <c r="G504" t="s">
        <v>20</v>
      </c>
      <c r="H504">
        <v>186</v>
      </c>
      <c r="I504">
        <f t="shared" si="28"/>
        <v>37.037634408602152</v>
      </c>
      <c r="J504" t="s">
        <v>26</v>
      </c>
      <c r="K504" t="s">
        <v>27</v>
      </c>
      <c r="L504">
        <v>1343365200</v>
      </c>
      <c r="M504" s="12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s="8" t="s">
        <v>2048</v>
      </c>
      <c r="T504" s="8" t="s">
        <v>2049</v>
      </c>
    </row>
    <row r="505" spans="1:20" ht="36" x14ac:dyDescent="0.3">
      <c r="A505">
        <v>503</v>
      </c>
      <c r="B505" t="s">
        <v>1053</v>
      </c>
      <c r="C505" s="3" t="s">
        <v>1054</v>
      </c>
      <c r="D505" s="6">
        <v>25500</v>
      </c>
      <c r="E505" s="6">
        <v>45983</v>
      </c>
      <c r="F505" s="4">
        <f t="shared" si="31"/>
        <v>1.8032549019607844</v>
      </c>
      <c r="G505" t="s">
        <v>20</v>
      </c>
      <c r="H505">
        <v>460</v>
      </c>
      <c r="I505">
        <f t="shared" si="28"/>
        <v>99.963043478260872</v>
      </c>
      <c r="J505" t="s">
        <v>21</v>
      </c>
      <c r="K505" t="s">
        <v>22</v>
      </c>
      <c r="L505">
        <v>1435726800</v>
      </c>
      <c r="M505" s="12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s="8" t="s">
        <v>2039</v>
      </c>
      <c r="T505" s="8" t="s">
        <v>2042</v>
      </c>
    </row>
    <row r="506" spans="1:20" ht="23" x14ac:dyDescent="0.3">
      <c r="A506">
        <v>504</v>
      </c>
      <c r="B506" t="s">
        <v>1055</v>
      </c>
      <c r="C506" s="3" t="s">
        <v>1056</v>
      </c>
      <c r="D506" s="6">
        <v>7500</v>
      </c>
      <c r="E506" s="6">
        <v>6924</v>
      </c>
      <c r="F506" s="4">
        <f t="shared" si="31"/>
        <v>0.92320000000000002</v>
      </c>
      <c r="G506" t="s">
        <v>14</v>
      </c>
      <c r="H506">
        <v>62</v>
      </c>
      <c r="I506">
        <f t="shared" si="28"/>
        <v>111.6774193548387</v>
      </c>
      <c r="J506" t="s">
        <v>107</v>
      </c>
      <c r="K506" t="s">
        <v>108</v>
      </c>
      <c r="L506">
        <v>1431925200</v>
      </c>
      <c r="M506" s="12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s="8" t="s">
        <v>2033</v>
      </c>
      <c r="T506" s="8" t="s">
        <v>2034</v>
      </c>
    </row>
    <row r="507" spans="1:20" ht="23" x14ac:dyDescent="0.3">
      <c r="A507">
        <v>505</v>
      </c>
      <c r="B507" t="s">
        <v>1057</v>
      </c>
      <c r="C507" s="3" t="s">
        <v>1058</v>
      </c>
      <c r="D507" s="6">
        <v>89900</v>
      </c>
      <c r="E507" s="6">
        <v>12497</v>
      </c>
      <c r="F507" s="4">
        <f t="shared" si="31"/>
        <v>0.13901001112347053</v>
      </c>
      <c r="G507" t="s">
        <v>14</v>
      </c>
      <c r="H507">
        <v>347</v>
      </c>
      <c r="I507">
        <f t="shared" si="28"/>
        <v>36.014409221902014</v>
      </c>
      <c r="J507" t="s">
        <v>21</v>
      </c>
      <c r="K507" t="s">
        <v>22</v>
      </c>
      <c r="L507">
        <v>1362722400</v>
      </c>
      <c r="M507" s="12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s="8" t="s">
        <v>2045</v>
      </c>
      <c r="T507" s="8" t="s">
        <v>2054</v>
      </c>
    </row>
    <row r="508" spans="1:20" ht="23" x14ac:dyDescent="0.3">
      <c r="A508">
        <v>506</v>
      </c>
      <c r="B508" t="s">
        <v>1059</v>
      </c>
      <c r="C508" s="3" t="s">
        <v>1060</v>
      </c>
      <c r="D508" s="6">
        <v>18000</v>
      </c>
      <c r="E508" s="6">
        <v>166874</v>
      </c>
      <c r="F508" s="4">
        <f t="shared" si="31"/>
        <v>9.2707777777777771</v>
      </c>
      <c r="G508" t="s">
        <v>20</v>
      </c>
      <c r="H508">
        <v>2528</v>
      </c>
      <c r="I508">
        <f t="shared" si="28"/>
        <v>66.010284810126578</v>
      </c>
      <c r="J508" t="s">
        <v>21</v>
      </c>
      <c r="K508" t="s">
        <v>22</v>
      </c>
      <c r="L508">
        <v>1511416800</v>
      </c>
      <c r="M508" s="12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s="8" t="s">
        <v>2037</v>
      </c>
      <c r="T508" s="8" t="s">
        <v>2038</v>
      </c>
    </row>
    <row r="509" spans="1:20" ht="36" x14ac:dyDescent="0.3">
      <c r="A509">
        <v>507</v>
      </c>
      <c r="B509" t="s">
        <v>1061</v>
      </c>
      <c r="C509" s="3" t="s">
        <v>1062</v>
      </c>
      <c r="D509" s="6">
        <v>2100</v>
      </c>
      <c r="E509" s="6">
        <v>837</v>
      </c>
      <c r="F509" s="4">
        <f t="shared" si="31"/>
        <v>0.39857142857142858</v>
      </c>
      <c r="G509" t="s">
        <v>14</v>
      </c>
      <c r="H509">
        <v>19</v>
      </c>
      <c r="I509">
        <f t="shared" si="28"/>
        <v>44.05263157894737</v>
      </c>
      <c r="J509" t="s">
        <v>21</v>
      </c>
      <c r="K509" t="s">
        <v>22</v>
      </c>
      <c r="L509">
        <v>1365483600</v>
      </c>
      <c r="M509" s="12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s="8" t="s">
        <v>2035</v>
      </c>
      <c r="T509" s="8" t="s">
        <v>2036</v>
      </c>
    </row>
    <row r="510" spans="1:20" ht="23" x14ac:dyDescent="0.3">
      <c r="A510">
        <v>508</v>
      </c>
      <c r="B510" t="s">
        <v>1063</v>
      </c>
      <c r="C510" s="3" t="s">
        <v>1064</v>
      </c>
      <c r="D510" s="6">
        <v>172700</v>
      </c>
      <c r="E510" s="6">
        <v>193820</v>
      </c>
      <c r="F510" s="4">
        <f t="shared" si="31"/>
        <v>1.1222929936305732</v>
      </c>
      <c r="G510" t="s">
        <v>20</v>
      </c>
      <c r="H510">
        <v>3657</v>
      </c>
      <c r="I510">
        <f t="shared" si="28"/>
        <v>52.999726551818434</v>
      </c>
      <c r="J510" t="s">
        <v>21</v>
      </c>
      <c r="K510" t="s">
        <v>22</v>
      </c>
      <c r="L510">
        <v>1532840400</v>
      </c>
      <c r="M510" s="12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s="8" t="s">
        <v>2037</v>
      </c>
      <c r="T510" s="8" t="s">
        <v>2038</v>
      </c>
    </row>
    <row r="511" spans="1:20" ht="23" x14ac:dyDescent="0.3">
      <c r="A511">
        <v>509</v>
      </c>
      <c r="B511" t="s">
        <v>398</v>
      </c>
      <c r="C511" s="3" t="s">
        <v>1065</v>
      </c>
      <c r="D511" s="6">
        <v>168500</v>
      </c>
      <c r="E511" s="6">
        <v>119510</v>
      </c>
      <c r="F511" s="4">
        <f t="shared" si="31"/>
        <v>0.70925816023738875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 s="12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s="8" t="s">
        <v>2037</v>
      </c>
      <c r="T511" s="8" t="s">
        <v>2038</v>
      </c>
    </row>
    <row r="512" spans="1:20" ht="23" x14ac:dyDescent="0.3">
      <c r="A512">
        <v>510</v>
      </c>
      <c r="B512" t="s">
        <v>1066</v>
      </c>
      <c r="C512" s="3" t="s">
        <v>1067</v>
      </c>
      <c r="D512" s="6">
        <v>7800</v>
      </c>
      <c r="E512" s="6">
        <v>9289</v>
      </c>
      <c r="F512" s="4">
        <f t="shared" si="31"/>
        <v>1.1908974358974358</v>
      </c>
      <c r="G512" t="s">
        <v>20</v>
      </c>
      <c r="H512">
        <v>131</v>
      </c>
      <c r="I512">
        <f t="shared" si="28"/>
        <v>70.908396946564892</v>
      </c>
      <c r="J512" t="s">
        <v>26</v>
      </c>
      <c r="K512" t="s">
        <v>27</v>
      </c>
      <c r="L512">
        <v>1527742800</v>
      </c>
      <c r="M512" s="12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s="8" t="s">
        <v>2039</v>
      </c>
      <c r="T512" s="8" t="s">
        <v>2042</v>
      </c>
    </row>
    <row r="513" spans="1:20" ht="23" x14ac:dyDescent="0.3">
      <c r="A513">
        <v>511</v>
      </c>
      <c r="B513" t="s">
        <v>1068</v>
      </c>
      <c r="C513" s="3" t="s">
        <v>1069</v>
      </c>
      <c r="D513" s="6">
        <v>147800</v>
      </c>
      <c r="E513" s="6">
        <v>35498</v>
      </c>
      <c r="F513" s="4">
        <f t="shared" si="31"/>
        <v>0.24017591339648173</v>
      </c>
      <c r="G513" t="s">
        <v>14</v>
      </c>
      <c r="H513">
        <v>362</v>
      </c>
      <c r="I513">
        <f t="shared" si="28"/>
        <v>98.060773480662988</v>
      </c>
      <c r="J513" t="s">
        <v>21</v>
      </c>
      <c r="K513" t="s">
        <v>22</v>
      </c>
      <c r="L513">
        <v>1564030800</v>
      </c>
      <c r="M513" s="12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s="8" t="s">
        <v>2037</v>
      </c>
      <c r="T513" s="8" t="s">
        <v>2038</v>
      </c>
    </row>
    <row r="514" spans="1:20" ht="23" x14ac:dyDescent="0.3">
      <c r="A514">
        <v>512</v>
      </c>
      <c r="B514" t="s">
        <v>1070</v>
      </c>
      <c r="C514" s="3" t="s">
        <v>1071</v>
      </c>
      <c r="D514" s="6">
        <v>9100</v>
      </c>
      <c r="E514" s="6">
        <v>12678</v>
      </c>
      <c r="F514" s="4">
        <f t="shared" si="31"/>
        <v>1.3931868131868133</v>
      </c>
      <c r="G514" t="s">
        <v>20</v>
      </c>
      <c r="H514">
        <v>239</v>
      </c>
      <c r="I514">
        <f t="shared" si="28"/>
        <v>53.046025104602514</v>
      </c>
      <c r="J514" t="s">
        <v>21</v>
      </c>
      <c r="K514" t="s">
        <v>22</v>
      </c>
      <c r="L514">
        <v>1404536400</v>
      </c>
      <c r="M514" s="12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s="8" t="s">
        <v>2048</v>
      </c>
      <c r="T514" s="8" t="s">
        <v>2049</v>
      </c>
    </row>
    <row r="515" spans="1:20" ht="23" x14ac:dyDescent="0.3">
      <c r="A515">
        <v>513</v>
      </c>
      <c r="B515" t="s">
        <v>1072</v>
      </c>
      <c r="C515" s="3" t="s">
        <v>1073</v>
      </c>
      <c r="D515" s="6">
        <v>8300</v>
      </c>
      <c r="E515" s="6">
        <v>3260</v>
      </c>
      <c r="F515" s="4">
        <f t="shared" si="31"/>
        <v>0.39277108433734942</v>
      </c>
      <c r="G515" t="s">
        <v>74</v>
      </c>
      <c r="H515">
        <v>35</v>
      </c>
      <c r="I515">
        <f t="shared" ref="I515:I578" si="32">E515/H515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s="8" t="s">
        <v>2039</v>
      </c>
      <c r="T515" s="8" t="s">
        <v>2058</v>
      </c>
    </row>
    <row r="516" spans="1:20" ht="23" x14ac:dyDescent="0.3">
      <c r="A516">
        <v>514</v>
      </c>
      <c r="B516" t="s">
        <v>1074</v>
      </c>
      <c r="C516" s="3" t="s">
        <v>1075</v>
      </c>
      <c r="D516" s="6">
        <v>138700</v>
      </c>
      <c r="E516" s="6">
        <v>31123</v>
      </c>
      <c r="F516" s="4">
        <f t="shared" ref="F516:F579" si="35">E516/D516</f>
        <v>0.22439077144917088</v>
      </c>
      <c r="G516" t="s">
        <v>74</v>
      </c>
      <c r="H516">
        <v>528</v>
      </c>
      <c r="I516">
        <f t="shared" si="32"/>
        <v>58.945075757575758</v>
      </c>
      <c r="J516" t="s">
        <v>98</v>
      </c>
      <c r="K516" t="s">
        <v>99</v>
      </c>
      <c r="L516">
        <v>1386309600</v>
      </c>
      <c r="M516" s="12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s="8" t="s">
        <v>2033</v>
      </c>
      <c r="T516" s="8" t="s">
        <v>2034</v>
      </c>
    </row>
    <row r="517" spans="1:20" ht="23" x14ac:dyDescent="0.3">
      <c r="A517">
        <v>515</v>
      </c>
      <c r="B517" t="s">
        <v>1076</v>
      </c>
      <c r="C517" s="3" t="s">
        <v>1077</v>
      </c>
      <c r="D517" s="6">
        <v>8600</v>
      </c>
      <c r="E517" s="6">
        <v>4797</v>
      </c>
      <c r="F517" s="4">
        <f t="shared" si="35"/>
        <v>0.55779069767441858</v>
      </c>
      <c r="G517" t="s">
        <v>14</v>
      </c>
      <c r="H517">
        <v>133</v>
      </c>
      <c r="I517">
        <f t="shared" si="32"/>
        <v>36.067669172932334</v>
      </c>
      <c r="J517" t="s">
        <v>15</v>
      </c>
      <c r="K517" t="s">
        <v>16</v>
      </c>
      <c r="L517">
        <v>1324620000</v>
      </c>
      <c r="M517" s="12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s="8" t="s">
        <v>2037</v>
      </c>
      <c r="T517" s="8" t="s">
        <v>2038</v>
      </c>
    </row>
    <row r="518" spans="1:20" ht="23" x14ac:dyDescent="0.3">
      <c r="A518">
        <v>516</v>
      </c>
      <c r="B518" t="s">
        <v>1078</v>
      </c>
      <c r="C518" s="3" t="s">
        <v>1079</v>
      </c>
      <c r="D518" s="6">
        <v>125400</v>
      </c>
      <c r="E518" s="6">
        <v>53324</v>
      </c>
      <c r="F518" s="4">
        <f t="shared" si="35"/>
        <v>0.42523125996810207</v>
      </c>
      <c r="G518" t="s">
        <v>14</v>
      </c>
      <c r="H518">
        <v>846</v>
      </c>
      <c r="I518">
        <f t="shared" si="32"/>
        <v>63.030732860520096</v>
      </c>
      <c r="J518" t="s">
        <v>21</v>
      </c>
      <c r="K518" t="s">
        <v>22</v>
      </c>
      <c r="L518">
        <v>1281070800</v>
      </c>
      <c r="M518" s="12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s="8" t="s">
        <v>2045</v>
      </c>
      <c r="T518" s="8" t="s">
        <v>2046</v>
      </c>
    </row>
    <row r="519" spans="1:20" ht="23" x14ac:dyDescent="0.3">
      <c r="A519">
        <v>517</v>
      </c>
      <c r="B519" t="s">
        <v>1080</v>
      </c>
      <c r="C519" s="3" t="s">
        <v>1081</v>
      </c>
      <c r="D519" s="6">
        <v>5900</v>
      </c>
      <c r="E519" s="6">
        <v>6608</v>
      </c>
      <c r="F519" s="4">
        <f t="shared" si="35"/>
        <v>1.1200000000000001</v>
      </c>
      <c r="G519" t="s">
        <v>20</v>
      </c>
      <c r="H519">
        <v>78</v>
      </c>
      <c r="I519">
        <f t="shared" si="32"/>
        <v>84.717948717948715</v>
      </c>
      <c r="J519" t="s">
        <v>21</v>
      </c>
      <c r="K519" t="s">
        <v>22</v>
      </c>
      <c r="L519">
        <v>1493960400</v>
      </c>
      <c r="M519" s="12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s="8" t="s">
        <v>2031</v>
      </c>
      <c r="T519" s="8" t="s">
        <v>2032</v>
      </c>
    </row>
    <row r="520" spans="1:20" ht="36" x14ac:dyDescent="0.3">
      <c r="A520">
        <v>518</v>
      </c>
      <c r="B520" t="s">
        <v>1082</v>
      </c>
      <c r="C520" s="3" t="s">
        <v>1083</v>
      </c>
      <c r="D520" s="6">
        <v>8800</v>
      </c>
      <c r="E520" s="6">
        <v>622</v>
      </c>
      <c r="F520" s="4">
        <f t="shared" si="35"/>
        <v>7.0681818181818179E-2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 s="12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s="8" t="s">
        <v>2039</v>
      </c>
      <c r="T520" s="8" t="s">
        <v>2047</v>
      </c>
    </row>
    <row r="521" spans="1:20" ht="23" x14ac:dyDescent="0.3">
      <c r="A521">
        <v>519</v>
      </c>
      <c r="B521" t="s">
        <v>1084</v>
      </c>
      <c r="C521" s="3" t="s">
        <v>1085</v>
      </c>
      <c r="D521" s="6">
        <v>177700</v>
      </c>
      <c r="E521" s="6">
        <v>180802</v>
      </c>
      <c r="F521" s="4">
        <f t="shared" si="35"/>
        <v>1.0174563871693867</v>
      </c>
      <c r="G521" t="s">
        <v>20</v>
      </c>
      <c r="H521">
        <v>1773</v>
      </c>
      <c r="I521">
        <f t="shared" si="32"/>
        <v>101.97518330513255</v>
      </c>
      <c r="J521" t="s">
        <v>21</v>
      </c>
      <c r="K521" t="s">
        <v>22</v>
      </c>
      <c r="L521">
        <v>1420696800</v>
      </c>
      <c r="M521" s="12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s="8" t="s">
        <v>2033</v>
      </c>
      <c r="T521" s="8" t="s">
        <v>2034</v>
      </c>
    </row>
    <row r="522" spans="1:20" ht="23" x14ac:dyDescent="0.3">
      <c r="A522">
        <v>520</v>
      </c>
      <c r="B522" t="s">
        <v>1086</v>
      </c>
      <c r="C522" s="3" t="s">
        <v>1087</v>
      </c>
      <c r="D522" s="6">
        <v>800</v>
      </c>
      <c r="E522" s="6">
        <v>3406</v>
      </c>
      <c r="F522" s="4">
        <f t="shared" si="35"/>
        <v>4.2575000000000003</v>
      </c>
      <c r="G522" t="s">
        <v>20</v>
      </c>
      <c r="H522">
        <v>32</v>
      </c>
      <c r="I522">
        <f t="shared" si="32"/>
        <v>106.4375</v>
      </c>
      <c r="J522" t="s">
        <v>21</v>
      </c>
      <c r="K522" t="s">
        <v>22</v>
      </c>
      <c r="L522">
        <v>1555650000</v>
      </c>
      <c r="M522" s="12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s="8" t="s">
        <v>2037</v>
      </c>
      <c r="T522" s="8" t="s">
        <v>2038</v>
      </c>
    </row>
    <row r="523" spans="1:20" ht="23" x14ac:dyDescent="0.3">
      <c r="A523">
        <v>521</v>
      </c>
      <c r="B523" t="s">
        <v>1088</v>
      </c>
      <c r="C523" s="3" t="s">
        <v>141</v>
      </c>
      <c r="D523" s="6">
        <v>7600</v>
      </c>
      <c r="E523" s="6">
        <v>11061</v>
      </c>
      <c r="F523" s="4">
        <f t="shared" si="35"/>
        <v>1.4553947368421052</v>
      </c>
      <c r="G523" t="s">
        <v>20</v>
      </c>
      <c r="H523">
        <v>369</v>
      </c>
      <c r="I523">
        <f t="shared" si="32"/>
        <v>29.975609756097562</v>
      </c>
      <c r="J523" t="s">
        <v>21</v>
      </c>
      <c r="K523" t="s">
        <v>22</v>
      </c>
      <c r="L523">
        <v>1471928400</v>
      </c>
      <c r="M523" s="12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s="8" t="s">
        <v>2039</v>
      </c>
      <c r="T523" s="8" t="s">
        <v>2042</v>
      </c>
    </row>
    <row r="524" spans="1:20" ht="36" x14ac:dyDescent="0.3">
      <c r="A524">
        <v>522</v>
      </c>
      <c r="B524" t="s">
        <v>1089</v>
      </c>
      <c r="C524" s="3" t="s">
        <v>1090</v>
      </c>
      <c r="D524" s="6">
        <v>50500</v>
      </c>
      <c r="E524" s="6">
        <v>16389</v>
      </c>
      <c r="F524" s="4">
        <f t="shared" si="35"/>
        <v>0.32453465346534655</v>
      </c>
      <c r="G524" t="s">
        <v>14</v>
      </c>
      <c r="H524">
        <v>191</v>
      </c>
      <c r="I524">
        <f t="shared" si="32"/>
        <v>85.806282722513089</v>
      </c>
      <c r="J524" t="s">
        <v>21</v>
      </c>
      <c r="K524" t="s">
        <v>22</v>
      </c>
      <c r="L524">
        <v>1341291600</v>
      </c>
      <c r="M524" s="12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s="8" t="s">
        <v>2039</v>
      </c>
      <c r="T524" s="8" t="s">
        <v>2050</v>
      </c>
    </row>
    <row r="525" spans="1:20" ht="23" x14ac:dyDescent="0.3">
      <c r="A525">
        <v>523</v>
      </c>
      <c r="B525" t="s">
        <v>1091</v>
      </c>
      <c r="C525" s="3" t="s">
        <v>1092</v>
      </c>
      <c r="D525" s="6">
        <v>900</v>
      </c>
      <c r="E525" s="6">
        <v>6303</v>
      </c>
      <c r="F525" s="4">
        <f t="shared" si="35"/>
        <v>7.003333333333333</v>
      </c>
      <c r="G525" t="s">
        <v>20</v>
      </c>
      <c r="H525">
        <v>89</v>
      </c>
      <c r="I525">
        <f t="shared" si="32"/>
        <v>70.82022471910112</v>
      </c>
      <c r="J525" t="s">
        <v>21</v>
      </c>
      <c r="K525" t="s">
        <v>22</v>
      </c>
      <c r="L525">
        <v>1267682400</v>
      </c>
      <c r="M525" s="12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s="8" t="s">
        <v>2039</v>
      </c>
      <c r="T525" s="8" t="s">
        <v>2050</v>
      </c>
    </row>
    <row r="526" spans="1:20" ht="23" x14ac:dyDescent="0.3">
      <c r="A526">
        <v>524</v>
      </c>
      <c r="B526" t="s">
        <v>1093</v>
      </c>
      <c r="C526" s="3" t="s">
        <v>1094</v>
      </c>
      <c r="D526" s="6">
        <v>96700</v>
      </c>
      <c r="E526" s="6">
        <v>81136</v>
      </c>
      <c r="F526" s="4">
        <f t="shared" si="35"/>
        <v>0.83904860392967939</v>
      </c>
      <c r="G526" t="s">
        <v>14</v>
      </c>
      <c r="H526">
        <v>1979</v>
      </c>
      <c r="I526">
        <f t="shared" si="32"/>
        <v>40.998484082870135</v>
      </c>
      <c r="J526" t="s">
        <v>21</v>
      </c>
      <c r="K526" t="s">
        <v>22</v>
      </c>
      <c r="L526">
        <v>1272258000</v>
      </c>
      <c r="M526" s="12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s="8" t="s">
        <v>2037</v>
      </c>
      <c r="T526" s="8" t="s">
        <v>2038</v>
      </c>
    </row>
    <row r="527" spans="1:20" ht="36" x14ac:dyDescent="0.3">
      <c r="A527">
        <v>525</v>
      </c>
      <c r="B527" t="s">
        <v>1095</v>
      </c>
      <c r="C527" s="3" t="s">
        <v>1096</v>
      </c>
      <c r="D527" s="6">
        <v>2100</v>
      </c>
      <c r="E527" s="6">
        <v>1768</v>
      </c>
      <c r="F527" s="4">
        <f t="shared" si="35"/>
        <v>0.84190476190476193</v>
      </c>
      <c r="G527" t="s">
        <v>14</v>
      </c>
      <c r="H527">
        <v>63</v>
      </c>
      <c r="I527">
        <f t="shared" si="32"/>
        <v>28.063492063492063</v>
      </c>
      <c r="J527" t="s">
        <v>21</v>
      </c>
      <c r="K527" t="s">
        <v>22</v>
      </c>
      <c r="L527">
        <v>1290492000</v>
      </c>
      <c r="M527" s="12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s="8" t="s">
        <v>2035</v>
      </c>
      <c r="T527" s="8" t="s">
        <v>2044</v>
      </c>
    </row>
    <row r="528" spans="1:20" ht="36" x14ac:dyDescent="0.3">
      <c r="A528">
        <v>526</v>
      </c>
      <c r="B528" t="s">
        <v>1097</v>
      </c>
      <c r="C528" s="3" t="s">
        <v>1098</v>
      </c>
      <c r="D528" s="6">
        <v>8300</v>
      </c>
      <c r="E528" s="6">
        <v>12944</v>
      </c>
      <c r="F528" s="4">
        <f t="shared" si="35"/>
        <v>1.5595180722891566</v>
      </c>
      <c r="G528" t="s">
        <v>20</v>
      </c>
      <c r="H528">
        <v>147</v>
      </c>
      <c r="I528">
        <f t="shared" si="32"/>
        <v>88.054421768707485</v>
      </c>
      <c r="J528" t="s">
        <v>21</v>
      </c>
      <c r="K528" t="s">
        <v>22</v>
      </c>
      <c r="L528">
        <v>1451109600</v>
      </c>
      <c r="M528" s="12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s="8" t="s">
        <v>2037</v>
      </c>
      <c r="T528" s="8" t="s">
        <v>2038</v>
      </c>
    </row>
    <row r="529" spans="1:20" ht="23" x14ac:dyDescent="0.3">
      <c r="A529">
        <v>527</v>
      </c>
      <c r="B529" t="s">
        <v>1099</v>
      </c>
      <c r="C529" s="3" t="s">
        <v>1100</v>
      </c>
      <c r="D529" s="6">
        <v>189200</v>
      </c>
      <c r="E529" s="6">
        <v>188480</v>
      </c>
      <c r="F529" s="4">
        <f t="shared" si="35"/>
        <v>0.99619450317124736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 s="12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s="8" t="s">
        <v>2039</v>
      </c>
      <c r="T529" s="8" t="s">
        <v>2047</v>
      </c>
    </row>
    <row r="530" spans="1:20" ht="23" x14ac:dyDescent="0.3">
      <c r="A530">
        <v>528</v>
      </c>
      <c r="B530" t="s">
        <v>1101</v>
      </c>
      <c r="C530" s="3" t="s">
        <v>1102</v>
      </c>
      <c r="D530" s="6">
        <v>9000</v>
      </c>
      <c r="E530" s="6">
        <v>7227</v>
      </c>
      <c r="F530" s="4">
        <f t="shared" si="35"/>
        <v>0.80300000000000005</v>
      </c>
      <c r="G530" t="s">
        <v>14</v>
      </c>
      <c r="H530">
        <v>80</v>
      </c>
      <c r="I530">
        <f t="shared" si="32"/>
        <v>90.337500000000006</v>
      </c>
      <c r="J530" t="s">
        <v>40</v>
      </c>
      <c r="K530" t="s">
        <v>41</v>
      </c>
      <c r="L530">
        <v>1385186400</v>
      </c>
      <c r="M530" s="12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s="8" t="s">
        <v>2033</v>
      </c>
      <c r="T530" s="8" t="s">
        <v>2043</v>
      </c>
    </row>
    <row r="531" spans="1:20" ht="23" x14ac:dyDescent="0.3">
      <c r="A531">
        <v>529</v>
      </c>
      <c r="B531" t="s">
        <v>1103</v>
      </c>
      <c r="C531" s="3" t="s">
        <v>1104</v>
      </c>
      <c r="D531" s="6">
        <v>5100</v>
      </c>
      <c r="E531" s="6">
        <v>574</v>
      </c>
      <c r="F531" s="4">
        <f t="shared" si="35"/>
        <v>0.11254901960784314</v>
      </c>
      <c r="G531" t="s">
        <v>14</v>
      </c>
      <c r="H531">
        <v>9</v>
      </c>
      <c r="I531">
        <f t="shared" si="32"/>
        <v>63.777777777777779</v>
      </c>
      <c r="J531" t="s">
        <v>21</v>
      </c>
      <c r="K531" t="s">
        <v>22</v>
      </c>
      <c r="L531">
        <v>1399698000</v>
      </c>
      <c r="M531" s="12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s="8" t="s">
        <v>2048</v>
      </c>
      <c r="T531" s="8" t="s">
        <v>2049</v>
      </c>
    </row>
    <row r="532" spans="1:20" ht="36" x14ac:dyDescent="0.3">
      <c r="A532">
        <v>530</v>
      </c>
      <c r="B532" t="s">
        <v>1105</v>
      </c>
      <c r="C532" s="3" t="s">
        <v>1106</v>
      </c>
      <c r="D532" s="6">
        <v>105000</v>
      </c>
      <c r="E532" s="6">
        <v>96328</v>
      </c>
      <c r="F532" s="4">
        <f t="shared" si="35"/>
        <v>0.91740952380952379</v>
      </c>
      <c r="G532" t="s">
        <v>14</v>
      </c>
      <c r="H532">
        <v>1784</v>
      </c>
      <c r="I532">
        <f t="shared" si="32"/>
        <v>53.995515695067262</v>
      </c>
      <c r="J532" t="s">
        <v>21</v>
      </c>
      <c r="K532" t="s">
        <v>22</v>
      </c>
      <c r="L532">
        <v>1283230800</v>
      </c>
      <c r="M532" s="12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s="8" t="s">
        <v>2045</v>
      </c>
      <c r="T532" s="8" t="s">
        <v>2051</v>
      </c>
    </row>
    <row r="533" spans="1:20" ht="36" x14ac:dyDescent="0.3">
      <c r="A533">
        <v>531</v>
      </c>
      <c r="B533" t="s">
        <v>1107</v>
      </c>
      <c r="C533" s="3" t="s">
        <v>1108</v>
      </c>
      <c r="D533" s="6">
        <v>186700</v>
      </c>
      <c r="E533" s="6">
        <v>178338</v>
      </c>
      <c r="F533" s="4">
        <f t="shared" si="35"/>
        <v>0.95521156936261387</v>
      </c>
      <c r="G533" t="s">
        <v>47</v>
      </c>
      <c r="H533">
        <v>3640</v>
      </c>
      <c r="I533">
        <f t="shared" si="32"/>
        <v>48.993956043956047</v>
      </c>
      <c r="J533" t="s">
        <v>98</v>
      </c>
      <c r="K533" t="s">
        <v>99</v>
      </c>
      <c r="L533">
        <v>1384149600</v>
      </c>
      <c r="M533" s="12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s="8" t="s">
        <v>2048</v>
      </c>
      <c r="T533" s="8" t="s">
        <v>2049</v>
      </c>
    </row>
    <row r="534" spans="1:20" ht="23" x14ac:dyDescent="0.3">
      <c r="A534">
        <v>532</v>
      </c>
      <c r="B534" t="s">
        <v>1109</v>
      </c>
      <c r="C534" s="3" t="s">
        <v>1110</v>
      </c>
      <c r="D534" s="6">
        <v>1600</v>
      </c>
      <c r="E534" s="6">
        <v>8046</v>
      </c>
      <c r="F534" s="4">
        <f t="shared" si="35"/>
        <v>5.0287499999999996</v>
      </c>
      <c r="G534" t="s">
        <v>20</v>
      </c>
      <c r="H534">
        <v>126</v>
      </c>
      <c r="I534">
        <f t="shared" si="32"/>
        <v>63.857142857142854</v>
      </c>
      <c r="J534" t="s">
        <v>15</v>
      </c>
      <c r="K534" t="s">
        <v>16</v>
      </c>
      <c r="L534">
        <v>1516860000</v>
      </c>
      <c r="M534" s="12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s="8" t="s">
        <v>2037</v>
      </c>
      <c r="T534" s="8" t="s">
        <v>2038</v>
      </c>
    </row>
    <row r="535" spans="1:20" ht="23" x14ac:dyDescent="0.3">
      <c r="A535">
        <v>533</v>
      </c>
      <c r="B535" t="s">
        <v>1111</v>
      </c>
      <c r="C535" s="3" t="s">
        <v>1112</v>
      </c>
      <c r="D535" s="6">
        <v>115600</v>
      </c>
      <c r="E535" s="6">
        <v>184086</v>
      </c>
      <c r="F535" s="4">
        <f t="shared" si="35"/>
        <v>1.5924394463667819</v>
      </c>
      <c r="G535" t="s">
        <v>20</v>
      </c>
      <c r="H535">
        <v>2218</v>
      </c>
      <c r="I535">
        <f t="shared" si="32"/>
        <v>82.996393146979258</v>
      </c>
      <c r="J535" t="s">
        <v>40</v>
      </c>
      <c r="K535" t="s">
        <v>41</v>
      </c>
      <c r="L535">
        <v>1374642000</v>
      </c>
      <c r="M535" s="12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s="8" t="s">
        <v>2033</v>
      </c>
      <c r="T535" s="8" t="s">
        <v>2043</v>
      </c>
    </row>
    <row r="536" spans="1:20" ht="23" x14ac:dyDescent="0.3">
      <c r="A536">
        <v>534</v>
      </c>
      <c r="B536" t="s">
        <v>1113</v>
      </c>
      <c r="C536" s="3" t="s">
        <v>1114</v>
      </c>
      <c r="D536" s="6">
        <v>89100</v>
      </c>
      <c r="E536" s="6">
        <v>13385</v>
      </c>
      <c r="F536" s="4">
        <f t="shared" si="35"/>
        <v>0.15022446689113356</v>
      </c>
      <c r="G536" t="s">
        <v>14</v>
      </c>
      <c r="H536">
        <v>243</v>
      </c>
      <c r="I536">
        <f t="shared" si="32"/>
        <v>55.08230452674897</v>
      </c>
      <c r="J536" t="s">
        <v>21</v>
      </c>
      <c r="K536" t="s">
        <v>22</v>
      </c>
      <c r="L536">
        <v>1534482000</v>
      </c>
      <c r="M536" s="12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s="8" t="s">
        <v>2039</v>
      </c>
      <c r="T536" s="8" t="s">
        <v>2042</v>
      </c>
    </row>
    <row r="537" spans="1:20" ht="23" x14ac:dyDescent="0.3">
      <c r="A537">
        <v>535</v>
      </c>
      <c r="B537" t="s">
        <v>1115</v>
      </c>
      <c r="C537" s="3" t="s">
        <v>1116</v>
      </c>
      <c r="D537" s="6">
        <v>2600</v>
      </c>
      <c r="E537" s="6">
        <v>12533</v>
      </c>
      <c r="F537" s="4">
        <f t="shared" si="35"/>
        <v>4.820384615384615</v>
      </c>
      <c r="G537" t="s">
        <v>20</v>
      </c>
      <c r="H537">
        <v>202</v>
      </c>
      <c r="I537">
        <f t="shared" si="32"/>
        <v>62.044554455445542</v>
      </c>
      <c r="J537" t="s">
        <v>107</v>
      </c>
      <c r="K537" t="s">
        <v>108</v>
      </c>
      <c r="L537">
        <v>1528434000</v>
      </c>
      <c r="M537" s="12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s="8" t="s">
        <v>2037</v>
      </c>
      <c r="T537" s="8" t="s">
        <v>2038</v>
      </c>
    </row>
    <row r="538" spans="1:20" ht="23" x14ac:dyDescent="0.3">
      <c r="A538">
        <v>536</v>
      </c>
      <c r="B538" t="s">
        <v>1117</v>
      </c>
      <c r="C538" s="3" t="s">
        <v>1118</v>
      </c>
      <c r="D538" s="6">
        <v>9800</v>
      </c>
      <c r="E538" s="6">
        <v>14697</v>
      </c>
      <c r="F538" s="4">
        <f t="shared" si="35"/>
        <v>1.4996938775510205</v>
      </c>
      <c r="G538" t="s">
        <v>20</v>
      </c>
      <c r="H538">
        <v>140</v>
      </c>
      <c r="I538">
        <f t="shared" si="32"/>
        <v>104.97857142857143</v>
      </c>
      <c r="J538" t="s">
        <v>107</v>
      </c>
      <c r="K538" t="s">
        <v>108</v>
      </c>
      <c r="L538">
        <v>1282626000</v>
      </c>
      <c r="M538" s="12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s="8" t="s">
        <v>2045</v>
      </c>
      <c r="T538" s="8" t="s">
        <v>2051</v>
      </c>
    </row>
    <row r="539" spans="1:20" ht="23" x14ac:dyDescent="0.3">
      <c r="A539">
        <v>537</v>
      </c>
      <c r="B539" t="s">
        <v>1119</v>
      </c>
      <c r="C539" s="3" t="s">
        <v>1120</v>
      </c>
      <c r="D539" s="6">
        <v>84400</v>
      </c>
      <c r="E539" s="6">
        <v>98935</v>
      </c>
      <c r="F539" s="4">
        <f t="shared" si="35"/>
        <v>1.1722156398104266</v>
      </c>
      <c r="G539" t="s">
        <v>20</v>
      </c>
      <c r="H539">
        <v>1052</v>
      </c>
      <c r="I539">
        <f t="shared" si="32"/>
        <v>94.044676806083643</v>
      </c>
      <c r="J539" t="s">
        <v>36</v>
      </c>
      <c r="K539" t="s">
        <v>37</v>
      </c>
      <c r="L539">
        <v>1535605200</v>
      </c>
      <c r="M539" s="12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s="8" t="s">
        <v>2039</v>
      </c>
      <c r="T539" s="8" t="s">
        <v>2040</v>
      </c>
    </row>
    <row r="540" spans="1:20" ht="23" x14ac:dyDescent="0.3">
      <c r="A540">
        <v>538</v>
      </c>
      <c r="B540" t="s">
        <v>1121</v>
      </c>
      <c r="C540" s="3" t="s">
        <v>1122</v>
      </c>
      <c r="D540" s="6">
        <v>151300</v>
      </c>
      <c r="E540" s="6">
        <v>57034</v>
      </c>
      <c r="F540" s="4">
        <f t="shared" si="35"/>
        <v>0.37695968274950431</v>
      </c>
      <c r="G540" t="s">
        <v>14</v>
      </c>
      <c r="H540">
        <v>1296</v>
      </c>
      <c r="I540">
        <f t="shared" si="32"/>
        <v>44.007716049382715</v>
      </c>
      <c r="J540" t="s">
        <v>21</v>
      </c>
      <c r="K540" t="s">
        <v>22</v>
      </c>
      <c r="L540">
        <v>1379826000</v>
      </c>
      <c r="M540" s="12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s="8" t="s">
        <v>2048</v>
      </c>
      <c r="T540" s="8" t="s">
        <v>2059</v>
      </c>
    </row>
    <row r="541" spans="1:20" ht="23" x14ac:dyDescent="0.3">
      <c r="A541">
        <v>539</v>
      </c>
      <c r="B541" t="s">
        <v>1123</v>
      </c>
      <c r="C541" s="3" t="s">
        <v>1124</v>
      </c>
      <c r="D541" s="6">
        <v>9800</v>
      </c>
      <c r="E541" s="6">
        <v>7120</v>
      </c>
      <c r="F541" s="4">
        <f t="shared" si="35"/>
        <v>0.72653061224489801</v>
      </c>
      <c r="G541" t="s">
        <v>14</v>
      </c>
      <c r="H541">
        <v>77</v>
      </c>
      <c r="I541">
        <f t="shared" si="32"/>
        <v>92.467532467532465</v>
      </c>
      <c r="J541" t="s">
        <v>21</v>
      </c>
      <c r="K541" t="s">
        <v>22</v>
      </c>
      <c r="L541">
        <v>1561957200</v>
      </c>
      <c r="M541" s="12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s="8" t="s">
        <v>2031</v>
      </c>
      <c r="T541" s="8" t="s">
        <v>2032</v>
      </c>
    </row>
    <row r="542" spans="1:20" ht="23" x14ac:dyDescent="0.3">
      <c r="A542">
        <v>540</v>
      </c>
      <c r="B542" t="s">
        <v>1125</v>
      </c>
      <c r="C542" s="3" t="s">
        <v>1126</v>
      </c>
      <c r="D542" s="6">
        <v>5300</v>
      </c>
      <c r="E542" s="6">
        <v>14097</v>
      </c>
      <c r="F542" s="4">
        <f t="shared" si="35"/>
        <v>2.6598113207547169</v>
      </c>
      <c r="G542" t="s">
        <v>20</v>
      </c>
      <c r="H542">
        <v>247</v>
      </c>
      <c r="I542">
        <f t="shared" si="32"/>
        <v>57.072874493927124</v>
      </c>
      <c r="J542" t="s">
        <v>21</v>
      </c>
      <c r="K542" t="s">
        <v>22</v>
      </c>
      <c r="L542">
        <v>1525496400</v>
      </c>
      <c r="M542" s="12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s="8" t="s">
        <v>2052</v>
      </c>
      <c r="T542" s="8" t="s">
        <v>2053</v>
      </c>
    </row>
    <row r="543" spans="1:20" ht="23" x14ac:dyDescent="0.3">
      <c r="A543">
        <v>541</v>
      </c>
      <c r="B543" t="s">
        <v>1127</v>
      </c>
      <c r="C543" s="3" t="s">
        <v>1128</v>
      </c>
      <c r="D543" s="6">
        <v>178000</v>
      </c>
      <c r="E543" s="6">
        <v>43086</v>
      </c>
      <c r="F543" s="4">
        <f t="shared" si="35"/>
        <v>0.24205617977528091</v>
      </c>
      <c r="G543" t="s">
        <v>14</v>
      </c>
      <c r="H543">
        <v>395</v>
      </c>
      <c r="I543">
        <f t="shared" si="32"/>
        <v>109.07848101265823</v>
      </c>
      <c r="J543" t="s">
        <v>107</v>
      </c>
      <c r="K543" t="s">
        <v>108</v>
      </c>
      <c r="L543">
        <v>1433912400</v>
      </c>
      <c r="M543" s="12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s="8" t="s">
        <v>2048</v>
      </c>
      <c r="T543" s="8" t="s">
        <v>2059</v>
      </c>
    </row>
    <row r="544" spans="1:20" ht="23" x14ac:dyDescent="0.3">
      <c r="A544">
        <v>542</v>
      </c>
      <c r="B544" t="s">
        <v>1129</v>
      </c>
      <c r="C544" s="3" t="s">
        <v>1130</v>
      </c>
      <c r="D544" s="6">
        <v>77000</v>
      </c>
      <c r="E544" s="6">
        <v>1930</v>
      </c>
      <c r="F544" s="4">
        <f t="shared" si="35"/>
        <v>2.5064935064935064E-2</v>
      </c>
      <c r="G544" t="s">
        <v>14</v>
      </c>
      <c r="H544">
        <v>49</v>
      </c>
      <c r="I544">
        <f t="shared" si="32"/>
        <v>39.387755102040813</v>
      </c>
      <c r="J544" t="s">
        <v>40</v>
      </c>
      <c r="K544" t="s">
        <v>41</v>
      </c>
      <c r="L544">
        <v>1453442400</v>
      </c>
      <c r="M544" s="12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s="8" t="s">
        <v>2033</v>
      </c>
      <c r="T544" s="8" t="s">
        <v>2043</v>
      </c>
    </row>
    <row r="545" spans="1:20" ht="23" x14ac:dyDescent="0.3">
      <c r="A545">
        <v>543</v>
      </c>
      <c r="B545" t="s">
        <v>1131</v>
      </c>
      <c r="C545" s="3" t="s">
        <v>1132</v>
      </c>
      <c r="D545" s="6">
        <v>84900</v>
      </c>
      <c r="E545" s="6">
        <v>13864</v>
      </c>
      <c r="F545" s="4">
        <f t="shared" si="35"/>
        <v>0.1632979976442874</v>
      </c>
      <c r="G545" t="s">
        <v>14</v>
      </c>
      <c r="H545">
        <v>180</v>
      </c>
      <c r="I545">
        <f t="shared" si="32"/>
        <v>77.022222222222226</v>
      </c>
      <c r="J545" t="s">
        <v>21</v>
      </c>
      <c r="K545" t="s">
        <v>22</v>
      </c>
      <c r="L545">
        <v>1378875600</v>
      </c>
      <c r="M545" s="12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s="8" t="s">
        <v>2048</v>
      </c>
      <c r="T545" s="8" t="s">
        <v>2049</v>
      </c>
    </row>
    <row r="546" spans="1:20" ht="36" x14ac:dyDescent="0.3">
      <c r="A546">
        <v>544</v>
      </c>
      <c r="B546" t="s">
        <v>1133</v>
      </c>
      <c r="C546" s="3" t="s">
        <v>1134</v>
      </c>
      <c r="D546" s="6">
        <v>2800</v>
      </c>
      <c r="E546" s="6">
        <v>7742</v>
      </c>
      <c r="F546" s="4">
        <f t="shared" si="35"/>
        <v>2.7650000000000001</v>
      </c>
      <c r="G546" t="s">
        <v>20</v>
      </c>
      <c r="H546">
        <v>84</v>
      </c>
      <c r="I546">
        <f t="shared" si="32"/>
        <v>92.166666666666671</v>
      </c>
      <c r="J546" t="s">
        <v>21</v>
      </c>
      <c r="K546" t="s">
        <v>22</v>
      </c>
      <c r="L546">
        <v>1452232800</v>
      </c>
      <c r="M546" s="12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s="8" t="s">
        <v>2033</v>
      </c>
      <c r="T546" s="8" t="s">
        <v>2034</v>
      </c>
    </row>
    <row r="547" spans="1:20" ht="23" x14ac:dyDescent="0.3">
      <c r="A547">
        <v>545</v>
      </c>
      <c r="B547" t="s">
        <v>1135</v>
      </c>
      <c r="C547" s="3" t="s">
        <v>1136</v>
      </c>
      <c r="D547" s="6">
        <v>184800</v>
      </c>
      <c r="E547" s="6">
        <v>164109</v>
      </c>
      <c r="F547" s="4">
        <f t="shared" si="35"/>
        <v>0.88803571428571426</v>
      </c>
      <c r="G547" t="s">
        <v>14</v>
      </c>
      <c r="H547">
        <v>2690</v>
      </c>
      <c r="I547">
        <f t="shared" si="32"/>
        <v>61.007063197026021</v>
      </c>
      <c r="J547" t="s">
        <v>21</v>
      </c>
      <c r="K547" t="s">
        <v>22</v>
      </c>
      <c r="L547">
        <v>1577253600</v>
      </c>
      <c r="M547" s="12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s="8" t="s">
        <v>2037</v>
      </c>
      <c r="T547" s="8" t="s">
        <v>2038</v>
      </c>
    </row>
    <row r="548" spans="1:20" ht="23" x14ac:dyDescent="0.3">
      <c r="A548">
        <v>546</v>
      </c>
      <c r="B548" t="s">
        <v>1137</v>
      </c>
      <c r="C548" s="3" t="s">
        <v>1138</v>
      </c>
      <c r="D548" s="6">
        <v>4200</v>
      </c>
      <c r="E548" s="6">
        <v>6870</v>
      </c>
      <c r="F548" s="4">
        <f t="shared" si="35"/>
        <v>1.6357142857142857</v>
      </c>
      <c r="G548" t="s">
        <v>20</v>
      </c>
      <c r="H548">
        <v>88</v>
      </c>
      <c r="I548">
        <f t="shared" si="32"/>
        <v>78.068181818181813</v>
      </c>
      <c r="J548" t="s">
        <v>21</v>
      </c>
      <c r="K548" t="s">
        <v>22</v>
      </c>
      <c r="L548">
        <v>1537160400</v>
      </c>
      <c r="M548" s="12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s="8" t="s">
        <v>2037</v>
      </c>
      <c r="T548" s="8" t="s">
        <v>2038</v>
      </c>
    </row>
    <row r="549" spans="1:20" ht="23" x14ac:dyDescent="0.3">
      <c r="A549">
        <v>547</v>
      </c>
      <c r="B549" t="s">
        <v>1139</v>
      </c>
      <c r="C549" s="3" t="s">
        <v>1140</v>
      </c>
      <c r="D549" s="6">
        <v>1300</v>
      </c>
      <c r="E549" s="6">
        <v>12597</v>
      </c>
      <c r="F549" s="4">
        <f t="shared" si="35"/>
        <v>9.69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 s="12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s="8" t="s">
        <v>2039</v>
      </c>
      <c r="T549" s="8" t="s">
        <v>2042</v>
      </c>
    </row>
    <row r="550" spans="1:20" ht="23" x14ac:dyDescent="0.3">
      <c r="A550">
        <v>548</v>
      </c>
      <c r="B550" t="s">
        <v>1141</v>
      </c>
      <c r="C550" s="3" t="s">
        <v>1142</v>
      </c>
      <c r="D550" s="6">
        <v>66100</v>
      </c>
      <c r="E550" s="6">
        <v>179074</v>
      </c>
      <c r="F550" s="4">
        <f t="shared" si="35"/>
        <v>2.7091376701966716</v>
      </c>
      <c r="G550" t="s">
        <v>20</v>
      </c>
      <c r="H550">
        <v>2985</v>
      </c>
      <c r="I550">
        <f t="shared" si="32"/>
        <v>59.991289782244557</v>
      </c>
      <c r="J550" t="s">
        <v>21</v>
      </c>
      <c r="K550" t="s">
        <v>22</v>
      </c>
      <c r="L550">
        <v>1459486800</v>
      </c>
      <c r="M550" s="12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s="8" t="s">
        <v>2037</v>
      </c>
      <c r="T550" s="8" t="s">
        <v>2038</v>
      </c>
    </row>
    <row r="551" spans="1:20" ht="36" x14ac:dyDescent="0.3">
      <c r="A551">
        <v>549</v>
      </c>
      <c r="B551" t="s">
        <v>1143</v>
      </c>
      <c r="C551" s="3" t="s">
        <v>1144</v>
      </c>
      <c r="D551" s="6">
        <v>29500</v>
      </c>
      <c r="E551" s="6">
        <v>83843</v>
      </c>
      <c r="F551" s="4">
        <f t="shared" si="35"/>
        <v>2.8421355932203389</v>
      </c>
      <c r="G551" t="s">
        <v>20</v>
      </c>
      <c r="H551">
        <v>762</v>
      </c>
      <c r="I551">
        <f t="shared" si="32"/>
        <v>110.03018372703411</v>
      </c>
      <c r="J551" t="s">
        <v>21</v>
      </c>
      <c r="K551" t="s">
        <v>22</v>
      </c>
      <c r="L551">
        <v>1369717200</v>
      </c>
      <c r="M551" s="12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s="8" t="s">
        <v>2035</v>
      </c>
      <c r="T551" s="8" t="s">
        <v>2044</v>
      </c>
    </row>
    <row r="552" spans="1:20" ht="36" x14ac:dyDescent="0.3">
      <c r="A552">
        <v>550</v>
      </c>
      <c r="B552" t="s">
        <v>1145</v>
      </c>
      <c r="C552" s="3" t="s">
        <v>1146</v>
      </c>
      <c r="D552" s="6">
        <v>100</v>
      </c>
      <c r="E552" s="6">
        <v>4</v>
      </c>
      <c r="F552" s="4">
        <f t="shared" si="35"/>
        <v>0.04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 s="12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s="8" t="s">
        <v>2033</v>
      </c>
      <c r="T552" s="8" t="s">
        <v>2043</v>
      </c>
    </row>
    <row r="553" spans="1:20" ht="23" x14ac:dyDescent="0.3">
      <c r="A553">
        <v>551</v>
      </c>
      <c r="B553" t="s">
        <v>1147</v>
      </c>
      <c r="C553" s="3" t="s">
        <v>1148</v>
      </c>
      <c r="D553" s="6">
        <v>180100</v>
      </c>
      <c r="E553" s="6">
        <v>105598</v>
      </c>
      <c r="F553" s="4">
        <f t="shared" si="35"/>
        <v>0.58632981676846196</v>
      </c>
      <c r="G553" t="s">
        <v>14</v>
      </c>
      <c r="H553">
        <v>2779</v>
      </c>
      <c r="I553">
        <f t="shared" si="32"/>
        <v>37.99856063332134</v>
      </c>
      <c r="J553" t="s">
        <v>26</v>
      </c>
      <c r="K553" t="s">
        <v>27</v>
      </c>
      <c r="L553">
        <v>1419055200</v>
      </c>
      <c r="M553" s="12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s="8" t="s">
        <v>2035</v>
      </c>
      <c r="T553" s="8" t="s">
        <v>2036</v>
      </c>
    </row>
    <row r="554" spans="1:20" ht="23" x14ac:dyDescent="0.3">
      <c r="A554">
        <v>552</v>
      </c>
      <c r="B554" t="s">
        <v>1149</v>
      </c>
      <c r="C554" s="3" t="s">
        <v>1150</v>
      </c>
      <c r="D554" s="6">
        <v>9000</v>
      </c>
      <c r="E554" s="6">
        <v>8866</v>
      </c>
      <c r="F554" s="4">
        <f t="shared" si="35"/>
        <v>0.98511111111111116</v>
      </c>
      <c r="G554" t="s">
        <v>14</v>
      </c>
      <c r="H554">
        <v>92</v>
      </c>
      <c r="I554">
        <f t="shared" si="32"/>
        <v>96.369565217391298</v>
      </c>
      <c r="J554" t="s">
        <v>21</v>
      </c>
      <c r="K554" t="s">
        <v>22</v>
      </c>
      <c r="L554">
        <v>1480140000</v>
      </c>
      <c r="M554" s="12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s="8" t="s">
        <v>2037</v>
      </c>
      <c r="T554" s="8" t="s">
        <v>2038</v>
      </c>
    </row>
    <row r="555" spans="1:20" ht="36" x14ac:dyDescent="0.3">
      <c r="A555">
        <v>553</v>
      </c>
      <c r="B555" t="s">
        <v>1151</v>
      </c>
      <c r="C555" s="3" t="s">
        <v>1152</v>
      </c>
      <c r="D555" s="6">
        <v>170600</v>
      </c>
      <c r="E555" s="6">
        <v>75022</v>
      </c>
      <c r="F555" s="4">
        <f t="shared" si="35"/>
        <v>0.43975381008206332</v>
      </c>
      <c r="G555" t="s">
        <v>14</v>
      </c>
      <c r="H555">
        <v>1028</v>
      </c>
      <c r="I555">
        <f t="shared" si="32"/>
        <v>72.978599221789878</v>
      </c>
      <c r="J555" t="s">
        <v>21</v>
      </c>
      <c r="K555" t="s">
        <v>22</v>
      </c>
      <c r="L555">
        <v>1293948000</v>
      </c>
      <c r="M555" s="12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s="8" t="s">
        <v>2033</v>
      </c>
      <c r="T555" s="8" t="s">
        <v>2034</v>
      </c>
    </row>
    <row r="556" spans="1:20" ht="36" x14ac:dyDescent="0.3">
      <c r="A556">
        <v>554</v>
      </c>
      <c r="B556" t="s">
        <v>1153</v>
      </c>
      <c r="C556" s="3" t="s">
        <v>1154</v>
      </c>
      <c r="D556" s="6">
        <v>9500</v>
      </c>
      <c r="E556" s="6">
        <v>14408</v>
      </c>
      <c r="F556" s="4">
        <f t="shared" si="35"/>
        <v>1.5166315789473683</v>
      </c>
      <c r="G556" t="s">
        <v>20</v>
      </c>
      <c r="H556">
        <v>554</v>
      </c>
      <c r="I556">
        <f t="shared" si="32"/>
        <v>26.007220216606498</v>
      </c>
      <c r="J556" t="s">
        <v>15</v>
      </c>
      <c r="K556" t="s">
        <v>16</v>
      </c>
      <c r="L556">
        <v>1482127200</v>
      </c>
      <c r="M556" s="12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s="8" t="s">
        <v>2033</v>
      </c>
      <c r="T556" s="8" t="s">
        <v>2043</v>
      </c>
    </row>
    <row r="557" spans="1:20" ht="23" x14ac:dyDescent="0.3">
      <c r="A557">
        <v>555</v>
      </c>
      <c r="B557" t="s">
        <v>1155</v>
      </c>
      <c r="C557" s="3" t="s">
        <v>1156</v>
      </c>
      <c r="D557" s="6">
        <v>6300</v>
      </c>
      <c r="E557" s="6">
        <v>14089</v>
      </c>
      <c r="F557" s="4">
        <f t="shared" si="35"/>
        <v>2.2363492063492063</v>
      </c>
      <c r="G557" t="s">
        <v>20</v>
      </c>
      <c r="H557">
        <v>135</v>
      </c>
      <c r="I557">
        <f t="shared" si="32"/>
        <v>104.36296296296297</v>
      </c>
      <c r="J557" t="s">
        <v>36</v>
      </c>
      <c r="K557" t="s">
        <v>37</v>
      </c>
      <c r="L557">
        <v>1396414800</v>
      </c>
      <c r="M557" s="12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s="8" t="s">
        <v>2033</v>
      </c>
      <c r="T557" s="8" t="s">
        <v>2034</v>
      </c>
    </row>
    <row r="558" spans="1:20" ht="23" x14ac:dyDescent="0.3">
      <c r="A558">
        <v>556</v>
      </c>
      <c r="B558" t="s">
        <v>442</v>
      </c>
      <c r="C558" s="3" t="s">
        <v>1157</v>
      </c>
      <c r="D558" s="6">
        <v>5200</v>
      </c>
      <c r="E558" s="6">
        <v>12467</v>
      </c>
      <c r="F558" s="4">
        <f t="shared" si="35"/>
        <v>2.3975</v>
      </c>
      <c r="G558" t="s">
        <v>20</v>
      </c>
      <c r="H558">
        <v>122</v>
      </c>
      <c r="I558">
        <f t="shared" si="32"/>
        <v>102.18852459016394</v>
      </c>
      <c r="J558" t="s">
        <v>21</v>
      </c>
      <c r="K558" t="s">
        <v>22</v>
      </c>
      <c r="L558">
        <v>1315285200</v>
      </c>
      <c r="M558" s="12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s="8" t="s">
        <v>2045</v>
      </c>
      <c r="T558" s="8" t="s">
        <v>2057</v>
      </c>
    </row>
    <row r="559" spans="1:20" ht="23" x14ac:dyDescent="0.3">
      <c r="A559">
        <v>557</v>
      </c>
      <c r="B559" t="s">
        <v>1158</v>
      </c>
      <c r="C559" s="3" t="s">
        <v>1159</v>
      </c>
      <c r="D559" s="6">
        <v>6000</v>
      </c>
      <c r="E559" s="6">
        <v>11960</v>
      </c>
      <c r="F559" s="4">
        <f t="shared" si="35"/>
        <v>1.9933333333333334</v>
      </c>
      <c r="G559" t="s">
        <v>20</v>
      </c>
      <c r="H559">
        <v>221</v>
      </c>
      <c r="I559">
        <f t="shared" si="32"/>
        <v>54.117647058823529</v>
      </c>
      <c r="J559" t="s">
        <v>21</v>
      </c>
      <c r="K559" t="s">
        <v>22</v>
      </c>
      <c r="L559">
        <v>1443762000</v>
      </c>
      <c r="M559" s="12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s="8" t="s">
        <v>2039</v>
      </c>
      <c r="T559" s="8" t="s">
        <v>2061</v>
      </c>
    </row>
    <row r="560" spans="1:20" ht="23" x14ac:dyDescent="0.3">
      <c r="A560">
        <v>558</v>
      </c>
      <c r="B560" t="s">
        <v>1160</v>
      </c>
      <c r="C560" s="3" t="s">
        <v>1161</v>
      </c>
      <c r="D560" s="6">
        <v>5800</v>
      </c>
      <c r="E560" s="6">
        <v>7966</v>
      </c>
      <c r="F560" s="4">
        <f t="shared" si="35"/>
        <v>1.373448275862069</v>
      </c>
      <c r="G560" t="s">
        <v>20</v>
      </c>
      <c r="H560">
        <v>126</v>
      </c>
      <c r="I560">
        <f t="shared" si="32"/>
        <v>63.222222222222221</v>
      </c>
      <c r="J560" t="s">
        <v>21</v>
      </c>
      <c r="K560" t="s">
        <v>22</v>
      </c>
      <c r="L560">
        <v>1456293600</v>
      </c>
      <c r="M560" s="12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s="8" t="s">
        <v>2037</v>
      </c>
      <c r="T560" s="8" t="s">
        <v>2038</v>
      </c>
    </row>
    <row r="561" spans="1:20" ht="23" x14ac:dyDescent="0.3">
      <c r="A561">
        <v>559</v>
      </c>
      <c r="B561" t="s">
        <v>1162</v>
      </c>
      <c r="C561" s="3" t="s">
        <v>1163</v>
      </c>
      <c r="D561" s="6">
        <v>105300</v>
      </c>
      <c r="E561" s="6">
        <v>106321</v>
      </c>
      <c r="F561" s="4">
        <f t="shared" si="35"/>
        <v>1.009696106362773</v>
      </c>
      <c r="G561" t="s">
        <v>20</v>
      </c>
      <c r="H561">
        <v>1022</v>
      </c>
      <c r="I561">
        <f t="shared" si="32"/>
        <v>104.03228962818004</v>
      </c>
      <c r="J561" t="s">
        <v>21</v>
      </c>
      <c r="K561" t="s">
        <v>22</v>
      </c>
      <c r="L561">
        <v>1470114000</v>
      </c>
      <c r="M561" s="12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s="8" t="s">
        <v>2037</v>
      </c>
      <c r="T561" s="8" t="s">
        <v>2038</v>
      </c>
    </row>
    <row r="562" spans="1:20" ht="23" x14ac:dyDescent="0.3">
      <c r="A562">
        <v>560</v>
      </c>
      <c r="B562" t="s">
        <v>1164</v>
      </c>
      <c r="C562" s="3" t="s">
        <v>1165</v>
      </c>
      <c r="D562" s="6">
        <v>20000</v>
      </c>
      <c r="E562" s="6">
        <v>158832</v>
      </c>
      <c r="F562" s="4">
        <f t="shared" si="35"/>
        <v>7.9416000000000002</v>
      </c>
      <c r="G562" t="s">
        <v>20</v>
      </c>
      <c r="H562">
        <v>3177</v>
      </c>
      <c r="I562">
        <f t="shared" si="32"/>
        <v>49.994334277620396</v>
      </c>
      <c r="J562" t="s">
        <v>21</v>
      </c>
      <c r="K562" t="s">
        <v>22</v>
      </c>
      <c r="L562">
        <v>1321596000</v>
      </c>
      <c r="M562" s="12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s="8" t="s">
        <v>2039</v>
      </c>
      <c r="T562" s="8" t="s">
        <v>2047</v>
      </c>
    </row>
    <row r="563" spans="1:20" ht="23" x14ac:dyDescent="0.3">
      <c r="A563">
        <v>561</v>
      </c>
      <c r="B563" t="s">
        <v>1166</v>
      </c>
      <c r="C563" s="3" t="s">
        <v>1167</v>
      </c>
      <c r="D563" s="6">
        <v>3000</v>
      </c>
      <c r="E563" s="6">
        <v>11091</v>
      </c>
      <c r="F563" s="4">
        <f t="shared" si="35"/>
        <v>3.6970000000000001</v>
      </c>
      <c r="G563" t="s">
        <v>20</v>
      </c>
      <c r="H563">
        <v>198</v>
      </c>
      <c r="I563">
        <f t="shared" si="32"/>
        <v>56.015151515151516</v>
      </c>
      <c r="J563" t="s">
        <v>98</v>
      </c>
      <c r="K563" t="s">
        <v>99</v>
      </c>
      <c r="L563">
        <v>1318827600</v>
      </c>
      <c r="M563" s="12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s="8" t="s">
        <v>2037</v>
      </c>
      <c r="T563" s="8" t="s">
        <v>2038</v>
      </c>
    </row>
    <row r="564" spans="1:20" ht="36" x14ac:dyDescent="0.3">
      <c r="A564">
        <v>562</v>
      </c>
      <c r="B564" t="s">
        <v>1168</v>
      </c>
      <c r="C564" s="3" t="s">
        <v>1169</v>
      </c>
      <c r="D564" s="6">
        <v>9900</v>
      </c>
      <c r="E564" s="6">
        <v>1269</v>
      </c>
      <c r="F564" s="4">
        <f t="shared" si="35"/>
        <v>0.12818181818181817</v>
      </c>
      <c r="G564" t="s">
        <v>14</v>
      </c>
      <c r="H564">
        <v>26</v>
      </c>
      <c r="I564">
        <f t="shared" si="32"/>
        <v>48.807692307692307</v>
      </c>
      <c r="J564" t="s">
        <v>98</v>
      </c>
      <c r="K564" t="s">
        <v>99</v>
      </c>
      <c r="L564">
        <v>1552366800</v>
      </c>
      <c r="M564" s="12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s="8" t="s">
        <v>2033</v>
      </c>
      <c r="T564" s="8" t="s">
        <v>2034</v>
      </c>
    </row>
    <row r="565" spans="1:20" ht="23" x14ac:dyDescent="0.3">
      <c r="A565">
        <v>563</v>
      </c>
      <c r="B565" t="s">
        <v>1170</v>
      </c>
      <c r="C565" s="3" t="s">
        <v>1171</v>
      </c>
      <c r="D565" s="6">
        <v>3700</v>
      </c>
      <c r="E565" s="6">
        <v>5107</v>
      </c>
      <c r="F565" s="4">
        <f t="shared" si="35"/>
        <v>1.3802702702702703</v>
      </c>
      <c r="G565" t="s">
        <v>20</v>
      </c>
      <c r="H565">
        <v>85</v>
      </c>
      <c r="I565">
        <f t="shared" si="32"/>
        <v>60.082352941176474</v>
      </c>
      <c r="J565" t="s">
        <v>26</v>
      </c>
      <c r="K565" t="s">
        <v>27</v>
      </c>
      <c r="L565">
        <v>1542088800</v>
      </c>
      <c r="M565" s="12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s="8" t="s">
        <v>2039</v>
      </c>
      <c r="T565" s="8" t="s">
        <v>2040</v>
      </c>
    </row>
    <row r="566" spans="1:20" ht="23" x14ac:dyDescent="0.3">
      <c r="A566">
        <v>564</v>
      </c>
      <c r="B566" t="s">
        <v>1172</v>
      </c>
      <c r="C566" s="3" t="s">
        <v>1173</v>
      </c>
      <c r="D566" s="6">
        <v>168700</v>
      </c>
      <c r="E566" s="6">
        <v>141393</v>
      </c>
      <c r="F566" s="4">
        <f t="shared" si="35"/>
        <v>0.83813278008298753</v>
      </c>
      <c r="G566" t="s">
        <v>14</v>
      </c>
      <c r="H566">
        <v>1790</v>
      </c>
      <c r="I566">
        <f t="shared" si="32"/>
        <v>78.990502793296088</v>
      </c>
      <c r="J566" t="s">
        <v>21</v>
      </c>
      <c r="K566" t="s">
        <v>22</v>
      </c>
      <c r="L566">
        <v>1426395600</v>
      </c>
      <c r="M566" s="12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s="8" t="s">
        <v>2037</v>
      </c>
      <c r="T566" s="8" t="s">
        <v>2038</v>
      </c>
    </row>
    <row r="567" spans="1:20" ht="23" x14ac:dyDescent="0.3">
      <c r="A567">
        <v>565</v>
      </c>
      <c r="B567" t="s">
        <v>1174</v>
      </c>
      <c r="C567" s="3" t="s">
        <v>1175</v>
      </c>
      <c r="D567" s="6">
        <v>94900</v>
      </c>
      <c r="E567" s="6">
        <v>194166</v>
      </c>
      <c r="F567" s="4">
        <f t="shared" si="35"/>
        <v>2.0460063224446787</v>
      </c>
      <c r="G567" t="s">
        <v>20</v>
      </c>
      <c r="H567">
        <v>3596</v>
      </c>
      <c r="I567">
        <f t="shared" si="32"/>
        <v>53.99499443826474</v>
      </c>
      <c r="J567" t="s">
        <v>21</v>
      </c>
      <c r="K567" t="s">
        <v>22</v>
      </c>
      <c r="L567">
        <v>1321336800</v>
      </c>
      <c r="M567" s="12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s="8" t="s">
        <v>2037</v>
      </c>
      <c r="T567" s="8" t="s">
        <v>2038</v>
      </c>
    </row>
    <row r="568" spans="1:20" ht="23" x14ac:dyDescent="0.3">
      <c r="A568">
        <v>566</v>
      </c>
      <c r="B568" t="s">
        <v>1176</v>
      </c>
      <c r="C568" s="3" t="s">
        <v>1177</v>
      </c>
      <c r="D568" s="6">
        <v>9300</v>
      </c>
      <c r="E568" s="6">
        <v>4124</v>
      </c>
      <c r="F568" s="4">
        <f t="shared" si="35"/>
        <v>0.44344086021505374</v>
      </c>
      <c r="G568" t="s">
        <v>14</v>
      </c>
      <c r="H568">
        <v>37</v>
      </c>
      <c r="I568">
        <f t="shared" si="32"/>
        <v>111.45945945945945</v>
      </c>
      <c r="J568" t="s">
        <v>21</v>
      </c>
      <c r="K568" t="s">
        <v>22</v>
      </c>
      <c r="L568">
        <v>1456293600</v>
      </c>
      <c r="M568" s="12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s="8" t="s">
        <v>2033</v>
      </c>
      <c r="T568" s="8" t="s">
        <v>2041</v>
      </c>
    </row>
    <row r="569" spans="1:20" ht="36" x14ac:dyDescent="0.3">
      <c r="A569">
        <v>567</v>
      </c>
      <c r="B569" t="s">
        <v>1178</v>
      </c>
      <c r="C569" s="3" t="s">
        <v>1179</v>
      </c>
      <c r="D569" s="6">
        <v>6800</v>
      </c>
      <c r="E569" s="6">
        <v>14865</v>
      </c>
      <c r="F569" s="4">
        <f t="shared" si="35"/>
        <v>2.1860294117647059</v>
      </c>
      <c r="G569" t="s">
        <v>20</v>
      </c>
      <c r="H569">
        <v>244</v>
      </c>
      <c r="I569">
        <f t="shared" si="32"/>
        <v>60.922131147540981</v>
      </c>
      <c r="J569" t="s">
        <v>21</v>
      </c>
      <c r="K569" t="s">
        <v>22</v>
      </c>
      <c r="L569">
        <v>1404968400</v>
      </c>
      <c r="M569" s="12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s="8" t="s">
        <v>2033</v>
      </c>
      <c r="T569" s="8" t="s">
        <v>2034</v>
      </c>
    </row>
    <row r="570" spans="1:20" ht="23" x14ac:dyDescent="0.3">
      <c r="A570">
        <v>568</v>
      </c>
      <c r="B570" t="s">
        <v>1180</v>
      </c>
      <c r="C570" s="3" t="s">
        <v>1181</v>
      </c>
      <c r="D570" s="6">
        <v>72400</v>
      </c>
      <c r="E570" s="6">
        <v>134688</v>
      </c>
      <c r="F570" s="4">
        <f t="shared" si="35"/>
        <v>1.8603314917127072</v>
      </c>
      <c r="G570" t="s">
        <v>20</v>
      </c>
      <c r="H570">
        <v>5180</v>
      </c>
      <c r="I570">
        <f t="shared" si="32"/>
        <v>26.0015444015444</v>
      </c>
      <c r="J570" t="s">
        <v>21</v>
      </c>
      <c r="K570" t="s">
        <v>22</v>
      </c>
      <c r="L570">
        <v>1279170000</v>
      </c>
      <c r="M570" s="12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s="8" t="s">
        <v>2037</v>
      </c>
      <c r="T570" s="8" t="s">
        <v>2038</v>
      </c>
    </row>
    <row r="571" spans="1:20" ht="23" x14ac:dyDescent="0.3">
      <c r="A571">
        <v>569</v>
      </c>
      <c r="B571" t="s">
        <v>1182</v>
      </c>
      <c r="C571" s="3" t="s">
        <v>1183</v>
      </c>
      <c r="D571" s="6">
        <v>20100</v>
      </c>
      <c r="E571" s="6">
        <v>47705</v>
      </c>
      <c r="F571" s="4">
        <f t="shared" si="35"/>
        <v>2.3733830845771142</v>
      </c>
      <c r="G571" t="s">
        <v>20</v>
      </c>
      <c r="H571">
        <v>589</v>
      </c>
      <c r="I571">
        <f t="shared" si="32"/>
        <v>80.993208828522924</v>
      </c>
      <c r="J571" t="s">
        <v>107</v>
      </c>
      <c r="K571" t="s">
        <v>108</v>
      </c>
      <c r="L571">
        <v>1294725600</v>
      </c>
      <c r="M571" s="12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s="8" t="s">
        <v>2039</v>
      </c>
      <c r="T571" s="8" t="s">
        <v>2047</v>
      </c>
    </row>
    <row r="572" spans="1:20" ht="23" x14ac:dyDescent="0.3">
      <c r="A572">
        <v>570</v>
      </c>
      <c r="B572" t="s">
        <v>1184</v>
      </c>
      <c r="C572" s="3" t="s">
        <v>1185</v>
      </c>
      <c r="D572" s="6">
        <v>31200</v>
      </c>
      <c r="E572" s="6">
        <v>95364</v>
      </c>
      <c r="F572" s="4">
        <f t="shared" si="35"/>
        <v>3.0565384615384614</v>
      </c>
      <c r="G572" t="s">
        <v>20</v>
      </c>
      <c r="H572">
        <v>2725</v>
      </c>
      <c r="I572">
        <f t="shared" si="32"/>
        <v>34.995963302752294</v>
      </c>
      <c r="J572" t="s">
        <v>21</v>
      </c>
      <c r="K572" t="s">
        <v>22</v>
      </c>
      <c r="L572">
        <v>1419055200</v>
      </c>
      <c r="M572" s="12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s="8" t="s">
        <v>2033</v>
      </c>
      <c r="T572" s="8" t="s">
        <v>2034</v>
      </c>
    </row>
    <row r="573" spans="1:20" ht="23" x14ac:dyDescent="0.3">
      <c r="A573">
        <v>571</v>
      </c>
      <c r="B573" t="s">
        <v>1186</v>
      </c>
      <c r="C573" s="3" t="s">
        <v>1187</v>
      </c>
      <c r="D573" s="6">
        <v>3500</v>
      </c>
      <c r="E573" s="6">
        <v>3295</v>
      </c>
      <c r="F573" s="4">
        <f t="shared" si="35"/>
        <v>0.94142857142857139</v>
      </c>
      <c r="G573" t="s">
        <v>14</v>
      </c>
      <c r="H573">
        <v>35</v>
      </c>
      <c r="I573">
        <f t="shared" si="32"/>
        <v>94.142857142857139</v>
      </c>
      <c r="J573" t="s">
        <v>107</v>
      </c>
      <c r="K573" t="s">
        <v>108</v>
      </c>
      <c r="L573">
        <v>1434690000</v>
      </c>
      <c r="M573" s="12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s="8" t="s">
        <v>2039</v>
      </c>
      <c r="T573" s="8" t="s">
        <v>2050</v>
      </c>
    </row>
    <row r="574" spans="1:20" ht="23" x14ac:dyDescent="0.3">
      <c r="A574">
        <v>572</v>
      </c>
      <c r="B574" t="s">
        <v>1188</v>
      </c>
      <c r="C574" s="3" t="s">
        <v>1189</v>
      </c>
      <c r="D574" s="6">
        <v>9000</v>
      </c>
      <c r="E574" s="6">
        <v>4896</v>
      </c>
      <c r="F574" s="4">
        <f t="shared" si="35"/>
        <v>0.54400000000000004</v>
      </c>
      <c r="G574" t="s">
        <v>74</v>
      </c>
      <c r="H574">
        <v>94</v>
      </c>
      <c r="I574">
        <f t="shared" si="32"/>
        <v>52.085106382978722</v>
      </c>
      <c r="J574" t="s">
        <v>21</v>
      </c>
      <c r="K574" t="s">
        <v>22</v>
      </c>
      <c r="L574">
        <v>1443416400</v>
      </c>
      <c r="M574" s="12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s="8" t="s">
        <v>2033</v>
      </c>
      <c r="T574" s="8" t="s">
        <v>2034</v>
      </c>
    </row>
    <row r="575" spans="1:20" ht="23" x14ac:dyDescent="0.3">
      <c r="A575">
        <v>573</v>
      </c>
      <c r="B575" t="s">
        <v>1190</v>
      </c>
      <c r="C575" s="3" t="s">
        <v>1191</v>
      </c>
      <c r="D575" s="6">
        <v>6700</v>
      </c>
      <c r="E575" s="6">
        <v>7496</v>
      </c>
      <c r="F575" s="4">
        <f t="shared" si="35"/>
        <v>1.1188059701492536</v>
      </c>
      <c r="G575" t="s">
        <v>20</v>
      </c>
      <c r="H575">
        <v>300</v>
      </c>
      <c r="I575">
        <f t="shared" si="32"/>
        <v>24.986666666666668</v>
      </c>
      <c r="J575" t="s">
        <v>21</v>
      </c>
      <c r="K575" t="s">
        <v>22</v>
      </c>
      <c r="L575">
        <v>1399006800</v>
      </c>
      <c r="M575" s="12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s="8" t="s">
        <v>2062</v>
      </c>
      <c r="T575" s="8" t="s">
        <v>2063</v>
      </c>
    </row>
    <row r="576" spans="1:20" ht="23" x14ac:dyDescent="0.3">
      <c r="A576">
        <v>574</v>
      </c>
      <c r="B576" t="s">
        <v>1192</v>
      </c>
      <c r="C576" s="3" t="s">
        <v>1193</v>
      </c>
      <c r="D576" s="6">
        <v>2700</v>
      </c>
      <c r="E576" s="6">
        <v>9967</v>
      </c>
      <c r="F576" s="4">
        <f t="shared" si="35"/>
        <v>3.6914814814814814</v>
      </c>
      <c r="G576" t="s">
        <v>20</v>
      </c>
      <c r="H576">
        <v>144</v>
      </c>
      <c r="I576">
        <f t="shared" si="32"/>
        <v>69.215277777777771</v>
      </c>
      <c r="J576" t="s">
        <v>21</v>
      </c>
      <c r="K576" t="s">
        <v>22</v>
      </c>
      <c r="L576">
        <v>1575698400</v>
      </c>
      <c r="M576" s="12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s="8" t="s">
        <v>2031</v>
      </c>
      <c r="T576" s="8" t="s">
        <v>2032</v>
      </c>
    </row>
    <row r="577" spans="1:20" ht="23" x14ac:dyDescent="0.3">
      <c r="A577">
        <v>575</v>
      </c>
      <c r="B577" t="s">
        <v>1194</v>
      </c>
      <c r="C577" s="3" t="s">
        <v>1195</v>
      </c>
      <c r="D577" s="6">
        <v>83300</v>
      </c>
      <c r="E577" s="6">
        <v>52421</v>
      </c>
      <c r="F577" s="4">
        <f t="shared" si="35"/>
        <v>0.62930372148859548</v>
      </c>
      <c r="G577" t="s">
        <v>14</v>
      </c>
      <c r="H577">
        <v>558</v>
      </c>
      <c r="I577">
        <f t="shared" si="32"/>
        <v>93.944444444444443</v>
      </c>
      <c r="J577" t="s">
        <v>21</v>
      </c>
      <c r="K577" t="s">
        <v>22</v>
      </c>
      <c r="L577">
        <v>1400562000</v>
      </c>
      <c r="M577" s="12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s="8" t="s">
        <v>2037</v>
      </c>
      <c r="T577" s="8" t="s">
        <v>2038</v>
      </c>
    </row>
    <row r="578" spans="1:20" ht="36" x14ac:dyDescent="0.3">
      <c r="A578">
        <v>576</v>
      </c>
      <c r="B578" t="s">
        <v>1196</v>
      </c>
      <c r="C578" s="3" t="s">
        <v>1197</v>
      </c>
      <c r="D578" s="6">
        <v>9700</v>
      </c>
      <c r="E578" s="6">
        <v>6298</v>
      </c>
      <c r="F578" s="4">
        <f t="shared" si="35"/>
        <v>0.6492783505154639</v>
      </c>
      <c r="G578" t="s">
        <v>14</v>
      </c>
      <c r="H578">
        <v>64</v>
      </c>
      <c r="I578">
        <f t="shared" si="32"/>
        <v>98.40625</v>
      </c>
      <c r="J578" t="s">
        <v>21</v>
      </c>
      <c r="K578" t="s">
        <v>22</v>
      </c>
      <c r="L578">
        <v>1509512400</v>
      </c>
      <c r="M578" s="12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s="8" t="s">
        <v>2037</v>
      </c>
      <c r="T578" s="8" t="s">
        <v>2038</v>
      </c>
    </row>
    <row r="579" spans="1:20" ht="23" x14ac:dyDescent="0.3">
      <c r="A579">
        <v>577</v>
      </c>
      <c r="B579" t="s">
        <v>1198</v>
      </c>
      <c r="C579" s="3" t="s">
        <v>1199</v>
      </c>
      <c r="D579" s="6">
        <v>8200</v>
      </c>
      <c r="E579" s="6">
        <v>1546</v>
      </c>
      <c r="F579" s="4">
        <f t="shared" si="35"/>
        <v>0.18853658536585366</v>
      </c>
      <c r="G579" t="s">
        <v>74</v>
      </c>
      <c r="H579">
        <v>37</v>
      </c>
      <c r="I579">
        <f t="shared" ref="I579:I642" si="36">E579/H579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s="8" t="s">
        <v>2033</v>
      </c>
      <c r="T579" s="8" t="s">
        <v>2056</v>
      </c>
    </row>
    <row r="580" spans="1:20" ht="23" x14ac:dyDescent="0.3">
      <c r="A580">
        <v>578</v>
      </c>
      <c r="B580" t="s">
        <v>1200</v>
      </c>
      <c r="C580" s="3" t="s">
        <v>1201</v>
      </c>
      <c r="D580" s="6">
        <v>96500</v>
      </c>
      <c r="E580" s="6">
        <v>16168</v>
      </c>
      <c r="F580" s="4">
        <f t="shared" ref="F580:F643" si="39">E580/D580</f>
        <v>0.1675440414507772</v>
      </c>
      <c r="G580" t="s">
        <v>14</v>
      </c>
      <c r="H580">
        <v>245</v>
      </c>
      <c r="I580">
        <f t="shared" si="36"/>
        <v>65.991836734693877</v>
      </c>
      <c r="J580" t="s">
        <v>21</v>
      </c>
      <c r="K580" t="s">
        <v>22</v>
      </c>
      <c r="L580">
        <v>1322719200</v>
      </c>
      <c r="M580" s="12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s="8" t="s">
        <v>2039</v>
      </c>
      <c r="T580" s="8" t="s">
        <v>2061</v>
      </c>
    </row>
    <row r="581" spans="1:20" ht="23" x14ac:dyDescent="0.3">
      <c r="A581">
        <v>579</v>
      </c>
      <c r="B581" t="s">
        <v>1202</v>
      </c>
      <c r="C581" s="3" t="s">
        <v>1203</v>
      </c>
      <c r="D581" s="6">
        <v>6200</v>
      </c>
      <c r="E581" s="6">
        <v>6269</v>
      </c>
      <c r="F581" s="4">
        <f t="shared" si="39"/>
        <v>1.0111290322580646</v>
      </c>
      <c r="G581" t="s">
        <v>20</v>
      </c>
      <c r="H581">
        <v>87</v>
      </c>
      <c r="I581">
        <f t="shared" si="36"/>
        <v>72.05747126436782</v>
      </c>
      <c r="J581" t="s">
        <v>21</v>
      </c>
      <c r="K581" t="s">
        <v>22</v>
      </c>
      <c r="L581">
        <v>1312693200</v>
      </c>
      <c r="M581" s="12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s="8" t="s">
        <v>2033</v>
      </c>
      <c r="T581" s="8" t="s">
        <v>2056</v>
      </c>
    </row>
    <row r="582" spans="1:20" ht="23" x14ac:dyDescent="0.3">
      <c r="A582">
        <v>580</v>
      </c>
      <c r="B582" t="s">
        <v>556</v>
      </c>
      <c r="C582" s="3" t="s">
        <v>1204</v>
      </c>
      <c r="D582" s="6">
        <v>43800</v>
      </c>
      <c r="E582" s="6">
        <v>149578</v>
      </c>
      <c r="F582" s="4">
        <f t="shared" si="39"/>
        <v>3.4150228310502282</v>
      </c>
      <c r="G582" t="s">
        <v>20</v>
      </c>
      <c r="H582">
        <v>3116</v>
      </c>
      <c r="I582">
        <f t="shared" si="36"/>
        <v>48.003209242618745</v>
      </c>
      <c r="J582" t="s">
        <v>21</v>
      </c>
      <c r="K582" t="s">
        <v>22</v>
      </c>
      <c r="L582">
        <v>1393394400</v>
      </c>
      <c r="M582" s="12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s="8" t="s">
        <v>2037</v>
      </c>
      <c r="T582" s="8" t="s">
        <v>2038</v>
      </c>
    </row>
    <row r="583" spans="1:20" ht="23" x14ac:dyDescent="0.3">
      <c r="A583">
        <v>581</v>
      </c>
      <c r="B583" t="s">
        <v>1205</v>
      </c>
      <c r="C583" s="3" t="s">
        <v>1206</v>
      </c>
      <c r="D583" s="6">
        <v>6000</v>
      </c>
      <c r="E583" s="6">
        <v>3841</v>
      </c>
      <c r="F583" s="4">
        <f t="shared" si="39"/>
        <v>0.64016666666666666</v>
      </c>
      <c r="G583" t="s">
        <v>14</v>
      </c>
      <c r="H583">
        <v>71</v>
      </c>
      <c r="I583">
        <f t="shared" si="36"/>
        <v>54.098591549295776</v>
      </c>
      <c r="J583" t="s">
        <v>21</v>
      </c>
      <c r="K583" t="s">
        <v>22</v>
      </c>
      <c r="L583">
        <v>1304053200</v>
      </c>
      <c r="M583" s="12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s="8" t="s">
        <v>2035</v>
      </c>
      <c r="T583" s="8" t="s">
        <v>2036</v>
      </c>
    </row>
    <row r="584" spans="1:20" ht="23" x14ac:dyDescent="0.3">
      <c r="A584">
        <v>582</v>
      </c>
      <c r="B584" t="s">
        <v>1207</v>
      </c>
      <c r="C584" s="3" t="s">
        <v>1208</v>
      </c>
      <c r="D584" s="6">
        <v>8700</v>
      </c>
      <c r="E584" s="6">
        <v>4531</v>
      </c>
      <c r="F584" s="4">
        <f t="shared" si="39"/>
        <v>0.5208045977011494</v>
      </c>
      <c r="G584" t="s">
        <v>14</v>
      </c>
      <c r="H584">
        <v>42</v>
      </c>
      <c r="I584">
        <f t="shared" si="36"/>
        <v>107.88095238095238</v>
      </c>
      <c r="J584" t="s">
        <v>21</v>
      </c>
      <c r="K584" t="s">
        <v>22</v>
      </c>
      <c r="L584">
        <v>1433912400</v>
      </c>
      <c r="M584" s="12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s="8" t="s">
        <v>2048</v>
      </c>
      <c r="T584" s="8" t="s">
        <v>2049</v>
      </c>
    </row>
    <row r="585" spans="1:20" ht="36" x14ac:dyDescent="0.3">
      <c r="A585">
        <v>583</v>
      </c>
      <c r="B585" t="s">
        <v>1209</v>
      </c>
      <c r="C585" s="3" t="s">
        <v>1210</v>
      </c>
      <c r="D585" s="6">
        <v>18900</v>
      </c>
      <c r="E585" s="6">
        <v>60934</v>
      </c>
      <c r="F585" s="4">
        <f t="shared" si="39"/>
        <v>3.2240211640211642</v>
      </c>
      <c r="G585" t="s">
        <v>20</v>
      </c>
      <c r="H585">
        <v>909</v>
      </c>
      <c r="I585">
        <f t="shared" si="36"/>
        <v>67.034103410341032</v>
      </c>
      <c r="J585" t="s">
        <v>21</v>
      </c>
      <c r="K585" t="s">
        <v>22</v>
      </c>
      <c r="L585">
        <v>1329717600</v>
      </c>
      <c r="M585" s="12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s="8" t="s">
        <v>2039</v>
      </c>
      <c r="T585" s="8" t="s">
        <v>2040</v>
      </c>
    </row>
    <row r="586" spans="1:20" ht="36" x14ac:dyDescent="0.3">
      <c r="A586">
        <v>584</v>
      </c>
      <c r="B586" t="s">
        <v>45</v>
      </c>
      <c r="C586" s="3" t="s">
        <v>1211</v>
      </c>
      <c r="D586" s="6">
        <v>86400</v>
      </c>
      <c r="E586" s="6">
        <v>103255</v>
      </c>
      <c r="F586" s="4">
        <f t="shared" si="39"/>
        <v>1.1950810185185186</v>
      </c>
      <c r="G586" t="s">
        <v>20</v>
      </c>
      <c r="H586">
        <v>1613</v>
      </c>
      <c r="I586">
        <f t="shared" si="36"/>
        <v>64.01425914445133</v>
      </c>
      <c r="J586" t="s">
        <v>21</v>
      </c>
      <c r="K586" t="s">
        <v>22</v>
      </c>
      <c r="L586">
        <v>1335330000</v>
      </c>
      <c r="M586" s="12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s="8" t="s">
        <v>2035</v>
      </c>
      <c r="T586" s="8" t="s">
        <v>2036</v>
      </c>
    </row>
    <row r="587" spans="1:20" ht="23" x14ac:dyDescent="0.3">
      <c r="A587">
        <v>585</v>
      </c>
      <c r="B587" t="s">
        <v>1212</v>
      </c>
      <c r="C587" s="3" t="s">
        <v>1213</v>
      </c>
      <c r="D587" s="6">
        <v>8900</v>
      </c>
      <c r="E587" s="6">
        <v>13065</v>
      </c>
      <c r="F587" s="4">
        <f t="shared" si="39"/>
        <v>1.4679775280898877</v>
      </c>
      <c r="G587" t="s">
        <v>20</v>
      </c>
      <c r="H587">
        <v>136</v>
      </c>
      <c r="I587">
        <f t="shared" si="36"/>
        <v>96.066176470588232</v>
      </c>
      <c r="J587" t="s">
        <v>21</v>
      </c>
      <c r="K587" t="s">
        <v>22</v>
      </c>
      <c r="L587">
        <v>1268888400</v>
      </c>
      <c r="M587" s="12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s="8" t="s">
        <v>2045</v>
      </c>
      <c r="T587" s="8" t="s">
        <v>2057</v>
      </c>
    </row>
    <row r="588" spans="1:20" ht="23" x14ac:dyDescent="0.3">
      <c r="A588">
        <v>586</v>
      </c>
      <c r="B588" t="s">
        <v>1214</v>
      </c>
      <c r="C588" s="3" t="s">
        <v>1215</v>
      </c>
      <c r="D588" s="6">
        <v>700</v>
      </c>
      <c r="E588" s="6">
        <v>6654</v>
      </c>
      <c r="F588" s="4">
        <f t="shared" si="39"/>
        <v>9.5057142857142853</v>
      </c>
      <c r="G588" t="s">
        <v>20</v>
      </c>
      <c r="H588">
        <v>130</v>
      </c>
      <c r="I588">
        <f t="shared" si="36"/>
        <v>51.184615384615384</v>
      </c>
      <c r="J588" t="s">
        <v>21</v>
      </c>
      <c r="K588" t="s">
        <v>22</v>
      </c>
      <c r="L588">
        <v>1289973600</v>
      </c>
      <c r="M588" s="12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s="8" t="s">
        <v>2033</v>
      </c>
      <c r="T588" s="8" t="s">
        <v>2034</v>
      </c>
    </row>
    <row r="589" spans="1:20" ht="23" x14ac:dyDescent="0.3">
      <c r="A589">
        <v>587</v>
      </c>
      <c r="B589" t="s">
        <v>1216</v>
      </c>
      <c r="C589" s="3" t="s">
        <v>1217</v>
      </c>
      <c r="D589" s="6">
        <v>9400</v>
      </c>
      <c r="E589" s="6">
        <v>6852</v>
      </c>
      <c r="F589" s="4">
        <f t="shared" si="39"/>
        <v>0.72893617021276591</v>
      </c>
      <c r="G589" t="s">
        <v>14</v>
      </c>
      <c r="H589">
        <v>156</v>
      </c>
      <c r="I589">
        <f t="shared" si="36"/>
        <v>43.92307692307692</v>
      </c>
      <c r="J589" t="s">
        <v>15</v>
      </c>
      <c r="K589" t="s">
        <v>16</v>
      </c>
      <c r="L589">
        <v>1547877600</v>
      </c>
      <c r="M589" s="12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s="8" t="s">
        <v>2031</v>
      </c>
      <c r="T589" s="8" t="s">
        <v>2032</v>
      </c>
    </row>
    <row r="590" spans="1:20" ht="23" x14ac:dyDescent="0.3">
      <c r="A590">
        <v>588</v>
      </c>
      <c r="B590" t="s">
        <v>1218</v>
      </c>
      <c r="C590" s="3" t="s">
        <v>1219</v>
      </c>
      <c r="D590" s="6">
        <v>157600</v>
      </c>
      <c r="E590" s="6">
        <v>124517</v>
      </c>
      <c r="F590" s="4">
        <f t="shared" si="39"/>
        <v>0.7900824873096447</v>
      </c>
      <c r="G590" t="s">
        <v>14</v>
      </c>
      <c r="H590">
        <v>1368</v>
      </c>
      <c r="I590">
        <f t="shared" si="36"/>
        <v>91.021198830409361</v>
      </c>
      <c r="J590" t="s">
        <v>40</v>
      </c>
      <c r="K590" t="s">
        <v>41</v>
      </c>
      <c r="L590">
        <v>1269493200</v>
      </c>
      <c r="M590" s="12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s="8" t="s">
        <v>2037</v>
      </c>
      <c r="T590" s="8" t="s">
        <v>2038</v>
      </c>
    </row>
    <row r="591" spans="1:20" ht="23" x14ac:dyDescent="0.3">
      <c r="A591">
        <v>589</v>
      </c>
      <c r="B591" t="s">
        <v>1220</v>
      </c>
      <c r="C591" s="3" t="s">
        <v>1221</v>
      </c>
      <c r="D591" s="6">
        <v>7900</v>
      </c>
      <c r="E591" s="6">
        <v>5113</v>
      </c>
      <c r="F591" s="4">
        <f t="shared" si="39"/>
        <v>0.64721518987341775</v>
      </c>
      <c r="G591" t="s">
        <v>14</v>
      </c>
      <c r="H591">
        <v>102</v>
      </c>
      <c r="I591">
        <f t="shared" si="36"/>
        <v>50.127450980392155</v>
      </c>
      <c r="J591" t="s">
        <v>21</v>
      </c>
      <c r="K591" t="s">
        <v>22</v>
      </c>
      <c r="L591">
        <v>1436072400</v>
      </c>
      <c r="M591" s="12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s="8" t="s">
        <v>2039</v>
      </c>
      <c r="T591" s="8" t="s">
        <v>2040</v>
      </c>
    </row>
    <row r="592" spans="1:20" ht="36" x14ac:dyDescent="0.3">
      <c r="A592">
        <v>590</v>
      </c>
      <c r="B592" t="s">
        <v>1222</v>
      </c>
      <c r="C592" s="3" t="s">
        <v>1223</v>
      </c>
      <c r="D592" s="6">
        <v>7100</v>
      </c>
      <c r="E592" s="6">
        <v>5824</v>
      </c>
      <c r="F592" s="4">
        <f t="shared" si="39"/>
        <v>0.82028169014084507</v>
      </c>
      <c r="G592" t="s">
        <v>14</v>
      </c>
      <c r="H592">
        <v>86</v>
      </c>
      <c r="I592">
        <f t="shared" si="36"/>
        <v>67.720930232558146</v>
      </c>
      <c r="J592" t="s">
        <v>26</v>
      </c>
      <c r="K592" t="s">
        <v>27</v>
      </c>
      <c r="L592">
        <v>1419141600</v>
      </c>
      <c r="M592" s="12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s="8" t="s">
        <v>2045</v>
      </c>
      <c r="T592" s="8" t="s">
        <v>2054</v>
      </c>
    </row>
    <row r="593" spans="1:20" ht="23" x14ac:dyDescent="0.3">
      <c r="A593">
        <v>591</v>
      </c>
      <c r="B593" t="s">
        <v>1224</v>
      </c>
      <c r="C593" s="3" t="s">
        <v>1225</v>
      </c>
      <c r="D593" s="6">
        <v>600</v>
      </c>
      <c r="E593" s="6">
        <v>6226</v>
      </c>
      <c r="F593" s="4">
        <f t="shared" si="39"/>
        <v>10.376666666666667</v>
      </c>
      <c r="G593" t="s">
        <v>20</v>
      </c>
      <c r="H593">
        <v>102</v>
      </c>
      <c r="I593">
        <f t="shared" si="36"/>
        <v>61.03921568627451</v>
      </c>
      <c r="J593" t="s">
        <v>21</v>
      </c>
      <c r="K593" t="s">
        <v>22</v>
      </c>
      <c r="L593">
        <v>1279083600</v>
      </c>
      <c r="M593" s="12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s="8" t="s">
        <v>2048</v>
      </c>
      <c r="T593" s="8" t="s">
        <v>2049</v>
      </c>
    </row>
    <row r="594" spans="1:20" ht="36" x14ac:dyDescent="0.3">
      <c r="A594">
        <v>592</v>
      </c>
      <c r="B594" t="s">
        <v>1226</v>
      </c>
      <c r="C594" s="3" t="s">
        <v>1227</v>
      </c>
      <c r="D594" s="6">
        <v>156800</v>
      </c>
      <c r="E594" s="6">
        <v>20243</v>
      </c>
      <c r="F594" s="4">
        <f t="shared" si="39"/>
        <v>0.12910076530612244</v>
      </c>
      <c r="G594" t="s">
        <v>14</v>
      </c>
      <c r="H594">
        <v>253</v>
      </c>
      <c r="I594">
        <f t="shared" si="36"/>
        <v>80.011857707509876</v>
      </c>
      <c r="J594" t="s">
        <v>21</v>
      </c>
      <c r="K594" t="s">
        <v>22</v>
      </c>
      <c r="L594">
        <v>1401426000</v>
      </c>
      <c r="M594" s="12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s="8" t="s">
        <v>2037</v>
      </c>
      <c r="T594" s="8" t="s">
        <v>2038</v>
      </c>
    </row>
    <row r="595" spans="1:20" ht="23" x14ac:dyDescent="0.3">
      <c r="A595">
        <v>593</v>
      </c>
      <c r="B595" t="s">
        <v>1228</v>
      </c>
      <c r="C595" s="3" t="s">
        <v>1229</v>
      </c>
      <c r="D595" s="6">
        <v>121600</v>
      </c>
      <c r="E595" s="6">
        <v>188288</v>
      </c>
      <c r="F595" s="4">
        <f t="shared" si="39"/>
        <v>1.5484210526315789</v>
      </c>
      <c r="G595" t="s">
        <v>20</v>
      </c>
      <c r="H595">
        <v>4006</v>
      </c>
      <c r="I595">
        <f t="shared" si="36"/>
        <v>47.001497753369947</v>
      </c>
      <c r="J595" t="s">
        <v>21</v>
      </c>
      <c r="K595" t="s">
        <v>22</v>
      </c>
      <c r="L595">
        <v>1395810000</v>
      </c>
      <c r="M595" s="12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s="8" t="s">
        <v>2039</v>
      </c>
      <c r="T595" s="8" t="s">
        <v>2047</v>
      </c>
    </row>
    <row r="596" spans="1:20" ht="36" x14ac:dyDescent="0.3">
      <c r="A596">
        <v>594</v>
      </c>
      <c r="B596" t="s">
        <v>1230</v>
      </c>
      <c r="C596" s="3" t="s">
        <v>1231</v>
      </c>
      <c r="D596" s="6">
        <v>157300</v>
      </c>
      <c r="E596" s="6">
        <v>11167</v>
      </c>
      <c r="F596" s="4">
        <f t="shared" si="39"/>
        <v>7.0991735537190084E-2</v>
      </c>
      <c r="G596" t="s">
        <v>14</v>
      </c>
      <c r="H596">
        <v>157</v>
      </c>
      <c r="I596">
        <f t="shared" si="36"/>
        <v>71.127388535031841</v>
      </c>
      <c r="J596" t="s">
        <v>21</v>
      </c>
      <c r="K596" t="s">
        <v>22</v>
      </c>
      <c r="L596">
        <v>1467003600</v>
      </c>
      <c r="M596" s="12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s="8" t="s">
        <v>2037</v>
      </c>
      <c r="T596" s="8" t="s">
        <v>2038</v>
      </c>
    </row>
    <row r="597" spans="1:20" ht="36" x14ac:dyDescent="0.3">
      <c r="A597">
        <v>595</v>
      </c>
      <c r="B597" t="s">
        <v>1232</v>
      </c>
      <c r="C597" s="3" t="s">
        <v>1233</v>
      </c>
      <c r="D597" s="6">
        <v>70300</v>
      </c>
      <c r="E597" s="6">
        <v>146595</v>
      </c>
      <c r="F597" s="4">
        <f t="shared" si="39"/>
        <v>2.0852773826458035</v>
      </c>
      <c r="G597" t="s">
        <v>20</v>
      </c>
      <c r="H597">
        <v>1629</v>
      </c>
      <c r="I597">
        <f t="shared" si="36"/>
        <v>89.99079189686924</v>
      </c>
      <c r="J597" t="s">
        <v>21</v>
      </c>
      <c r="K597" t="s">
        <v>22</v>
      </c>
      <c r="L597">
        <v>1268715600</v>
      </c>
      <c r="M597" s="12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s="8" t="s">
        <v>2037</v>
      </c>
      <c r="T597" s="8" t="s">
        <v>2038</v>
      </c>
    </row>
    <row r="598" spans="1:20" ht="23" x14ac:dyDescent="0.3">
      <c r="A598">
        <v>596</v>
      </c>
      <c r="B598" t="s">
        <v>1234</v>
      </c>
      <c r="C598" s="3" t="s">
        <v>1235</v>
      </c>
      <c r="D598" s="6">
        <v>7900</v>
      </c>
      <c r="E598" s="6">
        <v>7875</v>
      </c>
      <c r="F598" s="4">
        <f t="shared" si="39"/>
        <v>0.99683544303797467</v>
      </c>
      <c r="G598" t="s">
        <v>14</v>
      </c>
      <c r="H598">
        <v>183</v>
      </c>
      <c r="I598">
        <f t="shared" si="36"/>
        <v>43.032786885245905</v>
      </c>
      <c r="J598" t="s">
        <v>21</v>
      </c>
      <c r="K598" t="s">
        <v>22</v>
      </c>
      <c r="L598">
        <v>1457157600</v>
      </c>
      <c r="M598" s="12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s="8" t="s">
        <v>2039</v>
      </c>
      <c r="T598" s="8" t="s">
        <v>2042</v>
      </c>
    </row>
    <row r="599" spans="1:20" ht="23" x14ac:dyDescent="0.3">
      <c r="A599">
        <v>597</v>
      </c>
      <c r="B599" t="s">
        <v>1236</v>
      </c>
      <c r="C599" s="3" t="s">
        <v>1237</v>
      </c>
      <c r="D599" s="6">
        <v>73800</v>
      </c>
      <c r="E599" s="6">
        <v>148779</v>
      </c>
      <c r="F599" s="4">
        <f t="shared" si="39"/>
        <v>2.0159756097560977</v>
      </c>
      <c r="G599" t="s">
        <v>20</v>
      </c>
      <c r="H599">
        <v>2188</v>
      </c>
      <c r="I599">
        <f t="shared" si="36"/>
        <v>67.997714808043881</v>
      </c>
      <c r="J599" t="s">
        <v>21</v>
      </c>
      <c r="K599" t="s">
        <v>22</v>
      </c>
      <c r="L599">
        <v>1573970400</v>
      </c>
      <c r="M599" s="12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s="8" t="s">
        <v>2037</v>
      </c>
      <c r="T599" s="8" t="s">
        <v>2038</v>
      </c>
    </row>
    <row r="600" spans="1:20" ht="23" x14ac:dyDescent="0.3">
      <c r="A600">
        <v>598</v>
      </c>
      <c r="B600" t="s">
        <v>1238</v>
      </c>
      <c r="C600" s="3" t="s">
        <v>1239</v>
      </c>
      <c r="D600" s="6">
        <v>108500</v>
      </c>
      <c r="E600" s="6">
        <v>175868</v>
      </c>
      <c r="F600" s="4">
        <f t="shared" si="39"/>
        <v>1.6209032258064515</v>
      </c>
      <c r="G600" t="s">
        <v>20</v>
      </c>
      <c r="H600">
        <v>2409</v>
      </c>
      <c r="I600">
        <f t="shared" si="36"/>
        <v>73.004566210045667</v>
      </c>
      <c r="J600" t="s">
        <v>107</v>
      </c>
      <c r="K600" t="s">
        <v>108</v>
      </c>
      <c r="L600">
        <v>1276578000</v>
      </c>
      <c r="M600" s="12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s="8" t="s">
        <v>2033</v>
      </c>
      <c r="T600" s="8" t="s">
        <v>2034</v>
      </c>
    </row>
    <row r="601" spans="1:20" ht="36" x14ac:dyDescent="0.3">
      <c r="A601">
        <v>599</v>
      </c>
      <c r="B601" t="s">
        <v>1240</v>
      </c>
      <c r="C601" s="3" t="s">
        <v>1241</v>
      </c>
      <c r="D601" s="6">
        <v>140300</v>
      </c>
      <c r="E601" s="6">
        <v>5112</v>
      </c>
      <c r="F601" s="4">
        <f t="shared" si="39"/>
        <v>3.6436208125445471E-2</v>
      </c>
      <c r="G601" t="s">
        <v>14</v>
      </c>
      <c r="H601">
        <v>82</v>
      </c>
      <c r="I601">
        <f t="shared" si="36"/>
        <v>62.341463414634148</v>
      </c>
      <c r="J601" t="s">
        <v>36</v>
      </c>
      <c r="K601" t="s">
        <v>37</v>
      </c>
      <c r="L601">
        <v>1423720800</v>
      </c>
      <c r="M601" s="12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s="8" t="s">
        <v>2039</v>
      </c>
      <c r="T601" s="8" t="s">
        <v>2040</v>
      </c>
    </row>
    <row r="602" spans="1:20" ht="23" x14ac:dyDescent="0.3">
      <c r="A602">
        <v>600</v>
      </c>
      <c r="B602" t="s">
        <v>1242</v>
      </c>
      <c r="C602" s="3" t="s">
        <v>1243</v>
      </c>
      <c r="D602" s="6">
        <v>100</v>
      </c>
      <c r="E602" s="6">
        <v>5</v>
      </c>
      <c r="F602" s="4">
        <f t="shared" si="39"/>
        <v>0.05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 s="12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s="8" t="s">
        <v>2031</v>
      </c>
      <c r="T602" s="8" t="s">
        <v>2032</v>
      </c>
    </row>
    <row r="603" spans="1:20" ht="23" x14ac:dyDescent="0.3">
      <c r="A603">
        <v>601</v>
      </c>
      <c r="B603" t="s">
        <v>1244</v>
      </c>
      <c r="C603" s="3" t="s">
        <v>1245</v>
      </c>
      <c r="D603" s="6">
        <v>6300</v>
      </c>
      <c r="E603" s="6">
        <v>13018</v>
      </c>
      <c r="F603" s="4">
        <f t="shared" si="39"/>
        <v>2.0663492063492064</v>
      </c>
      <c r="G603" t="s">
        <v>20</v>
      </c>
      <c r="H603">
        <v>194</v>
      </c>
      <c r="I603">
        <f t="shared" si="36"/>
        <v>67.103092783505161</v>
      </c>
      <c r="J603" t="s">
        <v>21</v>
      </c>
      <c r="K603" t="s">
        <v>22</v>
      </c>
      <c r="L603">
        <v>1401426000</v>
      </c>
      <c r="M603" s="12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s="8" t="s">
        <v>2035</v>
      </c>
      <c r="T603" s="8" t="s">
        <v>2044</v>
      </c>
    </row>
    <row r="604" spans="1:20" ht="36" x14ac:dyDescent="0.3">
      <c r="A604">
        <v>602</v>
      </c>
      <c r="B604" t="s">
        <v>1246</v>
      </c>
      <c r="C604" s="3" t="s">
        <v>1247</v>
      </c>
      <c r="D604" s="6">
        <v>71100</v>
      </c>
      <c r="E604" s="6">
        <v>91176</v>
      </c>
      <c r="F604" s="4">
        <f t="shared" si="39"/>
        <v>1.2823628691983122</v>
      </c>
      <c r="G604" t="s">
        <v>20</v>
      </c>
      <c r="H604">
        <v>1140</v>
      </c>
      <c r="I604">
        <f t="shared" si="36"/>
        <v>79.978947368421046</v>
      </c>
      <c r="J604" t="s">
        <v>21</v>
      </c>
      <c r="K604" t="s">
        <v>22</v>
      </c>
      <c r="L604">
        <v>1433480400</v>
      </c>
      <c r="M604" s="12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s="8" t="s">
        <v>2037</v>
      </c>
      <c r="T604" s="8" t="s">
        <v>2038</v>
      </c>
    </row>
    <row r="605" spans="1:20" ht="23" x14ac:dyDescent="0.3">
      <c r="A605">
        <v>603</v>
      </c>
      <c r="B605" t="s">
        <v>1248</v>
      </c>
      <c r="C605" s="3" t="s">
        <v>1249</v>
      </c>
      <c r="D605" s="6">
        <v>5300</v>
      </c>
      <c r="E605" s="6">
        <v>6342</v>
      </c>
      <c r="F605" s="4">
        <f t="shared" si="39"/>
        <v>1.1966037735849056</v>
      </c>
      <c r="G605" t="s">
        <v>20</v>
      </c>
      <c r="H605">
        <v>102</v>
      </c>
      <c r="I605">
        <f t="shared" si="36"/>
        <v>62.176470588235297</v>
      </c>
      <c r="J605" t="s">
        <v>21</v>
      </c>
      <c r="K605" t="s">
        <v>22</v>
      </c>
      <c r="L605">
        <v>1555563600</v>
      </c>
      <c r="M605" s="12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s="8" t="s">
        <v>2037</v>
      </c>
      <c r="T605" s="8" t="s">
        <v>2038</v>
      </c>
    </row>
    <row r="606" spans="1:20" ht="23" x14ac:dyDescent="0.3">
      <c r="A606">
        <v>604</v>
      </c>
      <c r="B606" t="s">
        <v>1250</v>
      </c>
      <c r="C606" s="3" t="s">
        <v>1251</v>
      </c>
      <c r="D606" s="6">
        <v>88700</v>
      </c>
      <c r="E606" s="6">
        <v>151438</v>
      </c>
      <c r="F606" s="4">
        <f t="shared" si="39"/>
        <v>1.7073055242390078</v>
      </c>
      <c r="G606" t="s">
        <v>20</v>
      </c>
      <c r="H606">
        <v>2857</v>
      </c>
      <c r="I606">
        <f t="shared" si="36"/>
        <v>53.005950297514879</v>
      </c>
      <c r="J606" t="s">
        <v>21</v>
      </c>
      <c r="K606" t="s">
        <v>22</v>
      </c>
      <c r="L606">
        <v>1295676000</v>
      </c>
      <c r="M606" s="12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s="8" t="s">
        <v>2037</v>
      </c>
      <c r="T606" s="8" t="s">
        <v>2038</v>
      </c>
    </row>
    <row r="607" spans="1:20" ht="23" x14ac:dyDescent="0.3">
      <c r="A607">
        <v>605</v>
      </c>
      <c r="B607" t="s">
        <v>1252</v>
      </c>
      <c r="C607" s="3" t="s">
        <v>1253</v>
      </c>
      <c r="D607" s="6">
        <v>3300</v>
      </c>
      <c r="E607" s="6">
        <v>6178</v>
      </c>
      <c r="F607" s="4">
        <f t="shared" si="39"/>
        <v>1.8721212121212121</v>
      </c>
      <c r="G607" t="s">
        <v>20</v>
      </c>
      <c r="H607">
        <v>107</v>
      </c>
      <c r="I607">
        <f t="shared" si="36"/>
        <v>57.738317757009348</v>
      </c>
      <c r="J607" t="s">
        <v>21</v>
      </c>
      <c r="K607" t="s">
        <v>22</v>
      </c>
      <c r="L607">
        <v>1443848400</v>
      </c>
      <c r="M607" s="12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s="8" t="s">
        <v>2045</v>
      </c>
      <c r="T607" s="8" t="s">
        <v>2046</v>
      </c>
    </row>
    <row r="608" spans="1:20" ht="23" x14ac:dyDescent="0.3">
      <c r="A608">
        <v>606</v>
      </c>
      <c r="B608" t="s">
        <v>1254</v>
      </c>
      <c r="C608" s="3" t="s">
        <v>1255</v>
      </c>
      <c r="D608" s="6">
        <v>3400</v>
      </c>
      <c r="E608" s="6">
        <v>6405</v>
      </c>
      <c r="F608" s="4">
        <f t="shared" si="39"/>
        <v>1.8838235294117647</v>
      </c>
      <c r="G608" t="s">
        <v>20</v>
      </c>
      <c r="H608">
        <v>160</v>
      </c>
      <c r="I608">
        <f t="shared" si="36"/>
        <v>40.03125</v>
      </c>
      <c r="J608" t="s">
        <v>40</v>
      </c>
      <c r="K608" t="s">
        <v>41</v>
      </c>
      <c r="L608">
        <v>1457330400</v>
      </c>
      <c r="M608" s="12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s="8" t="s">
        <v>2033</v>
      </c>
      <c r="T608" s="8" t="s">
        <v>2034</v>
      </c>
    </row>
    <row r="609" spans="1:20" ht="23" x14ac:dyDescent="0.3">
      <c r="A609">
        <v>607</v>
      </c>
      <c r="B609" t="s">
        <v>1256</v>
      </c>
      <c r="C609" s="3" t="s">
        <v>1257</v>
      </c>
      <c r="D609" s="6">
        <v>137600</v>
      </c>
      <c r="E609" s="6">
        <v>180667</v>
      </c>
      <c r="F609" s="4">
        <f t="shared" si="39"/>
        <v>1.3129869186046512</v>
      </c>
      <c r="G609" t="s">
        <v>20</v>
      </c>
      <c r="H609">
        <v>2230</v>
      </c>
      <c r="I609">
        <f t="shared" si="36"/>
        <v>81.016591928251117</v>
      </c>
      <c r="J609" t="s">
        <v>21</v>
      </c>
      <c r="K609" t="s">
        <v>22</v>
      </c>
      <c r="L609">
        <v>1395550800</v>
      </c>
      <c r="M609" s="12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s="8" t="s">
        <v>2031</v>
      </c>
      <c r="T609" s="8" t="s">
        <v>2032</v>
      </c>
    </row>
    <row r="610" spans="1:20" ht="23" x14ac:dyDescent="0.3">
      <c r="A610">
        <v>608</v>
      </c>
      <c r="B610" t="s">
        <v>1258</v>
      </c>
      <c r="C610" s="3" t="s">
        <v>1259</v>
      </c>
      <c r="D610" s="6">
        <v>3900</v>
      </c>
      <c r="E610" s="6">
        <v>11075</v>
      </c>
      <c r="F610" s="4">
        <f t="shared" si="39"/>
        <v>2.8397435897435899</v>
      </c>
      <c r="G610" t="s">
        <v>20</v>
      </c>
      <c r="H610">
        <v>316</v>
      </c>
      <c r="I610">
        <f t="shared" si="36"/>
        <v>35.047468354430379</v>
      </c>
      <c r="J610" t="s">
        <v>21</v>
      </c>
      <c r="K610" t="s">
        <v>22</v>
      </c>
      <c r="L610">
        <v>1551852000</v>
      </c>
      <c r="M610" s="12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s="8" t="s">
        <v>2033</v>
      </c>
      <c r="T610" s="8" t="s">
        <v>2056</v>
      </c>
    </row>
    <row r="611" spans="1:20" ht="23" x14ac:dyDescent="0.3">
      <c r="A611">
        <v>609</v>
      </c>
      <c r="B611" t="s">
        <v>1260</v>
      </c>
      <c r="C611" s="3" t="s">
        <v>1261</v>
      </c>
      <c r="D611" s="6">
        <v>10000</v>
      </c>
      <c r="E611" s="6">
        <v>12042</v>
      </c>
      <c r="F611" s="4">
        <f t="shared" si="39"/>
        <v>1.2041999999999999</v>
      </c>
      <c r="G611" t="s">
        <v>20</v>
      </c>
      <c r="H611">
        <v>117</v>
      </c>
      <c r="I611">
        <f t="shared" si="36"/>
        <v>102.92307692307692</v>
      </c>
      <c r="J611" t="s">
        <v>21</v>
      </c>
      <c r="K611" t="s">
        <v>22</v>
      </c>
      <c r="L611">
        <v>1547618400</v>
      </c>
      <c r="M611" s="12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s="8" t="s">
        <v>2039</v>
      </c>
      <c r="T611" s="8" t="s">
        <v>2061</v>
      </c>
    </row>
    <row r="612" spans="1:20" ht="36" x14ac:dyDescent="0.3">
      <c r="A612">
        <v>610</v>
      </c>
      <c r="B612" t="s">
        <v>1262</v>
      </c>
      <c r="C612" s="3" t="s">
        <v>1263</v>
      </c>
      <c r="D612" s="6">
        <v>42800</v>
      </c>
      <c r="E612" s="6">
        <v>179356</v>
      </c>
      <c r="F612" s="4">
        <f t="shared" si="39"/>
        <v>4.1905607476635511</v>
      </c>
      <c r="G612" t="s">
        <v>20</v>
      </c>
      <c r="H612">
        <v>6406</v>
      </c>
      <c r="I612">
        <f t="shared" si="36"/>
        <v>27.998126756166094</v>
      </c>
      <c r="J612" t="s">
        <v>21</v>
      </c>
      <c r="K612" t="s">
        <v>22</v>
      </c>
      <c r="L612">
        <v>1355637600</v>
      </c>
      <c r="M612" s="12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s="8" t="s">
        <v>2037</v>
      </c>
      <c r="T612" s="8" t="s">
        <v>2038</v>
      </c>
    </row>
    <row r="613" spans="1:20" ht="23" x14ac:dyDescent="0.3">
      <c r="A613">
        <v>611</v>
      </c>
      <c r="B613" t="s">
        <v>1264</v>
      </c>
      <c r="C613" s="3" t="s">
        <v>1265</v>
      </c>
      <c r="D613" s="6">
        <v>8200</v>
      </c>
      <c r="E613" s="6">
        <v>1136</v>
      </c>
      <c r="F613" s="4">
        <f t="shared" si="39"/>
        <v>0.13853658536585367</v>
      </c>
      <c r="G613" t="s">
        <v>74</v>
      </c>
      <c r="H613">
        <v>15</v>
      </c>
      <c r="I613">
        <f t="shared" si="36"/>
        <v>75.733333333333334</v>
      </c>
      <c r="J613" t="s">
        <v>21</v>
      </c>
      <c r="K613" t="s">
        <v>22</v>
      </c>
      <c r="L613">
        <v>1374728400</v>
      </c>
      <c r="M613" s="12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s="8" t="s">
        <v>2037</v>
      </c>
      <c r="T613" s="8" t="s">
        <v>2038</v>
      </c>
    </row>
    <row r="614" spans="1:20" ht="23" x14ac:dyDescent="0.3">
      <c r="A614">
        <v>612</v>
      </c>
      <c r="B614" t="s">
        <v>1266</v>
      </c>
      <c r="C614" s="3" t="s">
        <v>1267</v>
      </c>
      <c r="D614" s="6">
        <v>6200</v>
      </c>
      <c r="E614" s="6">
        <v>8645</v>
      </c>
      <c r="F614" s="4">
        <f t="shared" si="39"/>
        <v>1.3943548387096774</v>
      </c>
      <c r="G614" t="s">
        <v>20</v>
      </c>
      <c r="H614">
        <v>192</v>
      </c>
      <c r="I614">
        <f t="shared" si="36"/>
        <v>45.026041666666664</v>
      </c>
      <c r="J614" t="s">
        <v>21</v>
      </c>
      <c r="K614" t="s">
        <v>22</v>
      </c>
      <c r="L614">
        <v>1287810000</v>
      </c>
      <c r="M614" s="12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s="8" t="s">
        <v>2033</v>
      </c>
      <c r="T614" s="8" t="s">
        <v>2041</v>
      </c>
    </row>
    <row r="615" spans="1:20" ht="36" x14ac:dyDescent="0.3">
      <c r="A615">
        <v>613</v>
      </c>
      <c r="B615" t="s">
        <v>1268</v>
      </c>
      <c r="C615" s="3" t="s">
        <v>1269</v>
      </c>
      <c r="D615" s="6">
        <v>1100</v>
      </c>
      <c r="E615" s="6">
        <v>1914</v>
      </c>
      <c r="F615" s="4">
        <f t="shared" si="39"/>
        <v>1.74</v>
      </c>
      <c r="G615" t="s">
        <v>20</v>
      </c>
      <c r="H615">
        <v>26</v>
      </c>
      <c r="I615">
        <f t="shared" si="36"/>
        <v>73.615384615384613</v>
      </c>
      <c r="J615" t="s">
        <v>15</v>
      </c>
      <c r="K615" t="s">
        <v>16</v>
      </c>
      <c r="L615">
        <v>1503723600</v>
      </c>
      <c r="M615" s="12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s="8" t="s">
        <v>2037</v>
      </c>
      <c r="T615" s="8" t="s">
        <v>2038</v>
      </c>
    </row>
    <row r="616" spans="1:20" ht="36" x14ac:dyDescent="0.3">
      <c r="A616">
        <v>614</v>
      </c>
      <c r="B616" t="s">
        <v>1270</v>
      </c>
      <c r="C616" s="3" t="s">
        <v>1271</v>
      </c>
      <c r="D616" s="6">
        <v>26500</v>
      </c>
      <c r="E616" s="6">
        <v>41205</v>
      </c>
      <c r="F616" s="4">
        <f t="shared" si="39"/>
        <v>1.5549056603773586</v>
      </c>
      <c r="G616" t="s">
        <v>20</v>
      </c>
      <c r="H616">
        <v>723</v>
      </c>
      <c r="I616">
        <f t="shared" si="36"/>
        <v>56.991701244813278</v>
      </c>
      <c r="J616" t="s">
        <v>21</v>
      </c>
      <c r="K616" t="s">
        <v>22</v>
      </c>
      <c r="L616">
        <v>1484114400</v>
      </c>
      <c r="M616" s="12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s="8" t="s">
        <v>2037</v>
      </c>
      <c r="T616" s="8" t="s">
        <v>2038</v>
      </c>
    </row>
    <row r="617" spans="1:20" ht="23" x14ac:dyDescent="0.3">
      <c r="A617">
        <v>615</v>
      </c>
      <c r="B617" t="s">
        <v>1272</v>
      </c>
      <c r="C617" s="3" t="s">
        <v>1273</v>
      </c>
      <c r="D617" s="6">
        <v>8500</v>
      </c>
      <c r="E617" s="6">
        <v>14488</v>
      </c>
      <c r="F617" s="4">
        <f t="shared" si="39"/>
        <v>1.7044705882352942</v>
      </c>
      <c r="G617" t="s">
        <v>20</v>
      </c>
      <c r="H617">
        <v>170</v>
      </c>
      <c r="I617">
        <f t="shared" si="36"/>
        <v>85.223529411764702</v>
      </c>
      <c r="J617" t="s">
        <v>107</v>
      </c>
      <c r="K617" t="s">
        <v>108</v>
      </c>
      <c r="L617">
        <v>1461906000</v>
      </c>
      <c r="M617" s="12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s="8" t="s">
        <v>2037</v>
      </c>
      <c r="T617" s="8" t="s">
        <v>2038</v>
      </c>
    </row>
    <row r="618" spans="1:20" ht="23" x14ac:dyDescent="0.3">
      <c r="A618">
        <v>616</v>
      </c>
      <c r="B618" t="s">
        <v>1274</v>
      </c>
      <c r="C618" s="3" t="s">
        <v>1275</v>
      </c>
      <c r="D618" s="6">
        <v>6400</v>
      </c>
      <c r="E618" s="6">
        <v>12129</v>
      </c>
      <c r="F618" s="4">
        <f t="shared" si="39"/>
        <v>1.8951562500000001</v>
      </c>
      <c r="G618" t="s">
        <v>20</v>
      </c>
      <c r="H618">
        <v>238</v>
      </c>
      <c r="I618">
        <f t="shared" si="36"/>
        <v>50.962184873949582</v>
      </c>
      <c r="J618" t="s">
        <v>40</v>
      </c>
      <c r="K618" t="s">
        <v>41</v>
      </c>
      <c r="L618">
        <v>1379653200</v>
      </c>
      <c r="M618" s="12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s="8" t="s">
        <v>2033</v>
      </c>
      <c r="T618" s="8" t="s">
        <v>2043</v>
      </c>
    </row>
    <row r="619" spans="1:20" ht="23" x14ac:dyDescent="0.3">
      <c r="A619">
        <v>617</v>
      </c>
      <c r="B619" t="s">
        <v>1276</v>
      </c>
      <c r="C619" s="3" t="s">
        <v>1277</v>
      </c>
      <c r="D619" s="6">
        <v>1400</v>
      </c>
      <c r="E619" s="6">
        <v>3496</v>
      </c>
      <c r="F619" s="4">
        <f t="shared" si="39"/>
        <v>2.4971428571428573</v>
      </c>
      <c r="G619" t="s">
        <v>20</v>
      </c>
      <c r="H619">
        <v>55</v>
      </c>
      <c r="I619">
        <f t="shared" si="36"/>
        <v>63.563636363636363</v>
      </c>
      <c r="J619" t="s">
        <v>21</v>
      </c>
      <c r="K619" t="s">
        <v>22</v>
      </c>
      <c r="L619">
        <v>1401858000</v>
      </c>
      <c r="M619" s="12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s="8" t="s">
        <v>2037</v>
      </c>
      <c r="T619" s="8" t="s">
        <v>2038</v>
      </c>
    </row>
    <row r="620" spans="1:20" ht="23" x14ac:dyDescent="0.3">
      <c r="A620">
        <v>618</v>
      </c>
      <c r="B620" t="s">
        <v>1278</v>
      </c>
      <c r="C620" s="3" t="s">
        <v>1279</v>
      </c>
      <c r="D620" s="6">
        <v>198600</v>
      </c>
      <c r="E620" s="6">
        <v>97037</v>
      </c>
      <c r="F620" s="4">
        <f t="shared" si="39"/>
        <v>0.48860523665659616</v>
      </c>
      <c r="G620" t="s">
        <v>14</v>
      </c>
      <c r="H620">
        <v>1198</v>
      </c>
      <c r="I620">
        <f t="shared" si="36"/>
        <v>80.999165275459092</v>
      </c>
      <c r="J620" t="s">
        <v>21</v>
      </c>
      <c r="K620" t="s">
        <v>22</v>
      </c>
      <c r="L620">
        <v>1367470800</v>
      </c>
      <c r="M620" s="12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s="8" t="s">
        <v>2045</v>
      </c>
      <c r="T620" s="8" t="s">
        <v>2046</v>
      </c>
    </row>
    <row r="621" spans="1:20" ht="23" x14ac:dyDescent="0.3">
      <c r="A621">
        <v>619</v>
      </c>
      <c r="B621" t="s">
        <v>1280</v>
      </c>
      <c r="C621" s="3" t="s">
        <v>1281</v>
      </c>
      <c r="D621" s="6">
        <v>195900</v>
      </c>
      <c r="E621" s="6">
        <v>55757</v>
      </c>
      <c r="F621" s="4">
        <f t="shared" si="39"/>
        <v>0.28461970393057684</v>
      </c>
      <c r="G621" t="s">
        <v>14</v>
      </c>
      <c r="H621">
        <v>648</v>
      </c>
      <c r="I621">
        <f t="shared" si="36"/>
        <v>86.044753086419746</v>
      </c>
      <c r="J621" t="s">
        <v>21</v>
      </c>
      <c r="K621" t="s">
        <v>22</v>
      </c>
      <c r="L621">
        <v>1304658000</v>
      </c>
      <c r="M621" s="12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s="8" t="s">
        <v>2037</v>
      </c>
      <c r="T621" s="8" t="s">
        <v>2038</v>
      </c>
    </row>
    <row r="622" spans="1:20" ht="23" x14ac:dyDescent="0.3">
      <c r="A622">
        <v>620</v>
      </c>
      <c r="B622" t="s">
        <v>1282</v>
      </c>
      <c r="C622" s="3" t="s">
        <v>1283</v>
      </c>
      <c r="D622" s="6">
        <v>4300</v>
      </c>
      <c r="E622" s="6">
        <v>11525</v>
      </c>
      <c r="F622" s="4">
        <f t="shared" si="39"/>
        <v>2.6802325581395348</v>
      </c>
      <c r="G622" t="s">
        <v>20</v>
      </c>
      <c r="H622">
        <v>128</v>
      </c>
      <c r="I622">
        <f t="shared" si="36"/>
        <v>90.0390625</v>
      </c>
      <c r="J622" t="s">
        <v>26</v>
      </c>
      <c r="K622" t="s">
        <v>27</v>
      </c>
      <c r="L622">
        <v>1467954000</v>
      </c>
      <c r="M622" s="12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s="8" t="s">
        <v>2052</v>
      </c>
      <c r="T622" s="8" t="s">
        <v>2053</v>
      </c>
    </row>
    <row r="623" spans="1:20" ht="23" x14ac:dyDescent="0.3">
      <c r="A623">
        <v>621</v>
      </c>
      <c r="B623" t="s">
        <v>1284</v>
      </c>
      <c r="C623" s="3" t="s">
        <v>1285</v>
      </c>
      <c r="D623" s="6">
        <v>25600</v>
      </c>
      <c r="E623" s="6">
        <v>158669</v>
      </c>
      <c r="F623" s="4">
        <f t="shared" si="39"/>
        <v>6.1980078125000002</v>
      </c>
      <c r="G623" t="s">
        <v>20</v>
      </c>
      <c r="H623">
        <v>2144</v>
      </c>
      <c r="I623">
        <f t="shared" si="36"/>
        <v>74.006063432835816</v>
      </c>
      <c r="J623" t="s">
        <v>21</v>
      </c>
      <c r="K623" t="s">
        <v>22</v>
      </c>
      <c r="L623">
        <v>1473742800</v>
      </c>
      <c r="M623" s="12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s="8" t="s">
        <v>2037</v>
      </c>
      <c r="T623" s="8" t="s">
        <v>2038</v>
      </c>
    </row>
    <row r="624" spans="1:20" ht="23" x14ac:dyDescent="0.3">
      <c r="A624">
        <v>622</v>
      </c>
      <c r="B624" t="s">
        <v>1286</v>
      </c>
      <c r="C624" s="3" t="s">
        <v>1287</v>
      </c>
      <c r="D624" s="6">
        <v>189000</v>
      </c>
      <c r="E624" s="6">
        <v>5916</v>
      </c>
      <c r="F624" s="4">
        <f t="shared" si="39"/>
        <v>3.1301587301587303E-2</v>
      </c>
      <c r="G624" t="s">
        <v>14</v>
      </c>
      <c r="H624">
        <v>64</v>
      </c>
      <c r="I624">
        <f t="shared" si="36"/>
        <v>92.4375</v>
      </c>
      <c r="J624" t="s">
        <v>21</v>
      </c>
      <c r="K624" t="s">
        <v>22</v>
      </c>
      <c r="L624">
        <v>1523768400</v>
      </c>
      <c r="M624" s="12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s="8" t="s">
        <v>2033</v>
      </c>
      <c r="T624" s="8" t="s">
        <v>2043</v>
      </c>
    </row>
    <row r="625" spans="1:20" ht="23" x14ac:dyDescent="0.3">
      <c r="A625">
        <v>623</v>
      </c>
      <c r="B625" t="s">
        <v>1288</v>
      </c>
      <c r="C625" s="3" t="s">
        <v>1289</v>
      </c>
      <c r="D625" s="6">
        <v>94300</v>
      </c>
      <c r="E625" s="6">
        <v>150806</v>
      </c>
      <c r="F625" s="4">
        <f t="shared" si="39"/>
        <v>1.5992152704135738</v>
      </c>
      <c r="G625" t="s">
        <v>20</v>
      </c>
      <c r="H625">
        <v>2693</v>
      </c>
      <c r="I625">
        <f t="shared" si="36"/>
        <v>55.999257333828446</v>
      </c>
      <c r="J625" t="s">
        <v>40</v>
      </c>
      <c r="K625" t="s">
        <v>41</v>
      </c>
      <c r="L625">
        <v>1437022800</v>
      </c>
      <c r="M625" s="12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s="8" t="s">
        <v>2037</v>
      </c>
      <c r="T625" s="8" t="s">
        <v>2038</v>
      </c>
    </row>
    <row r="626" spans="1:20" ht="23" x14ac:dyDescent="0.3">
      <c r="A626">
        <v>624</v>
      </c>
      <c r="B626" t="s">
        <v>1290</v>
      </c>
      <c r="C626" s="3" t="s">
        <v>1291</v>
      </c>
      <c r="D626" s="6">
        <v>5100</v>
      </c>
      <c r="E626" s="6">
        <v>14249</v>
      </c>
      <c r="F626" s="4">
        <f t="shared" si="39"/>
        <v>2.793921568627451</v>
      </c>
      <c r="G626" t="s">
        <v>20</v>
      </c>
      <c r="H626">
        <v>432</v>
      </c>
      <c r="I626">
        <f t="shared" si="36"/>
        <v>32.983796296296298</v>
      </c>
      <c r="J626" t="s">
        <v>21</v>
      </c>
      <c r="K626" t="s">
        <v>22</v>
      </c>
      <c r="L626">
        <v>1422165600</v>
      </c>
      <c r="M626" s="12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s="8" t="s">
        <v>2052</v>
      </c>
      <c r="T626" s="8" t="s">
        <v>2053</v>
      </c>
    </row>
    <row r="627" spans="1:20" ht="36" x14ac:dyDescent="0.3">
      <c r="A627">
        <v>625</v>
      </c>
      <c r="B627" t="s">
        <v>1292</v>
      </c>
      <c r="C627" s="3" t="s">
        <v>1293</v>
      </c>
      <c r="D627" s="6">
        <v>7500</v>
      </c>
      <c r="E627" s="6">
        <v>5803</v>
      </c>
      <c r="F627" s="4">
        <f t="shared" si="39"/>
        <v>0.77373333333333338</v>
      </c>
      <c r="G627" t="s">
        <v>14</v>
      </c>
      <c r="H627">
        <v>62</v>
      </c>
      <c r="I627">
        <f t="shared" si="36"/>
        <v>93.596774193548384</v>
      </c>
      <c r="J627" t="s">
        <v>21</v>
      </c>
      <c r="K627" t="s">
        <v>22</v>
      </c>
      <c r="L627">
        <v>1580104800</v>
      </c>
      <c r="M627" s="12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s="8" t="s">
        <v>2037</v>
      </c>
      <c r="T627" s="8" t="s">
        <v>2038</v>
      </c>
    </row>
    <row r="628" spans="1:20" ht="36" x14ac:dyDescent="0.3">
      <c r="A628">
        <v>626</v>
      </c>
      <c r="B628" t="s">
        <v>1294</v>
      </c>
      <c r="C628" s="3" t="s">
        <v>1295</v>
      </c>
      <c r="D628" s="6">
        <v>6400</v>
      </c>
      <c r="E628" s="6">
        <v>13205</v>
      </c>
      <c r="F628" s="4">
        <f t="shared" si="39"/>
        <v>2.0632812500000002</v>
      </c>
      <c r="G628" t="s">
        <v>20</v>
      </c>
      <c r="H628">
        <v>189</v>
      </c>
      <c r="I628">
        <f t="shared" si="36"/>
        <v>69.867724867724874</v>
      </c>
      <c r="J628" t="s">
        <v>21</v>
      </c>
      <c r="K628" t="s">
        <v>22</v>
      </c>
      <c r="L628">
        <v>1285650000</v>
      </c>
      <c r="M628" s="12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s="8" t="s">
        <v>2037</v>
      </c>
      <c r="T628" s="8" t="s">
        <v>2038</v>
      </c>
    </row>
    <row r="629" spans="1:20" ht="23" x14ac:dyDescent="0.3">
      <c r="A629">
        <v>627</v>
      </c>
      <c r="B629" t="s">
        <v>1296</v>
      </c>
      <c r="C629" s="3" t="s">
        <v>1297</v>
      </c>
      <c r="D629" s="6">
        <v>1600</v>
      </c>
      <c r="E629" s="6">
        <v>11108</v>
      </c>
      <c r="F629" s="4">
        <f t="shared" si="39"/>
        <v>6.9424999999999999</v>
      </c>
      <c r="G629" t="s">
        <v>20</v>
      </c>
      <c r="H629">
        <v>154</v>
      </c>
      <c r="I629">
        <f t="shared" si="36"/>
        <v>72.129870129870127</v>
      </c>
      <c r="J629" t="s">
        <v>40</v>
      </c>
      <c r="K629" t="s">
        <v>41</v>
      </c>
      <c r="L629">
        <v>1276664400</v>
      </c>
      <c r="M629" s="12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s="8" t="s">
        <v>2031</v>
      </c>
      <c r="T629" s="8" t="s">
        <v>2032</v>
      </c>
    </row>
    <row r="630" spans="1:20" ht="23" x14ac:dyDescent="0.3">
      <c r="A630">
        <v>628</v>
      </c>
      <c r="B630" t="s">
        <v>1298</v>
      </c>
      <c r="C630" s="3" t="s">
        <v>1299</v>
      </c>
      <c r="D630" s="6">
        <v>1900</v>
      </c>
      <c r="E630" s="6">
        <v>2884</v>
      </c>
      <c r="F630" s="4">
        <f t="shared" si="39"/>
        <v>1.5178947368421052</v>
      </c>
      <c r="G630" t="s">
        <v>20</v>
      </c>
      <c r="H630">
        <v>96</v>
      </c>
      <c r="I630">
        <f t="shared" si="36"/>
        <v>30.041666666666668</v>
      </c>
      <c r="J630" t="s">
        <v>21</v>
      </c>
      <c r="K630" t="s">
        <v>22</v>
      </c>
      <c r="L630">
        <v>1286168400</v>
      </c>
      <c r="M630" s="12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s="8" t="s">
        <v>2033</v>
      </c>
      <c r="T630" s="8" t="s">
        <v>2043</v>
      </c>
    </row>
    <row r="631" spans="1:20" ht="23" x14ac:dyDescent="0.3">
      <c r="A631">
        <v>629</v>
      </c>
      <c r="B631" t="s">
        <v>1300</v>
      </c>
      <c r="C631" s="3" t="s">
        <v>1301</v>
      </c>
      <c r="D631" s="6">
        <v>85900</v>
      </c>
      <c r="E631" s="6">
        <v>55476</v>
      </c>
      <c r="F631" s="4">
        <f t="shared" si="39"/>
        <v>0.64582072176949945</v>
      </c>
      <c r="G631" t="s">
        <v>14</v>
      </c>
      <c r="H631">
        <v>750</v>
      </c>
      <c r="I631">
        <f t="shared" si="36"/>
        <v>73.968000000000004</v>
      </c>
      <c r="J631" t="s">
        <v>21</v>
      </c>
      <c r="K631" t="s">
        <v>22</v>
      </c>
      <c r="L631">
        <v>1467781200</v>
      </c>
      <c r="M631" s="12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s="8" t="s">
        <v>2037</v>
      </c>
      <c r="T631" s="8" t="s">
        <v>2038</v>
      </c>
    </row>
    <row r="632" spans="1:20" ht="23" x14ac:dyDescent="0.3">
      <c r="A632">
        <v>630</v>
      </c>
      <c r="B632" t="s">
        <v>1302</v>
      </c>
      <c r="C632" s="3" t="s">
        <v>1303</v>
      </c>
      <c r="D632" s="6">
        <v>9500</v>
      </c>
      <c r="E632" s="6">
        <v>5973</v>
      </c>
      <c r="F632" s="4">
        <f t="shared" si="39"/>
        <v>0.62873684210526315</v>
      </c>
      <c r="G632" t="s">
        <v>74</v>
      </c>
      <c r="H632">
        <v>87</v>
      </c>
      <c r="I632">
        <f t="shared" si="36"/>
        <v>68.65517241379311</v>
      </c>
      <c r="J632" t="s">
        <v>21</v>
      </c>
      <c r="K632" t="s">
        <v>22</v>
      </c>
      <c r="L632">
        <v>1556686800</v>
      </c>
      <c r="M632" s="12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s="8" t="s">
        <v>2037</v>
      </c>
      <c r="T632" s="8" t="s">
        <v>2038</v>
      </c>
    </row>
    <row r="633" spans="1:20" ht="23" x14ac:dyDescent="0.3">
      <c r="A633">
        <v>631</v>
      </c>
      <c r="B633" t="s">
        <v>1304</v>
      </c>
      <c r="C633" s="3" t="s">
        <v>1305</v>
      </c>
      <c r="D633" s="6">
        <v>59200</v>
      </c>
      <c r="E633" s="6">
        <v>183756</v>
      </c>
      <c r="F633" s="4">
        <f t="shared" si="39"/>
        <v>3.1039864864864866</v>
      </c>
      <c r="G633" t="s">
        <v>20</v>
      </c>
      <c r="H633">
        <v>3063</v>
      </c>
      <c r="I633">
        <f t="shared" si="36"/>
        <v>59.992164544564154</v>
      </c>
      <c r="J633" t="s">
        <v>21</v>
      </c>
      <c r="K633" t="s">
        <v>22</v>
      </c>
      <c r="L633">
        <v>1553576400</v>
      </c>
      <c r="M633" s="12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s="8" t="s">
        <v>2037</v>
      </c>
      <c r="T633" s="8" t="s">
        <v>2038</v>
      </c>
    </row>
    <row r="634" spans="1:20" ht="23" x14ac:dyDescent="0.3">
      <c r="A634">
        <v>632</v>
      </c>
      <c r="B634" t="s">
        <v>1306</v>
      </c>
      <c r="C634" s="3" t="s">
        <v>1307</v>
      </c>
      <c r="D634" s="6">
        <v>72100</v>
      </c>
      <c r="E634" s="6">
        <v>30902</v>
      </c>
      <c r="F634" s="4">
        <f t="shared" si="39"/>
        <v>0.42859916782246882</v>
      </c>
      <c r="G634" t="s">
        <v>47</v>
      </c>
      <c r="H634">
        <v>278</v>
      </c>
      <c r="I634">
        <f t="shared" si="36"/>
        <v>111.15827338129496</v>
      </c>
      <c r="J634" t="s">
        <v>21</v>
      </c>
      <c r="K634" t="s">
        <v>22</v>
      </c>
      <c r="L634">
        <v>1414904400</v>
      </c>
      <c r="M634" s="12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s="8" t="s">
        <v>2037</v>
      </c>
      <c r="T634" s="8" t="s">
        <v>2038</v>
      </c>
    </row>
    <row r="635" spans="1:20" ht="36" x14ac:dyDescent="0.3">
      <c r="A635">
        <v>633</v>
      </c>
      <c r="B635" t="s">
        <v>1308</v>
      </c>
      <c r="C635" s="3" t="s">
        <v>1309</v>
      </c>
      <c r="D635" s="6">
        <v>6700</v>
      </c>
      <c r="E635" s="6">
        <v>5569</v>
      </c>
      <c r="F635" s="4">
        <f t="shared" si="39"/>
        <v>0.83119402985074631</v>
      </c>
      <c r="G635" t="s">
        <v>14</v>
      </c>
      <c r="H635">
        <v>105</v>
      </c>
      <c r="I635">
        <f t="shared" si="36"/>
        <v>53.038095238095238</v>
      </c>
      <c r="J635" t="s">
        <v>21</v>
      </c>
      <c r="K635" t="s">
        <v>22</v>
      </c>
      <c r="L635">
        <v>1446876000</v>
      </c>
      <c r="M635" s="12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s="8" t="s">
        <v>2039</v>
      </c>
      <c r="T635" s="8" t="s">
        <v>2047</v>
      </c>
    </row>
    <row r="636" spans="1:20" ht="23" x14ac:dyDescent="0.3">
      <c r="A636">
        <v>634</v>
      </c>
      <c r="B636" t="s">
        <v>1310</v>
      </c>
      <c r="C636" s="3" t="s">
        <v>1311</v>
      </c>
      <c r="D636" s="6">
        <v>118200</v>
      </c>
      <c r="E636" s="6">
        <v>92824</v>
      </c>
      <c r="F636" s="4">
        <f t="shared" si="39"/>
        <v>0.78531302876480547</v>
      </c>
      <c r="G636" t="s">
        <v>74</v>
      </c>
      <c r="H636">
        <v>1658</v>
      </c>
      <c r="I636">
        <f t="shared" si="36"/>
        <v>55.985524728588658</v>
      </c>
      <c r="J636" t="s">
        <v>21</v>
      </c>
      <c r="K636" t="s">
        <v>22</v>
      </c>
      <c r="L636">
        <v>1490418000</v>
      </c>
      <c r="M636" s="12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s="8" t="s">
        <v>2039</v>
      </c>
      <c r="T636" s="8" t="s">
        <v>2058</v>
      </c>
    </row>
    <row r="637" spans="1:20" ht="23" x14ac:dyDescent="0.3">
      <c r="A637">
        <v>635</v>
      </c>
      <c r="B637" t="s">
        <v>1312</v>
      </c>
      <c r="C637" s="3" t="s">
        <v>1313</v>
      </c>
      <c r="D637" s="6">
        <v>139000</v>
      </c>
      <c r="E637" s="6">
        <v>158590</v>
      </c>
      <c r="F637" s="4">
        <f t="shared" si="39"/>
        <v>1.1409352517985611</v>
      </c>
      <c r="G637" t="s">
        <v>20</v>
      </c>
      <c r="H637">
        <v>2266</v>
      </c>
      <c r="I637">
        <f t="shared" si="36"/>
        <v>69.986760812003524</v>
      </c>
      <c r="J637" t="s">
        <v>21</v>
      </c>
      <c r="K637" t="s">
        <v>22</v>
      </c>
      <c r="L637">
        <v>1360389600</v>
      </c>
      <c r="M637" s="12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s="8" t="s">
        <v>2039</v>
      </c>
      <c r="T637" s="8" t="s">
        <v>2058</v>
      </c>
    </row>
    <row r="638" spans="1:20" ht="23" x14ac:dyDescent="0.3">
      <c r="A638">
        <v>636</v>
      </c>
      <c r="B638" t="s">
        <v>1314</v>
      </c>
      <c r="C638" s="3" t="s">
        <v>1315</v>
      </c>
      <c r="D638" s="6">
        <v>197700</v>
      </c>
      <c r="E638" s="6">
        <v>127591</v>
      </c>
      <c r="F638" s="4">
        <f t="shared" si="39"/>
        <v>0.64537683358624176</v>
      </c>
      <c r="G638" t="s">
        <v>14</v>
      </c>
      <c r="H638">
        <v>2604</v>
      </c>
      <c r="I638">
        <f t="shared" si="36"/>
        <v>48.998079877112133</v>
      </c>
      <c r="J638" t="s">
        <v>36</v>
      </c>
      <c r="K638" t="s">
        <v>37</v>
      </c>
      <c r="L638">
        <v>1326866400</v>
      </c>
      <c r="M638" s="12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s="8" t="s">
        <v>2039</v>
      </c>
      <c r="T638" s="8" t="s">
        <v>2047</v>
      </c>
    </row>
    <row r="639" spans="1:20" ht="23" x14ac:dyDescent="0.3">
      <c r="A639">
        <v>637</v>
      </c>
      <c r="B639" t="s">
        <v>1316</v>
      </c>
      <c r="C639" s="3" t="s">
        <v>1317</v>
      </c>
      <c r="D639" s="6">
        <v>8500</v>
      </c>
      <c r="E639" s="6">
        <v>6750</v>
      </c>
      <c r="F639" s="4">
        <f t="shared" si="39"/>
        <v>0.79411764705882348</v>
      </c>
      <c r="G639" t="s">
        <v>14</v>
      </c>
      <c r="H639">
        <v>65</v>
      </c>
      <c r="I639">
        <f t="shared" si="36"/>
        <v>103.84615384615384</v>
      </c>
      <c r="J639" t="s">
        <v>21</v>
      </c>
      <c r="K639" t="s">
        <v>22</v>
      </c>
      <c r="L639">
        <v>1479103200</v>
      </c>
      <c r="M639" s="12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s="8" t="s">
        <v>2037</v>
      </c>
      <c r="T639" s="8" t="s">
        <v>2038</v>
      </c>
    </row>
    <row r="640" spans="1:20" ht="23" x14ac:dyDescent="0.3">
      <c r="A640">
        <v>638</v>
      </c>
      <c r="B640" t="s">
        <v>1318</v>
      </c>
      <c r="C640" s="3" t="s">
        <v>1319</v>
      </c>
      <c r="D640" s="6">
        <v>81600</v>
      </c>
      <c r="E640" s="6">
        <v>9318</v>
      </c>
      <c r="F640" s="4">
        <f t="shared" si="39"/>
        <v>0.11419117647058824</v>
      </c>
      <c r="G640" t="s">
        <v>14</v>
      </c>
      <c r="H640">
        <v>94</v>
      </c>
      <c r="I640">
        <f t="shared" si="36"/>
        <v>99.127659574468083</v>
      </c>
      <c r="J640" t="s">
        <v>21</v>
      </c>
      <c r="K640" t="s">
        <v>22</v>
      </c>
      <c r="L640">
        <v>1280206800</v>
      </c>
      <c r="M640" s="12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s="8" t="s">
        <v>2037</v>
      </c>
      <c r="T640" s="8" t="s">
        <v>2038</v>
      </c>
    </row>
    <row r="641" spans="1:20" ht="23" x14ac:dyDescent="0.3">
      <c r="A641">
        <v>639</v>
      </c>
      <c r="B641" t="s">
        <v>1320</v>
      </c>
      <c r="C641" s="3" t="s">
        <v>1321</v>
      </c>
      <c r="D641" s="6">
        <v>8600</v>
      </c>
      <c r="E641" s="6">
        <v>4832</v>
      </c>
      <c r="F641" s="4">
        <f t="shared" si="39"/>
        <v>0.56186046511627907</v>
      </c>
      <c r="G641" t="s">
        <v>47</v>
      </c>
      <c r="H641">
        <v>45</v>
      </c>
      <c r="I641">
        <f t="shared" si="36"/>
        <v>107.37777777777778</v>
      </c>
      <c r="J641" t="s">
        <v>21</v>
      </c>
      <c r="K641" t="s">
        <v>22</v>
      </c>
      <c r="L641">
        <v>1532754000</v>
      </c>
      <c r="M641" s="12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s="8" t="s">
        <v>2039</v>
      </c>
      <c r="T641" s="8" t="s">
        <v>2042</v>
      </c>
    </row>
    <row r="642" spans="1:20" ht="23" x14ac:dyDescent="0.3">
      <c r="A642">
        <v>640</v>
      </c>
      <c r="B642" t="s">
        <v>1322</v>
      </c>
      <c r="C642" s="3" t="s">
        <v>1323</v>
      </c>
      <c r="D642" s="6">
        <v>119800</v>
      </c>
      <c r="E642" s="6">
        <v>19769</v>
      </c>
      <c r="F642" s="4">
        <f t="shared" si="39"/>
        <v>0.16501669449081802</v>
      </c>
      <c r="G642" t="s">
        <v>14</v>
      </c>
      <c r="H642">
        <v>257</v>
      </c>
      <c r="I642">
        <f t="shared" si="36"/>
        <v>76.922178988326849</v>
      </c>
      <c r="J642" t="s">
        <v>21</v>
      </c>
      <c r="K642" t="s">
        <v>22</v>
      </c>
      <c r="L642">
        <v>1453096800</v>
      </c>
      <c r="M642" s="12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s="8" t="s">
        <v>2037</v>
      </c>
      <c r="T642" s="8" t="s">
        <v>2038</v>
      </c>
    </row>
    <row r="643" spans="1:20" ht="36" x14ac:dyDescent="0.3">
      <c r="A643">
        <v>641</v>
      </c>
      <c r="B643" t="s">
        <v>1324</v>
      </c>
      <c r="C643" s="3" t="s">
        <v>1325</v>
      </c>
      <c r="D643" s="6">
        <v>9400</v>
      </c>
      <c r="E643" s="6">
        <v>11277</v>
      </c>
      <c r="F643" s="4">
        <f t="shared" si="39"/>
        <v>1.1996808510638297</v>
      </c>
      <c r="G643" t="s">
        <v>20</v>
      </c>
      <c r="H643">
        <v>194</v>
      </c>
      <c r="I643">
        <f t="shared" ref="I643:I706" si="40">E643/H643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s="8" t="s">
        <v>2037</v>
      </c>
      <c r="T643" s="8" t="s">
        <v>2038</v>
      </c>
    </row>
    <row r="644" spans="1:20" ht="23" x14ac:dyDescent="0.3">
      <c r="A644">
        <v>642</v>
      </c>
      <c r="B644" t="s">
        <v>1326</v>
      </c>
      <c r="C644" s="3" t="s">
        <v>1327</v>
      </c>
      <c r="D644" s="6">
        <v>9200</v>
      </c>
      <c r="E644" s="6">
        <v>13382</v>
      </c>
      <c r="F644" s="4">
        <f t="shared" ref="F644:F707" si="43">E644/D644</f>
        <v>1.4545652173913044</v>
      </c>
      <c r="G644" t="s">
        <v>20</v>
      </c>
      <c r="H644">
        <v>129</v>
      </c>
      <c r="I644">
        <f t="shared" si="40"/>
        <v>103.73643410852713</v>
      </c>
      <c r="J644" t="s">
        <v>15</v>
      </c>
      <c r="K644" t="s">
        <v>16</v>
      </c>
      <c r="L644">
        <v>1545026400</v>
      </c>
      <c r="M644" s="12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s="8" t="s">
        <v>2035</v>
      </c>
      <c r="T644" s="8" t="s">
        <v>2044</v>
      </c>
    </row>
    <row r="645" spans="1:20" ht="23" x14ac:dyDescent="0.3">
      <c r="A645">
        <v>643</v>
      </c>
      <c r="B645" t="s">
        <v>1328</v>
      </c>
      <c r="C645" s="3" t="s">
        <v>1329</v>
      </c>
      <c r="D645" s="6">
        <v>14900</v>
      </c>
      <c r="E645" s="6">
        <v>32986</v>
      </c>
      <c r="F645" s="4">
        <f t="shared" si="43"/>
        <v>2.2138255033557046</v>
      </c>
      <c r="G645" t="s">
        <v>20</v>
      </c>
      <c r="H645">
        <v>375</v>
      </c>
      <c r="I645">
        <f t="shared" si="40"/>
        <v>87.962666666666664</v>
      </c>
      <c r="J645" t="s">
        <v>21</v>
      </c>
      <c r="K645" t="s">
        <v>22</v>
      </c>
      <c r="L645">
        <v>1488348000</v>
      </c>
      <c r="M645" s="12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s="8" t="s">
        <v>2037</v>
      </c>
      <c r="T645" s="8" t="s">
        <v>2038</v>
      </c>
    </row>
    <row r="646" spans="1:20" ht="23" x14ac:dyDescent="0.3">
      <c r="A646">
        <v>644</v>
      </c>
      <c r="B646" t="s">
        <v>1330</v>
      </c>
      <c r="C646" s="3" t="s">
        <v>1331</v>
      </c>
      <c r="D646" s="6">
        <v>169400</v>
      </c>
      <c r="E646" s="6">
        <v>81984</v>
      </c>
      <c r="F646" s="4">
        <f t="shared" si="43"/>
        <v>0.48396694214876035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 s="12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s="8" t="s">
        <v>2037</v>
      </c>
      <c r="T646" s="8" t="s">
        <v>2038</v>
      </c>
    </row>
    <row r="647" spans="1:20" ht="23" x14ac:dyDescent="0.3">
      <c r="A647">
        <v>645</v>
      </c>
      <c r="B647" t="s">
        <v>1332</v>
      </c>
      <c r="C647" s="3" t="s">
        <v>1333</v>
      </c>
      <c r="D647" s="6">
        <v>192100</v>
      </c>
      <c r="E647" s="6">
        <v>178483</v>
      </c>
      <c r="F647" s="4">
        <f t="shared" si="43"/>
        <v>0.92911504424778757</v>
      </c>
      <c r="G647" t="s">
        <v>14</v>
      </c>
      <c r="H647">
        <v>4697</v>
      </c>
      <c r="I647">
        <f t="shared" si="40"/>
        <v>37.999361294443261</v>
      </c>
      <c r="J647" t="s">
        <v>21</v>
      </c>
      <c r="K647" t="s">
        <v>22</v>
      </c>
      <c r="L647">
        <v>1537938000</v>
      </c>
      <c r="M647" s="12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s="8" t="s">
        <v>2033</v>
      </c>
      <c r="T647" s="8" t="s">
        <v>2034</v>
      </c>
    </row>
    <row r="648" spans="1:20" ht="23" x14ac:dyDescent="0.3">
      <c r="A648">
        <v>646</v>
      </c>
      <c r="B648" t="s">
        <v>1334</v>
      </c>
      <c r="C648" s="3" t="s">
        <v>1335</v>
      </c>
      <c r="D648" s="6">
        <v>98700</v>
      </c>
      <c r="E648" s="6">
        <v>87448</v>
      </c>
      <c r="F648" s="4">
        <f t="shared" si="43"/>
        <v>0.88599797365754818</v>
      </c>
      <c r="G648" t="s">
        <v>14</v>
      </c>
      <c r="H648">
        <v>2915</v>
      </c>
      <c r="I648">
        <f t="shared" si="40"/>
        <v>29.999313893653515</v>
      </c>
      <c r="J648" t="s">
        <v>21</v>
      </c>
      <c r="K648" t="s">
        <v>22</v>
      </c>
      <c r="L648">
        <v>1363150800</v>
      </c>
      <c r="M648" s="12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s="8" t="s">
        <v>2048</v>
      </c>
      <c r="T648" s="8" t="s">
        <v>2049</v>
      </c>
    </row>
    <row r="649" spans="1:20" ht="23" x14ac:dyDescent="0.3">
      <c r="A649">
        <v>647</v>
      </c>
      <c r="B649" t="s">
        <v>1336</v>
      </c>
      <c r="C649" s="3" t="s">
        <v>1337</v>
      </c>
      <c r="D649" s="6">
        <v>4500</v>
      </c>
      <c r="E649" s="6">
        <v>1863</v>
      </c>
      <c r="F649" s="4">
        <f t="shared" si="43"/>
        <v>0.41399999999999998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 s="12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s="8" t="s">
        <v>2045</v>
      </c>
      <c r="T649" s="8" t="s">
        <v>2057</v>
      </c>
    </row>
    <row r="650" spans="1:20" ht="23" x14ac:dyDescent="0.3">
      <c r="A650">
        <v>648</v>
      </c>
      <c r="B650" t="s">
        <v>1338</v>
      </c>
      <c r="C650" s="3" t="s">
        <v>1339</v>
      </c>
      <c r="D650" s="6">
        <v>98600</v>
      </c>
      <c r="E650" s="6">
        <v>62174</v>
      </c>
      <c r="F650" s="4">
        <f t="shared" si="43"/>
        <v>0.63056795131845844</v>
      </c>
      <c r="G650" t="s">
        <v>74</v>
      </c>
      <c r="H650">
        <v>723</v>
      </c>
      <c r="I650">
        <f t="shared" si="40"/>
        <v>85.994467496542185</v>
      </c>
      <c r="J650" t="s">
        <v>21</v>
      </c>
      <c r="K650" t="s">
        <v>22</v>
      </c>
      <c r="L650">
        <v>1499317200</v>
      </c>
      <c r="M650" s="12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s="8" t="s">
        <v>2031</v>
      </c>
      <c r="T650" s="8" t="s">
        <v>2032</v>
      </c>
    </row>
    <row r="651" spans="1:20" ht="23" x14ac:dyDescent="0.3">
      <c r="A651">
        <v>649</v>
      </c>
      <c r="B651" t="s">
        <v>1340</v>
      </c>
      <c r="C651" s="3" t="s">
        <v>1341</v>
      </c>
      <c r="D651" s="6">
        <v>121700</v>
      </c>
      <c r="E651" s="6">
        <v>59003</v>
      </c>
      <c r="F651" s="4">
        <f t="shared" si="43"/>
        <v>0.48482333607230893</v>
      </c>
      <c r="G651" t="s">
        <v>14</v>
      </c>
      <c r="H651">
        <v>602</v>
      </c>
      <c r="I651">
        <f t="shared" si="40"/>
        <v>98.011627906976742</v>
      </c>
      <c r="J651" t="s">
        <v>98</v>
      </c>
      <c r="K651" t="s">
        <v>99</v>
      </c>
      <c r="L651">
        <v>1287550800</v>
      </c>
      <c r="M651" s="12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s="8" t="s">
        <v>2037</v>
      </c>
      <c r="T651" s="8" t="s">
        <v>2038</v>
      </c>
    </row>
    <row r="652" spans="1:20" ht="23" x14ac:dyDescent="0.3">
      <c r="A652">
        <v>650</v>
      </c>
      <c r="B652" t="s">
        <v>1342</v>
      </c>
      <c r="C652" s="3" t="s">
        <v>1343</v>
      </c>
      <c r="D652" s="6">
        <v>100</v>
      </c>
      <c r="E652" s="6">
        <v>2</v>
      </c>
      <c r="F652" s="4">
        <f t="shared" si="43"/>
        <v>0.02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 s="12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s="8" t="s">
        <v>2033</v>
      </c>
      <c r="T652" s="8" t="s">
        <v>2056</v>
      </c>
    </row>
    <row r="653" spans="1:20" ht="23" x14ac:dyDescent="0.3">
      <c r="A653">
        <v>651</v>
      </c>
      <c r="B653" t="s">
        <v>1344</v>
      </c>
      <c r="C653" s="3" t="s">
        <v>1345</v>
      </c>
      <c r="D653" s="6">
        <v>196700</v>
      </c>
      <c r="E653" s="6">
        <v>174039</v>
      </c>
      <c r="F653" s="4">
        <f t="shared" si="43"/>
        <v>0.88479410269445857</v>
      </c>
      <c r="G653" t="s">
        <v>14</v>
      </c>
      <c r="H653">
        <v>3868</v>
      </c>
      <c r="I653">
        <f t="shared" si="40"/>
        <v>44.994570837642193</v>
      </c>
      <c r="J653" t="s">
        <v>107</v>
      </c>
      <c r="K653" t="s">
        <v>108</v>
      </c>
      <c r="L653">
        <v>1393048800</v>
      </c>
      <c r="M653" s="12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s="8" t="s">
        <v>2039</v>
      </c>
      <c r="T653" s="8" t="s">
        <v>2050</v>
      </c>
    </row>
    <row r="654" spans="1:20" ht="23" x14ac:dyDescent="0.3">
      <c r="A654">
        <v>652</v>
      </c>
      <c r="B654" t="s">
        <v>1346</v>
      </c>
      <c r="C654" s="3" t="s">
        <v>1347</v>
      </c>
      <c r="D654" s="6">
        <v>10000</v>
      </c>
      <c r="E654" s="6">
        <v>12684</v>
      </c>
      <c r="F654" s="4">
        <f t="shared" si="43"/>
        <v>1.2684</v>
      </c>
      <c r="G654" t="s">
        <v>20</v>
      </c>
      <c r="H654">
        <v>409</v>
      </c>
      <c r="I654">
        <f t="shared" si="40"/>
        <v>31.012224938875306</v>
      </c>
      <c r="J654" t="s">
        <v>21</v>
      </c>
      <c r="K654" t="s">
        <v>22</v>
      </c>
      <c r="L654">
        <v>1470373200</v>
      </c>
      <c r="M654" s="12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s="8" t="s">
        <v>2035</v>
      </c>
      <c r="T654" s="8" t="s">
        <v>2036</v>
      </c>
    </row>
    <row r="655" spans="1:20" ht="23" x14ac:dyDescent="0.3">
      <c r="A655">
        <v>653</v>
      </c>
      <c r="B655" t="s">
        <v>1348</v>
      </c>
      <c r="C655" s="3" t="s">
        <v>1349</v>
      </c>
      <c r="D655" s="6">
        <v>600</v>
      </c>
      <c r="E655" s="6">
        <v>14033</v>
      </c>
      <c r="F655" s="4">
        <f t="shared" si="43"/>
        <v>23.388333333333332</v>
      </c>
      <c r="G655" t="s">
        <v>20</v>
      </c>
      <c r="H655">
        <v>234</v>
      </c>
      <c r="I655">
        <f t="shared" si="40"/>
        <v>59.970085470085472</v>
      </c>
      <c r="J655" t="s">
        <v>21</v>
      </c>
      <c r="K655" t="s">
        <v>22</v>
      </c>
      <c r="L655">
        <v>1460091600</v>
      </c>
      <c r="M655" s="12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s="8" t="s">
        <v>2035</v>
      </c>
      <c r="T655" s="8" t="s">
        <v>2036</v>
      </c>
    </row>
    <row r="656" spans="1:20" ht="23" x14ac:dyDescent="0.3">
      <c r="A656">
        <v>654</v>
      </c>
      <c r="B656" t="s">
        <v>1350</v>
      </c>
      <c r="C656" s="3" t="s">
        <v>1351</v>
      </c>
      <c r="D656" s="6">
        <v>35000</v>
      </c>
      <c r="E656" s="6">
        <v>177936</v>
      </c>
      <c r="F656" s="4">
        <f t="shared" si="43"/>
        <v>5.0838857142857146</v>
      </c>
      <c r="G656" t="s">
        <v>20</v>
      </c>
      <c r="H656">
        <v>3016</v>
      </c>
      <c r="I656">
        <f t="shared" si="40"/>
        <v>58.9973474801061</v>
      </c>
      <c r="J656" t="s">
        <v>21</v>
      </c>
      <c r="K656" t="s">
        <v>22</v>
      </c>
      <c r="L656">
        <v>1440392400</v>
      </c>
      <c r="M656" s="12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s="8" t="s">
        <v>2033</v>
      </c>
      <c r="T656" s="8" t="s">
        <v>2055</v>
      </c>
    </row>
    <row r="657" spans="1:20" ht="23" x14ac:dyDescent="0.3">
      <c r="A657">
        <v>655</v>
      </c>
      <c r="B657" t="s">
        <v>1352</v>
      </c>
      <c r="C657" s="3" t="s">
        <v>1353</v>
      </c>
      <c r="D657" s="6">
        <v>6900</v>
      </c>
      <c r="E657" s="6">
        <v>13212</v>
      </c>
      <c r="F657" s="4">
        <f t="shared" si="43"/>
        <v>1.9147826086956521</v>
      </c>
      <c r="G657" t="s">
        <v>20</v>
      </c>
      <c r="H657">
        <v>264</v>
      </c>
      <c r="I657">
        <f t="shared" si="40"/>
        <v>50.045454545454547</v>
      </c>
      <c r="J657" t="s">
        <v>21</v>
      </c>
      <c r="K657" t="s">
        <v>22</v>
      </c>
      <c r="L657">
        <v>1488434400</v>
      </c>
      <c r="M657" s="12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s="8" t="s">
        <v>2052</v>
      </c>
      <c r="T657" s="8" t="s">
        <v>2053</v>
      </c>
    </row>
    <row r="658" spans="1:20" ht="36" x14ac:dyDescent="0.3">
      <c r="A658">
        <v>656</v>
      </c>
      <c r="B658" t="s">
        <v>1354</v>
      </c>
      <c r="C658" s="3" t="s">
        <v>1355</v>
      </c>
      <c r="D658" s="6">
        <v>118400</v>
      </c>
      <c r="E658" s="6">
        <v>49879</v>
      </c>
      <c r="F658" s="4">
        <f t="shared" si="43"/>
        <v>0.42127533783783783</v>
      </c>
      <c r="G658" t="s">
        <v>14</v>
      </c>
      <c r="H658">
        <v>504</v>
      </c>
      <c r="I658">
        <f t="shared" si="40"/>
        <v>98.966269841269835</v>
      </c>
      <c r="J658" t="s">
        <v>26</v>
      </c>
      <c r="K658" t="s">
        <v>27</v>
      </c>
      <c r="L658">
        <v>1514440800</v>
      </c>
      <c r="M658" s="12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s="8" t="s">
        <v>2031</v>
      </c>
      <c r="T658" s="8" t="s">
        <v>2032</v>
      </c>
    </row>
    <row r="659" spans="1:20" ht="23" x14ac:dyDescent="0.3">
      <c r="A659">
        <v>657</v>
      </c>
      <c r="B659" t="s">
        <v>1356</v>
      </c>
      <c r="C659" s="3" t="s">
        <v>1357</v>
      </c>
      <c r="D659" s="6">
        <v>10000</v>
      </c>
      <c r="E659" s="6">
        <v>824</v>
      </c>
      <c r="F659" s="4">
        <f t="shared" si="43"/>
        <v>8.2400000000000001E-2</v>
      </c>
      <c r="G659" t="s">
        <v>14</v>
      </c>
      <c r="H659">
        <v>14</v>
      </c>
      <c r="I659">
        <f t="shared" si="40"/>
        <v>58.857142857142854</v>
      </c>
      <c r="J659" t="s">
        <v>21</v>
      </c>
      <c r="K659" t="s">
        <v>22</v>
      </c>
      <c r="L659">
        <v>1514354400</v>
      </c>
      <c r="M659" s="12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s="8" t="s">
        <v>2039</v>
      </c>
      <c r="T659" s="8" t="s">
        <v>2061</v>
      </c>
    </row>
    <row r="660" spans="1:20" ht="23" x14ac:dyDescent="0.3">
      <c r="A660">
        <v>658</v>
      </c>
      <c r="B660" t="s">
        <v>1358</v>
      </c>
      <c r="C660" s="3" t="s">
        <v>1359</v>
      </c>
      <c r="D660" s="6">
        <v>52600</v>
      </c>
      <c r="E660" s="6">
        <v>31594</v>
      </c>
      <c r="F660" s="4">
        <f t="shared" si="43"/>
        <v>0.60064638783269964</v>
      </c>
      <c r="G660" t="s">
        <v>74</v>
      </c>
      <c r="H660">
        <v>390</v>
      </c>
      <c r="I660">
        <f t="shared" si="40"/>
        <v>81.010256410256417</v>
      </c>
      <c r="J660" t="s">
        <v>21</v>
      </c>
      <c r="K660" t="s">
        <v>22</v>
      </c>
      <c r="L660">
        <v>1440910800</v>
      </c>
      <c r="M660" s="12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s="8" t="s">
        <v>2033</v>
      </c>
      <c r="T660" s="8" t="s">
        <v>2034</v>
      </c>
    </row>
    <row r="661" spans="1:20" ht="23" x14ac:dyDescent="0.3">
      <c r="A661">
        <v>659</v>
      </c>
      <c r="B661" t="s">
        <v>1360</v>
      </c>
      <c r="C661" s="3" t="s">
        <v>1361</v>
      </c>
      <c r="D661" s="6">
        <v>120700</v>
      </c>
      <c r="E661" s="6">
        <v>57010</v>
      </c>
      <c r="F661" s="4">
        <f t="shared" si="43"/>
        <v>0.47232808616404309</v>
      </c>
      <c r="G661" t="s">
        <v>14</v>
      </c>
      <c r="H661">
        <v>750</v>
      </c>
      <c r="I661">
        <f t="shared" si="40"/>
        <v>76.013333333333335</v>
      </c>
      <c r="J661" t="s">
        <v>40</v>
      </c>
      <c r="K661" t="s">
        <v>41</v>
      </c>
      <c r="L661">
        <v>1296108000</v>
      </c>
      <c r="M661" s="12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s="8" t="s">
        <v>2039</v>
      </c>
      <c r="T661" s="8" t="s">
        <v>2040</v>
      </c>
    </row>
    <row r="662" spans="1:20" ht="23" x14ac:dyDescent="0.3">
      <c r="A662">
        <v>660</v>
      </c>
      <c r="B662" t="s">
        <v>1362</v>
      </c>
      <c r="C662" s="3" t="s">
        <v>1363</v>
      </c>
      <c r="D662" s="6">
        <v>9100</v>
      </c>
      <c r="E662" s="6">
        <v>7438</v>
      </c>
      <c r="F662" s="4">
        <f t="shared" si="43"/>
        <v>0.81736263736263737</v>
      </c>
      <c r="G662" t="s">
        <v>14</v>
      </c>
      <c r="H662">
        <v>77</v>
      </c>
      <c r="I662">
        <f t="shared" si="40"/>
        <v>96.597402597402592</v>
      </c>
      <c r="J662" t="s">
        <v>21</v>
      </c>
      <c r="K662" t="s">
        <v>22</v>
      </c>
      <c r="L662">
        <v>1440133200</v>
      </c>
      <c r="M662" s="12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s="8" t="s">
        <v>2037</v>
      </c>
      <c r="T662" s="8" t="s">
        <v>2038</v>
      </c>
    </row>
    <row r="663" spans="1:20" ht="23" x14ac:dyDescent="0.3">
      <c r="A663">
        <v>661</v>
      </c>
      <c r="B663" t="s">
        <v>1364</v>
      </c>
      <c r="C663" s="3" t="s">
        <v>1365</v>
      </c>
      <c r="D663" s="6">
        <v>106800</v>
      </c>
      <c r="E663" s="6">
        <v>57872</v>
      </c>
      <c r="F663" s="4">
        <f t="shared" si="43"/>
        <v>0.54187265917603</v>
      </c>
      <c r="G663" t="s">
        <v>14</v>
      </c>
      <c r="H663">
        <v>752</v>
      </c>
      <c r="I663">
        <f t="shared" si="40"/>
        <v>76.957446808510639</v>
      </c>
      <c r="J663" t="s">
        <v>36</v>
      </c>
      <c r="K663" t="s">
        <v>37</v>
      </c>
      <c r="L663">
        <v>1332910800</v>
      </c>
      <c r="M663" s="12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s="8" t="s">
        <v>2033</v>
      </c>
      <c r="T663" s="8" t="s">
        <v>2056</v>
      </c>
    </row>
    <row r="664" spans="1:20" ht="23" x14ac:dyDescent="0.3">
      <c r="A664">
        <v>662</v>
      </c>
      <c r="B664" t="s">
        <v>1366</v>
      </c>
      <c r="C664" s="3" t="s">
        <v>1367</v>
      </c>
      <c r="D664" s="6">
        <v>9100</v>
      </c>
      <c r="E664" s="6">
        <v>8906</v>
      </c>
      <c r="F664" s="4">
        <f t="shared" si="43"/>
        <v>0.97868131868131869</v>
      </c>
      <c r="G664" t="s">
        <v>14</v>
      </c>
      <c r="H664">
        <v>131</v>
      </c>
      <c r="I664">
        <f t="shared" si="40"/>
        <v>67.984732824427482</v>
      </c>
      <c r="J664" t="s">
        <v>21</v>
      </c>
      <c r="K664" t="s">
        <v>22</v>
      </c>
      <c r="L664">
        <v>1544335200</v>
      </c>
      <c r="M664" s="12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s="8" t="s">
        <v>2037</v>
      </c>
      <c r="T664" s="8" t="s">
        <v>2038</v>
      </c>
    </row>
    <row r="665" spans="1:20" ht="23" x14ac:dyDescent="0.3">
      <c r="A665">
        <v>663</v>
      </c>
      <c r="B665" t="s">
        <v>1368</v>
      </c>
      <c r="C665" s="3" t="s">
        <v>1369</v>
      </c>
      <c r="D665" s="6">
        <v>10000</v>
      </c>
      <c r="E665" s="6">
        <v>7724</v>
      </c>
      <c r="F665" s="4">
        <f t="shared" si="43"/>
        <v>0.77239999999999998</v>
      </c>
      <c r="G665" t="s">
        <v>14</v>
      </c>
      <c r="H665">
        <v>87</v>
      </c>
      <c r="I665">
        <f t="shared" si="40"/>
        <v>88.781609195402297</v>
      </c>
      <c r="J665" t="s">
        <v>21</v>
      </c>
      <c r="K665" t="s">
        <v>22</v>
      </c>
      <c r="L665">
        <v>1286427600</v>
      </c>
      <c r="M665" s="12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s="8" t="s">
        <v>2037</v>
      </c>
      <c r="T665" s="8" t="s">
        <v>2038</v>
      </c>
    </row>
    <row r="666" spans="1:20" ht="23" x14ac:dyDescent="0.3">
      <c r="A666">
        <v>664</v>
      </c>
      <c r="B666" t="s">
        <v>708</v>
      </c>
      <c r="C666" s="3" t="s">
        <v>1370</v>
      </c>
      <c r="D666" s="6">
        <v>79400</v>
      </c>
      <c r="E666" s="6">
        <v>26571</v>
      </c>
      <c r="F666" s="4">
        <f t="shared" si="43"/>
        <v>0.33464735516372796</v>
      </c>
      <c r="G666" t="s">
        <v>14</v>
      </c>
      <c r="H666">
        <v>1063</v>
      </c>
      <c r="I666">
        <f t="shared" si="40"/>
        <v>24.99623706491063</v>
      </c>
      <c r="J666" t="s">
        <v>21</v>
      </c>
      <c r="K666" t="s">
        <v>22</v>
      </c>
      <c r="L666">
        <v>1329717600</v>
      </c>
      <c r="M666" s="12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s="8" t="s">
        <v>2033</v>
      </c>
      <c r="T666" s="8" t="s">
        <v>2056</v>
      </c>
    </row>
    <row r="667" spans="1:20" ht="23" x14ac:dyDescent="0.3">
      <c r="A667">
        <v>665</v>
      </c>
      <c r="B667" t="s">
        <v>1371</v>
      </c>
      <c r="C667" s="3" t="s">
        <v>1372</v>
      </c>
      <c r="D667" s="6">
        <v>5100</v>
      </c>
      <c r="E667" s="6">
        <v>12219</v>
      </c>
      <c r="F667" s="4">
        <f t="shared" si="43"/>
        <v>2.3958823529411766</v>
      </c>
      <c r="G667" t="s">
        <v>20</v>
      </c>
      <c r="H667">
        <v>272</v>
      </c>
      <c r="I667">
        <f t="shared" si="40"/>
        <v>44.922794117647058</v>
      </c>
      <c r="J667" t="s">
        <v>21</v>
      </c>
      <c r="K667" t="s">
        <v>22</v>
      </c>
      <c r="L667">
        <v>1310187600</v>
      </c>
      <c r="M667" s="12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s="8" t="s">
        <v>2039</v>
      </c>
      <c r="T667" s="8" t="s">
        <v>2040</v>
      </c>
    </row>
    <row r="668" spans="1:20" ht="23" x14ac:dyDescent="0.3">
      <c r="A668">
        <v>666</v>
      </c>
      <c r="B668" t="s">
        <v>1373</v>
      </c>
      <c r="C668" s="3" t="s">
        <v>1374</v>
      </c>
      <c r="D668" s="6">
        <v>3100</v>
      </c>
      <c r="E668" s="6">
        <v>1985</v>
      </c>
      <c r="F668" s="4">
        <f t="shared" si="43"/>
        <v>0.64032258064516134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 s="12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s="8" t="s">
        <v>2037</v>
      </c>
      <c r="T668" s="8" t="s">
        <v>2038</v>
      </c>
    </row>
    <row r="669" spans="1:20" ht="36" x14ac:dyDescent="0.3">
      <c r="A669">
        <v>667</v>
      </c>
      <c r="B669" t="s">
        <v>1375</v>
      </c>
      <c r="C669" s="3" t="s">
        <v>1376</v>
      </c>
      <c r="D669" s="6">
        <v>6900</v>
      </c>
      <c r="E669" s="6">
        <v>12155</v>
      </c>
      <c r="F669" s="4">
        <f t="shared" si="43"/>
        <v>1.7615942028985507</v>
      </c>
      <c r="G669" t="s">
        <v>20</v>
      </c>
      <c r="H669">
        <v>419</v>
      </c>
      <c r="I669">
        <f t="shared" si="40"/>
        <v>29.009546539379475</v>
      </c>
      <c r="J669" t="s">
        <v>21</v>
      </c>
      <c r="K669" t="s">
        <v>22</v>
      </c>
      <c r="L669">
        <v>1410325200</v>
      </c>
      <c r="M669" s="12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s="8" t="s">
        <v>2062</v>
      </c>
      <c r="T669" s="8" t="s">
        <v>2063</v>
      </c>
    </row>
    <row r="670" spans="1:20" ht="36" x14ac:dyDescent="0.3">
      <c r="A670">
        <v>668</v>
      </c>
      <c r="B670" t="s">
        <v>1377</v>
      </c>
      <c r="C670" s="3" t="s">
        <v>1378</v>
      </c>
      <c r="D670" s="6">
        <v>27500</v>
      </c>
      <c r="E670" s="6">
        <v>5593</v>
      </c>
      <c r="F670" s="4">
        <f t="shared" si="43"/>
        <v>0.20338181818181819</v>
      </c>
      <c r="G670" t="s">
        <v>14</v>
      </c>
      <c r="H670">
        <v>76</v>
      </c>
      <c r="I670">
        <f t="shared" si="40"/>
        <v>73.59210526315789</v>
      </c>
      <c r="J670" t="s">
        <v>21</v>
      </c>
      <c r="K670" t="s">
        <v>22</v>
      </c>
      <c r="L670">
        <v>1343797200</v>
      </c>
      <c r="M670" s="12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s="8" t="s">
        <v>2037</v>
      </c>
      <c r="T670" s="8" t="s">
        <v>2038</v>
      </c>
    </row>
    <row r="671" spans="1:20" ht="23" x14ac:dyDescent="0.3">
      <c r="A671">
        <v>669</v>
      </c>
      <c r="B671" t="s">
        <v>1379</v>
      </c>
      <c r="C671" s="3" t="s">
        <v>1380</v>
      </c>
      <c r="D671" s="6">
        <v>48800</v>
      </c>
      <c r="E671" s="6">
        <v>175020</v>
      </c>
      <c r="F671" s="4">
        <f t="shared" si="43"/>
        <v>3.5864754098360656</v>
      </c>
      <c r="G671" t="s">
        <v>20</v>
      </c>
      <c r="H671">
        <v>1621</v>
      </c>
      <c r="I671">
        <f t="shared" si="40"/>
        <v>107.97038864898211</v>
      </c>
      <c r="J671" t="s">
        <v>107</v>
      </c>
      <c r="K671" t="s">
        <v>108</v>
      </c>
      <c r="L671">
        <v>1498453200</v>
      </c>
      <c r="M671" s="12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s="8" t="s">
        <v>2037</v>
      </c>
      <c r="T671" s="8" t="s">
        <v>2038</v>
      </c>
    </row>
    <row r="672" spans="1:20" ht="36" x14ac:dyDescent="0.3">
      <c r="A672">
        <v>670</v>
      </c>
      <c r="B672" t="s">
        <v>1334</v>
      </c>
      <c r="C672" s="3" t="s">
        <v>1381</v>
      </c>
      <c r="D672" s="6">
        <v>16200</v>
      </c>
      <c r="E672" s="6">
        <v>75955</v>
      </c>
      <c r="F672" s="4">
        <f t="shared" si="43"/>
        <v>4.6885802469135802</v>
      </c>
      <c r="G672" t="s">
        <v>20</v>
      </c>
      <c r="H672">
        <v>1101</v>
      </c>
      <c r="I672">
        <f t="shared" si="40"/>
        <v>68.987284287011803</v>
      </c>
      <c r="J672" t="s">
        <v>21</v>
      </c>
      <c r="K672" t="s">
        <v>22</v>
      </c>
      <c r="L672">
        <v>1456380000</v>
      </c>
      <c r="M672" s="12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s="8" t="s">
        <v>2033</v>
      </c>
      <c r="T672" s="8" t="s">
        <v>2043</v>
      </c>
    </row>
    <row r="673" spans="1:20" ht="36" x14ac:dyDescent="0.3">
      <c r="A673">
        <v>671</v>
      </c>
      <c r="B673" t="s">
        <v>1382</v>
      </c>
      <c r="C673" s="3" t="s">
        <v>1383</v>
      </c>
      <c r="D673" s="6">
        <v>97600</v>
      </c>
      <c r="E673" s="6">
        <v>119127</v>
      </c>
      <c r="F673" s="4">
        <f t="shared" si="43"/>
        <v>1.220563524590164</v>
      </c>
      <c r="G673" t="s">
        <v>20</v>
      </c>
      <c r="H673">
        <v>1073</v>
      </c>
      <c r="I673">
        <f t="shared" si="40"/>
        <v>111.02236719478098</v>
      </c>
      <c r="J673" t="s">
        <v>21</v>
      </c>
      <c r="K673" t="s">
        <v>22</v>
      </c>
      <c r="L673">
        <v>1280552400</v>
      </c>
      <c r="M673" s="12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s="8" t="s">
        <v>2037</v>
      </c>
      <c r="T673" s="8" t="s">
        <v>2038</v>
      </c>
    </row>
    <row r="674" spans="1:20" ht="23" x14ac:dyDescent="0.3">
      <c r="A674">
        <v>672</v>
      </c>
      <c r="B674" t="s">
        <v>1384</v>
      </c>
      <c r="C674" s="3" t="s">
        <v>1385</v>
      </c>
      <c r="D674" s="6">
        <v>197900</v>
      </c>
      <c r="E674" s="6">
        <v>110689</v>
      </c>
      <c r="F674" s="4">
        <f t="shared" si="43"/>
        <v>0.55931783729156137</v>
      </c>
      <c r="G674" t="s">
        <v>14</v>
      </c>
      <c r="H674">
        <v>4428</v>
      </c>
      <c r="I674">
        <f t="shared" si="40"/>
        <v>24.997515808491418</v>
      </c>
      <c r="J674" t="s">
        <v>26</v>
      </c>
      <c r="K674" t="s">
        <v>27</v>
      </c>
      <c r="L674">
        <v>1521608400</v>
      </c>
      <c r="M674" s="12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s="8" t="s">
        <v>2037</v>
      </c>
      <c r="T674" s="8" t="s">
        <v>2038</v>
      </c>
    </row>
    <row r="675" spans="1:20" ht="23" x14ac:dyDescent="0.3">
      <c r="A675">
        <v>673</v>
      </c>
      <c r="B675" t="s">
        <v>1386</v>
      </c>
      <c r="C675" s="3" t="s">
        <v>1387</v>
      </c>
      <c r="D675" s="6">
        <v>5600</v>
      </c>
      <c r="E675" s="6">
        <v>2445</v>
      </c>
      <c r="F675" s="4">
        <f t="shared" si="43"/>
        <v>0.43660714285714286</v>
      </c>
      <c r="G675" t="s">
        <v>14</v>
      </c>
      <c r="H675">
        <v>58</v>
      </c>
      <c r="I675">
        <f t="shared" si="40"/>
        <v>42.155172413793103</v>
      </c>
      <c r="J675" t="s">
        <v>107</v>
      </c>
      <c r="K675" t="s">
        <v>108</v>
      </c>
      <c r="L675">
        <v>1460696400</v>
      </c>
      <c r="M675" s="12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s="8" t="s">
        <v>2033</v>
      </c>
      <c r="T675" s="8" t="s">
        <v>2043</v>
      </c>
    </row>
    <row r="676" spans="1:20" ht="23" x14ac:dyDescent="0.3">
      <c r="A676">
        <v>674</v>
      </c>
      <c r="B676" t="s">
        <v>1388</v>
      </c>
      <c r="C676" s="3" t="s">
        <v>1389</v>
      </c>
      <c r="D676" s="6">
        <v>170700</v>
      </c>
      <c r="E676" s="6">
        <v>57250</v>
      </c>
      <c r="F676" s="4">
        <f t="shared" si="43"/>
        <v>0.33538371411833628</v>
      </c>
      <c r="G676" t="s">
        <v>74</v>
      </c>
      <c r="H676">
        <v>1218</v>
      </c>
      <c r="I676">
        <f t="shared" si="40"/>
        <v>47.003284072249592</v>
      </c>
      <c r="J676" t="s">
        <v>21</v>
      </c>
      <c r="K676" t="s">
        <v>22</v>
      </c>
      <c r="L676">
        <v>1313730000</v>
      </c>
      <c r="M676" s="12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s="8" t="s">
        <v>2052</v>
      </c>
      <c r="T676" s="8" t="s">
        <v>2053</v>
      </c>
    </row>
    <row r="677" spans="1:20" ht="23" x14ac:dyDescent="0.3">
      <c r="A677">
        <v>675</v>
      </c>
      <c r="B677" t="s">
        <v>1390</v>
      </c>
      <c r="C677" s="3" t="s">
        <v>1391</v>
      </c>
      <c r="D677" s="6">
        <v>9700</v>
      </c>
      <c r="E677" s="6">
        <v>11929</v>
      </c>
      <c r="F677" s="4">
        <f t="shared" si="43"/>
        <v>1.2297938144329896</v>
      </c>
      <c r="G677" t="s">
        <v>20</v>
      </c>
      <c r="H677">
        <v>331</v>
      </c>
      <c r="I677">
        <f t="shared" si="40"/>
        <v>36.0392749244713</v>
      </c>
      <c r="J677" t="s">
        <v>21</v>
      </c>
      <c r="K677" t="s">
        <v>22</v>
      </c>
      <c r="L677">
        <v>1568178000</v>
      </c>
      <c r="M677" s="12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s="8" t="s">
        <v>2062</v>
      </c>
      <c r="T677" s="8" t="s">
        <v>2063</v>
      </c>
    </row>
    <row r="678" spans="1:20" ht="23" x14ac:dyDescent="0.3">
      <c r="A678">
        <v>676</v>
      </c>
      <c r="B678" t="s">
        <v>1392</v>
      </c>
      <c r="C678" s="3" t="s">
        <v>1393</v>
      </c>
      <c r="D678" s="6">
        <v>62300</v>
      </c>
      <c r="E678" s="6">
        <v>118214</v>
      </c>
      <c r="F678" s="4">
        <f t="shared" si="43"/>
        <v>1.8974959871589085</v>
      </c>
      <c r="G678" t="s">
        <v>20</v>
      </c>
      <c r="H678">
        <v>1170</v>
      </c>
      <c r="I678">
        <f t="shared" si="40"/>
        <v>101.03760683760684</v>
      </c>
      <c r="J678" t="s">
        <v>21</v>
      </c>
      <c r="K678" t="s">
        <v>22</v>
      </c>
      <c r="L678">
        <v>1348635600</v>
      </c>
      <c r="M678" s="12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s="8" t="s">
        <v>2052</v>
      </c>
      <c r="T678" s="8" t="s">
        <v>2053</v>
      </c>
    </row>
    <row r="679" spans="1:20" ht="23" x14ac:dyDescent="0.3">
      <c r="A679">
        <v>677</v>
      </c>
      <c r="B679" t="s">
        <v>1394</v>
      </c>
      <c r="C679" s="3" t="s">
        <v>1395</v>
      </c>
      <c r="D679" s="6">
        <v>5300</v>
      </c>
      <c r="E679" s="6">
        <v>4432</v>
      </c>
      <c r="F679" s="4">
        <f t="shared" si="43"/>
        <v>0.83622641509433959</v>
      </c>
      <c r="G679" t="s">
        <v>14</v>
      </c>
      <c r="H679">
        <v>111</v>
      </c>
      <c r="I679">
        <f t="shared" si="40"/>
        <v>39.927927927927925</v>
      </c>
      <c r="J679" t="s">
        <v>21</v>
      </c>
      <c r="K679" t="s">
        <v>22</v>
      </c>
      <c r="L679">
        <v>1468126800</v>
      </c>
      <c r="M679" s="12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s="8" t="s">
        <v>2045</v>
      </c>
      <c r="T679" s="8" t="s">
        <v>2051</v>
      </c>
    </row>
    <row r="680" spans="1:20" ht="23" x14ac:dyDescent="0.3">
      <c r="A680">
        <v>678</v>
      </c>
      <c r="B680" t="s">
        <v>1396</v>
      </c>
      <c r="C680" s="3" t="s">
        <v>1397</v>
      </c>
      <c r="D680" s="6">
        <v>99500</v>
      </c>
      <c r="E680" s="6">
        <v>17879</v>
      </c>
      <c r="F680" s="4">
        <f t="shared" si="43"/>
        <v>0.17968844221105529</v>
      </c>
      <c r="G680" t="s">
        <v>74</v>
      </c>
      <c r="H680">
        <v>215</v>
      </c>
      <c r="I680">
        <f t="shared" si="40"/>
        <v>83.158139534883716</v>
      </c>
      <c r="J680" t="s">
        <v>21</v>
      </c>
      <c r="K680" t="s">
        <v>22</v>
      </c>
      <c r="L680">
        <v>1547877600</v>
      </c>
      <c r="M680" s="12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s="8" t="s">
        <v>2039</v>
      </c>
      <c r="T680" s="8" t="s">
        <v>2042</v>
      </c>
    </row>
    <row r="681" spans="1:20" ht="23" x14ac:dyDescent="0.3">
      <c r="A681">
        <v>679</v>
      </c>
      <c r="B681" t="s">
        <v>668</v>
      </c>
      <c r="C681" s="3" t="s">
        <v>1398</v>
      </c>
      <c r="D681" s="6">
        <v>1400</v>
      </c>
      <c r="E681" s="6">
        <v>14511</v>
      </c>
      <c r="F681" s="4">
        <f t="shared" si="43"/>
        <v>10.365</v>
      </c>
      <c r="G681" t="s">
        <v>20</v>
      </c>
      <c r="H681">
        <v>363</v>
      </c>
      <c r="I681">
        <f t="shared" si="40"/>
        <v>39.97520661157025</v>
      </c>
      <c r="J681" t="s">
        <v>21</v>
      </c>
      <c r="K681" t="s">
        <v>22</v>
      </c>
      <c r="L681">
        <v>1571374800</v>
      </c>
      <c r="M681" s="12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s="8" t="s">
        <v>2031</v>
      </c>
      <c r="T681" s="8" t="s">
        <v>2032</v>
      </c>
    </row>
    <row r="682" spans="1:20" ht="36" x14ac:dyDescent="0.3">
      <c r="A682">
        <v>680</v>
      </c>
      <c r="B682" t="s">
        <v>1399</v>
      </c>
      <c r="C682" s="3" t="s">
        <v>1400</v>
      </c>
      <c r="D682" s="6">
        <v>145600</v>
      </c>
      <c r="E682" s="6">
        <v>141822</v>
      </c>
      <c r="F682" s="4">
        <f t="shared" si="43"/>
        <v>0.97405219780219776</v>
      </c>
      <c r="G682" t="s">
        <v>14</v>
      </c>
      <c r="H682">
        <v>2955</v>
      </c>
      <c r="I682">
        <f t="shared" si="40"/>
        <v>47.993908629441627</v>
      </c>
      <c r="J682" t="s">
        <v>21</v>
      </c>
      <c r="K682" t="s">
        <v>22</v>
      </c>
      <c r="L682">
        <v>1576303200</v>
      </c>
      <c r="M682" s="12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s="8" t="s">
        <v>2048</v>
      </c>
      <c r="T682" s="8" t="s">
        <v>2059</v>
      </c>
    </row>
    <row r="683" spans="1:20" ht="36" x14ac:dyDescent="0.3">
      <c r="A683">
        <v>681</v>
      </c>
      <c r="B683" t="s">
        <v>1401</v>
      </c>
      <c r="C683" s="3" t="s">
        <v>1402</v>
      </c>
      <c r="D683" s="6">
        <v>184100</v>
      </c>
      <c r="E683" s="6">
        <v>159037</v>
      </c>
      <c r="F683" s="4">
        <f t="shared" si="43"/>
        <v>0.86386203150461705</v>
      </c>
      <c r="G683" t="s">
        <v>14</v>
      </c>
      <c r="H683">
        <v>1657</v>
      </c>
      <c r="I683">
        <f t="shared" si="40"/>
        <v>95.978877489438744</v>
      </c>
      <c r="J683" t="s">
        <v>21</v>
      </c>
      <c r="K683" t="s">
        <v>22</v>
      </c>
      <c r="L683">
        <v>1324447200</v>
      </c>
      <c r="M683" s="12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s="8" t="s">
        <v>2037</v>
      </c>
      <c r="T683" s="8" t="s">
        <v>2038</v>
      </c>
    </row>
    <row r="684" spans="1:20" ht="23" x14ac:dyDescent="0.3">
      <c r="A684">
        <v>682</v>
      </c>
      <c r="B684" t="s">
        <v>1403</v>
      </c>
      <c r="C684" s="3" t="s">
        <v>1404</v>
      </c>
      <c r="D684" s="6">
        <v>5400</v>
      </c>
      <c r="E684" s="6">
        <v>8109</v>
      </c>
      <c r="F684" s="4">
        <f t="shared" si="43"/>
        <v>1.5016666666666667</v>
      </c>
      <c r="G684" t="s">
        <v>20</v>
      </c>
      <c r="H684">
        <v>103</v>
      </c>
      <c r="I684">
        <f t="shared" si="40"/>
        <v>78.728155339805824</v>
      </c>
      <c r="J684" t="s">
        <v>21</v>
      </c>
      <c r="K684" t="s">
        <v>22</v>
      </c>
      <c r="L684">
        <v>1386741600</v>
      </c>
      <c r="M684" s="12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s="8" t="s">
        <v>2037</v>
      </c>
      <c r="T684" s="8" t="s">
        <v>2038</v>
      </c>
    </row>
    <row r="685" spans="1:20" ht="23" x14ac:dyDescent="0.3">
      <c r="A685">
        <v>683</v>
      </c>
      <c r="B685" t="s">
        <v>1405</v>
      </c>
      <c r="C685" s="3" t="s">
        <v>1406</v>
      </c>
      <c r="D685" s="6">
        <v>2300</v>
      </c>
      <c r="E685" s="6">
        <v>8244</v>
      </c>
      <c r="F685" s="4">
        <f t="shared" si="43"/>
        <v>3.5843478260869563</v>
      </c>
      <c r="G685" t="s">
        <v>20</v>
      </c>
      <c r="H685">
        <v>147</v>
      </c>
      <c r="I685">
        <f t="shared" si="40"/>
        <v>56.081632653061227</v>
      </c>
      <c r="J685" t="s">
        <v>21</v>
      </c>
      <c r="K685" t="s">
        <v>22</v>
      </c>
      <c r="L685">
        <v>1537074000</v>
      </c>
      <c r="M685" s="12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s="8" t="s">
        <v>2037</v>
      </c>
      <c r="T685" s="8" t="s">
        <v>2038</v>
      </c>
    </row>
    <row r="686" spans="1:20" ht="23" x14ac:dyDescent="0.3">
      <c r="A686">
        <v>684</v>
      </c>
      <c r="B686" t="s">
        <v>1407</v>
      </c>
      <c r="C686" s="3" t="s">
        <v>1408</v>
      </c>
      <c r="D686" s="6">
        <v>1400</v>
      </c>
      <c r="E686" s="6">
        <v>7600</v>
      </c>
      <c r="F686" s="4">
        <f t="shared" si="43"/>
        <v>5.4285714285714288</v>
      </c>
      <c r="G686" t="s">
        <v>20</v>
      </c>
      <c r="H686">
        <v>110</v>
      </c>
      <c r="I686">
        <f t="shared" si="40"/>
        <v>69.090909090909093</v>
      </c>
      <c r="J686" t="s">
        <v>15</v>
      </c>
      <c r="K686" t="s">
        <v>16</v>
      </c>
      <c r="L686">
        <v>1277787600</v>
      </c>
      <c r="M686" s="12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s="8" t="s">
        <v>2045</v>
      </c>
      <c r="T686" s="8" t="s">
        <v>2046</v>
      </c>
    </row>
    <row r="687" spans="1:20" ht="23" x14ac:dyDescent="0.3">
      <c r="A687">
        <v>685</v>
      </c>
      <c r="B687" t="s">
        <v>1409</v>
      </c>
      <c r="C687" s="3" t="s">
        <v>1410</v>
      </c>
      <c r="D687" s="6">
        <v>140000</v>
      </c>
      <c r="E687" s="6">
        <v>94501</v>
      </c>
      <c r="F687" s="4">
        <f t="shared" si="43"/>
        <v>0.67500714285714281</v>
      </c>
      <c r="G687" t="s">
        <v>14</v>
      </c>
      <c r="H687">
        <v>926</v>
      </c>
      <c r="I687">
        <f t="shared" si="40"/>
        <v>102.05291576673866</v>
      </c>
      <c r="J687" t="s">
        <v>15</v>
      </c>
      <c r="K687" t="s">
        <v>16</v>
      </c>
      <c r="L687">
        <v>1440306000</v>
      </c>
      <c r="M687" s="12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s="8" t="s">
        <v>2037</v>
      </c>
      <c r="T687" s="8" t="s">
        <v>2038</v>
      </c>
    </row>
    <row r="688" spans="1:20" ht="23" x14ac:dyDescent="0.3">
      <c r="A688">
        <v>686</v>
      </c>
      <c r="B688" t="s">
        <v>1411</v>
      </c>
      <c r="C688" s="3" t="s">
        <v>1412</v>
      </c>
      <c r="D688" s="6">
        <v>7500</v>
      </c>
      <c r="E688" s="6">
        <v>14381</v>
      </c>
      <c r="F688" s="4">
        <f t="shared" si="43"/>
        <v>1.9174666666666667</v>
      </c>
      <c r="G688" t="s">
        <v>20</v>
      </c>
      <c r="H688">
        <v>134</v>
      </c>
      <c r="I688">
        <f t="shared" si="40"/>
        <v>107.32089552238806</v>
      </c>
      <c r="J688" t="s">
        <v>21</v>
      </c>
      <c r="K688" t="s">
        <v>22</v>
      </c>
      <c r="L688">
        <v>1522126800</v>
      </c>
      <c r="M688" s="12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s="8" t="s">
        <v>2035</v>
      </c>
      <c r="T688" s="8" t="s">
        <v>2044</v>
      </c>
    </row>
    <row r="689" spans="1:20" ht="23" x14ac:dyDescent="0.3">
      <c r="A689">
        <v>687</v>
      </c>
      <c r="B689" t="s">
        <v>1413</v>
      </c>
      <c r="C689" s="3" t="s">
        <v>1414</v>
      </c>
      <c r="D689" s="6">
        <v>1500</v>
      </c>
      <c r="E689" s="6">
        <v>13980</v>
      </c>
      <c r="F689" s="4">
        <f t="shared" si="43"/>
        <v>9.32</v>
      </c>
      <c r="G689" t="s">
        <v>20</v>
      </c>
      <c r="H689">
        <v>269</v>
      </c>
      <c r="I689">
        <f t="shared" si="40"/>
        <v>51.970260223048328</v>
      </c>
      <c r="J689" t="s">
        <v>21</v>
      </c>
      <c r="K689" t="s">
        <v>22</v>
      </c>
      <c r="L689">
        <v>1489298400</v>
      </c>
      <c r="M689" s="12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s="8" t="s">
        <v>2037</v>
      </c>
      <c r="T689" s="8" t="s">
        <v>2038</v>
      </c>
    </row>
    <row r="690" spans="1:20" ht="23" x14ac:dyDescent="0.3">
      <c r="A690">
        <v>688</v>
      </c>
      <c r="B690" t="s">
        <v>1415</v>
      </c>
      <c r="C690" s="3" t="s">
        <v>1416</v>
      </c>
      <c r="D690" s="6">
        <v>2900</v>
      </c>
      <c r="E690" s="6">
        <v>12449</v>
      </c>
      <c r="F690" s="4">
        <f t="shared" si="43"/>
        <v>4.2927586206896553</v>
      </c>
      <c r="G690" t="s">
        <v>20</v>
      </c>
      <c r="H690">
        <v>175</v>
      </c>
      <c r="I690">
        <f t="shared" si="40"/>
        <v>71.137142857142862</v>
      </c>
      <c r="J690" t="s">
        <v>21</v>
      </c>
      <c r="K690" t="s">
        <v>22</v>
      </c>
      <c r="L690">
        <v>1547100000</v>
      </c>
      <c r="M690" s="12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s="8" t="s">
        <v>2039</v>
      </c>
      <c r="T690" s="8" t="s">
        <v>2058</v>
      </c>
    </row>
    <row r="691" spans="1:20" ht="23" x14ac:dyDescent="0.3">
      <c r="A691">
        <v>689</v>
      </c>
      <c r="B691" t="s">
        <v>1417</v>
      </c>
      <c r="C691" s="3" t="s">
        <v>1418</v>
      </c>
      <c r="D691" s="6">
        <v>7300</v>
      </c>
      <c r="E691" s="6">
        <v>7348</v>
      </c>
      <c r="F691" s="4">
        <f t="shared" si="43"/>
        <v>1.0065753424657535</v>
      </c>
      <c r="G691" t="s">
        <v>20</v>
      </c>
      <c r="H691">
        <v>69</v>
      </c>
      <c r="I691">
        <f t="shared" si="40"/>
        <v>106.49275362318841</v>
      </c>
      <c r="J691" t="s">
        <v>21</v>
      </c>
      <c r="K691" t="s">
        <v>22</v>
      </c>
      <c r="L691">
        <v>1383022800</v>
      </c>
      <c r="M691" s="12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s="8" t="s">
        <v>2035</v>
      </c>
      <c r="T691" s="8" t="s">
        <v>2036</v>
      </c>
    </row>
    <row r="692" spans="1:20" ht="23" x14ac:dyDescent="0.3">
      <c r="A692">
        <v>690</v>
      </c>
      <c r="B692" t="s">
        <v>1419</v>
      </c>
      <c r="C692" s="3" t="s">
        <v>1420</v>
      </c>
      <c r="D692" s="6">
        <v>3600</v>
      </c>
      <c r="E692" s="6">
        <v>8158</v>
      </c>
      <c r="F692" s="4">
        <f t="shared" si="43"/>
        <v>2.266111111111111</v>
      </c>
      <c r="G692" t="s">
        <v>20</v>
      </c>
      <c r="H692">
        <v>190</v>
      </c>
      <c r="I692">
        <f t="shared" si="40"/>
        <v>42.93684210526316</v>
      </c>
      <c r="J692" t="s">
        <v>21</v>
      </c>
      <c r="K692" t="s">
        <v>22</v>
      </c>
      <c r="L692">
        <v>1322373600</v>
      </c>
      <c r="M692" s="12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s="8" t="s">
        <v>2039</v>
      </c>
      <c r="T692" s="8" t="s">
        <v>2040</v>
      </c>
    </row>
    <row r="693" spans="1:20" ht="23" x14ac:dyDescent="0.3">
      <c r="A693">
        <v>691</v>
      </c>
      <c r="B693" t="s">
        <v>1421</v>
      </c>
      <c r="C693" s="3" t="s">
        <v>1422</v>
      </c>
      <c r="D693" s="6">
        <v>5000</v>
      </c>
      <c r="E693" s="6">
        <v>7119</v>
      </c>
      <c r="F693" s="4">
        <f t="shared" si="43"/>
        <v>1.4238</v>
      </c>
      <c r="G693" t="s">
        <v>20</v>
      </c>
      <c r="H693">
        <v>237</v>
      </c>
      <c r="I693">
        <f t="shared" si="40"/>
        <v>30.037974683544302</v>
      </c>
      <c r="J693" t="s">
        <v>21</v>
      </c>
      <c r="K693" t="s">
        <v>22</v>
      </c>
      <c r="L693">
        <v>1349240400</v>
      </c>
      <c r="M693" s="12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s="8" t="s">
        <v>2039</v>
      </c>
      <c r="T693" s="8" t="s">
        <v>2040</v>
      </c>
    </row>
    <row r="694" spans="1:20" ht="23" x14ac:dyDescent="0.3">
      <c r="A694">
        <v>692</v>
      </c>
      <c r="B694" t="s">
        <v>1423</v>
      </c>
      <c r="C694" s="3" t="s">
        <v>1424</v>
      </c>
      <c r="D694" s="6">
        <v>6000</v>
      </c>
      <c r="E694" s="6">
        <v>5438</v>
      </c>
      <c r="F694" s="4">
        <f t="shared" si="43"/>
        <v>0.90633333333333332</v>
      </c>
      <c r="G694" t="s">
        <v>14</v>
      </c>
      <c r="H694">
        <v>77</v>
      </c>
      <c r="I694">
        <f t="shared" si="40"/>
        <v>70.623376623376629</v>
      </c>
      <c r="J694" t="s">
        <v>40</v>
      </c>
      <c r="K694" t="s">
        <v>41</v>
      </c>
      <c r="L694">
        <v>1562648400</v>
      </c>
      <c r="M694" s="12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s="8" t="s">
        <v>2033</v>
      </c>
      <c r="T694" s="8" t="s">
        <v>2034</v>
      </c>
    </row>
    <row r="695" spans="1:20" ht="36" x14ac:dyDescent="0.3">
      <c r="A695">
        <v>693</v>
      </c>
      <c r="B695" t="s">
        <v>1425</v>
      </c>
      <c r="C695" s="3" t="s">
        <v>1426</v>
      </c>
      <c r="D695" s="6">
        <v>180400</v>
      </c>
      <c r="E695" s="6">
        <v>115396</v>
      </c>
      <c r="F695" s="4">
        <f t="shared" si="43"/>
        <v>0.63966740576496672</v>
      </c>
      <c r="G695" t="s">
        <v>14</v>
      </c>
      <c r="H695">
        <v>1748</v>
      </c>
      <c r="I695">
        <f t="shared" si="40"/>
        <v>66.016018306636155</v>
      </c>
      <c r="J695" t="s">
        <v>21</v>
      </c>
      <c r="K695" t="s">
        <v>22</v>
      </c>
      <c r="L695">
        <v>1508216400</v>
      </c>
      <c r="M695" s="12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s="8" t="s">
        <v>2037</v>
      </c>
      <c r="T695" s="8" t="s">
        <v>2038</v>
      </c>
    </row>
    <row r="696" spans="1:20" ht="23" x14ac:dyDescent="0.3">
      <c r="A696">
        <v>694</v>
      </c>
      <c r="B696" t="s">
        <v>1427</v>
      </c>
      <c r="C696" s="3" t="s">
        <v>1428</v>
      </c>
      <c r="D696" s="6">
        <v>9100</v>
      </c>
      <c r="E696" s="6">
        <v>7656</v>
      </c>
      <c r="F696" s="4">
        <f t="shared" si="43"/>
        <v>0.84131868131868137</v>
      </c>
      <c r="G696" t="s">
        <v>14</v>
      </c>
      <c r="H696">
        <v>79</v>
      </c>
      <c r="I696">
        <f t="shared" si="40"/>
        <v>96.911392405063296</v>
      </c>
      <c r="J696" t="s">
        <v>21</v>
      </c>
      <c r="K696" t="s">
        <v>22</v>
      </c>
      <c r="L696">
        <v>1511762400</v>
      </c>
      <c r="M696" s="12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s="8" t="s">
        <v>2037</v>
      </c>
      <c r="T696" s="8" t="s">
        <v>2038</v>
      </c>
    </row>
    <row r="697" spans="1:20" ht="23" x14ac:dyDescent="0.3">
      <c r="A697">
        <v>695</v>
      </c>
      <c r="B697" t="s">
        <v>1429</v>
      </c>
      <c r="C697" s="3" t="s">
        <v>1430</v>
      </c>
      <c r="D697" s="6">
        <v>9200</v>
      </c>
      <c r="E697" s="6">
        <v>12322</v>
      </c>
      <c r="F697" s="4">
        <f t="shared" si="43"/>
        <v>1.3393478260869565</v>
      </c>
      <c r="G697" t="s">
        <v>20</v>
      </c>
      <c r="H697">
        <v>196</v>
      </c>
      <c r="I697">
        <f t="shared" si="40"/>
        <v>62.867346938775512</v>
      </c>
      <c r="J697" t="s">
        <v>107</v>
      </c>
      <c r="K697" t="s">
        <v>108</v>
      </c>
      <c r="L697">
        <v>1447480800</v>
      </c>
      <c r="M697" s="12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s="8" t="s">
        <v>2033</v>
      </c>
      <c r="T697" s="8" t="s">
        <v>2034</v>
      </c>
    </row>
    <row r="698" spans="1:20" ht="23" x14ac:dyDescent="0.3">
      <c r="A698">
        <v>696</v>
      </c>
      <c r="B698" t="s">
        <v>1431</v>
      </c>
      <c r="C698" s="3" t="s">
        <v>1432</v>
      </c>
      <c r="D698" s="6">
        <v>164100</v>
      </c>
      <c r="E698" s="6">
        <v>96888</v>
      </c>
      <c r="F698" s="4">
        <f t="shared" si="43"/>
        <v>0.59042047531992692</v>
      </c>
      <c r="G698" t="s">
        <v>14</v>
      </c>
      <c r="H698">
        <v>889</v>
      </c>
      <c r="I698">
        <f t="shared" si="40"/>
        <v>108.98537682789652</v>
      </c>
      <c r="J698" t="s">
        <v>21</v>
      </c>
      <c r="K698" t="s">
        <v>22</v>
      </c>
      <c r="L698">
        <v>1429506000</v>
      </c>
      <c r="M698" s="12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s="8" t="s">
        <v>2037</v>
      </c>
      <c r="T698" s="8" t="s">
        <v>2038</v>
      </c>
    </row>
    <row r="699" spans="1:20" ht="36" x14ac:dyDescent="0.3">
      <c r="A699">
        <v>697</v>
      </c>
      <c r="B699" t="s">
        <v>1433</v>
      </c>
      <c r="C699" s="3" t="s">
        <v>1434</v>
      </c>
      <c r="D699" s="6">
        <v>128900</v>
      </c>
      <c r="E699" s="6">
        <v>196960</v>
      </c>
      <c r="F699" s="4">
        <f t="shared" si="43"/>
        <v>1.5280062063615205</v>
      </c>
      <c r="G699" t="s">
        <v>20</v>
      </c>
      <c r="H699">
        <v>7295</v>
      </c>
      <c r="I699">
        <f t="shared" si="40"/>
        <v>26.999314599040439</v>
      </c>
      <c r="J699" t="s">
        <v>21</v>
      </c>
      <c r="K699" t="s">
        <v>22</v>
      </c>
      <c r="L699">
        <v>1522472400</v>
      </c>
      <c r="M699" s="12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s="8" t="s">
        <v>2033</v>
      </c>
      <c r="T699" s="8" t="s">
        <v>2041</v>
      </c>
    </row>
    <row r="700" spans="1:20" ht="23" x14ac:dyDescent="0.3">
      <c r="A700">
        <v>698</v>
      </c>
      <c r="B700" t="s">
        <v>1435</v>
      </c>
      <c r="C700" s="3" t="s">
        <v>1436</v>
      </c>
      <c r="D700" s="6">
        <v>42100</v>
      </c>
      <c r="E700" s="6">
        <v>188057</v>
      </c>
      <c r="F700" s="4">
        <f t="shared" si="43"/>
        <v>4.466912114014252</v>
      </c>
      <c r="G700" t="s">
        <v>20</v>
      </c>
      <c r="H700">
        <v>2893</v>
      </c>
      <c r="I700">
        <f t="shared" si="40"/>
        <v>65.004147943311438</v>
      </c>
      <c r="J700" t="s">
        <v>15</v>
      </c>
      <c r="K700" t="s">
        <v>16</v>
      </c>
      <c r="L700">
        <v>1322114400</v>
      </c>
      <c r="M700" s="12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s="8" t="s">
        <v>2035</v>
      </c>
      <c r="T700" s="8" t="s">
        <v>2044</v>
      </c>
    </row>
    <row r="701" spans="1:20" ht="23" x14ac:dyDescent="0.3">
      <c r="A701">
        <v>699</v>
      </c>
      <c r="B701" t="s">
        <v>444</v>
      </c>
      <c r="C701" s="3" t="s">
        <v>1437</v>
      </c>
      <c r="D701" s="6">
        <v>7400</v>
      </c>
      <c r="E701" s="6">
        <v>6245</v>
      </c>
      <c r="F701" s="4">
        <f t="shared" si="43"/>
        <v>0.8439189189189189</v>
      </c>
      <c r="G701" t="s">
        <v>14</v>
      </c>
      <c r="H701">
        <v>56</v>
      </c>
      <c r="I701">
        <f t="shared" si="40"/>
        <v>111.51785714285714</v>
      </c>
      <c r="J701" t="s">
        <v>21</v>
      </c>
      <c r="K701" t="s">
        <v>22</v>
      </c>
      <c r="L701">
        <v>1561438800</v>
      </c>
      <c r="M701" s="12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s="8" t="s">
        <v>2039</v>
      </c>
      <c r="T701" s="8" t="s">
        <v>2042</v>
      </c>
    </row>
    <row r="702" spans="1:20" ht="36" x14ac:dyDescent="0.3">
      <c r="A702">
        <v>700</v>
      </c>
      <c r="B702" t="s">
        <v>1438</v>
      </c>
      <c r="C702" s="3" t="s">
        <v>1439</v>
      </c>
      <c r="D702" s="6">
        <v>100</v>
      </c>
      <c r="E702" s="6">
        <v>3</v>
      </c>
      <c r="F702" s="4">
        <f t="shared" si="43"/>
        <v>0.03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 s="12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s="8" t="s">
        <v>2035</v>
      </c>
      <c r="T702" s="8" t="s">
        <v>2044</v>
      </c>
    </row>
    <row r="703" spans="1:20" ht="36" x14ac:dyDescent="0.3">
      <c r="A703">
        <v>701</v>
      </c>
      <c r="B703" t="s">
        <v>1440</v>
      </c>
      <c r="C703" s="3" t="s">
        <v>1441</v>
      </c>
      <c r="D703" s="6">
        <v>52000</v>
      </c>
      <c r="E703" s="6">
        <v>91014</v>
      </c>
      <c r="F703" s="4">
        <f t="shared" si="43"/>
        <v>1.7502692307692307</v>
      </c>
      <c r="G703" t="s">
        <v>20</v>
      </c>
      <c r="H703">
        <v>820</v>
      </c>
      <c r="I703">
        <f t="shared" si="40"/>
        <v>110.99268292682927</v>
      </c>
      <c r="J703" t="s">
        <v>21</v>
      </c>
      <c r="K703" t="s">
        <v>22</v>
      </c>
      <c r="L703">
        <v>1301202000</v>
      </c>
      <c r="M703" s="12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s="8" t="s">
        <v>2037</v>
      </c>
      <c r="T703" s="8" t="s">
        <v>2038</v>
      </c>
    </row>
    <row r="704" spans="1:20" ht="36" x14ac:dyDescent="0.3">
      <c r="A704">
        <v>702</v>
      </c>
      <c r="B704" t="s">
        <v>1442</v>
      </c>
      <c r="C704" s="3" t="s">
        <v>1443</v>
      </c>
      <c r="D704" s="6">
        <v>8700</v>
      </c>
      <c r="E704" s="6">
        <v>4710</v>
      </c>
      <c r="F704" s="4">
        <f t="shared" si="43"/>
        <v>0.54137931034482756</v>
      </c>
      <c r="G704" t="s">
        <v>14</v>
      </c>
      <c r="H704">
        <v>83</v>
      </c>
      <c r="I704">
        <f t="shared" si="40"/>
        <v>56.746987951807228</v>
      </c>
      <c r="J704" t="s">
        <v>21</v>
      </c>
      <c r="K704" t="s">
        <v>22</v>
      </c>
      <c r="L704">
        <v>1374469200</v>
      </c>
      <c r="M704" s="12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s="8" t="s">
        <v>2035</v>
      </c>
      <c r="T704" s="8" t="s">
        <v>2044</v>
      </c>
    </row>
    <row r="705" spans="1:20" ht="23" x14ac:dyDescent="0.3">
      <c r="A705">
        <v>703</v>
      </c>
      <c r="B705" t="s">
        <v>1444</v>
      </c>
      <c r="C705" s="3" t="s">
        <v>1445</v>
      </c>
      <c r="D705" s="6">
        <v>63400</v>
      </c>
      <c r="E705" s="6">
        <v>197728</v>
      </c>
      <c r="F705" s="4">
        <f t="shared" si="43"/>
        <v>3.1187381703470032</v>
      </c>
      <c r="G705" t="s">
        <v>20</v>
      </c>
      <c r="H705">
        <v>2038</v>
      </c>
      <c r="I705">
        <f t="shared" si="40"/>
        <v>97.020608439646708</v>
      </c>
      <c r="J705" t="s">
        <v>21</v>
      </c>
      <c r="K705" t="s">
        <v>22</v>
      </c>
      <c r="L705">
        <v>1334984400</v>
      </c>
      <c r="M705" s="12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s="8" t="s">
        <v>2045</v>
      </c>
      <c r="T705" s="8" t="s">
        <v>2057</v>
      </c>
    </row>
    <row r="706" spans="1:20" ht="36" x14ac:dyDescent="0.3">
      <c r="A706">
        <v>704</v>
      </c>
      <c r="B706" t="s">
        <v>1446</v>
      </c>
      <c r="C706" s="3" t="s">
        <v>1447</v>
      </c>
      <c r="D706" s="6">
        <v>8700</v>
      </c>
      <c r="E706" s="6">
        <v>10682</v>
      </c>
      <c r="F706" s="4">
        <f t="shared" si="43"/>
        <v>1.2278160919540231</v>
      </c>
      <c r="G706" t="s">
        <v>20</v>
      </c>
      <c r="H706">
        <v>116</v>
      </c>
      <c r="I706">
        <f t="shared" si="40"/>
        <v>92.08620689655173</v>
      </c>
      <c r="J706" t="s">
        <v>21</v>
      </c>
      <c r="K706" t="s">
        <v>22</v>
      </c>
      <c r="L706">
        <v>1467608400</v>
      </c>
      <c r="M706" s="12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s="8" t="s">
        <v>2039</v>
      </c>
      <c r="T706" s="8" t="s">
        <v>2047</v>
      </c>
    </row>
    <row r="707" spans="1:20" ht="23" x14ac:dyDescent="0.3">
      <c r="A707">
        <v>705</v>
      </c>
      <c r="B707" t="s">
        <v>1448</v>
      </c>
      <c r="C707" s="3" t="s">
        <v>1449</v>
      </c>
      <c r="D707" s="6">
        <v>169700</v>
      </c>
      <c r="E707" s="6">
        <v>168048</v>
      </c>
      <c r="F707" s="4">
        <f t="shared" si="43"/>
        <v>0.99026517383618151</v>
      </c>
      <c r="G707" t="s">
        <v>14</v>
      </c>
      <c r="H707">
        <v>2025</v>
      </c>
      <c r="I707">
        <f t="shared" ref="I707:I770" si="44">E707/H707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s="8" t="s">
        <v>2045</v>
      </c>
      <c r="T707" s="8" t="s">
        <v>2046</v>
      </c>
    </row>
    <row r="708" spans="1:20" ht="36" x14ac:dyDescent="0.3">
      <c r="A708">
        <v>706</v>
      </c>
      <c r="B708" t="s">
        <v>1450</v>
      </c>
      <c r="C708" s="3" t="s">
        <v>1451</v>
      </c>
      <c r="D708" s="6">
        <v>108400</v>
      </c>
      <c r="E708" s="6">
        <v>138586</v>
      </c>
      <c r="F708" s="4">
        <f t="shared" ref="F708:F771" si="47">E708/D708</f>
        <v>1.278468634686347</v>
      </c>
      <c r="G708" t="s">
        <v>20</v>
      </c>
      <c r="H708">
        <v>1345</v>
      </c>
      <c r="I708">
        <f t="shared" si="44"/>
        <v>103.03791821561339</v>
      </c>
      <c r="J708" t="s">
        <v>26</v>
      </c>
      <c r="K708" t="s">
        <v>27</v>
      </c>
      <c r="L708">
        <v>1546754400</v>
      </c>
      <c r="M708" s="12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s="8" t="s">
        <v>2035</v>
      </c>
      <c r="T708" s="8" t="s">
        <v>2036</v>
      </c>
    </row>
    <row r="709" spans="1:20" ht="36" x14ac:dyDescent="0.3">
      <c r="A709">
        <v>707</v>
      </c>
      <c r="B709" t="s">
        <v>1452</v>
      </c>
      <c r="C709" s="3" t="s">
        <v>1453</v>
      </c>
      <c r="D709" s="6">
        <v>7300</v>
      </c>
      <c r="E709" s="6">
        <v>11579</v>
      </c>
      <c r="F709" s="4">
        <f t="shared" si="47"/>
        <v>1.5861643835616439</v>
      </c>
      <c r="G709" t="s">
        <v>20</v>
      </c>
      <c r="H709">
        <v>168</v>
      </c>
      <c r="I709">
        <f t="shared" si="44"/>
        <v>68.922619047619051</v>
      </c>
      <c r="J709" t="s">
        <v>21</v>
      </c>
      <c r="K709" t="s">
        <v>22</v>
      </c>
      <c r="L709">
        <v>1544248800</v>
      </c>
      <c r="M709" s="12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s="8" t="s">
        <v>2039</v>
      </c>
      <c r="T709" s="8" t="s">
        <v>2042</v>
      </c>
    </row>
    <row r="710" spans="1:20" ht="23" x14ac:dyDescent="0.3">
      <c r="A710">
        <v>708</v>
      </c>
      <c r="B710" t="s">
        <v>1454</v>
      </c>
      <c r="C710" s="3" t="s">
        <v>1455</v>
      </c>
      <c r="D710" s="6">
        <v>1700</v>
      </c>
      <c r="E710" s="6">
        <v>12020</v>
      </c>
      <c r="F710" s="4">
        <f t="shared" si="47"/>
        <v>7.0705882352941174</v>
      </c>
      <c r="G710" t="s">
        <v>20</v>
      </c>
      <c r="H710">
        <v>137</v>
      </c>
      <c r="I710">
        <f t="shared" si="44"/>
        <v>87.737226277372258</v>
      </c>
      <c r="J710" t="s">
        <v>98</v>
      </c>
      <c r="K710" t="s">
        <v>99</v>
      </c>
      <c r="L710">
        <v>1495429200</v>
      </c>
      <c r="M710" s="12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s="8" t="s">
        <v>2037</v>
      </c>
      <c r="T710" s="8" t="s">
        <v>2038</v>
      </c>
    </row>
    <row r="711" spans="1:20" ht="23" x14ac:dyDescent="0.3">
      <c r="A711">
        <v>709</v>
      </c>
      <c r="B711" t="s">
        <v>1456</v>
      </c>
      <c r="C711" s="3" t="s">
        <v>1457</v>
      </c>
      <c r="D711" s="6">
        <v>9800</v>
      </c>
      <c r="E711" s="6">
        <v>13954</v>
      </c>
      <c r="F711" s="4">
        <f t="shared" si="47"/>
        <v>1.4238775510204082</v>
      </c>
      <c r="G711" t="s">
        <v>20</v>
      </c>
      <c r="H711">
        <v>186</v>
      </c>
      <c r="I711">
        <f t="shared" si="44"/>
        <v>75.021505376344081</v>
      </c>
      <c r="J711" t="s">
        <v>107</v>
      </c>
      <c r="K711" t="s">
        <v>108</v>
      </c>
      <c r="L711">
        <v>1334811600</v>
      </c>
      <c r="M711" s="12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s="8" t="s">
        <v>2037</v>
      </c>
      <c r="T711" s="8" t="s">
        <v>2038</v>
      </c>
    </row>
    <row r="712" spans="1:20" ht="36" x14ac:dyDescent="0.3">
      <c r="A712">
        <v>710</v>
      </c>
      <c r="B712" t="s">
        <v>1458</v>
      </c>
      <c r="C712" s="3" t="s">
        <v>1459</v>
      </c>
      <c r="D712" s="6">
        <v>4300</v>
      </c>
      <c r="E712" s="6">
        <v>6358</v>
      </c>
      <c r="F712" s="4">
        <f t="shared" si="47"/>
        <v>1.4786046511627906</v>
      </c>
      <c r="G712" t="s">
        <v>20</v>
      </c>
      <c r="H712">
        <v>125</v>
      </c>
      <c r="I712">
        <f t="shared" si="44"/>
        <v>50.863999999999997</v>
      </c>
      <c r="J712" t="s">
        <v>21</v>
      </c>
      <c r="K712" t="s">
        <v>22</v>
      </c>
      <c r="L712">
        <v>1531544400</v>
      </c>
      <c r="M712" s="12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s="8" t="s">
        <v>2037</v>
      </c>
      <c r="T712" s="8" t="s">
        <v>2038</v>
      </c>
    </row>
    <row r="713" spans="1:20" ht="36" x14ac:dyDescent="0.3">
      <c r="A713">
        <v>711</v>
      </c>
      <c r="B713" t="s">
        <v>1460</v>
      </c>
      <c r="C713" s="3" t="s">
        <v>1461</v>
      </c>
      <c r="D713" s="6">
        <v>6200</v>
      </c>
      <c r="E713" s="6">
        <v>1260</v>
      </c>
      <c r="F713" s="4">
        <f t="shared" si="47"/>
        <v>0.20322580645161289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 s="12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s="8" t="s">
        <v>2037</v>
      </c>
      <c r="T713" s="8" t="s">
        <v>2038</v>
      </c>
    </row>
    <row r="714" spans="1:20" ht="36" x14ac:dyDescent="0.3">
      <c r="A714">
        <v>712</v>
      </c>
      <c r="B714" t="s">
        <v>1462</v>
      </c>
      <c r="C714" s="3" t="s">
        <v>1463</v>
      </c>
      <c r="D714" s="6">
        <v>800</v>
      </c>
      <c r="E714" s="6">
        <v>14725</v>
      </c>
      <c r="F714" s="4">
        <f t="shared" si="47"/>
        <v>18.40625</v>
      </c>
      <c r="G714" t="s">
        <v>20</v>
      </c>
      <c r="H714">
        <v>202</v>
      </c>
      <c r="I714">
        <f t="shared" si="44"/>
        <v>72.896039603960389</v>
      </c>
      <c r="J714" t="s">
        <v>21</v>
      </c>
      <c r="K714" t="s">
        <v>22</v>
      </c>
      <c r="L714">
        <v>1467954000</v>
      </c>
      <c r="M714" s="12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s="8" t="s">
        <v>2037</v>
      </c>
      <c r="T714" s="8" t="s">
        <v>2038</v>
      </c>
    </row>
    <row r="715" spans="1:20" ht="23" x14ac:dyDescent="0.3">
      <c r="A715">
        <v>713</v>
      </c>
      <c r="B715" t="s">
        <v>1464</v>
      </c>
      <c r="C715" s="3" t="s">
        <v>1465</v>
      </c>
      <c r="D715" s="6">
        <v>6900</v>
      </c>
      <c r="E715" s="6">
        <v>11174</v>
      </c>
      <c r="F715" s="4">
        <f t="shared" si="47"/>
        <v>1.6194202898550725</v>
      </c>
      <c r="G715" t="s">
        <v>20</v>
      </c>
      <c r="H715">
        <v>103</v>
      </c>
      <c r="I715">
        <f t="shared" si="44"/>
        <v>108.48543689320388</v>
      </c>
      <c r="J715" t="s">
        <v>21</v>
      </c>
      <c r="K715" t="s">
        <v>22</v>
      </c>
      <c r="L715">
        <v>1471842000</v>
      </c>
      <c r="M715" s="12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s="8" t="s">
        <v>2045</v>
      </c>
      <c r="T715" s="8" t="s">
        <v>2054</v>
      </c>
    </row>
    <row r="716" spans="1:20" ht="23" x14ac:dyDescent="0.3">
      <c r="A716">
        <v>714</v>
      </c>
      <c r="B716" t="s">
        <v>1466</v>
      </c>
      <c r="C716" s="3" t="s">
        <v>1467</v>
      </c>
      <c r="D716" s="6">
        <v>38500</v>
      </c>
      <c r="E716" s="6">
        <v>182036</v>
      </c>
      <c r="F716" s="4">
        <f t="shared" si="47"/>
        <v>4.7282077922077921</v>
      </c>
      <c r="G716" t="s">
        <v>20</v>
      </c>
      <c r="H716">
        <v>1785</v>
      </c>
      <c r="I716">
        <f t="shared" si="44"/>
        <v>101.98095238095237</v>
      </c>
      <c r="J716" t="s">
        <v>21</v>
      </c>
      <c r="K716" t="s">
        <v>22</v>
      </c>
      <c r="L716">
        <v>1408424400</v>
      </c>
      <c r="M716" s="12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s="8" t="s">
        <v>2033</v>
      </c>
      <c r="T716" s="8" t="s">
        <v>2034</v>
      </c>
    </row>
    <row r="717" spans="1:20" ht="23" x14ac:dyDescent="0.3">
      <c r="A717">
        <v>715</v>
      </c>
      <c r="B717" t="s">
        <v>1468</v>
      </c>
      <c r="C717" s="3" t="s">
        <v>1469</v>
      </c>
      <c r="D717" s="6">
        <v>118000</v>
      </c>
      <c r="E717" s="6">
        <v>28870</v>
      </c>
      <c r="F717" s="4">
        <f t="shared" si="47"/>
        <v>0.24466101694915254</v>
      </c>
      <c r="G717" t="s">
        <v>14</v>
      </c>
      <c r="H717">
        <v>656</v>
      </c>
      <c r="I717">
        <f t="shared" si="44"/>
        <v>44.009146341463413</v>
      </c>
      <c r="J717" t="s">
        <v>21</v>
      </c>
      <c r="K717" t="s">
        <v>22</v>
      </c>
      <c r="L717">
        <v>1281157200</v>
      </c>
      <c r="M717" s="12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s="8" t="s">
        <v>2048</v>
      </c>
      <c r="T717" s="8" t="s">
        <v>2059</v>
      </c>
    </row>
    <row r="718" spans="1:20" ht="23" x14ac:dyDescent="0.3">
      <c r="A718">
        <v>716</v>
      </c>
      <c r="B718" t="s">
        <v>1470</v>
      </c>
      <c r="C718" s="3" t="s">
        <v>1471</v>
      </c>
      <c r="D718" s="6">
        <v>2000</v>
      </c>
      <c r="E718" s="6">
        <v>10353</v>
      </c>
      <c r="F718" s="4">
        <f t="shared" si="47"/>
        <v>5.1764999999999999</v>
      </c>
      <c r="G718" t="s">
        <v>20</v>
      </c>
      <c r="H718">
        <v>157</v>
      </c>
      <c r="I718">
        <f t="shared" si="44"/>
        <v>65.942675159235662</v>
      </c>
      <c r="J718" t="s">
        <v>21</v>
      </c>
      <c r="K718" t="s">
        <v>22</v>
      </c>
      <c r="L718">
        <v>1373432400</v>
      </c>
      <c r="M718" s="12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s="8" t="s">
        <v>2037</v>
      </c>
      <c r="T718" s="8" t="s">
        <v>2038</v>
      </c>
    </row>
    <row r="719" spans="1:20" ht="36" x14ac:dyDescent="0.3">
      <c r="A719">
        <v>717</v>
      </c>
      <c r="B719" t="s">
        <v>1472</v>
      </c>
      <c r="C719" s="3" t="s">
        <v>1473</v>
      </c>
      <c r="D719" s="6">
        <v>5600</v>
      </c>
      <c r="E719" s="6">
        <v>13868</v>
      </c>
      <c r="F719" s="4">
        <f t="shared" si="47"/>
        <v>2.4764285714285714</v>
      </c>
      <c r="G719" t="s">
        <v>20</v>
      </c>
      <c r="H719">
        <v>555</v>
      </c>
      <c r="I719">
        <f t="shared" si="44"/>
        <v>24.987387387387386</v>
      </c>
      <c r="J719" t="s">
        <v>21</v>
      </c>
      <c r="K719" t="s">
        <v>22</v>
      </c>
      <c r="L719">
        <v>1313989200</v>
      </c>
      <c r="M719" s="12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s="8" t="s">
        <v>2039</v>
      </c>
      <c r="T719" s="8" t="s">
        <v>2040</v>
      </c>
    </row>
    <row r="720" spans="1:20" ht="23" x14ac:dyDescent="0.3">
      <c r="A720">
        <v>718</v>
      </c>
      <c r="B720" t="s">
        <v>1474</v>
      </c>
      <c r="C720" s="3" t="s">
        <v>1475</v>
      </c>
      <c r="D720" s="6">
        <v>8300</v>
      </c>
      <c r="E720" s="6">
        <v>8317</v>
      </c>
      <c r="F720" s="4">
        <f t="shared" si="47"/>
        <v>1.0020481927710843</v>
      </c>
      <c r="G720" t="s">
        <v>20</v>
      </c>
      <c r="H720">
        <v>297</v>
      </c>
      <c r="I720">
        <f t="shared" si="44"/>
        <v>28.003367003367003</v>
      </c>
      <c r="J720" t="s">
        <v>21</v>
      </c>
      <c r="K720" t="s">
        <v>22</v>
      </c>
      <c r="L720">
        <v>1371445200</v>
      </c>
      <c r="M720" s="12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s="8" t="s">
        <v>2035</v>
      </c>
      <c r="T720" s="8" t="s">
        <v>2044</v>
      </c>
    </row>
    <row r="721" spans="1:20" ht="23" x14ac:dyDescent="0.3">
      <c r="A721">
        <v>719</v>
      </c>
      <c r="B721" t="s">
        <v>1476</v>
      </c>
      <c r="C721" s="3" t="s">
        <v>1477</v>
      </c>
      <c r="D721" s="6">
        <v>6900</v>
      </c>
      <c r="E721" s="6">
        <v>10557</v>
      </c>
      <c r="F721" s="4">
        <f t="shared" si="47"/>
        <v>1.53</v>
      </c>
      <c r="G721" t="s">
        <v>20</v>
      </c>
      <c r="H721">
        <v>123</v>
      </c>
      <c r="I721">
        <f t="shared" si="44"/>
        <v>85.829268292682926</v>
      </c>
      <c r="J721" t="s">
        <v>21</v>
      </c>
      <c r="K721" t="s">
        <v>22</v>
      </c>
      <c r="L721">
        <v>1338267600</v>
      </c>
      <c r="M721" s="12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s="8" t="s">
        <v>2045</v>
      </c>
      <c r="T721" s="8" t="s">
        <v>2051</v>
      </c>
    </row>
    <row r="722" spans="1:20" ht="36" x14ac:dyDescent="0.3">
      <c r="A722">
        <v>720</v>
      </c>
      <c r="B722" t="s">
        <v>1478</v>
      </c>
      <c r="C722" s="3" t="s">
        <v>1479</v>
      </c>
      <c r="D722" s="6">
        <v>8700</v>
      </c>
      <c r="E722" s="6">
        <v>3227</v>
      </c>
      <c r="F722" s="4">
        <f t="shared" si="47"/>
        <v>0.37091954022988505</v>
      </c>
      <c r="G722" t="s">
        <v>74</v>
      </c>
      <c r="H722">
        <v>38</v>
      </c>
      <c r="I722">
        <f t="shared" si="44"/>
        <v>84.921052631578945</v>
      </c>
      <c r="J722" t="s">
        <v>36</v>
      </c>
      <c r="K722" t="s">
        <v>37</v>
      </c>
      <c r="L722">
        <v>1519192800</v>
      </c>
      <c r="M722" s="12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s="8" t="s">
        <v>2037</v>
      </c>
      <c r="T722" s="8" t="s">
        <v>2038</v>
      </c>
    </row>
    <row r="723" spans="1:20" ht="23" x14ac:dyDescent="0.3">
      <c r="A723">
        <v>721</v>
      </c>
      <c r="B723" t="s">
        <v>1480</v>
      </c>
      <c r="C723" s="3" t="s">
        <v>1481</v>
      </c>
      <c r="D723" s="6">
        <v>123600</v>
      </c>
      <c r="E723" s="6">
        <v>5429</v>
      </c>
      <c r="F723" s="4">
        <f t="shared" si="47"/>
        <v>4.3923948220064728E-2</v>
      </c>
      <c r="G723" t="s">
        <v>74</v>
      </c>
      <c r="H723">
        <v>60</v>
      </c>
      <c r="I723">
        <f t="shared" si="44"/>
        <v>90.483333333333334</v>
      </c>
      <c r="J723" t="s">
        <v>21</v>
      </c>
      <c r="K723" t="s">
        <v>22</v>
      </c>
      <c r="L723">
        <v>1522818000</v>
      </c>
      <c r="M723" s="12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s="8" t="s">
        <v>2033</v>
      </c>
      <c r="T723" s="8" t="s">
        <v>2034</v>
      </c>
    </row>
    <row r="724" spans="1:20" ht="23" x14ac:dyDescent="0.3">
      <c r="A724">
        <v>722</v>
      </c>
      <c r="B724" t="s">
        <v>1482</v>
      </c>
      <c r="C724" s="3" t="s">
        <v>1483</v>
      </c>
      <c r="D724" s="6">
        <v>48500</v>
      </c>
      <c r="E724" s="6">
        <v>75906</v>
      </c>
      <c r="F724" s="4">
        <f t="shared" si="47"/>
        <v>1.5650721649484536</v>
      </c>
      <c r="G724" t="s">
        <v>20</v>
      </c>
      <c r="H724">
        <v>3036</v>
      </c>
      <c r="I724">
        <f t="shared" si="44"/>
        <v>25.00197628458498</v>
      </c>
      <c r="J724" t="s">
        <v>21</v>
      </c>
      <c r="K724" t="s">
        <v>22</v>
      </c>
      <c r="L724">
        <v>1509948000</v>
      </c>
      <c r="M724" s="12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s="8" t="s">
        <v>2039</v>
      </c>
      <c r="T724" s="8" t="s">
        <v>2040</v>
      </c>
    </row>
    <row r="725" spans="1:20" ht="23" x14ac:dyDescent="0.3">
      <c r="A725">
        <v>723</v>
      </c>
      <c r="B725" t="s">
        <v>1484</v>
      </c>
      <c r="C725" s="3" t="s">
        <v>1485</v>
      </c>
      <c r="D725" s="6">
        <v>4900</v>
      </c>
      <c r="E725" s="6">
        <v>13250</v>
      </c>
      <c r="F725" s="4">
        <f t="shared" si="47"/>
        <v>2.704081632653061</v>
      </c>
      <c r="G725" t="s">
        <v>20</v>
      </c>
      <c r="H725">
        <v>144</v>
      </c>
      <c r="I725">
        <f t="shared" si="44"/>
        <v>92.013888888888886</v>
      </c>
      <c r="J725" t="s">
        <v>26</v>
      </c>
      <c r="K725" t="s">
        <v>27</v>
      </c>
      <c r="L725">
        <v>1456898400</v>
      </c>
      <c r="M725" s="12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s="8" t="s">
        <v>2037</v>
      </c>
      <c r="T725" s="8" t="s">
        <v>2038</v>
      </c>
    </row>
    <row r="726" spans="1:20" ht="36" x14ac:dyDescent="0.3">
      <c r="A726">
        <v>724</v>
      </c>
      <c r="B726" t="s">
        <v>1486</v>
      </c>
      <c r="C726" s="3" t="s">
        <v>1487</v>
      </c>
      <c r="D726" s="6">
        <v>8400</v>
      </c>
      <c r="E726" s="6">
        <v>11261</v>
      </c>
      <c r="F726" s="4">
        <f t="shared" si="47"/>
        <v>1.3405952380952382</v>
      </c>
      <c r="G726" t="s">
        <v>20</v>
      </c>
      <c r="H726">
        <v>121</v>
      </c>
      <c r="I726">
        <f t="shared" si="44"/>
        <v>93.066115702479337</v>
      </c>
      <c r="J726" t="s">
        <v>40</v>
      </c>
      <c r="K726" t="s">
        <v>41</v>
      </c>
      <c r="L726">
        <v>1413954000</v>
      </c>
      <c r="M726" s="12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s="8" t="s">
        <v>2037</v>
      </c>
      <c r="T726" s="8" t="s">
        <v>2038</v>
      </c>
    </row>
    <row r="727" spans="1:20" ht="23" x14ac:dyDescent="0.3">
      <c r="A727">
        <v>725</v>
      </c>
      <c r="B727" t="s">
        <v>1488</v>
      </c>
      <c r="C727" s="3" t="s">
        <v>1489</v>
      </c>
      <c r="D727" s="6">
        <v>193200</v>
      </c>
      <c r="E727" s="6">
        <v>97369</v>
      </c>
      <c r="F727" s="4">
        <f t="shared" si="47"/>
        <v>0.50398033126293995</v>
      </c>
      <c r="G727" t="s">
        <v>14</v>
      </c>
      <c r="H727">
        <v>1596</v>
      </c>
      <c r="I727">
        <f t="shared" si="44"/>
        <v>61.008145363408524</v>
      </c>
      <c r="J727" t="s">
        <v>21</v>
      </c>
      <c r="K727" t="s">
        <v>22</v>
      </c>
      <c r="L727">
        <v>1416031200</v>
      </c>
      <c r="M727" s="12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s="8" t="s">
        <v>2048</v>
      </c>
      <c r="T727" s="8" t="s">
        <v>2059</v>
      </c>
    </row>
    <row r="728" spans="1:20" ht="23" x14ac:dyDescent="0.3">
      <c r="A728">
        <v>726</v>
      </c>
      <c r="B728" t="s">
        <v>1490</v>
      </c>
      <c r="C728" s="3" t="s">
        <v>1491</v>
      </c>
      <c r="D728" s="6">
        <v>54300</v>
      </c>
      <c r="E728" s="6">
        <v>48227</v>
      </c>
      <c r="F728" s="4">
        <f t="shared" si="47"/>
        <v>0.88815837937384901</v>
      </c>
      <c r="G728" t="s">
        <v>74</v>
      </c>
      <c r="H728">
        <v>524</v>
      </c>
      <c r="I728">
        <f t="shared" si="44"/>
        <v>92.036259541984734</v>
      </c>
      <c r="J728" t="s">
        <v>21</v>
      </c>
      <c r="K728" t="s">
        <v>22</v>
      </c>
      <c r="L728">
        <v>1287982800</v>
      </c>
      <c r="M728" s="12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s="8" t="s">
        <v>2037</v>
      </c>
      <c r="T728" s="8" t="s">
        <v>2038</v>
      </c>
    </row>
    <row r="729" spans="1:20" ht="23" x14ac:dyDescent="0.3">
      <c r="A729">
        <v>727</v>
      </c>
      <c r="B729" t="s">
        <v>1492</v>
      </c>
      <c r="C729" s="3" t="s">
        <v>1493</v>
      </c>
      <c r="D729" s="6">
        <v>8900</v>
      </c>
      <c r="E729" s="6">
        <v>14685</v>
      </c>
      <c r="F729" s="4">
        <f t="shared" si="47"/>
        <v>1.65</v>
      </c>
      <c r="G729" t="s">
        <v>20</v>
      </c>
      <c r="H729">
        <v>181</v>
      </c>
      <c r="I729">
        <f t="shared" si="44"/>
        <v>81.132596685082873</v>
      </c>
      <c r="J729" t="s">
        <v>21</v>
      </c>
      <c r="K729" t="s">
        <v>22</v>
      </c>
      <c r="L729">
        <v>1547964000</v>
      </c>
      <c r="M729" s="12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s="8" t="s">
        <v>2035</v>
      </c>
      <c r="T729" s="8" t="s">
        <v>2036</v>
      </c>
    </row>
    <row r="730" spans="1:20" ht="36" x14ac:dyDescent="0.3">
      <c r="A730">
        <v>728</v>
      </c>
      <c r="B730" t="s">
        <v>1494</v>
      </c>
      <c r="C730" s="3" t="s">
        <v>1495</v>
      </c>
      <c r="D730" s="6">
        <v>4200</v>
      </c>
      <c r="E730" s="6">
        <v>735</v>
      </c>
      <c r="F730" s="4">
        <f t="shared" si="47"/>
        <v>0.17499999999999999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 s="12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s="8" t="s">
        <v>2037</v>
      </c>
      <c r="T730" s="8" t="s">
        <v>2038</v>
      </c>
    </row>
    <row r="731" spans="1:20" ht="36" x14ac:dyDescent="0.3">
      <c r="A731">
        <v>729</v>
      </c>
      <c r="B731" t="s">
        <v>1496</v>
      </c>
      <c r="C731" s="3" t="s">
        <v>1497</v>
      </c>
      <c r="D731" s="6">
        <v>5600</v>
      </c>
      <c r="E731" s="6">
        <v>10397</v>
      </c>
      <c r="F731" s="4">
        <f t="shared" si="47"/>
        <v>1.8566071428571429</v>
      </c>
      <c r="G731" t="s">
        <v>20</v>
      </c>
      <c r="H731">
        <v>122</v>
      </c>
      <c r="I731">
        <f t="shared" si="44"/>
        <v>85.221311475409834</v>
      </c>
      <c r="J731" t="s">
        <v>21</v>
      </c>
      <c r="K731" t="s">
        <v>22</v>
      </c>
      <c r="L731">
        <v>1359957600</v>
      </c>
      <c r="M731" s="12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s="8" t="s">
        <v>2039</v>
      </c>
      <c r="T731" s="8" t="s">
        <v>2042</v>
      </c>
    </row>
    <row r="732" spans="1:20" ht="23" x14ac:dyDescent="0.3">
      <c r="A732">
        <v>730</v>
      </c>
      <c r="B732" t="s">
        <v>1498</v>
      </c>
      <c r="C732" s="3" t="s">
        <v>1499</v>
      </c>
      <c r="D732" s="6">
        <v>28800</v>
      </c>
      <c r="E732" s="6">
        <v>118847</v>
      </c>
      <c r="F732" s="4">
        <f t="shared" si="47"/>
        <v>4.1266319444444441</v>
      </c>
      <c r="G732" t="s">
        <v>20</v>
      </c>
      <c r="H732">
        <v>1071</v>
      </c>
      <c r="I732">
        <f t="shared" si="44"/>
        <v>110.96825396825396</v>
      </c>
      <c r="J732" t="s">
        <v>15</v>
      </c>
      <c r="K732" t="s">
        <v>16</v>
      </c>
      <c r="L732">
        <v>1432357200</v>
      </c>
      <c r="M732" s="12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s="8" t="s">
        <v>2035</v>
      </c>
      <c r="T732" s="8" t="s">
        <v>2044</v>
      </c>
    </row>
    <row r="733" spans="1:20" ht="23" x14ac:dyDescent="0.3">
      <c r="A733">
        <v>731</v>
      </c>
      <c r="B733" t="s">
        <v>1500</v>
      </c>
      <c r="C733" s="3" t="s">
        <v>1501</v>
      </c>
      <c r="D733" s="6">
        <v>8000</v>
      </c>
      <c r="E733" s="6">
        <v>7220</v>
      </c>
      <c r="F733" s="4">
        <f t="shared" si="47"/>
        <v>0.90249999999999997</v>
      </c>
      <c r="G733" t="s">
        <v>74</v>
      </c>
      <c r="H733">
        <v>219</v>
      </c>
      <c r="I733">
        <f t="shared" si="44"/>
        <v>32.968036529680369</v>
      </c>
      <c r="J733" t="s">
        <v>21</v>
      </c>
      <c r="K733" t="s">
        <v>22</v>
      </c>
      <c r="L733">
        <v>1500786000</v>
      </c>
      <c r="M733" s="12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s="8" t="s">
        <v>2035</v>
      </c>
      <c r="T733" s="8" t="s">
        <v>2036</v>
      </c>
    </row>
    <row r="734" spans="1:20" ht="23" x14ac:dyDescent="0.3">
      <c r="A734">
        <v>732</v>
      </c>
      <c r="B734" t="s">
        <v>1502</v>
      </c>
      <c r="C734" s="3" t="s">
        <v>1503</v>
      </c>
      <c r="D734" s="6">
        <v>117000</v>
      </c>
      <c r="E734" s="6">
        <v>107622</v>
      </c>
      <c r="F734" s="4">
        <f t="shared" si="47"/>
        <v>0.91984615384615387</v>
      </c>
      <c r="G734" t="s">
        <v>14</v>
      </c>
      <c r="H734">
        <v>1121</v>
      </c>
      <c r="I734">
        <f t="shared" si="44"/>
        <v>96.005352363960753</v>
      </c>
      <c r="J734" t="s">
        <v>21</v>
      </c>
      <c r="K734" t="s">
        <v>22</v>
      </c>
      <c r="L734">
        <v>1490158800</v>
      </c>
      <c r="M734" s="12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s="8" t="s">
        <v>2033</v>
      </c>
      <c r="T734" s="8" t="s">
        <v>2034</v>
      </c>
    </row>
    <row r="735" spans="1:20" ht="23" x14ac:dyDescent="0.3">
      <c r="A735">
        <v>733</v>
      </c>
      <c r="B735" t="s">
        <v>1504</v>
      </c>
      <c r="C735" s="3" t="s">
        <v>1505</v>
      </c>
      <c r="D735" s="6">
        <v>15800</v>
      </c>
      <c r="E735" s="6">
        <v>83267</v>
      </c>
      <c r="F735" s="4">
        <f t="shared" si="47"/>
        <v>5.2700632911392402</v>
      </c>
      <c r="G735" t="s">
        <v>20</v>
      </c>
      <c r="H735">
        <v>980</v>
      </c>
      <c r="I735">
        <f t="shared" si="44"/>
        <v>84.96632653061225</v>
      </c>
      <c r="J735" t="s">
        <v>21</v>
      </c>
      <c r="K735" t="s">
        <v>22</v>
      </c>
      <c r="L735">
        <v>1406178000</v>
      </c>
      <c r="M735" s="12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s="8" t="s">
        <v>2033</v>
      </c>
      <c r="T735" s="8" t="s">
        <v>2055</v>
      </c>
    </row>
    <row r="736" spans="1:20" ht="23" x14ac:dyDescent="0.3">
      <c r="A736">
        <v>734</v>
      </c>
      <c r="B736" t="s">
        <v>1506</v>
      </c>
      <c r="C736" s="3" t="s">
        <v>1507</v>
      </c>
      <c r="D736" s="6">
        <v>4200</v>
      </c>
      <c r="E736" s="6">
        <v>13404</v>
      </c>
      <c r="F736" s="4">
        <f t="shared" si="47"/>
        <v>3.1914285714285713</v>
      </c>
      <c r="G736" t="s">
        <v>20</v>
      </c>
      <c r="H736">
        <v>536</v>
      </c>
      <c r="I736">
        <f t="shared" si="44"/>
        <v>25.007462686567163</v>
      </c>
      <c r="J736" t="s">
        <v>21</v>
      </c>
      <c r="K736" t="s">
        <v>22</v>
      </c>
      <c r="L736">
        <v>1485583200</v>
      </c>
      <c r="M736" s="12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s="8" t="s">
        <v>2037</v>
      </c>
      <c r="T736" s="8" t="s">
        <v>2038</v>
      </c>
    </row>
    <row r="737" spans="1:20" ht="36" x14ac:dyDescent="0.3">
      <c r="A737">
        <v>735</v>
      </c>
      <c r="B737" t="s">
        <v>1508</v>
      </c>
      <c r="C737" s="3" t="s">
        <v>1509</v>
      </c>
      <c r="D737" s="6">
        <v>37100</v>
      </c>
      <c r="E737" s="6">
        <v>131404</v>
      </c>
      <c r="F737" s="4">
        <f t="shared" si="47"/>
        <v>3.5418867924528303</v>
      </c>
      <c r="G737" t="s">
        <v>20</v>
      </c>
      <c r="H737">
        <v>1991</v>
      </c>
      <c r="I737">
        <f t="shared" si="44"/>
        <v>65.998995479658461</v>
      </c>
      <c r="J737" t="s">
        <v>21</v>
      </c>
      <c r="K737" t="s">
        <v>22</v>
      </c>
      <c r="L737">
        <v>1459314000</v>
      </c>
      <c r="M737" s="12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s="8" t="s">
        <v>2052</v>
      </c>
      <c r="T737" s="8" t="s">
        <v>2053</v>
      </c>
    </row>
    <row r="738" spans="1:20" ht="23" x14ac:dyDescent="0.3">
      <c r="A738">
        <v>736</v>
      </c>
      <c r="B738" t="s">
        <v>1510</v>
      </c>
      <c r="C738" s="3" t="s">
        <v>1511</v>
      </c>
      <c r="D738" s="6">
        <v>7700</v>
      </c>
      <c r="E738" s="6">
        <v>2533</v>
      </c>
      <c r="F738" s="4">
        <f t="shared" si="47"/>
        <v>0.32896103896103895</v>
      </c>
      <c r="G738" t="s">
        <v>74</v>
      </c>
      <c r="H738">
        <v>29</v>
      </c>
      <c r="I738">
        <f t="shared" si="44"/>
        <v>87.34482758620689</v>
      </c>
      <c r="J738" t="s">
        <v>21</v>
      </c>
      <c r="K738" t="s">
        <v>22</v>
      </c>
      <c r="L738">
        <v>1424412000</v>
      </c>
      <c r="M738" s="12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s="8" t="s">
        <v>2045</v>
      </c>
      <c r="T738" s="8" t="s">
        <v>2046</v>
      </c>
    </row>
    <row r="739" spans="1:20" ht="36" x14ac:dyDescent="0.3">
      <c r="A739">
        <v>737</v>
      </c>
      <c r="B739" t="s">
        <v>1512</v>
      </c>
      <c r="C739" s="3" t="s">
        <v>1513</v>
      </c>
      <c r="D739" s="6">
        <v>3700</v>
      </c>
      <c r="E739" s="6">
        <v>5028</v>
      </c>
      <c r="F739" s="4">
        <f t="shared" si="47"/>
        <v>1.358918918918919</v>
      </c>
      <c r="G739" t="s">
        <v>20</v>
      </c>
      <c r="H739">
        <v>180</v>
      </c>
      <c r="I739">
        <f t="shared" si="44"/>
        <v>27.933333333333334</v>
      </c>
      <c r="J739" t="s">
        <v>21</v>
      </c>
      <c r="K739" t="s">
        <v>22</v>
      </c>
      <c r="L739">
        <v>1478844000</v>
      </c>
      <c r="M739" s="12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s="8" t="s">
        <v>2033</v>
      </c>
      <c r="T739" s="8" t="s">
        <v>2043</v>
      </c>
    </row>
    <row r="740" spans="1:20" ht="36" x14ac:dyDescent="0.3">
      <c r="A740">
        <v>738</v>
      </c>
      <c r="B740" t="s">
        <v>1032</v>
      </c>
      <c r="C740" s="3" t="s">
        <v>1514</v>
      </c>
      <c r="D740" s="6">
        <v>74700</v>
      </c>
      <c r="E740" s="6">
        <v>1557</v>
      </c>
      <c r="F740" s="4">
        <f t="shared" si="47"/>
        <v>2.0843373493975904E-2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 s="12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s="8" t="s">
        <v>2037</v>
      </c>
      <c r="T740" s="8" t="s">
        <v>2038</v>
      </c>
    </row>
    <row r="741" spans="1:20" ht="23" x14ac:dyDescent="0.3">
      <c r="A741">
        <v>739</v>
      </c>
      <c r="B741" t="s">
        <v>1515</v>
      </c>
      <c r="C741" s="3" t="s">
        <v>1516</v>
      </c>
      <c r="D741" s="6">
        <v>10000</v>
      </c>
      <c r="E741" s="6">
        <v>6100</v>
      </c>
      <c r="F741" s="4">
        <f t="shared" si="47"/>
        <v>0.61</v>
      </c>
      <c r="G741" t="s">
        <v>14</v>
      </c>
      <c r="H741">
        <v>191</v>
      </c>
      <c r="I741">
        <f t="shared" si="44"/>
        <v>31.937172774869111</v>
      </c>
      <c r="J741" t="s">
        <v>21</v>
      </c>
      <c r="K741" t="s">
        <v>22</v>
      </c>
      <c r="L741">
        <v>1340946000</v>
      </c>
      <c r="M741" s="12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s="8" t="s">
        <v>2033</v>
      </c>
      <c r="T741" s="8" t="s">
        <v>2043</v>
      </c>
    </row>
    <row r="742" spans="1:20" ht="36" x14ac:dyDescent="0.3">
      <c r="A742">
        <v>740</v>
      </c>
      <c r="B742" t="s">
        <v>1517</v>
      </c>
      <c r="C742" s="3" t="s">
        <v>1518</v>
      </c>
      <c r="D742" s="6">
        <v>5300</v>
      </c>
      <c r="E742" s="6">
        <v>1592</v>
      </c>
      <c r="F742" s="4">
        <f t="shared" si="47"/>
        <v>0.30037735849056602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 s="12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s="8" t="s">
        <v>2037</v>
      </c>
      <c r="T742" s="8" t="s">
        <v>2038</v>
      </c>
    </row>
    <row r="743" spans="1:20" ht="23" x14ac:dyDescent="0.3">
      <c r="A743">
        <v>741</v>
      </c>
      <c r="B743" t="s">
        <v>628</v>
      </c>
      <c r="C743" s="3" t="s">
        <v>1519</v>
      </c>
      <c r="D743" s="6">
        <v>1200</v>
      </c>
      <c r="E743" s="6">
        <v>14150</v>
      </c>
      <c r="F743" s="4">
        <f t="shared" si="47"/>
        <v>11.791666666666666</v>
      </c>
      <c r="G743" t="s">
        <v>20</v>
      </c>
      <c r="H743">
        <v>130</v>
      </c>
      <c r="I743">
        <f t="shared" si="44"/>
        <v>108.84615384615384</v>
      </c>
      <c r="J743" t="s">
        <v>21</v>
      </c>
      <c r="K743" t="s">
        <v>22</v>
      </c>
      <c r="L743">
        <v>1274590800</v>
      </c>
      <c r="M743" s="12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s="8" t="s">
        <v>2037</v>
      </c>
      <c r="T743" s="8" t="s">
        <v>2038</v>
      </c>
    </row>
    <row r="744" spans="1:20" ht="23" x14ac:dyDescent="0.3">
      <c r="A744">
        <v>742</v>
      </c>
      <c r="B744" t="s">
        <v>1520</v>
      </c>
      <c r="C744" s="3" t="s">
        <v>1521</v>
      </c>
      <c r="D744" s="6">
        <v>1200</v>
      </c>
      <c r="E744" s="6">
        <v>13513</v>
      </c>
      <c r="F744" s="4">
        <f t="shared" si="47"/>
        <v>11.260833333333334</v>
      </c>
      <c r="G744" t="s">
        <v>20</v>
      </c>
      <c r="H744">
        <v>122</v>
      </c>
      <c r="I744">
        <f t="shared" si="44"/>
        <v>110.76229508196721</v>
      </c>
      <c r="J744" t="s">
        <v>21</v>
      </c>
      <c r="K744" t="s">
        <v>22</v>
      </c>
      <c r="L744">
        <v>1263880800</v>
      </c>
      <c r="M744" s="12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s="8" t="s">
        <v>2033</v>
      </c>
      <c r="T744" s="8" t="s">
        <v>2041</v>
      </c>
    </row>
    <row r="745" spans="1:20" ht="36" x14ac:dyDescent="0.3">
      <c r="A745">
        <v>743</v>
      </c>
      <c r="B745" t="s">
        <v>1522</v>
      </c>
      <c r="C745" s="3" t="s">
        <v>1523</v>
      </c>
      <c r="D745" s="6">
        <v>3900</v>
      </c>
      <c r="E745" s="6">
        <v>504</v>
      </c>
      <c r="F745" s="4">
        <f t="shared" si="47"/>
        <v>0.12923076923076923</v>
      </c>
      <c r="G745" t="s">
        <v>14</v>
      </c>
      <c r="H745">
        <v>17</v>
      </c>
      <c r="I745">
        <f t="shared" si="44"/>
        <v>29.647058823529413</v>
      </c>
      <c r="J745" t="s">
        <v>21</v>
      </c>
      <c r="K745" t="s">
        <v>22</v>
      </c>
      <c r="L745">
        <v>1445403600</v>
      </c>
      <c r="M745" s="12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s="8" t="s">
        <v>2037</v>
      </c>
      <c r="T745" s="8" t="s">
        <v>2038</v>
      </c>
    </row>
    <row r="746" spans="1:20" ht="23" x14ac:dyDescent="0.3">
      <c r="A746">
        <v>744</v>
      </c>
      <c r="B746" t="s">
        <v>1524</v>
      </c>
      <c r="C746" s="3" t="s">
        <v>1525</v>
      </c>
      <c r="D746" s="6">
        <v>2000</v>
      </c>
      <c r="E746" s="6">
        <v>14240</v>
      </c>
      <c r="F746" s="4">
        <f t="shared" si="47"/>
        <v>7.12</v>
      </c>
      <c r="G746" t="s">
        <v>20</v>
      </c>
      <c r="H746">
        <v>140</v>
      </c>
      <c r="I746">
        <f t="shared" si="44"/>
        <v>101.71428571428571</v>
      </c>
      <c r="J746" t="s">
        <v>21</v>
      </c>
      <c r="K746" t="s">
        <v>22</v>
      </c>
      <c r="L746">
        <v>1533877200</v>
      </c>
      <c r="M746" s="12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s="8" t="s">
        <v>2037</v>
      </c>
      <c r="T746" s="8" t="s">
        <v>2038</v>
      </c>
    </row>
    <row r="747" spans="1:20" ht="36" x14ac:dyDescent="0.3">
      <c r="A747">
        <v>745</v>
      </c>
      <c r="B747" t="s">
        <v>1526</v>
      </c>
      <c r="C747" s="3" t="s">
        <v>1527</v>
      </c>
      <c r="D747" s="6">
        <v>6900</v>
      </c>
      <c r="E747" s="6">
        <v>2091</v>
      </c>
      <c r="F747" s="4">
        <f t="shared" si="47"/>
        <v>0.30304347826086958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 s="12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s="8" t="s">
        <v>2035</v>
      </c>
      <c r="T747" s="8" t="s">
        <v>2044</v>
      </c>
    </row>
    <row r="748" spans="1:20" ht="23" x14ac:dyDescent="0.3">
      <c r="A748">
        <v>746</v>
      </c>
      <c r="B748" t="s">
        <v>1528</v>
      </c>
      <c r="C748" s="3" t="s">
        <v>1529</v>
      </c>
      <c r="D748" s="6">
        <v>55800</v>
      </c>
      <c r="E748" s="6">
        <v>118580</v>
      </c>
      <c r="F748" s="4">
        <f t="shared" si="47"/>
        <v>2.1250896057347672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 s="12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s="8" t="s">
        <v>2035</v>
      </c>
      <c r="T748" s="8" t="s">
        <v>2036</v>
      </c>
    </row>
    <row r="749" spans="1:20" ht="23" x14ac:dyDescent="0.3">
      <c r="A749">
        <v>747</v>
      </c>
      <c r="B749" t="s">
        <v>1530</v>
      </c>
      <c r="C749" s="3" t="s">
        <v>1531</v>
      </c>
      <c r="D749" s="6">
        <v>4900</v>
      </c>
      <c r="E749" s="6">
        <v>11214</v>
      </c>
      <c r="F749" s="4">
        <f t="shared" si="47"/>
        <v>2.2885714285714287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 s="12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s="8" t="s">
        <v>2037</v>
      </c>
      <c r="T749" s="8" t="s">
        <v>2038</v>
      </c>
    </row>
    <row r="750" spans="1:20" ht="23" x14ac:dyDescent="0.3">
      <c r="A750">
        <v>748</v>
      </c>
      <c r="B750" t="s">
        <v>1532</v>
      </c>
      <c r="C750" s="3" t="s">
        <v>1533</v>
      </c>
      <c r="D750" s="6">
        <v>194900</v>
      </c>
      <c r="E750" s="6">
        <v>68137</v>
      </c>
      <c r="F750" s="4">
        <f t="shared" si="47"/>
        <v>0.34959979476654696</v>
      </c>
      <c r="G750" t="s">
        <v>74</v>
      </c>
      <c r="H750">
        <v>614</v>
      </c>
      <c r="I750">
        <f t="shared" si="44"/>
        <v>110.97231270358306</v>
      </c>
      <c r="J750" t="s">
        <v>21</v>
      </c>
      <c r="K750" t="s">
        <v>22</v>
      </c>
      <c r="L750">
        <v>1267423200</v>
      </c>
      <c r="M750" s="12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s="8" t="s">
        <v>2039</v>
      </c>
      <c r="T750" s="8" t="s">
        <v>2047</v>
      </c>
    </row>
    <row r="751" spans="1:20" ht="23" x14ac:dyDescent="0.3">
      <c r="A751">
        <v>749</v>
      </c>
      <c r="B751" t="s">
        <v>1534</v>
      </c>
      <c r="C751" s="3" t="s">
        <v>1535</v>
      </c>
      <c r="D751" s="6">
        <v>8600</v>
      </c>
      <c r="E751" s="6">
        <v>13527</v>
      </c>
      <c r="F751" s="4">
        <f t="shared" si="47"/>
        <v>1.5729069767441861</v>
      </c>
      <c r="G751" t="s">
        <v>20</v>
      </c>
      <c r="H751">
        <v>366</v>
      </c>
      <c r="I751">
        <f t="shared" si="44"/>
        <v>36.959016393442624</v>
      </c>
      <c r="J751" t="s">
        <v>107</v>
      </c>
      <c r="K751" t="s">
        <v>108</v>
      </c>
      <c r="L751">
        <v>1412744400</v>
      </c>
      <c r="M751" s="12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s="8" t="s">
        <v>2035</v>
      </c>
      <c r="T751" s="8" t="s">
        <v>2044</v>
      </c>
    </row>
    <row r="752" spans="1:20" ht="23" x14ac:dyDescent="0.3">
      <c r="A752">
        <v>750</v>
      </c>
      <c r="B752" t="s">
        <v>1536</v>
      </c>
      <c r="C752" s="3" t="s">
        <v>1537</v>
      </c>
      <c r="D752" s="6">
        <v>100</v>
      </c>
      <c r="E752" s="6">
        <v>1</v>
      </c>
      <c r="F752" s="4">
        <f t="shared" si="47"/>
        <v>0.01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 s="12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s="8" t="s">
        <v>2033</v>
      </c>
      <c r="T752" s="8" t="s">
        <v>2041</v>
      </c>
    </row>
    <row r="753" spans="1:20" ht="23" x14ac:dyDescent="0.3">
      <c r="A753">
        <v>751</v>
      </c>
      <c r="B753" t="s">
        <v>1538</v>
      </c>
      <c r="C753" s="3" t="s">
        <v>1539</v>
      </c>
      <c r="D753" s="6">
        <v>3600</v>
      </c>
      <c r="E753" s="6">
        <v>8363</v>
      </c>
      <c r="F753" s="4">
        <f t="shared" si="47"/>
        <v>2.3230555555555554</v>
      </c>
      <c r="G753" t="s">
        <v>20</v>
      </c>
      <c r="H753">
        <v>270</v>
      </c>
      <c r="I753">
        <f t="shared" si="44"/>
        <v>30.974074074074075</v>
      </c>
      <c r="J753" t="s">
        <v>21</v>
      </c>
      <c r="K753" t="s">
        <v>22</v>
      </c>
      <c r="L753">
        <v>1458190800</v>
      </c>
      <c r="M753" s="12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s="8" t="s">
        <v>2045</v>
      </c>
      <c r="T753" s="8" t="s">
        <v>2046</v>
      </c>
    </row>
    <row r="754" spans="1:20" ht="23" x14ac:dyDescent="0.3">
      <c r="A754">
        <v>752</v>
      </c>
      <c r="B754" t="s">
        <v>1540</v>
      </c>
      <c r="C754" s="3" t="s">
        <v>1541</v>
      </c>
      <c r="D754" s="6">
        <v>5800</v>
      </c>
      <c r="E754" s="6">
        <v>5362</v>
      </c>
      <c r="F754" s="4">
        <f t="shared" si="47"/>
        <v>0.92448275862068963</v>
      </c>
      <c r="G754" t="s">
        <v>74</v>
      </c>
      <c r="H754">
        <v>114</v>
      </c>
      <c r="I754">
        <f t="shared" si="44"/>
        <v>47.035087719298247</v>
      </c>
      <c r="J754" t="s">
        <v>21</v>
      </c>
      <c r="K754" t="s">
        <v>22</v>
      </c>
      <c r="L754">
        <v>1280984400</v>
      </c>
      <c r="M754" s="12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s="8" t="s">
        <v>2037</v>
      </c>
      <c r="T754" s="8" t="s">
        <v>2038</v>
      </c>
    </row>
    <row r="755" spans="1:20" ht="23" x14ac:dyDescent="0.3">
      <c r="A755">
        <v>753</v>
      </c>
      <c r="B755" t="s">
        <v>1542</v>
      </c>
      <c r="C755" s="3" t="s">
        <v>1543</v>
      </c>
      <c r="D755" s="6">
        <v>4700</v>
      </c>
      <c r="E755" s="6">
        <v>12065</v>
      </c>
      <c r="F755" s="4">
        <f t="shared" si="47"/>
        <v>2.5670212765957445</v>
      </c>
      <c r="G755" t="s">
        <v>20</v>
      </c>
      <c r="H755">
        <v>137</v>
      </c>
      <c r="I755">
        <f t="shared" si="44"/>
        <v>88.065693430656935</v>
      </c>
      <c r="J755" t="s">
        <v>21</v>
      </c>
      <c r="K755" t="s">
        <v>22</v>
      </c>
      <c r="L755">
        <v>1274590800</v>
      </c>
      <c r="M755" s="12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s="8" t="s">
        <v>2052</v>
      </c>
      <c r="T755" s="8" t="s">
        <v>2053</v>
      </c>
    </row>
    <row r="756" spans="1:20" ht="23" x14ac:dyDescent="0.3">
      <c r="A756">
        <v>754</v>
      </c>
      <c r="B756" t="s">
        <v>1544</v>
      </c>
      <c r="C756" s="3" t="s">
        <v>1545</v>
      </c>
      <c r="D756" s="6">
        <v>70400</v>
      </c>
      <c r="E756" s="6">
        <v>118603</v>
      </c>
      <c r="F756" s="4">
        <f t="shared" si="47"/>
        <v>1.6847017045454546</v>
      </c>
      <c r="G756" t="s">
        <v>20</v>
      </c>
      <c r="H756">
        <v>3205</v>
      </c>
      <c r="I756">
        <f t="shared" si="44"/>
        <v>37.005616224648989</v>
      </c>
      <c r="J756" t="s">
        <v>21</v>
      </c>
      <c r="K756" t="s">
        <v>22</v>
      </c>
      <c r="L756">
        <v>1351400400</v>
      </c>
      <c r="M756" s="12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s="8" t="s">
        <v>2037</v>
      </c>
      <c r="T756" s="8" t="s">
        <v>2038</v>
      </c>
    </row>
    <row r="757" spans="1:20" ht="23" x14ac:dyDescent="0.3">
      <c r="A757">
        <v>755</v>
      </c>
      <c r="B757" t="s">
        <v>1546</v>
      </c>
      <c r="C757" s="3" t="s">
        <v>1547</v>
      </c>
      <c r="D757" s="6">
        <v>4500</v>
      </c>
      <c r="E757" s="6">
        <v>7496</v>
      </c>
      <c r="F757" s="4">
        <f t="shared" si="47"/>
        <v>1.6657777777777778</v>
      </c>
      <c r="G757" t="s">
        <v>20</v>
      </c>
      <c r="H757">
        <v>288</v>
      </c>
      <c r="I757">
        <f t="shared" si="44"/>
        <v>26.027777777777779</v>
      </c>
      <c r="J757" t="s">
        <v>36</v>
      </c>
      <c r="K757" t="s">
        <v>37</v>
      </c>
      <c r="L757">
        <v>1514354400</v>
      </c>
      <c r="M757" s="12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s="8" t="s">
        <v>2037</v>
      </c>
      <c r="T757" s="8" t="s">
        <v>2038</v>
      </c>
    </row>
    <row r="758" spans="1:20" ht="36" x14ac:dyDescent="0.3">
      <c r="A758">
        <v>756</v>
      </c>
      <c r="B758" t="s">
        <v>1548</v>
      </c>
      <c r="C758" s="3" t="s">
        <v>1549</v>
      </c>
      <c r="D758" s="6">
        <v>1300</v>
      </c>
      <c r="E758" s="6">
        <v>10037</v>
      </c>
      <c r="F758" s="4">
        <f t="shared" si="47"/>
        <v>7.7207692307692311</v>
      </c>
      <c r="G758" t="s">
        <v>20</v>
      </c>
      <c r="H758">
        <v>148</v>
      </c>
      <c r="I758">
        <f t="shared" si="44"/>
        <v>67.817567567567565</v>
      </c>
      <c r="J758" t="s">
        <v>21</v>
      </c>
      <c r="K758" t="s">
        <v>22</v>
      </c>
      <c r="L758">
        <v>1421733600</v>
      </c>
      <c r="M758" s="12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s="8" t="s">
        <v>2037</v>
      </c>
      <c r="T758" s="8" t="s">
        <v>2038</v>
      </c>
    </row>
    <row r="759" spans="1:20" ht="23" x14ac:dyDescent="0.3">
      <c r="A759">
        <v>757</v>
      </c>
      <c r="B759" t="s">
        <v>1550</v>
      </c>
      <c r="C759" s="3" t="s">
        <v>1551</v>
      </c>
      <c r="D759" s="6">
        <v>1400</v>
      </c>
      <c r="E759" s="6">
        <v>5696</v>
      </c>
      <c r="F759" s="4">
        <f t="shared" si="47"/>
        <v>4.0685714285714285</v>
      </c>
      <c r="G759" t="s">
        <v>20</v>
      </c>
      <c r="H759">
        <v>114</v>
      </c>
      <c r="I759">
        <f t="shared" si="44"/>
        <v>49.964912280701753</v>
      </c>
      <c r="J759" t="s">
        <v>21</v>
      </c>
      <c r="K759" t="s">
        <v>22</v>
      </c>
      <c r="L759">
        <v>1305176400</v>
      </c>
      <c r="M759" s="12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s="8" t="s">
        <v>2039</v>
      </c>
      <c r="T759" s="8" t="s">
        <v>2042</v>
      </c>
    </row>
    <row r="760" spans="1:20" ht="23" x14ac:dyDescent="0.3">
      <c r="A760">
        <v>758</v>
      </c>
      <c r="B760" t="s">
        <v>1552</v>
      </c>
      <c r="C760" s="3" t="s">
        <v>1553</v>
      </c>
      <c r="D760" s="6">
        <v>29600</v>
      </c>
      <c r="E760" s="6">
        <v>167005</v>
      </c>
      <c r="F760" s="4">
        <f t="shared" si="47"/>
        <v>5.6420608108108112</v>
      </c>
      <c r="G760" t="s">
        <v>20</v>
      </c>
      <c r="H760">
        <v>1518</v>
      </c>
      <c r="I760">
        <f t="shared" si="44"/>
        <v>110.01646903820817</v>
      </c>
      <c r="J760" t="s">
        <v>15</v>
      </c>
      <c r="K760" t="s">
        <v>16</v>
      </c>
      <c r="L760">
        <v>1414126800</v>
      </c>
      <c r="M760" s="12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s="8" t="s">
        <v>2033</v>
      </c>
      <c r="T760" s="8" t="s">
        <v>2034</v>
      </c>
    </row>
    <row r="761" spans="1:20" ht="36" x14ac:dyDescent="0.3">
      <c r="A761">
        <v>759</v>
      </c>
      <c r="B761" t="s">
        <v>1554</v>
      </c>
      <c r="C761" s="3" t="s">
        <v>1555</v>
      </c>
      <c r="D761" s="6">
        <v>167500</v>
      </c>
      <c r="E761" s="6">
        <v>114615</v>
      </c>
      <c r="F761" s="4">
        <f t="shared" si="47"/>
        <v>0.6842686567164179</v>
      </c>
      <c r="G761" t="s">
        <v>14</v>
      </c>
      <c r="H761">
        <v>1274</v>
      </c>
      <c r="I761">
        <f t="shared" si="44"/>
        <v>89.964678178963894</v>
      </c>
      <c r="J761" t="s">
        <v>21</v>
      </c>
      <c r="K761" t="s">
        <v>22</v>
      </c>
      <c r="L761">
        <v>1517810400</v>
      </c>
      <c r="M761" s="12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s="8" t="s">
        <v>2033</v>
      </c>
      <c r="T761" s="8" t="s">
        <v>2041</v>
      </c>
    </row>
    <row r="762" spans="1:20" ht="23" x14ac:dyDescent="0.3">
      <c r="A762">
        <v>760</v>
      </c>
      <c r="B762" t="s">
        <v>1556</v>
      </c>
      <c r="C762" s="3" t="s">
        <v>1557</v>
      </c>
      <c r="D762" s="6">
        <v>48300</v>
      </c>
      <c r="E762" s="6">
        <v>16592</v>
      </c>
      <c r="F762" s="4">
        <f t="shared" si="47"/>
        <v>0.34351966873706002</v>
      </c>
      <c r="G762" t="s">
        <v>14</v>
      </c>
      <c r="H762">
        <v>210</v>
      </c>
      <c r="I762">
        <f t="shared" si="44"/>
        <v>79.009523809523813</v>
      </c>
      <c r="J762" t="s">
        <v>107</v>
      </c>
      <c r="K762" t="s">
        <v>108</v>
      </c>
      <c r="L762">
        <v>1564635600</v>
      </c>
      <c r="M762" s="12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s="8" t="s">
        <v>2048</v>
      </c>
      <c r="T762" s="8" t="s">
        <v>2049</v>
      </c>
    </row>
    <row r="763" spans="1:20" ht="23" x14ac:dyDescent="0.3">
      <c r="A763">
        <v>761</v>
      </c>
      <c r="B763" t="s">
        <v>1558</v>
      </c>
      <c r="C763" s="3" t="s">
        <v>1559</v>
      </c>
      <c r="D763" s="6">
        <v>2200</v>
      </c>
      <c r="E763" s="6">
        <v>14420</v>
      </c>
      <c r="F763" s="4">
        <f t="shared" si="47"/>
        <v>6.5545454545454547</v>
      </c>
      <c r="G763" t="s">
        <v>20</v>
      </c>
      <c r="H763">
        <v>166</v>
      </c>
      <c r="I763">
        <f t="shared" si="44"/>
        <v>86.867469879518069</v>
      </c>
      <c r="J763" t="s">
        <v>21</v>
      </c>
      <c r="K763" t="s">
        <v>22</v>
      </c>
      <c r="L763">
        <v>1500699600</v>
      </c>
      <c r="M763" s="12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s="8" t="s">
        <v>2033</v>
      </c>
      <c r="T763" s="8" t="s">
        <v>2034</v>
      </c>
    </row>
    <row r="764" spans="1:20" ht="23" x14ac:dyDescent="0.3">
      <c r="A764">
        <v>762</v>
      </c>
      <c r="B764" t="s">
        <v>668</v>
      </c>
      <c r="C764" s="3" t="s">
        <v>1560</v>
      </c>
      <c r="D764" s="6">
        <v>3500</v>
      </c>
      <c r="E764" s="6">
        <v>6204</v>
      </c>
      <c r="F764" s="4">
        <f t="shared" si="47"/>
        <v>1.7725714285714285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 s="12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s="8" t="s">
        <v>2033</v>
      </c>
      <c r="T764" s="8" t="s">
        <v>2056</v>
      </c>
    </row>
    <row r="765" spans="1:20" ht="23" x14ac:dyDescent="0.3">
      <c r="A765">
        <v>763</v>
      </c>
      <c r="B765" t="s">
        <v>1561</v>
      </c>
      <c r="C765" s="3" t="s">
        <v>1562</v>
      </c>
      <c r="D765" s="6">
        <v>5600</v>
      </c>
      <c r="E765" s="6">
        <v>6338</v>
      </c>
      <c r="F765" s="4">
        <f t="shared" si="47"/>
        <v>1.1317857142857144</v>
      </c>
      <c r="G765" t="s">
        <v>20</v>
      </c>
      <c r="H765">
        <v>235</v>
      </c>
      <c r="I765">
        <f t="shared" si="44"/>
        <v>26.970212765957445</v>
      </c>
      <c r="J765" t="s">
        <v>21</v>
      </c>
      <c r="K765" t="s">
        <v>22</v>
      </c>
      <c r="L765">
        <v>1336453200</v>
      </c>
      <c r="M765" s="12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s="8" t="s">
        <v>2037</v>
      </c>
      <c r="T765" s="8" t="s">
        <v>2038</v>
      </c>
    </row>
    <row r="766" spans="1:20" ht="36" x14ac:dyDescent="0.3">
      <c r="A766">
        <v>764</v>
      </c>
      <c r="B766" t="s">
        <v>1563</v>
      </c>
      <c r="C766" s="3" t="s">
        <v>1564</v>
      </c>
      <c r="D766" s="6">
        <v>1100</v>
      </c>
      <c r="E766" s="6">
        <v>8010</v>
      </c>
      <c r="F766" s="4">
        <f t="shared" si="47"/>
        <v>7.2818181818181822</v>
      </c>
      <c r="G766" t="s">
        <v>20</v>
      </c>
      <c r="H766">
        <v>148</v>
      </c>
      <c r="I766">
        <f t="shared" si="44"/>
        <v>54.121621621621621</v>
      </c>
      <c r="J766" t="s">
        <v>21</v>
      </c>
      <c r="K766" t="s">
        <v>22</v>
      </c>
      <c r="L766">
        <v>1305262800</v>
      </c>
      <c r="M766" s="12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s="8" t="s">
        <v>2033</v>
      </c>
      <c r="T766" s="8" t="s">
        <v>2034</v>
      </c>
    </row>
    <row r="767" spans="1:20" ht="23" x14ac:dyDescent="0.3">
      <c r="A767">
        <v>765</v>
      </c>
      <c r="B767" t="s">
        <v>1565</v>
      </c>
      <c r="C767" s="3" t="s">
        <v>1566</v>
      </c>
      <c r="D767" s="6">
        <v>3900</v>
      </c>
      <c r="E767" s="6">
        <v>8125</v>
      </c>
      <c r="F767" s="4">
        <f t="shared" si="47"/>
        <v>2.0833333333333335</v>
      </c>
      <c r="G767" t="s">
        <v>20</v>
      </c>
      <c r="H767">
        <v>198</v>
      </c>
      <c r="I767">
        <f t="shared" si="44"/>
        <v>41.035353535353536</v>
      </c>
      <c r="J767" t="s">
        <v>21</v>
      </c>
      <c r="K767" t="s">
        <v>22</v>
      </c>
      <c r="L767">
        <v>1492232400</v>
      </c>
      <c r="M767" s="12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s="8" t="s">
        <v>2033</v>
      </c>
      <c r="T767" s="8" t="s">
        <v>2043</v>
      </c>
    </row>
    <row r="768" spans="1:20" ht="36" x14ac:dyDescent="0.3">
      <c r="A768">
        <v>766</v>
      </c>
      <c r="B768" t="s">
        <v>1567</v>
      </c>
      <c r="C768" s="3" t="s">
        <v>1568</v>
      </c>
      <c r="D768" s="6">
        <v>43800</v>
      </c>
      <c r="E768" s="6">
        <v>13653</v>
      </c>
      <c r="F768" s="4">
        <f t="shared" si="47"/>
        <v>0.31171232876712329</v>
      </c>
      <c r="G768" t="s">
        <v>14</v>
      </c>
      <c r="H768">
        <v>248</v>
      </c>
      <c r="I768">
        <f t="shared" si="44"/>
        <v>55.052419354838712</v>
      </c>
      <c r="J768" t="s">
        <v>26</v>
      </c>
      <c r="K768" t="s">
        <v>27</v>
      </c>
      <c r="L768">
        <v>1537333200</v>
      </c>
      <c r="M768" s="12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s="8" t="s">
        <v>2039</v>
      </c>
      <c r="T768" s="8" t="s">
        <v>2061</v>
      </c>
    </row>
    <row r="769" spans="1:20" ht="23" x14ac:dyDescent="0.3">
      <c r="A769">
        <v>767</v>
      </c>
      <c r="B769" t="s">
        <v>1569</v>
      </c>
      <c r="C769" s="3" t="s">
        <v>1570</v>
      </c>
      <c r="D769" s="6">
        <v>97200</v>
      </c>
      <c r="E769" s="6">
        <v>55372</v>
      </c>
      <c r="F769" s="4">
        <f t="shared" si="47"/>
        <v>0.56967078189300413</v>
      </c>
      <c r="G769" t="s">
        <v>14</v>
      </c>
      <c r="H769">
        <v>513</v>
      </c>
      <c r="I769">
        <f t="shared" si="44"/>
        <v>107.93762183235867</v>
      </c>
      <c r="J769" t="s">
        <v>21</v>
      </c>
      <c r="K769" t="s">
        <v>22</v>
      </c>
      <c r="L769">
        <v>1444107600</v>
      </c>
      <c r="M769" s="12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s="8" t="s">
        <v>2045</v>
      </c>
      <c r="T769" s="8" t="s">
        <v>2057</v>
      </c>
    </row>
    <row r="770" spans="1:20" ht="23" x14ac:dyDescent="0.3">
      <c r="A770">
        <v>768</v>
      </c>
      <c r="B770" t="s">
        <v>1571</v>
      </c>
      <c r="C770" s="3" t="s">
        <v>1572</v>
      </c>
      <c r="D770" s="6">
        <v>4800</v>
      </c>
      <c r="E770" s="6">
        <v>11088</v>
      </c>
      <c r="F770" s="4">
        <f t="shared" si="47"/>
        <v>2.31</v>
      </c>
      <c r="G770" t="s">
        <v>20</v>
      </c>
      <c r="H770">
        <v>150</v>
      </c>
      <c r="I770">
        <f t="shared" si="44"/>
        <v>73.92</v>
      </c>
      <c r="J770" t="s">
        <v>21</v>
      </c>
      <c r="K770" t="s">
        <v>22</v>
      </c>
      <c r="L770">
        <v>1386741600</v>
      </c>
      <c r="M770" s="12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s="8" t="s">
        <v>2037</v>
      </c>
      <c r="T770" s="8" t="s">
        <v>2038</v>
      </c>
    </row>
    <row r="771" spans="1:20" ht="23" x14ac:dyDescent="0.3">
      <c r="A771">
        <v>769</v>
      </c>
      <c r="B771" t="s">
        <v>1573</v>
      </c>
      <c r="C771" s="3" t="s">
        <v>1574</v>
      </c>
      <c r="D771" s="6">
        <v>125600</v>
      </c>
      <c r="E771" s="6">
        <v>109106</v>
      </c>
      <c r="F771" s="4">
        <f t="shared" si="47"/>
        <v>0.86867834394904464</v>
      </c>
      <c r="G771" t="s">
        <v>14</v>
      </c>
      <c r="H771">
        <v>3410</v>
      </c>
      <c r="I771">
        <f t="shared" ref="I771:I834" si="48">E771/H771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s="8" t="s">
        <v>2048</v>
      </c>
      <c r="T771" s="8" t="s">
        <v>2049</v>
      </c>
    </row>
    <row r="772" spans="1:20" ht="23" x14ac:dyDescent="0.3">
      <c r="A772">
        <v>770</v>
      </c>
      <c r="B772" t="s">
        <v>1575</v>
      </c>
      <c r="C772" s="3" t="s">
        <v>1576</v>
      </c>
      <c r="D772" s="6">
        <v>4300</v>
      </c>
      <c r="E772" s="6">
        <v>11642</v>
      </c>
      <c r="F772" s="4">
        <f t="shared" ref="F772:F835" si="51">E772/D772</f>
        <v>2.7074418604651163</v>
      </c>
      <c r="G772" t="s">
        <v>20</v>
      </c>
      <c r="H772">
        <v>216</v>
      </c>
      <c r="I772">
        <f t="shared" si="48"/>
        <v>53.898148148148145</v>
      </c>
      <c r="J772" t="s">
        <v>107</v>
      </c>
      <c r="K772" t="s">
        <v>108</v>
      </c>
      <c r="L772">
        <v>1397451600</v>
      </c>
      <c r="M772" s="12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s="8" t="s">
        <v>2037</v>
      </c>
      <c r="T772" s="8" t="s">
        <v>2038</v>
      </c>
    </row>
    <row r="773" spans="1:20" ht="23" x14ac:dyDescent="0.3">
      <c r="A773">
        <v>771</v>
      </c>
      <c r="B773" t="s">
        <v>1577</v>
      </c>
      <c r="C773" s="3" t="s">
        <v>1578</v>
      </c>
      <c r="D773" s="6">
        <v>5600</v>
      </c>
      <c r="E773" s="6">
        <v>2769</v>
      </c>
      <c r="F773" s="4">
        <f t="shared" si="51"/>
        <v>0.49446428571428569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 s="12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s="8" t="s">
        <v>2037</v>
      </c>
      <c r="T773" s="8" t="s">
        <v>2038</v>
      </c>
    </row>
    <row r="774" spans="1:20" ht="23" x14ac:dyDescent="0.3">
      <c r="A774">
        <v>772</v>
      </c>
      <c r="B774" t="s">
        <v>1579</v>
      </c>
      <c r="C774" s="3" t="s">
        <v>1580</v>
      </c>
      <c r="D774" s="6">
        <v>149600</v>
      </c>
      <c r="E774" s="6">
        <v>169586</v>
      </c>
      <c r="F774" s="4">
        <f t="shared" si="51"/>
        <v>1.1335962566844919</v>
      </c>
      <c r="G774" t="s">
        <v>20</v>
      </c>
      <c r="H774">
        <v>5139</v>
      </c>
      <c r="I774">
        <f t="shared" si="48"/>
        <v>32.999805409612762</v>
      </c>
      <c r="J774" t="s">
        <v>21</v>
      </c>
      <c r="K774" t="s">
        <v>22</v>
      </c>
      <c r="L774">
        <v>1549692000</v>
      </c>
      <c r="M774" s="12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s="8" t="s">
        <v>2033</v>
      </c>
      <c r="T774" s="8" t="s">
        <v>2043</v>
      </c>
    </row>
    <row r="775" spans="1:20" ht="23" x14ac:dyDescent="0.3">
      <c r="A775">
        <v>773</v>
      </c>
      <c r="B775" t="s">
        <v>1581</v>
      </c>
      <c r="C775" s="3" t="s">
        <v>1582</v>
      </c>
      <c r="D775" s="6">
        <v>53100</v>
      </c>
      <c r="E775" s="6">
        <v>101185</v>
      </c>
      <c r="F775" s="4">
        <f t="shared" si="51"/>
        <v>1.9055555555555554</v>
      </c>
      <c r="G775" t="s">
        <v>20</v>
      </c>
      <c r="H775">
        <v>2353</v>
      </c>
      <c r="I775">
        <f t="shared" si="48"/>
        <v>43.00254993625159</v>
      </c>
      <c r="J775" t="s">
        <v>21</v>
      </c>
      <c r="K775" t="s">
        <v>22</v>
      </c>
      <c r="L775">
        <v>1492059600</v>
      </c>
      <c r="M775" s="12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s="8" t="s">
        <v>2037</v>
      </c>
      <c r="T775" s="8" t="s">
        <v>2038</v>
      </c>
    </row>
    <row r="776" spans="1:20" ht="23" x14ac:dyDescent="0.3">
      <c r="A776">
        <v>774</v>
      </c>
      <c r="B776" t="s">
        <v>1583</v>
      </c>
      <c r="C776" s="3" t="s">
        <v>1584</v>
      </c>
      <c r="D776" s="6">
        <v>5000</v>
      </c>
      <c r="E776" s="6">
        <v>6775</v>
      </c>
      <c r="F776" s="4">
        <f t="shared" si="51"/>
        <v>1.355</v>
      </c>
      <c r="G776" t="s">
        <v>20</v>
      </c>
      <c r="H776">
        <v>78</v>
      </c>
      <c r="I776">
        <f t="shared" si="48"/>
        <v>86.858974358974365</v>
      </c>
      <c r="J776" t="s">
        <v>107</v>
      </c>
      <c r="K776" t="s">
        <v>108</v>
      </c>
      <c r="L776">
        <v>1463979600</v>
      </c>
      <c r="M776" s="12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s="8" t="s">
        <v>2035</v>
      </c>
      <c r="T776" s="8" t="s">
        <v>2036</v>
      </c>
    </row>
    <row r="777" spans="1:20" ht="36" x14ac:dyDescent="0.3">
      <c r="A777">
        <v>775</v>
      </c>
      <c r="B777" t="s">
        <v>1585</v>
      </c>
      <c r="C777" s="3" t="s">
        <v>1586</v>
      </c>
      <c r="D777" s="6">
        <v>9400</v>
      </c>
      <c r="E777" s="6">
        <v>968</v>
      </c>
      <c r="F777" s="4">
        <f t="shared" si="51"/>
        <v>0.10297872340425532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 s="12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s="8" t="s">
        <v>2033</v>
      </c>
      <c r="T777" s="8" t="s">
        <v>2034</v>
      </c>
    </row>
    <row r="778" spans="1:20" ht="23" x14ac:dyDescent="0.3">
      <c r="A778">
        <v>776</v>
      </c>
      <c r="B778" t="s">
        <v>1587</v>
      </c>
      <c r="C778" s="3" t="s">
        <v>1588</v>
      </c>
      <c r="D778" s="6">
        <v>110800</v>
      </c>
      <c r="E778" s="6">
        <v>72623</v>
      </c>
      <c r="F778" s="4">
        <f t="shared" si="51"/>
        <v>0.65544223826714798</v>
      </c>
      <c r="G778" t="s">
        <v>14</v>
      </c>
      <c r="H778">
        <v>2201</v>
      </c>
      <c r="I778">
        <f t="shared" si="48"/>
        <v>32.995456610631528</v>
      </c>
      <c r="J778" t="s">
        <v>21</v>
      </c>
      <c r="K778" t="s">
        <v>22</v>
      </c>
      <c r="L778">
        <v>1562216400</v>
      </c>
      <c r="M778" s="12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s="8" t="s">
        <v>2037</v>
      </c>
      <c r="T778" s="8" t="s">
        <v>2038</v>
      </c>
    </row>
    <row r="779" spans="1:20" ht="23" x14ac:dyDescent="0.3">
      <c r="A779">
        <v>777</v>
      </c>
      <c r="B779" t="s">
        <v>1589</v>
      </c>
      <c r="C779" s="3" t="s">
        <v>1590</v>
      </c>
      <c r="D779" s="6">
        <v>93800</v>
      </c>
      <c r="E779" s="6">
        <v>45987</v>
      </c>
      <c r="F779" s="4">
        <f t="shared" si="51"/>
        <v>0.49026652452025588</v>
      </c>
      <c r="G779" t="s">
        <v>14</v>
      </c>
      <c r="H779">
        <v>676</v>
      </c>
      <c r="I779">
        <f t="shared" si="48"/>
        <v>68.028106508875737</v>
      </c>
      <c r="J779" t="s">
        <v>21</v>
      </c>
      <c r="K779" t="s">
        <v>22</v>
      </c>
      <c r="L779">
        <v>1316754000</v>
      </c>
      <c r="M779" s="12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s="8" t="s">
        <v>2037</v>
      </c>
      <c r="T779" s="8" t="s">
        <v>2038</v>
      </c>
    </row>
    <row r="780" spans="1:20" ht="23" x14ac:dyDescent="0.3">
      <c r="A780">
        <v>778</v>
      </c>
      <c r="B780" t="s">
        <v>1591</v>
      </c>
      <c r="C780" s="3" t="s">
        <v>1592</v>
      </c>
      <c r="D780" s="6">
        <v>1300</v>
      </c>
      <c r="E780" s="6">
        <v>10243</v>
      </c>
      <c r="F780" s="4">
        <f t="shared" si="51"/>
        <v>7.8792307692307695</v>
      </c>
      <c r="G780" t="s">
        <v>20</v>
      </c>
      <c r="H780">
        <v>174</v>
      </c>
      <c r="I780">
        <f t="shared" si="48"/>
        <v>58.867816091954026</v>
      </c>
      <c r="J780" t="s">
        <v>98</v>
      </c>
      <c r="K780" t="s">
        <v>99</v>
      </c>
      <c r="L780">
        <v>1313211600</v>
      </c>
      <c r="M780" s="12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s="8" t="s">
        <v>2039</v>
      </c>
      <c r="T780" s="8" t="s">
        <v>2047</v>
      </c>
    </row>
    <row r="781" spans="1:20" ht="23" x14ac:dyDescent="0.3">
      <c r="A781">
        <v>779</v>
      </c>
      <c r="B781" t="s">
        <v>1593</v>
      </c>
      <c r="C781" s="3" t="s">
        <v>1594</v>
      </c>
      <c r="D781" s="6">
        <v>108700</v>
      </c>
      <c r="E781" s="6">
        <v>87293</v>
      </c>
      <c r="F781" s="4">
        <f t="shared" si="51"/>
        <v>0.80306347746090156</v>
      </c>
      <c r="G781" t="s">
        <v>14</v>
      </c>
      <c r="H781">
        <v>831</v>
      </c>
      <c r="I781">
        <f t="shared" si="48"/>
        <v>105.04572803850782</v>
      </c>
      <c r="J781" t="s">
        <v>21</v>
      </c>
      <c r="K781" t="s">
        <v>22</v>
      </c>
      <c r="L781">
        <v>1439528400</v>
      </c>
      <c r="M781" s="12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s="8" t="s">
        <v>2037</v>
      </c>
      <c r="T781" s="8" t="s">
        <v>2038</v>
      </c>
    </row>
    <row r="782" spans="1:20" ht="36" x14ac:dyDescent="0.3">
      <c r="A782">
        <v>780</v>
      </c>
      <c r="B782" t="s">
        <v>1595</v>
      </c>
      <c r="C782" s="3" t="s">
        <v>1596</v>
      </c>
      <c r="D782" s="6">
        <v>5100</v>
      </c>
      <c r="E782" s="6">
        <v>5421</v>
      </c>
      <c r="F782" s="4">
        <f t="shared" si="51"/>
        <v>1.0629411764705883</v>
      </c>
      <c r="G782" t="s">
        <v>20</v>
      </c>
      <c r="H782">
        <v>164</v>
      </c>
      <c r="I782">
        <f t="shared" si="48"/>
        <v>33.054878048780488</v>
      </c>
      <c r="J782" t="s">
        <v>21</v>
      </c>
      <c r="K782" t="s">
        <v>22</v>
      </c>
      <c r="L782">
        <v>1469163600</v>
      </c>
      <c r="M782" s="12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s="8" t="s">
        <v>2039</v>
      </c>
      <c r="T782" s="8" t="s">
        <v>2042</v>
      </c>
    </row>
    <row r="783" spans="1:20" ht="23" x14ac:dyDescent="0.3">
      <c r="A783">
        <v>781</v>
      </c>
      <c r="B783" t="s">
        <v>1597</v>
      </c>
      <c r="C783" s="3" t="s">
        <v>1598</v>
      </c>
      <c r="D783" s="6">
        <v>8700</v>
      </c>
      <c r="E783" s="6">
        <v>4414</v>
      </c>
      <c r="F783" s="4">
        <f t="shared" si="51"/>
        <v>0.50735632183908042</v>
      </c>
      <c r="G783" t="s">
        <v>74</v>
      </c>
      <c r="H783">
        <v>56</v>
      </c>
      <c r="I783">
        <f t="shared" si="48"/>
        <v>78.821428571428569</v>
      </c>
      <c r="J783" t="s">
        <v>98</v>
      </c>
      <c r="K783" t="s">
        <v>99</v>
      </c>
      <c r="L783">
        <v>1288501200</v>
      </c>
      <c r="M783" s="12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s="8" t="s">
        <v>2037</v>
      </c>
      <c r="T783" s="8" t="s">
        <v>2038</v>
      </c>
    </row>
    <row r="784" spans="1:20" ht="23" x14ac:dyDescent="0.3">
      <c r="A784">
        <v>782</v>
      </c>
      <c r="B784" t="s">
        <v>1599</v>
      </c>
      <c r="C784" s="3" t="s">
        <v>1600</v>
      </c>
      <c r="D784" s="6">
        <v>5100</v>
      </c>
      <c r="E784" s="6">
        <v>10981</v>
      </c>
      <c r="F784" s="4">
        <f t="shared" si="51"/>
        <v>2.153137254901961</v>
      </c>
      <c r="G784" t="s">
        <v>20</v>
      </c>
      <c r="H784">
        <v>161</v>
      </c>
      <c r="I784">
        <f t="shared" si="48"/>
        <v>68.204968944099377</v>
      </c>
      <c r="J784" t="s">
        <v>21</v>
      </c>
      <c r="K784" t="s">
        <v>22</v>
      </c>
      <c r="L784">
        <v>1298959200</v>
      </c>
      <c r="M784" s="12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s="8" t="s">
        <v>2039</v>
      </c>
      <c r="T784" s="8" t="s">
        <v>2047</v>
      </c>
    </row>
    <row r="785" spans="1:20" ht="23" x14ac:dyDescent="0.3">
      <c r="A785">
        <v>783</v>
      </c>
      <c r="B785" t="s">
        <v>1601</v>
      </c>
      <c r="C785" s="3" t="s">
        <v>1602</v>
      </c>
      <c r="D785" s="6">
        <v>7400</v>
      </c>
      <c r="E785" s="6">
        <v>10451</v>
      </c>
      <c r="F785" s="4">
        <f t="shared" si="51"/>
        <v>1.4122972972972974</v>
      </c>
      <c r="G785" t="s">
        <v>20</v>
      </c>
      <c r="H785">
        <v>138</v>
      </c>
      <c r="I785">
        <f t="shared" si="48"/>
        <v>75.731884057971016</v>
      </c>
      <c r="J785" t="s">
        <v>21</v>
      </c>
      <c r="K785" t="s">
        <v>22</v>
      </c>
      <c r="L785">
        <v>1387260000</v>
      </c>
      <c r="M785" s="12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s="8" t="s">
        <v>2033</v>
      </c>
      <c r="T785" s="8" t="s">
        <v>2034</v>
      </c>
    </row>
    <row r="786" spans="1:20" ht="23" x14ac:dyDescent="0.3">
      <c r="A786">
        <v>784</v>
      </c>
      <c r="B786" t="s">
        <v>1603</v>
      </c>
      <c r="C786" s="3" t="s">
        <v>1604</v>
      </c>
      <c r="D786" s="6">
        <v>88900</v>
      </c>
      <c r="E786" s="6">
        <v>102535</v>
      </c>
      <c r="F786" s="4">
        <f t="shared" si="51"/>
        <v>1.1533745781777278</v>
      </c>
      <c r="G786" t="s">
        <v>20</v>
      </c>
      <c r="H786">
        <v>3308</v>
      </c>
      <c r="I786">
        <f t="shared" si="48"/>
        <v>30.996070133010882</v>
      </c>
      <c r="J786" t="s">
        <v>21</v>
      </c>
      <c r="K786" t="s">
        <v>22</v>
      </c>
      <c r="L786">
        <v>1457244000</v>
      </c>
      <c r="M786" s="12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s="8" t="s">
        <v>2035</v>
      </c>
      <c r="T786" s="8" t="s">
        <v>2036</v>
      </c>
    </row>
    <row r="787" spans="1:20" ht="36" x14ac:dyDescent="0.3">
      <c r="A787">
        <v>785</v>
      </c>
      <c r="B787" t="s">
        <v>1605</v>
      </c>
      <c r="C787" s="3" t="s">
        <v>1606</v>
      </c>
      <c r="D787" s="6">
        <v>6700</v>
      </c>
      <c r="E787" s="6">
        <v>12939</v>
      </c>
      <c r="F787" s="4">
        <f t="shared" si="51"/>
        <v>1.9311940298507462</v>
      </c>
      <c r="G787" t="s">
        <v>20</v>
      </c>
      <c r="H787">
        <v>127</v>
      </c>
      <c r="I787">
        <f t="shared" si="48"/>
        <v>101.88188976377953</v>
      </c>
      <c r="J787" t="s">
        <v>26</v>
      </c>
      <c r="K787" t="s">
        <v>27</v>
      </c>
      <c r="L787">
        <v>1556341200</v>
      </c>
      <c r="M787" s="12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s="8" t="s">
        <v>2039</v>
      </c>
      <c r="T787" s="8" t="s">
        <v>2047</v>
      </c>
    </row>
    <row r="788" spans="1:20" ht="23" x14ac:dyDescent="0.3">
      <c r="A788">
        <v>786</v>
      </c>
      <c r="B788" t="s">
        <v>1607</v>
      </c>
      <c r="C788" s="3" t="s">
        <v>1608</v>
      </c>
      <c r="D788" s="6">
        <v>1500</v>
      </c>
      <c r="E788" s="6">
        <v>10946</v>
      </c>
      <c r="F788" s="4">
        <f t="shared" si="51"/>
        <v>7.2973333333333334</v>
      </c>
      <c r="G788" t="s">
        <v>20</v>
      </c>
      <c r="H788">
        <v>207</v>
      </c>
      <c r="I788">
        <f t="shared" si="48"/>
        <v>52.879227053140099</v>
      </c>
      <c r="J788" t="s">
        <v>107</v>
      </c>
      <c r="K788" t="s">
        <v>108</v>
      </c>
      <c r="L788">
        <v>1522126800</v>
      </c>
      <c r="M788" s="12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s="8" t="s">
        <v>2033</v>
      </c>
      <c r="T788" s="8" t="s">
        <v>2056</v>
      </c>
    </row>
    <row r="789" spans="1:20" ht="23" x14ac:dyDescent="0.3">
      <c r="A789">
        <v>787</v>
      </c>
      <c r="B789" t="s">
        <v>1609</v>
      </c>
      <c r="C789" s="3" t="s">
        <v>1610</v>
      </c>
      <c r="D789" s="6">
        <v>61200</v>
      </c>
      <c r="E789" s="6">
        <v>60994</v>
      </c>
      <c r="F789" s="4">
        <f t="shared" si="51"/>
        <v>0.99663398692810456</v>
      </c>
      <c r="G789" t="s">
        <v>14</v>
      </c>
      <c r="H789">
        <v>859</v>
      </c>
      <c r="I789">
        <f t="shared" si="48"/>
        <v>71.005820721769496</v>
      </c>
      <c r="J789" t="s">
        <v>15</v>
      </c>
      <c r="K789" t="s">
        <v>16</v>
      </c>
      <c r="L789">
        <v>1305954000</v>
      </c>
      <c r="M789" s="12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s="8" t="s">
        <v>2033</v>
      </c>
      <c r="T789" s="8" t="s">
        <v>2034</v>
      </c>
    </row>
    <row r="790" spans="1:20" ht="23" x14ac:dyDescent="0.3">
      <c r="A790">
        <v>788</v>
      </c>
      <c r="B790" t="s">
        <v>1611</v>
      </c>
      <c r="C790" s="3" t="s">
        <v>1612</v>
      </c>
      <c r="D790" s="6">
        <v>3600</v>
      </c>
      <c r="E790" s="6">
        <v>3174</v>
      </c>
      <c r="F790" s="4">
        <f t="shared" si="51"/>
        <v>0.88166666666666671</v>
      </c>
      <c r="G790" t="s">
        <v>47</v>
      </c>
      <c r="H790">
        <v>31</v>
      </c>
      <c r="I790">
        <f t="shared" si="48"/>
        <v>102.38709677419355</v>
      </c>
      <c r="J790" t="s">
        <v>21</v>
      </c>
      <c r="K790" t="s">
        <v>22</v>
      </c>
      <c r="L790">
        <v>1350709200</v>
      </c>
      <c r="M790" s="12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s="8" t="s">
        <v>2039</v>
      </c>
      <c r="T790" s="8" t="s">
        <v>2047</v>
      </c>
    </row>
    <row r="791" spans="1:20" ht="23" x14ac:dyDescent="0.3">
      <c r="A791">
        <v>789</v>
      </c>
      <c r="B791" t="s">
        <v>1613</v>
      </c>
      <c r="C791" s="3" t="s">
        <v>1614</v>
      </c>
      <c r="D791" s="6">
        <v>9000</v>
      </c>
      <c r="E791" s="6">
        <v>3351</v>
      </c>
      <c r="F791" s="4">
        <f t="shared" si="51"/>
        <v>0.37233333333333335</v>
      </c>
      <c r="G791" t="s">
        <v>14</v>
      </c>
      <c r="H791">
        <v>45</v>
      </c>
      <c r="I791">
        <f t="shared" si="48"/>
        <v>74.466666666666669</v>
      </c>
      <c r="J791" t="s">
        <v>21</v>
      </c>
      <c r="K791" t="s">
        <v>22</v>
      </c>
      <c r="L791">
        <v>1401166800</v>
      </c>
      <c r="M791" s="12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s="8" t="s">
        <v>2037</v>
      </c>
      <c r="T791" s="8" t="s">
        <v>2038</v>
      </c>
    </row>
    <row r="792" spans="1:20" ht="23" x14ac:dyDescent="0.3">
      <c r="A792">
        <v>790</v>
      </c>
      <c r="B792" t="s">
        <v>1615</v>
      </c>
      <c r="C792" s="3" t="s">
        <v>1616</v>
      </c>
      <c r="D792" s="6">
        <v>185900</v>
      </c>
      <c r="E792" s="6">
        <v>56774</v>
      </c>
      <c r="F792" s="4">
        <f t="shared" si="51"/>
        <v>0.30540075309306081</v>
      </c>
      <c r="G792" t="s">
        <v>74</v>
      </c>
      <c r="H792">
        <v>1113</v>
      </c>
      <c r="I792">
        <f t="shared" si="48"/>
        <v>51.009883198562441</v>
      </c>
      <c r="J792" t="s">
        <v>21</v>
      </c>
      <c r="K792" t="s">
        <v>22</v>
      </c>
      <c r="L792">
        <v>1266127200</v>
      </c>
      <c r="M792" s="12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s="8" t="s">
        <v>2037</v>
      </c>
      <c r="T792" s="8" t="s">
        <v>2038</v>
      </c>
    </row>
    <row r="793" spans="1:20" ht="23" x14ac:dyDescent="0.3">
      <c r="A793">
        <v>791</v>
      </c>
      <c r="B793" t="s">
        <v>1617</v>
      </c>
      <c r="C793" s="3" t="s">
        <v>1618</v>
      </c>
      <c r="D793" s="6">
        <v>2100</v>
      </c>
      <c r="E793" s="6">
        <v>540</v>
      </c>
      <c r="F793" s="4">
        <f t="shared" si="51"/>
        <v>0.25714285714285712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 s="12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s="8" t="s">
        <v>2031</v>
      </c>
      <c r="T793" s="8" t="s">
        <v>2032</v>
      </c>
    </row>
    <row r="794" spans="1:20" ht="23" x14ac:dyDescent="0.3">
      <c r="A794">
        <v>792</v>
      </c>
      <c r="B794" t="s">
        <v>1619</v>
      </c>
      <c r="C794" s="3" t="s">
        <v>1620</v>
      </c>
      <c r="D794" s="6">
        <v>2000</v>
      </c>
      <c r="E794" s="6">
        <v>680</v>
      </c>
      <c r="F794" s="4">
        <f t="shared" si="51"/>
        <v>0.34</v>
      </c>
      <c r="G794" t="s">
        <v>14</v>
      </c>
      <c r="H794">
        <v>7</v>
      </c>
      <c r="I794">
        <f t="shared" si="48"/>
        <v>97.142857142857139</v>
      </c>
      <c r="J794" t="s">
        <v>21</v>
      </c>
      <c r="K794" t="s">
        <v>22</v>
      </c>
      <c r="L794">
        <v>1372222800</v>
      </c>
      <c r="M794" s="12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s="8" t="s">
        <v>2037</v>
      </c>
      <c r="T794" s="8" t="s">
        <v>2038</v>
      </c>
    </row>
    <row r="795" spans="1:20" ht="23" x14ac:dyDescent="0.3">
      <c r="A795">
        <v>793</v>
      </c>
      <c r="B795" t="s">
        <v>1621</v>
      </c>
      <c r="C795" s="3" t="s">
        <v>1622</v>
      </c>
      <c r="D795" s="6">
        <v>1100</v>
      </c>
      <c r="E795" s="6">
        <v>13045</v>
      </c>
      <c r="F795" s="4">
        <f t="shared" si="51"/>
        <v>11.859090909090909</v>
      </c>
      <c r="G795" t="s">
        <v>20</v>
      </c>
      <c r="H795">
        <v>181</v>
      </c>
      <c r="I795">
        <f t="shared" si="48"/>
        <v>72.071823204419886</v>
      </c>
      <c r="J795" t="s">
        <v>98</v>
      </c>
      <c r="K795" t="s">
        <v>99</v>
      </c>
      <c r="L795">
        <v>1372136400</v>
      </c>
      <c r="M795" s="12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s="8" t="s">
        <v>2045</v>
      </c>
      <c r="T795" s="8" t="s">
        <v>2046</v>
      </c>
    </row>
    <row r="796" spans="1:20" ht="23" x14ac:dyDescent="0.3">
      <c r="A796">
        <v>794</v>
      </c>
      <c r="B796" t="s">
        <v>1623</v>
      </c>
      <c r="C796" s="3" t="s">
        <v>1624</v>
      </c>
      <c r="D796" s="6">
        <v>6600</v>
      </c>
      <c r="E796" s="6">
        <v>8276</v>
      </c>
      <c r="F796" s="4">
        <f t="shared" si="51"/>
        <v>1.2539393939393939</v>
      </c>
      <c r="G796" t="s">
        <v>20</v>
      </c>
      <c r="H796">
        <v>110</v>
      </c>
      <c r="I796">
        <f t="shared" si="48"/>
        <v>75.236363636363635</v>
      </c>
      <c r="J796" t="s">
        <v>21</v>
      </c>
      <c r="K796" t="s">
        <v>22</v>
      </c>
      <c r="L796">
        <v>1513922400</v>
      </c>
      <c r="M796" s="12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s="8" t="s">
        <v>2033</v>
      </c>
      <c r="T796" s="8" t="s">
        <v>2034</v>
      </c>
    </row>
    <row r="797" spans="1:20" ht="36" x14ac:dyDescent="0.3">
      <c r="A797">
        <v>795</v>
      </c>
      <c r="B797" t="s">
        <v>1625</v>
      </c>
      <c r="C797" s="3" t="s">
        <v>1626</v>
      </c>
      <c r="D797" s="6">
        <v>7100</v>
      </c>
      <c r="E797" s="6">
        <v>1022</v>
      </c>
      <c r="F797" s="4">
        <f t="shared" si="51"/>
        <v>0.14394366197183098</v>
      </c>
      <c r="G797" t="s">
        <v>14</v>
      </c>
      <c r="H797">
        <v>31</v>
      </c>
      <c r="I797">
        <f t="shared" si="48"/>
        <v>32.967741935483872</v>
      </c>
      <c r="J797" t="s">
        <v>21</v>
      </c>
      <c r="K797" t="s">
        <v>22</v>
      </c>
      <c r="L797">
        <v>1477976400</v>
      </c>
      <c r="M797" s="12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s="8" t="s">
        <v>2039</v>
      </c>
      <c r="T797" s="8" t="s">
        <v>2042</v>
      </c>
    </row>
    <row r="798" spans="1:20" ht="23" x14ac:dyDescent="0.3">
      <c r="A798">
        <v>796</v>
      </c>
      <c r="B798" t="s">
        <v>1627</v>
      </c>
      <c r="C798" s="3" t="s">
        <v>1628</v>
      </c>
      <c r="D798" s="6">
        <v>7800</v>
      </c>
      <c r="E798" s="6">
        <v>4275</v>
      </c>
      <c r="F798" s="4">
        <f t="shared" si="51"/>
        <v>0.54807692307692313</v>
      </c>
      <c r="G798" t="s">
        <v>14</v>
      </c>
      <c r="H798">
        <v>78</v>
      </c>
      <c r="I798">
        <f t="shared" si="48"/>
        <v>54.807692307692307</v>
      </c>
      <c r="J798" t="s">
        <v>21</v>
      </c>
      <c r="K798" t="s">
        <v>22</v>
      </c>
      <c r="L798">
        <v>1407474000</v>
      </c>
      <c r="M798" s="12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s="8" t="s">
        <v>2048</v>
      </c>
      <c r="T798" s="8" t="s">
        <v>2059</v>
      </c>
    </row>
    <row r="799" spans="1:20" ht="23" x14ac:dyDescent="0.3">
      <c r="A799">
        <v>797</v>
      </c>
      <c r="B799" t="s">
        <v>1629</v>
      </c>
      <c r="C799" s="3" t="s">
        <v>1630</v>
      </c>
      <c r="D799" s="6">
        <v>7600</v>
      </c>
      <c r="E799" s="6">
        <v>8332</v>
      </c>
      <c r="F799" s="4">
        <f t="shared" si="51"/>
        <v>1.0963157894736841</v>
      </c>
      <c r="G799" t="s">
        <v>20</v>
      </c>
      <c r="H799">
        <v>185</v>
      </c>
      <c r="I799">
        <f t="shared" si="48"/>
        <v>45.037837837837834</v>
      </c>
      <c r="J799" t="s">
        <v>21</v>
      </c>
      <c r="K799" t="s">
        <v>22</v>
      </c>
      <c r="L799">
        <v>1546149600</v>
      </c>
      <c r="M799" s="12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s="8" t="s">
        <v>2035</v>
      </c>
      <c r="T799" s="8" t="s">
        <v>2036</v>
      </c>
    </row>
    <row r="800" spans="1:20" ht="23" x14ac:dyDescent="0.3">
      <c r="A800">
        <v>798</v>
      </c>
      <c r="B800" t="s">
        <v>1631</v>
      </c>
      <c r="C800" s="3" t="s">
        <v>1632</v>
      </c>
      <c r="D800" s="6">
        <v>3400</v>
      </c>
      <c r="E800" s="6">
        <v>6408</v>
      </c>
      <c r="F800" s="4">
        <f t="shared" si="51"/>
        <v>1.8847058823529412</v>
      </c>
      <c r="G800" t="s">
        <v>20</v>
      </c>
      <c r="H800">
        <v>121</v>
      </c>
      <c r="I800">
        <f t="shared" si="48"/>
        <v>52.958677685950413</v>
      </c>
      <c r="J800" t="s">
        <v>21</v>
      </c>
      <c r="K800" t="s">
        <v>22</v>
      </c>
      <c r="L800">
        <v>1338440400</v>
      </c>
      <c r="M800" s="12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s="8" t="s">
        <v>2037</v>
      </c>
      <c r="T800" s="8" t="s">
        <v>2038</v>
      </c>
    </row>
    <row r="801" spans="1:20" ht="23" x14ac:dyDescent="0.3">
      <c r="A801">
        <v>799</v>
      </c>
      <c r="B801" t="s">
        <v>1633</v>
      </c>
      <c r="C801" s="3" t="s">
        <v>1634</v>
      </c>
      <c r="D801" s="6">
        <v>84500</v>
      </c>
      <c r="E801" s="6">
        <v>73522</v>
      </c>
      <c r="F801" s="4">
        <f t="shared" si="51"/>
        <v>0.87008284023668636</v>
      </c>
      <c r="G801" t="s">
        <v>14</v>
      </c>
      <c r="H801">
        <v>1225</v>
      </c>
      <c r="I801">
        <f t="shared" si="48"/>
        <v>60.017959183673469</v>
      </c>
      <c r="J801" t="s">
        <v>40</v>
      </c>
      <c r="K801" t="s">
        <v>41</v>
      </c>
      <c r="L801">
        <v>1454133600</v>
      </c>
      <c r="M801" s="12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s="8" t="s">
        <v>2037</v>
      </c>
      <c r="T801" s="8" t="s">
        <v>2038</v>
      </c>
    </row>
    <row r="802" spans="1:20" ht="23" x14ac:dyDescent="0.3">
      <c r="A802">
        <v>800</v>
      </c>
      <c r="B802" t="s">
        <v>1635</v>
      </c>
      <c r="C802" s="3" t="s">
        <v>1636</v>
      </c>
      <c r="D802" s="6">
        <v>100</v>
      </c>
      <c r="E802" s="6">
        <v>1</v>
      </c>
      <c r="F802" s="4">
        <f t="shared" si="51"/>
        <v>0.01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 s="12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s="8" t="s">
        <v>2033</v>
      </c>
      <c r="T802" s="8" t="s">
        <v>2034</v>
      </c>
    </row>
    <row r="803" spans="1:20" ht="23" x14ac:dyDescent="0.3">
      <c r="A803">
        <v>801</v>
      </c>
      <c r="B803" t="s">
        <v>1637</v>
      </c>
      <c r="C803" s="3" t="s">
        <v>1638</v>
      </c>
      <c r="D803" s="6">
        <v>2300</v>
      </c>
      <c r="E803" s="6">
        <v>4667</v>
      </c>
      <c r="F803" s="4">
        <f t="shared" si="51"/>
        <v>2.0291304347826089</v>
      </c>
      <c r="G803" t="s">
        <v>20</v>
      </c>
      <c r="H803">
        <v>106</v>
      </c>
      <c r="I803">
        <f t="shared" si="48"/>
        <v>44.028301886792455</v>
      </c>
      <c r="J803" t="s">
        <v>21</v>
      </c>
      <c r="K803" t="s">
        <v>22</v>
      </c>
      <c r="L803">
        <v>1577772000</v>
      </c>
      <c r="M803" s="12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s="8" t="s">
        <v>2052</v>
      </c>
      <c r="T803" s="8" t="s">
        <v>2053</v>
      </c>
    </row>
    <row r="804" spans="1:20" ht="36" x14ac:dyDescent="0.3">
      <c r="A804">
        <v>802</v>
      </c>
      <c r="B804" t="s">
        <v>1639</v>
      </c>
      <c r="C804" s="3" t="s">
        <v>1640</v>
      </c>
      <c r="D804" s="6">
        <v>6200</v>
      </c>
      <c r="E804" s="6">
        <v>12216</v>
      </c>
      <c r="F804" s="4">
        <f t="shared" si="51"/>
        <v>1.9703225806451612</v>
      </c>
      <c r="G804" t="s">
        <v>20</v>
      </c>
      <c r="H804">
        <v>142</v>
      </c>
      <c r="I804">
        <f t="shared" si="48"/>
        <v>86.028169014084511</v>
      </c>
      <c r="J804" t="s">
        <v>21</v>
      </c>
      <c r="K804" t="s">
        <v>22</v>
      </c>
      <c r="L804">
        <v>1562216400</v>
      </c>
      <c r="M804" s="12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s="8" t="s">
        <v>2052</v>
      </c>
      <c r="T804" s="8" t="s">
        <v>2053</v>
      </c>
    </row>
    <row r="805" spans="1:20" ht="36" x14ac:dyDescent="0.3">
      <c r="A805">
        <v>803</v>
      </c>
      <c r="B805" t="s">
        <v>1641</v>
      </c>
      <c r="C805" s="3" t="s">
        <v>1642</v>
      </c>
      <c r="D805" s="6">
        <v>6100</v>
      </c>
      <c r="E805" s="6">
        <v>6527</v>
      </c>
      <c r="F805" s="4">
        <f t="shared" si="51"/>
        <v>1.07</v>
      </c>
      <c r="G805" t="s">
        <v>20</v>
      </c>
      <c r="H805">
        <v>233</v>
      </c>
      <c r="I805">
        <f t="shared" si="48"/>
        <v>28.012875536480685</v>
      </c>
      <c r="J805" t="s">
        <v>21</v>
      </c>
      <c r="K805" t="s">
        <v>22</v>
      </c>
      <c r="L805">
        <v>1548568800</v>
      </c>
      <c r="M805" s="12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s="8" t="s">
        <v>2037</v>
      </c>
      <c r="T805" s="8" t="s">
        <v>2038</v>
      </c>
    </row>
    <row r="806" spans="1:20" ht="23" x14ac:dyDescent="0.3">
      <c r="A806">
        <v>804</v>
      </c>
      <c r="B806" t="s">
        <v>1643</v>
      </c>
      <c r="C806" s="3" t="s">
        <v>1644</v>
      </c>
      <c r="D806" s="6">
        <v>2600</v>
      </c>
      <c r="E806" s="6">
        <v>6987</v>
      </c>
      <c r="F806" s="4">
        <f t="shared" si="51"/>
        <v>2.6873076923076922</v>
      </c>
      <c r="G806" t="s">
        <v>20</v>
      </c>
      <c r="H806">
        <v>218</v>
      </c>
      <c r="I806">
        <f t="shared" si="48"/>
        <v>32.050458715596328</v>
      </c>
      <c r="J806" t="s">
        <v>21</v>
      </c>
      <c r="K806" t="s">
        <v>22</v>
      </c>
      <c r="L806">
        <v>1514872800</v>
      </c>
      <c r="M806" s="12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s="8" t="s">
        <v>2033</v>
      </c>
      <c r="T806" s="8" t="s">
        <v>2034</v>
      </c>
    </row>
    <row r="807" spans="1:20" ht="36" x14ac:dyDescent="0.3">
      <c r="A807">
        <v>805</v>
      </c>
      <c r="B807" t="s">
        <v>1645</v>
      </c>
      <c r="C807" s="3" t="s">
        <v>1646</v>
      </c>
      <c r="D807" s="6">
        <v>9700</v>
      </c>
      <c r="E807" s="6">
        <v>4932</v>
      </c>
      <c r="F807" s="4">
        <f t="shared" si="51"/>
        <v>0.50845360824742269</v>
      </c>
      <c r="G807" t="s">
        <v>14</v>
      </c>
      <c r="H807">
        <v>67</v>
      </c>
      <c r="I807">
        <f t="shared" si="48"/>
        <v>73.611940298507463</v>
      </c>
      <c r="J807" t="s">
        <v>26</v>
      </c>
      <c r="K807" t="s">
        <v>27</v>
      </c>
      <c r="L807">
        <v>1416031200</v>
      </c>
      <c r="M807" s="12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s="8" t="s">
        <v>2039</v>
      </c>
      <c r="T807" s="8" t="s">
        <v>2040</v>
      </c>
    </row>
    <row r="808" spans="1:20" ht="23" x14ac:dyDescent="0.3">
      <c r="A808">
        <v>806</v>
      </c>
      <c r="B808" t="s">
        <v>1647</v>
      </c>
      <c r="C808" s="3" t="s">
        <v>1648</v>
      </c>
      <c r="D808" s="6">
        <v>700</v>
      </c>
      <c r="E808" s="6">
        <v>8262</v>
      </c>
      <c r="F808" s="4">
        <f t="shared" si="51"/>
        <v>11.802857142857142</v>
      </c>
      <c r="G808" t="s">
        <v>20</v>
      </c>
      <c r="H808">
        <v>76</v>
      </c>
      <c r="I808">
        <f t="shared" si="48"/>
        <v>108.71052631578948</v>
      </c>
      <c r="J808" t="s">
        <v>21</v>
      </c>
      <c r="K808" t="s">
        <v>22</v>
      </c>
      <c r="L808">
        <v>1330927200</v>
      </c>
      <c r="M808" s="12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s="8" t="s">
        <v>2039</v>
      </c>
      <c r="T808" s="8" t="s">
        <v>2042</v>
      </c>
    </row>
    <row r="809" spans="1:20" ht="23" x14ac:dyDescent="0.3">
      <c r="A809">
        <v>807</v>
      </c>
      <c r="B809" t="s">
        <v>1649</v>
      </c>
      <c r="C809" s="3" t="s">
        <v>1650</v>
      </c>
      <c r="D809" s="6">
        <v>700</v>
      </c>
      <c r="E809" s="6">
        <v>1848</v>
      </c>
      <c r="F809" s="4">
        <f t="shared" si="51"/>
        <v>2.64</v>
      </c>
      <c r="G809" t="s">
        <v>20</v>
      </c>
      <c r="H809">
        <v>43</v>
      </c>
      <c r="I809">
        <f t="shared" si="48"/>
        <v>42.97674418604651</v>
      </c>
      <c r="J809" t="s">
        <v>21</v>
      </c>
      <c r="K809" t="s">
        <v>22</v>
      </c>
      <c r="L809">
        <v>1571115600</v>
      </c>
      <c r="M809" s="12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s="8" t="s">
        <v>2037</v>
      </c>
      <c r="T809" s="8" t="s">
        <v>2038</v>
      </c>
    </row>
    <row r="810" spans="1:20" ht="23" x14ac:dyDescent="0.3">
      <c r="A810">
        <v>808</v>
      </c>
      <c r="B810" t="s">
        <v>1651</v>
      </c>
      <c r="C810" s="3" t="s">
        <v>1652</v>
      </c>
      <c r="D810" s="6">
        <v>5200</v>
      </c>
      <c r="E810" s="6">
        <v>1583</v>
      </c>
      <c r="F810" s="4">
        <f t="shared" si="51"/>
        <v>0.30442307692307691</v>
      </c>
      <c r="G810" t="s">
        <v>14</v>
      </c>
      <c r="H810">
        <v>19</v>
      </c>
      <c r="I810">
        <f t="shared" si="48"/>
        <v>83.315789473684205</v>
      </c>
      <c r="J810" t="s">
        <v>21</v>
      </c>
      <c r="K810" t="s">
        <v>22</v>
      </c>
      <c r="L810">
        <v>1463461200</v>
      </c>
      <c r="M810" s="12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s="8" t="s">
        <v>2031</v>
      </c>
      <c r="T810" s="8" t="s">
        <v>2032</v>
      </c>
    </row>
    <row r="811" spans="1:20" ht="23" x14ac:dyDescent="0.3">
      <c r="A811">
        <v>809</v>
      </c>
      <c r="B811" t="s">
        <v>1599</v>
      </c>
      <c r="C811" s="3" t="s">
        <v>1653</v>
      </c>
      <c r="D811" s="6">
        <v>140800</v>
      </c>
      <c r="E811" s="6">
        <v>88536</v>
      </c>
      <c r="F811" s="4">
        <f t="shared" si="51"/>
        <v>0.62880681818181816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 s="12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s="8" t="s">
        <v>2039</v>
      </c>
      <c r="T811" s="8" t="s">
        <v>2040</v>
      </c>
    </row>
    <row r="812" spans="1:20" ht="36" x14ac:dyDescent="0.3">
      <c r="A812">
        <v>810</v>
      </c>
      <c r="B812" t="s">
        <v>1654</v>
      </c>
      <c r="C812" s="3" t="s">
        <v>1655</v>
      </c>
      <c r="D812" s="6">
        <v>6400</v>
      </c>
      <c r="E812" s="6">
        <v>12360</v>
      </c>
      <c r="F812" s="4">
        <f t="shared" si="51"/>
        <v>1.9312499999999999</v>
      </c>
      <c r="G812" t="s">
        <v>20</v>
      </c>
      <c r="H812">
        <v>221</v>
      </c>
      <c r="I812">
        <f t="shared" si="48"/>
        <v>55.927601809954751</v>
      </c>
      <c r="J812" t="s">
        <v>21</v>
      </c>
      <c r="K812" t="s">
        <v>22</v>
      </c>
      <c r="L812">
        <v>1511848800</v>
      </c>
      <c r="M812" s="12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s="8" t="s">
        <v>2037</v>
      </c>
      <c r="T812" s="8" t="s">
        <v>2038</v>
      </c>
    </row>
    <row r="813" spans="1:20" ht="23" x14ac:dyDescent="0.3">
      <c r="A813">
        <v>811</v>
      </c>
      <c r="B813" t="s">
        <v>1656</v>
      </c>
      <c r="C813" s="3" t="s">
        <v>1657</v>
      </c>
      <c r="D813" s="6">
        <v>92500</v>
      </c>
      <c r="E813" s="6">
        <v>71320</v>
      </c>
      <c r="F813" s="4">
        <f t="shared" si="51"/>
        <v>0.77102702702702708</v>
      </c>
      <c r="G813" t="s">
        <v>14</v>
      </c>
      <c r="H813">
        <v>679</v>
      </c>
      <c r="I813">
        <f t="shared" si="48"/>
        <v>105.03681885125184</v>
      </c>
      <c r="J813" t="s">
        <v>21</v>
      </c>
      <c r="K813" t="s">
        <v>22</v>
      </c>
      <c r="L813">
        <v>1452319200</v>
      </c>
      <c r="M813" s="12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s="8" t="s">
        <v>2048</v>
      </c>
      <c r="T813" s="8" t="s">
        <v>2049</v>
      </c>
    </row>
    <row r="814" spans="1:20" ht="23" x14ac:dyDescent="0.3">
      <c r="A814">
        <v>812</v>
      </c>
      <c r="B814" t="s">
        <v>1658</v>
      </c>
      <c r="C814" s="3" t="s">
        <v>1659</v>
      </c>
      <c r="D814" s="6">
        <v>59700</v>
      </c>
      <c r="E814" s="6">
        <v>134640</v>
      </c>
      <c r="F814" s="4">
        <f t="shared" si="51"/>
        <v>2.2552763819095478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 s="12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s="8" t="s">
        <v>2045</v>
      </c>
      <c r="T814" s="8" t="s">
        <v>2046</v>
      </c>
    </row>
    <row r="815" spans="1:20" ht="23" x14ac:dyDescent="0.3">
      <c r="A815">
        <v>813</v>
      </c>
      <c r="B815" t="s">
        <v>1660</v>
      </c>
      <c r="C815" s="3" t="s">
        <v>1661</v>
      </c>
      <c r="D815" s="6">
        <v>3200</v>
      </c>
      <c r="E815" s="6">
        <v>7661</v>
      </c>
      <c r="F815" s="4">
        <f t="shared" si="51"/>
        <v>2.3940625</v>
      </c>
      <c r="G815" t="s">
        <v>20</v>
      </c>
      <c r="H815">
        <v>68</v>
      </c>
      <c r="I815">
        <f t="shared" si="48"/>
        <v>112.66176470588235</v>
      </c>
      <c r="J815" t="s">
        <v>21</v>
      </c>
      <c r="K815" t="s">
        <v>22</v>
      </c>
      <c r="L815">
        <v>1346043600</v>
      </c>
      <c r="M815" s="12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s="8" t="s">
        <v>2048</v>
      </c>
      <c r="T815" s="8" t="s">
        <v>2049</v>
      </c>
    </row>
    <row r="816" spans="1:20" ht="23" x14ac:dyDescent="0.3">
      <c r="A816">
        <v>814</v>
      </c>
      <c r="B816" t="s">
        <v>1662</v>
      </c>
      <c r="C816" s="3" t="s">
        <v>1663</v>
      </c>
      <c r="D816" s="6">
        <v>3200</v>
      </c>
      <c r="E816" s="6">
        <v>2950</v>
      </c>
      <c r="F816" s="4">
        <f t="shared" si="51"/>
        <v>0.921875</v>
      </c>
      <c r="G816" t="s">
        <v>14</v>
      </c>
      <c r="H816">
        <v>36</v>
      </c>
      <c r="I816">
        <f t="shared" si="48"/>
        <v>81.944444444444443</v>
      </c>
      <c r="J816" t="s">
        <v>36</v>
      </c>
      <c r="K816" t="s">
        <v>37</v>
      </c>
      <c r="L816">
        <v>1464325200</v>
      </c>
      <c r="M816" s="12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s="8" t="s">
        <v>2033</v>
      </c>
      <c r="T816" s="8" t="s">
        <v>2034</v>
      </c>
    </row>
    <row r="817" spans="1:20" ht="36" x14ac:dyDescent="0.3">
      <c r="A817">
        <v>815</v>
      </c>
      <c r="B817" t="s">
        <v>1664</v>
      </c>
      <c r="C817" s="3" t="s">
        <v>1665</v>
      </c>
      <c r="D817" s="6">
        <v>9000</v>
      </c>
      <c r="E817" s="6">
        <v>11721</v>
      </c>
      <c r="F817" s="4">
        <f t="shared" si="51"/>
        <v>1.3023333333333333</v>
      </c>
      <c r="G817" t="s">
        <v>20</v>
      </c>
      <c r="H817">
        <v>183</v>
      </c>
      <c r="I817">
        <f t="shared" si="48"/>
        <v>64.049180327868854</v>
      </c>
      <c r="J817" t="s">
        <v>15</v>
      </c>
      <c r="K817" t="s">
        <v>16</v>
      </c>
      <c r="L817">
        <v>1511935200</v>
      </c>
      <c r="M817" s="12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s="8" t="s">
        <v>2033</v>
      </c>
      <c r="T817" s="8" t="s">
        <v>2034</v>
      </c>
    </row>
    <row r="818" spans="1:20" ht="36" x14ac:dyDescent="0.3">
      <c r="A818">
        <v>816</v>
      </c>
      <c r="B818" t="s">
        <v>1666</v>
      </c>
      <c r="C818" s="3" t="s">
        <v>1667</v>
      </c>
      <c r="D818" s="6">
        <v>2300</v>
      </c>
      <c r="E818" s="6">
        <v>14150</v>
      </c>
      <c r="F818" s="4">
        <f t="shared" si="51"/>
        <v>6.1521739130434785</v>
      </c>
      <c r="G818" t="s">
        <v>20</v>
      </c>
      <c r="H818">
        <v>133</v>
      </c>
      <c r="I818">
        <f t="shared" si="48"/>
        <v>106.39097744360902</v>
      </c>
      <c r="J818" t="s">
        <v>21</v>
      </c>
      <c r="K818" t="s">
        <v>22</v>
      </c>
      <c r="L818">
        <v>1392012000</v>
      </c>
      <c r="M818" s="12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s="8" t="s">
        <v>2037</v>
      </c>
      <c r="T818" s="8" t="s">
        <v>2038</v>
      </c>
    </row>
    <row r="819" spans="1:20" ht="23" x14ac:dyDescent="0.3">
      <c r="A819">
        <v>817</v>
      </c>
      <c r="B819" t="s">
        <v>1668</v>
      </c>
      <c r="C819" s="3" t="s">
        <v>1669</v>
      </c>
      <c r="D819" s="6">
        <v>51300</v>
      </c>
      <c r="E819" s="6">
        <v>189192</v>
      </c>
      <c r="F819" s="4">
        <f t="shared" si="51"/>
        <v>3.687953216374269</v>
      </c>
      <c r="G819" t="s">
        <v>20</v>
      </c>
      <c r="H819">
        <v>2489</v>
      </c>
      <c r="I819">
        <f t="shared" si="48"/>
        <v>76.011249497790274</v>
      </c>
      <c r="J819" t="s">
        <v>107</v>
      </c>
      <c r="K819" t="s">
        <v>108</v>
      </c>
      <c r="L819">
        <v>1556946000</v>
      </c>
      <c r="M819" s="12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s="8" t="s">
        <v>2045</v>
      </c>
      <c r="T819" s="8" t="s">
        <v>2046</v>
      </c>
    </row>
    <row r="820" spans="1:20" ht="23" x14ac:dyDescent="0.3">
      <c r="A820">
        <v>818</v>
      </c>
      <c r="B820" t="s">
        <v>676</v>
      </c>
      <c r="C820" s="3" t="s">
        <v>1670</v>
      </c>
      <c r="D820" s="6">
        <v>700</v>
      </c>
      <c r="E820" s="6">
        <v>7664</v>
      </c>
      <c r="F820" s="4">
        <f t="shared" si="51"/>
        <v>10.948571428571428</v>
      </c>
      <c r="G820" t="s">
        <v>20</v>
      </c>
      <c r="H820">
        <v>69</v>
      </c>
      <c r="I820">
        <f t="shared" si="48"/>
        <v>111.07246376811594</v>
      </c>
      <c r="J820" t="s">
        <v>21</v>
      </c>
      <c r="K820" t="s">
        <v>22</v>
      </c>
      <c r="L820">
        <v>1548050400</v>
      </c>
      <c r="M820" s="12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s="8" t="s">
        <v>2037</v>
      </c>
      <c r="T820" s="8" t="s">
        <v>2038</v>
      </c>
    </row>
    <row r="821" spans="1:20" ht="36" x14ac:dyDescent="0.3">
      <c r="A821">
        <v>819</v>
      </c>
      <c r="B821" t="s">
        <v>1671</v>
      </c>
      <c r="C821" s="3" t="s">
        <v>1672</v>
      </c>
      <c r="D821" s="6">
        <v>8900</v>
      </c>
      <c r="E821" s="6">
        <v>4509</v>
      </c>
      <c r="F821" s="4">
        <f t="shared" si="51"/>
        <v>0.50662921348314605</v>
      </c>
      <c r="G821" t="s">
        <v>14</v>
      </c>
      <c r="H821">
        <v>47</v>
      </c>
      <c r="I821">
        <f t="shared" si="48"/>
        <v>95.936170212765958</v>
      </c>
      <c r="J821" t="s">
        <v>21</v>
      </c>
      <c r="K821" t="s">
        <v>22</v>
      </c>
      <c r="L821">
        <v>1353736800</v>
      </c>
      <c r="M821" s="12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s="8" t="s">
        <v>2048</v>
      </c>
      <c r="T821" s="8" t="s">
        <v>2049</v>
      </c>
    </row>
    <row r="822" spans="1:20" ht="23" x14ac:dyDescent="0.3">
      <c r="A822">
        <v>820</v>
      </c>
      <c r="B822" t="s">
        <v>1673</v>
      </c>
      <c r="C822" s="3" t="s">
        <v>1674</v>
      </c>
      <c r="D822" s="6">
        <v>1500</v>
      </c>
      <c r="E822" s="6">
        <v>12009</v>
      </c>
      <c r="F822" s="4">
        <f t="shared" si="51"/>
        <v>8.0060000000000002</v>
      </c>
      <c r="G822" t="s">
        <v>20</v>
      </c>
      <c r="H822">
        <v>279</v>
      </c>
      <c r="I822">
        <f t="shared" si="48"/>
        <v>43.043010752688176</v>
      </c>
      <c r="J822" t="s">
        <v>40</v>
      </c>
      <c r="K822" t="s">
        <v>41</v>
      </c>
      <c r="L822">
        <v>1532840400</v>
      </c>
      <c r="M822" s="12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s="8" t="s">
        <v>2033</v>
      </c>
      <c r="T822" s="8" t="s">
        <v>2034</v>
      </c>
    </row>
    <row r="823" spans="1:20" ht="23" x14ac:dyDescent="0.3">
      <c r="A823">
        <v>821</v>
      </c>
      <c r="B823" t="s">
        <v>1675</v>
      </c>
      <c r="C823" s="3" t="s">
        <v>1676</v>
      </c>
      <c r="D823" s="6">
        <v>4900</v>
      </c>
      <c r="E823" s="6">
        <v>14273</v>
      </c>
      <c r="F823" s="4">
        <f t="shared" si="51"/>
        <v>2.9128571428571428</v>
      </c>
      <c r="G823" t="s">
        <v>20</v>
      </c>
      <c r="H823">
        <v>210</v>
      </c>
      <c r="I823">
        <f t="shared" si="48"/>
        <v>67.966666666666669</v>
      </c>
      <c r="J823" t="s">
        <v>21</v>
      </c>
      <c r="K823" t="s">
        <v>22</v>
      </c>
      <c r="L823">
        <v>1488261600</v>
      </c>
      <c r="M823" s="12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s="8" t="s">
        <v>2039</v>
      </c>
      <c r="T823" s="8" t="s">
        <v>2040</v>
      </c>
    </row>
    <row r="824" spans="1:20" ht="23" x14ac:dyDescent="0.3">
      <c r="A824">
        <v>822</v>
      </c>
      <c r="B824" t="s">
        <v>1677</v>
      </c>
      <c r="C824" s="3" t="s">
        <v>1678</v>
      </c>
      <c r="D824" s="6">
        <v>54000</v>
      </c>
      <c r="E824" s="6">
        <v>188982</v>
      </c>
      <c r="F824" s="4">
        <f t="shared" si="51"/>
        <v>3.4996666666666667</v>
      </c>
      <c r="G824" t="s">
        <v>20</v>
      </c>
      <c r="H824">
        <v>2100</v>
      </c>
      <c r="I824">
        <f t="shared" si="48"/>
        <v>89.991428571428571</v>
      </c>
      <c r="J824" t="s">
        <v>21</v>
      </c>
      <c r="K824" t="s">
        <v>22</v>
      </c>
      <c r="L824">
        <v>1393567200</v>
      </c>
      <c r="M824" s="12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s="8" t="s">
        <v>2033</v>
      </c>
      <c r="T824" s="8" t="s">
        <v>2034</v>
      </c>
    </row>
    <row r="825" spans="1:20" ht="36" x14ac:dyDescent="0.3">
      <c r="A825">
        <v>823</v>
      </c>
      <c r="B825" t="s">
        <v>1679</v>
      </c>
      <c r="C825" s="3" t="s">
        <v>1680</v>
      </c>
      <c r="D825" s="6">
        <v>4100</v>
      </c>
      <c r="E825" s="6">
        <v>14640</v>
      </c>
      <c r="F825" s="4">
        <f t="shared" si="51"/>
        <v>3.5707317073170732</v>
      </c>
      <c r="G825" t="s">
        <v>20</v>
      </c>
      <c r="H825">
        <v>252</v>
      </c>
      <c r="I825">
        <f t="shared" si="48"/>
        <v>58.095238095238095</v>
      </c>
      <c r="J825" t="s">
        <v>21</v>
      </c>
      <c r="K825" t="s">
        <v>22</v>
      </c>
      <c r="L825">
        <v>1410325200</v>
      </c>
      <c r="M825" s="12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s="8" t="s">
        <v>2033</v>
      </c>
      <c r="T825" s="8" t="s">
        <v>2034</v>
      </c>
    </row>
    <row r="826" spans="1:20" ht="23" x14ac:dyDescent="0.3">
      <c r="A826">
        <v>824</v>
      </c>
      <c r="B826" t="s">
        <v>1681</v>
      </c>
      <c r="C826" s="3" t="s">
        <v>1682</v>
      </c>
      <c r="D826" s="6">
        <v>85000</v>
      </c>
      <c r="E826" s="6">
        <v>107516</v>
      </c>
      <c r="F826" s="4">
        <f t="shared" si="51"/>
        <v>1.2648941176470587</v>
      </c>
      <c r="G826" t="s">
        <v>20</v>
      </c>
      <c r="H826">
        <v>1280</v>
      </c>
      <c r="I826">
        <f t="shared" si="48"/>
        <v>83.996875000000003</v>
      </c>
      <c r="J826" t="s">
        <v>21</v>
      </c>
      <c r="K826" t="s">
        <v>22</v>
      </c>
      <c r="L826">
        <v>1276923600</v>
      </c>
      <c r="M826" s="12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s="8" t="s">
        <v>2045</v>
      </c>
      <c r="T826" s="8" t="s">
        <v>2046</v>
      </c>
    </row>
    <row r="827" spans="1:20" ht="23" x14ac:dyDescent="0.3">
      <c r="A827">
        <v>825</v>
      </c>
      <c r="B827" t="s">
        <v>1683</v>
      </c>
      <c r="C827" s="3" t="s">
        <v>1684</v>
      </c>
      <c r="D827" s="6">
        <v>3600</v>
      </c>
      <c r="E827" s="6">
        <v>13950</v>
      </c>
      <c r="F827" s="4">
        <f t="shared" si="51"/>
        <v>3.875</v>
      </c>
      <c r="G827" t="s">
        <v>20</v>
      </c>
      <c r="H827">
        <v>157</v>
      </c>
      <c r="I827">
        <f t="shared" si="48"/>
        <v>88.853503184713375</v>
      </c>
      <c r="J827" t="s">
        <v>40</v>
      </c>
      <c r="K827" t="s">
        <v>41</v>
      </c>
      <c r="L827">
        <v>1500958800</v>
      </c>
      <c r="M827" s="12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s="8" t="s">
        <v>2039</v>
      </c>
      <c r="T827" s="8" t="s">
        <v>2050</v>
      </c>
    </row>
    <row r="828" spans="1:20" ht="36" x14ac:dyDescent="0.3">
      <c r="A828">
        <v>826</v>
      </c>
      <c r="B828" t="s">
        <v>1685</v>
      </c>
      <c r="C828" s="3" t="s">
        <v>1686</v>
      </c>
      <c r="D828" s="6">
        <v>2800</v>
      </c>
      <c r="E828" s="6">
        <v>12797</v>
      </c>
      <c r="F828" s="4">
        <f t="shared" si="51"/>
        <v>4.5703571428571426</v>
      </c>
      <c r="G828" t="s">
        <v>20</v>
      </c>
      <c r="H828">
        <v>194</v>
      </c>
      <c r="I828">
        <f t="shared" si="48"/>
        <v>65.963917525773198</v>
      </c>
      <c r="J828" t="s">
        <v>21</v>
      </c>
      <c r="K828" t="s">
        <v>22</v>
      </c>
      <c r="L828">
        <v>1292220000</v>
      </c>
      <c r="M828" s="12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s="8" t="s">
        <v>2037</v>
      </c>
      <c r="T828" s="8" t="s">
        <v>2038</v>
      </c>
    </row>
    <row r="829" spans="1:20" ht="36" x14ac:dyDescent="0.3">
      <c r="A829">
        <v>827</v>
      </c>
      <c r="B829" t="s">
        <v>1687</v>
      </c>
      <c r="C829" s="3" t="s">
        <v>1688</v>
      </c>
      <c r="D829" s="6">
        <v>2300</v>
      </c>
      <c r="E829" s="6">
        <v>6134</v>
      </c>
      <c r="F829" s="4">
        <f t="shared" si="51"/>
        <v>2.6669565217391304</v>
      </c>
      <c r="G829" t="s">
        <v>20</v>
      </c>
      <c r="H829">
        <v>82</v>
      </c>
      <c r="I829">
        <f t="shared" si="48"/>
        <v>74.804878048780495</v>
      </c>
      <c r="J829" t="s">
        <v>26</v>
      </c>
      <c r="K829" t="s">
        <v>27</v>
      </c>
      <c r="L829">
        <v>1304398800</v>
      </c>
      <c r="M829" s="12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s="8" t="s">
        <v>2039</v>
      </c>
      <c r="T829" s="8" t="s">
        <v>2042</v>
      </c>
    </row>
    <row r="830" spans="1:20" ht="36" x14ac:dyDescent="0.3">
      <c r="A830">
        <v>828</v>
      </c>
      <c r="B830" t="s">
        <v>1689</v>
      </c>
      <c r="C830" s="3" t="s">
        <v>1690</v>
      </c>
      <c r="D830" s="6">
        <v>7100</v>
      </c>
      <c r="E830" s="6">
        <v>4899</v>
      </c>
      <c r="F830" s="4">
        <f t="shared" si="51"/>
        <v>0.69</v>
      </c>
      <c r="G830" t="s">
        <v>14</v>
      </c>
      <c r="H830">
        <v>70</v>
      </c>
      <c r="I830">
        <f t="shared" si="48"/>
        <v>69.98571428571428</v>
      </c>
      <c r="J830" t="s">
        <v>21</v>
      </c>
      <c r="K830" t="s">
        <v>22</v>
      </c>
      <c r="L830">
        <v>1535432400</v>
      </c>
      <c r="M830" s="12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s="8" t="s">
        <v>2037</v>
      </c>
      <c r="T830" s="8" t="s">
        <v>2038</v>
      </c>
    </row>
    <row r="831" spans="1:20" ht="23" x14ac:dyDescent="0.3">
      <c r="A831">
        <v>829</v>
      </c>
      <c r="B831" t="s">
        <v>1691</v>
      </c>
      <c r="C831" s="3" t="s">
        <v>1692</v>
      </c>
      <c r="D831" s="6">
        <v>9600</v>
      </c>
      <c r="E831" s="6">
        <v>4929</v>
      </c>
      <c r="F831" s="4">
        <f t="shared" si="51"/>
        <v>0.51343749999999999</v>
      </c>
      <c r="G831" t="s">
        <v>14</v>
      </c>
      <c r="H831">
        <v>154</v>
      </c>
      <c r="I831">
        <f t="shared" si="48"/>
        <v>32.006493506493506</v>
      </c>
      <c r="J831" t="s">
        <v>21</v>
      </c>
      <c r="K831" t="s">
        <v>22</v>
      </c>
      <c r="L831">
        <v>1433826000</v>
      </c>
      <c r="M831" s="12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s="8" t="s">
        <v>2037</v>
      </c>
      <c r="T831" s="8" t="s">
        <v>2038</v>
      </c>
    </row>
    <row r="832" spans="1:20" ht="36" x14ac:dyDescent="0.3">
      <c r="A832">
        <v>830</v>
      </c>
      <c r="B832" t="s">
        <v>1693</v>
      </c>
      <c r="C832" s="3" t="s">
        <v>1694</v>
      </c>
      <c r="D832" s="6">
        <v>121600</v>
      </c>
      <c r="E832" s="6">
        <v>1424</v>
      </c>
      <c r="F832" s="4">
        <f t="shared" si="51"/>
        <v>1.1710526315789473E-2</v>
      </c>
      <c r="G832" t="s">
        <v>14</v>
      </c>
      <c r="H832">
        <v>22</v>
      </c>
      <c r="I832">
        <f t="shared" si="48"/>
        <v>64.727272727272734</v>
      </c>
      <c r="J832" t="s">
        <v>21</v>
      </c>
      <c r="K832" t="s">
        <v>22</v>
      </c>
      <c r="L832">
        <v>1514959200</v>
      </c>
      <c r="M832" s="12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s="8" t="s">
        <v>2037</v>
      </c>
      <c r="T832" s="8" t="s">
        <v>2038</v>
      </c>
    </row>
    <row r="833" spans="1:20" ht="36" x14ac:dyDescent="0.3">
      <c r="A833">
        <v>831</v>
      </c>
      <c r="B833" t="s">
        <v>1695</v>
      </c>
      <c r="C833" s="3" t="s">
        <v>1696</v>
      </c>
      <c r="D833" s="6">
        <v>97100</v>
      </c>
      <c r="E833" s="6">
        <v>105817</v>
      </c>
      <c r="F833" s="4">
        <f t="shared" si="51"/>
        <v>1.089773429454171</v>
      </c>
      <c r="G833" t="s">
        <v>20</v>
      </c>
      <c r="H833">
        <v>4233</v>
      </c>
      <c r="I833">
        <f t="shared" si="48"/>
        <v>24.998110087408456</v>
      </c>
      <c r="J833" t="s">
        <v>21</v>
      </c>
      <c r="K833" t="s">
        <v>22</v>
      </c>
      <c r="L833">
        <v>1332738000</v>
      </c>
      <c r="M833" s="12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s="8" t="s">
        <v>2052</v>
      </c>
      <c r="T833" s="8" t="s">
        <v>2053</v>
      </c>
    </row>
    <row r="834" spans="1:20" ht="23" x14ac:dyDescent="0.3">
      <c r="A834">
        <v>832</v>
      </c>
      <c r="B834" t="s">
        <v>1697</v>
      </c>
      <c r="C834" s="3" t="s">
        <v>1698</v>
      </c>
      <c r="D834" s="6">
        <v>43200</v>
      </c>
      <c r="E834" s="6">
        <v>136156</v>
      </c>
      <c r="F834" s="4">
        <f t="shared" si="51"/>
        <v>3.1517592592592591</v>
      </c>
      <c r="G834" t="s">
        <v>20</v>
      </c>
      <c r="H834">
        <v>1297</v>
      </c>
      <c r="I834">
        <f t="shared" si="48"/>
        <v>104.97764070932922</v>
      </c>
      <c r="J834" t="s">
        <v>36</v>
      </c>
      <c r="K834" t="s">
        <v>37</v>
      </c>
      <c r="L834">
        <v>1445490000</v>
      </c>
      <c r="M834" s="12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s="8" t="s">
        <v>2045</v>
      </c>
      <c r="T834" s="8" t="s">
        <v>2057</v>
      </c>
    </row>
    <row r="835" spans="1:20" ht="23" x14ac:dyDescent="0.3">
      <c r="A835">
        <v>833</v>
      </c>
      <c r="B835" t="s">
        <v>1699</v>
      </c>
      <c r="C835" s="3" t="s">
        <v>1700</v>
      </c>
      <c r="D835" s="6">
        <v>6800</v>
      </c>
      <c r="E835" s="6">
        <v>10723</v>
      </c>
      <c r="F835" s="4">
        <f t="shared" si="51"/>
        <v>1.5769117647058823</v>
      </c>
      <c r="G835" t="s">
        <v>20</v>
      </c>
      <c r="H835">
        <v>165</v>
      </c>
      <c r="I835">
        <f t="shared" ref="I835:I898" si="52">E835/H835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s="8" t="s">
        <v>2045</v>
      </c>
      <c r="T835" s="8" t="s">
        <v>2057</v>
      </c>
    </row>
    <row r="836" spans="1:20" ht="23" x14ac:dyDescent="0.3">
      <c r="A836">
        <v>834</v>
      </c>
      <c r="B836" t="s">
        <v>1701</v>
      </c>
      <c r="C836" s="3" t="s">
        <v>1702</v>
      </c>
      <c r="D836" s="6">
        <v>7300</v>
      </c>
      <c r="E836" s="6">
        <v>11228</v>
      </c>
      <c r="F836" s="4">
        <f t="shared" ref="F836:F899" si="55">E836/D836</f>
        <v>1.5380821917808218</v>
      </c>
      <c r="G836" t="s">
        <v>20</v>
      </c>
      <c r="H836">
        <v>119</v>
      </c>
      <c r="I836">
        <f t="shared" si="52"/>
        <v>94.352941176470594</v>
      </c>
      <c r="J836" t="s">
        <v>21</v>
      </c>
      <c r="K836" t="s">
        <v>22</v>
      </c>
      <c r="L836">
        <v>1371963600</v>
      </c>
      <c r="M836" s="12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s="8" t="s">
        <v>2037</v>
      </c>
      <c r="T836" s="8" t="s">
        <v>2038</v>
      </c>
    </row>
    <row r="837" spans="1:20" ht="23" x14ac:dyDescent="0.3">
      <c r="A837">
        <v>835</v>
      </c>
      <c r="B837" t="s">
        <v>1703</v>
      </c>
      <c r="C837" s="3" t="s">
        <v>1704</v>
      </c>
      <c r="D837" s="6">
        <v>86200</v>
      </c>
      <c r="E837" s="6">
        <v>77355</v>
      </c>
      <c r="F837" s="4">
        <f t="shared" si="55"/>
        <v>0.89738979118329465</v>
      </c>
      <c r="G837" t="s">
        <v>14</v>
      </c>
      <c r="H837">
        <v>1758</v>
      </c>
      <c r="I837">
        <f t="shared" si="52"/>
        <v>44.001706484641637</v>
      </c>
      <c r="J837" t="s">
        <v>21</v>
      </c>
      <c r="K837" t="s">
        <v>22</v>
      </c>
      <c r="L837">
        <v>1425103200</v>
      </c>
      <c r="M837" s="12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s="8" t="s">
        <v>2035</v>
      </c>
      <c r="T837" s="8" t="s">
        <v>2036</v>
      </c>
    </row>
    <row r="838" spans="1:20" ht="23" x14ac:dyDescent="0.3">
      <c r="A838">
        <v>836</v>
      </c>
      <c r="B838" t="s">
        <v>1705</v>
      </c>
      <c r="C838" s="3" t="s">
        <v>1706</v>
      </c>
      <c r="D838" s="6">
        <v>8100</v>
      </c>
      <c r="E838" s="6">
        <v>6086</v>
      </c>
      <c r="F838" s="4">
        <f t="shared" si="55"/>
        <v>0.75135802469135804</v>
      </c>
      <c r="G838" t="s">
        <v>14</v>
      </c>
      <c r="H838">
        <v>94</v>
      </c>
      <c r="I838">
        <f t="shared" si="52"/>
        <v>64.744680851063833</v>
      </c>
      <c r="J838" t="s">
        <v>21</v>
      </c>
      <c r="K838" t="s">
        <v>22</v>
      </c>
      <c r="L838">
        <v>1265349600</v>
      </c>
      <c r="M838" s="12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s="8" t="s">
        <v>2033</v>
      </c>
      <c r="T838" s="8" t="s">
        <v>2043</v>
      </c>
    </row>
    <row r="839" spans="1:20" ht="23" x14ac:dyDescent="0.3">
      <c r="A839">
        <v>837</v>
      </c>
      <c r="B839" t="s">
        <v>1707</v>
      </c>
      <c r="C839" s="3" t="s">
        <v>1708</v>
      </c>
      <c r="D839" s="6">
        <v>17700</v>
      </c>
      <c r="E839" s="6">
        <v>150960</v>
      </c>
      <c r="F839" s="4">
        <f t="shared" si="55"/>
        <v>8.5288135593220336</v>
      </c>
      <c r="G839" t="s">
        <v>20</v>
      </c>
      <c r="H839">
        <v>1797</v>
      </c>
      <c r="I839">
        <f t="shared" si="52"/>
        <v>84.00667779632721</v>
      </c>
      <c r="J839" t="s">
        <v>21</v>
      </c>
      <c r="K839" t="s">
        <v>22</v>
      </c>
      <c r="L839">
        <v>1301202000</v>
      </c>
      <c r="M839" s="12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s="8" t="s">
        <v>2033</v>
      </c>
      <c r="T839" s="8" t="s">
        <v>2056</v>
      </c>
    </row>
    <row r="840" spans="1:20" ht="23" x14ac:dyDescent="0.3">
      <c r="A840">
        <v>838</v>
      </c>
      <c r="B840" t="s">
        <v>1709</v>
      </c>
      <c r="C840" s="3" t="s">
        <v>1710</v>
      </c>
      <c r="D840" s="6">
        <v>6400</v>
      </c>
      <c r="E840" s="6">
        <v>8890</v>
      </c>
      <c r="F840" s="4">
        <f t="shared" si="55"/>
        <v>1.3890625000000001</v>
      </c>
      <c r="G840" t="s">
        <v>20</v>
      </c>
      <c r="H840">
        <v>261</v>
      </c>
      <c r="I840">
        <f t="shared" si="52"/>
        <v>34.061302681992338</v>
      </c>
      <c r="J840" t="s">
        <v>21</v>
      </c>
      <c r="K840" t="s">
        <v>22</v>
      </c>
      <c r="L840">
        <v>1538024400</v>
      </c>
      <c r="M840" s="12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s="8" t="s">
        <v>2037</v>
      </c>
      <c r="T840" s="8" t="s">
        <v>2038</v>
      </c>
    </row>
    <row r="841" spans="1:20" ht="23" x14ac:dyDescent="0.3">
      <c r="A841">
        <v>839</v>
      </c>
      <c r="B841" t="s">
        <v>1711</v>
      </c>
      <c r="C841" s="3" t="s">
        <v>1712</v>
      </c>
      <c r="D841" s="6">
        <v>7700</v>
      </c>
      <c r="E841" s="6">
        <v>14644</v>
      </c>
      <c r="F841" s="4">
        <f t="shared" si="55"/>
        <v>1.9018181818181819</v>
      </c>
      <c r="G841" t="s">
        <v>20</v>
      </c>
      <c r="H841">
        <v>157</v>
      </c>
      <c r="I841">
        <f t="shared" si="52"/>
        <v>93.273885350318466</v>
      </c>
      <c r="J841" t="s">
        <v>21</v>
      </c>
      <c r="K841" t="s">
        <v>22</v>
      </c>
      <c r="L841">
        <v>1395032400</v>
      </c>
      <c r="M841" s="12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s="8" t="s">
        <v>2039</v>
      </c>
      <c r="T841" s="8" t="s">
        <v>2040</v>
      </c>
    </row>
    <row r="842" spans="1:20" ht="23" x14ac:dyDescent="0.3">
      <c r="A842">
        <v>840</v>
      </c>
      <c r="B842" t="s">
        <v>1713</v>
      </c>
      <c r="C842" s="3" t="s">
        <v>1714</v>
      </c>
      <c r="D842" s="6">
        <v>116300</v>
      </c>
      <c r="E842" s="6">
        <v>116583</v>
      </c>
      <c r="F842" s="4">
        <f t="shared" si="55"/>
        <v>1.0024333619948409</v>
      </c>
      <c r="G842" t="s">
        <v>20</v>
      </c>
      <c r="H842">
        <v>3533</v>
      </c>
      <c r="I842">
        <f t="shared" si="52"/>
        <v>32.998301726577978</v>
      </c>
      <c r="J842" t="s">
        <v>21</v>
      </c>
      <c r="K842" t="s">
        <v>22</v>
      </c>
      <c r="L842">
        <v>1405486800</v>
      </c>
      <c r="M842" s="12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s="8" t="s">
        <v>2037</v>
      </c>
      <c r="T842" s="8" t="s">
        <v>2038</v>
      </c>
    </row>
    <row r="843" spans="1:20" ht="23" x14ac:dyDescent="0.3">
      <c r="A843">
        <v>841</v>
      </c>
      <c r="B843" t="s">
        <v>1715</v>
      </c>
      <c r="C843" s="3" t="s">
        <v>1716</v>
      </c>
      <c r="D843" s="6">
        <v>9100</v>
      </c>
      <c r="E843" s="6">
        <v>12991</v>
      </c>
      <c r="F843" s="4">
        <f t="shared" si="55"/>
        <v>1.4275824175824177</v>
      </c>
      <c r="G843" t="s">
        <v>20</v>
      </c>
      <c r="H843">
        <v>155</v>
      </c>
      <c r="I843">
        <f t="shared" si="52"/>
        <v>83.812903225806451</v>
      </c>
      <c r="J843" t="s">
        <v>21</v>
      </c>
      <c r="K843" t="s">
        <v>22</v>
      </c>
      <c r="L843">
        <v>1455861600</v>
      </c>
      <c r="M843" s="12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s="8" t="s">
        <v>2035</v>
      </c>
      <c r="T843" s="8" t="s">
        <v>2036</v>
      </c>
    </row>
    <row r="844" spans="1:20" ht="36" x14ac:dyDescent="0.3">
      <c r="A844">
        <v>842</v>
      </c>
      <c r="B844" t="s">
        <v>1717</v>
      </c>
      <c r="C844" s="3" t="s">
        <v>1718</v>
      </c>
      <c r="D844" s="6">
        <v>1500</v>
      </c>
      <c r="E844" s="6">
        <v>8447</v>
      </c>
      <c r="F844" s="4">
        <f t="shared" si="55"/>
        <v>5.6313333333333331</v>
      </c>
      <c r="G844" t="s">
        <v>20</v>
      </c>
      <c r="H844">
        <v>132</v>
      </c>
      <c r="I844">
        <f t="shared" si="52"/>
        <v>63.992424242424242</v>
      </c>
      <c r="J844" t="s">
        <v>107</v>
      </c>
      <c r="K844" t="s">
        <v>108</v>
      </c>
      <c r="L844">
        <v>1529038800</v>
      </c>
      <c r="M844" s="12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s="8" t="s">
        <v>2035</v>
      </c>
      <c r="T844" s="8" t="s">
        <v>2044</v>
      </c>
    </row>
    <row r="845" spans="1:20" ht="36" x14ac:dyDescent="0.3">
      <c r="A845">
        <v>843</v>
      </c>
      <c r="B845" t="s">
        <v>1719</v>
      </c>
      <c r="C845" s="3" t="s">
        <v>1720</v>
      </c>
      <c r="D845" s="6">
        <v>8800</v>
      </c>
      <c r="E845" s="6">
        <v>2703</v>
      </c>
      <c r="F845" s="4">
        <f t="shared" si="55"/>
        <v>0.30715909090909088</v>
      </c>
      <c r="G845" t="s">
        <v>14</v>
      </c>
      <c r="H845">
        <v>33</v>
      </c>
      <c r="I845">
        <f t="shared" si="52"/>
        <v>81.909090909090907</v>
      </c>
      <c r="J845" t="s">
        <v>21</v>
      </c>
      <c r="K845" t="s">
        <v>22</v>
      </c>
      <c r="L845">
        <v>1535259600</v>
      </c>
      <c r="M845" s="12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s="8" t="s">
        <v>2052</v>
      </c>
      <c r="T845" s="8" t="s">
        <v>2053</v>
      </c>
    </row>
    <row r="846" spans="1:20" ht="23" x14ac:dyDescent="0.3">
      <c r="A846">
        <v>844</v>
      </c>
      <c r="B846" t="s">
        <v>1721</v>
      </c>
      <c r="C846" s="3" t="s">
        <v>1722</v>
      </c>
      <c r="D846" s="6">
        <v>8800</v>
      </c>
      <c r="E846" s="6">
        <v>8747</v>
      </c>
      <c r="F846" s="4">
        <f t="shared" si="55"/>
        <v>0.99397727272727276</v>
      </c>
      <c r="G846" t="s">
        <v>74</v>
      </c>
      <c r="H846">
        <v>94</v>
      </c>
      <c r="I846">
        <f t="shared" si="52"/>
        <v>93.053191489361708</v>
      </c>
      <c r="J846" t="s">
        <v>21</v>
      </c>
      <c r="K846" t="s">
        <v>22</v>
      </c>
      <c r="L846">
        <v>1327212000</v>
      </c>
      <c r="M846" s="12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s="8" t="s">
        <v>2039</v>
      </c>
      <c r="T846" s="8" t="s">
        <v>2040</v>
      </c>
    </row>
    <row r="847" spans="1:20" ht="23" x14ac:dyDescent="0.3">
      <c r="A847">
        <v>845</v>
      </c>
      <c r="B847" t="s">
        <v>1723</v>
      </c>
      <c r="C847" s="3" t="s">
        <v>1724</v>
      </c>
      <c r="D847" s="6">
        <v>69900</v>
      </c>
      <c r="E847" s="6">
        <v>138087</v>
      </c>
      <c r="F847" s="4">
        <f t="shared" si="55"/>
        <v>1.9754935622317598</v>
      </c>
      <c r="G847" t="s">
        <v>20</v>
      </c>
      <c r="H847">
        <v>1354</v>
      </c>
      <c r="I847">
        <f t="shared" si="52"/>
        <v>101.98449039881831</v>
      </c>
      <c r="J847" t="s">
        <v>40</v>
      </c>
      <c r="K847" t="s">
        <v>41</v>
      </c>
      <c r="L847">
        <v>1526360400</v>
      </c>
      <c r="M847" s="12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s="8" t="s">
        <v>2035</v>
      </c>
      <c r="T847" s="8" t="s">
        <v>2036</v>
      </c>
    </row>
    <row r="848" spans="1:20" ht="23" x14ac:dyDescent="0.3">
      <c r="A848">
        <v>846</v>
      </c>
      <c r="B848" t="s">
        <v>1725</v>
      </c>
      <c r="C848" s="3" t="s">
        <v>1726</v>
      </c>
      <c r="D848" s="6">
        <v>1000</v>
      </c>
      <c r="E848" s="6">
        <v>5085</v>
      </c>
      <c r="F848" s="4">
        <f t="shared" si="55"/>
        <v>5.085</v>
      </c>
      <c r="G848" t="s">
        <v>20</v>
      </c>
      <c r="H848">
        <v>48</v>
      </c>
      <c r="I848">
        <f t="shared" si="52"/>
        <v>105.9375</v>
      </c>
      <c r="J848" t="s">
        <v>21</v>
      </c>
      <c r="K848" t="s">
        <v>22</v>
      </c>
      <c r="L848">
        <v>1532149200</v>
      </c>
      <c r="M848" s="12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s="8" t="s">
        <v>2035</v>
      </c>
      <c r="T848" s="8" t="s">
        <v>2036</v>
      </c>
    </row>
    <row r="849" spans="1:20" ht="23" x14ac:dyDescent="0.3">
      <c r="A849">
        <v>847</v>
      </c>
      <c r="B849" t="s">
        <v>1727</v>
      </c>
      <c r="C849" s="3" t="s">
        <v>1728</v>
      </c>
      <c r="D849" s="6">
        <v>4700</v>
      </c>
      <c r="E849" s="6">
        <v>11174</v>
      </c>
      <c r="F849" s="4">
        <f t="shared" si="55"/>
        <v>2.3774468085106384</v>
      </c>
      <c r="G849" t="s">
        <v>20</v>
      </c>
      <c r="H849">
        <v>110</v>
      </c>
      <c r="I849">
        <f t="shared" si="52"/>
        <v>101.58181818181818</v>
      </c>
      <c r="J849" t="s">
        <v>21</v>
      </c>
      <c r="K849" t="s">
        <v>22</v>
      </c>
      <c r="L849">
        <v>1515304800</v>
      </c>
      <c r="M849" s="12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s="8" t="s">
        <v>2031</v>
      </c>
      <c r="T849" s="8" t="s">
        <v>2032</v>
      </c>
    </row>
    <row r="850" spans="1:20" ht="23" x14ac:dyDescent="0.3">
      <c r="A850">
        <v>848</v>
      </c>
      <c r="B850" t="s">
        <v>1729</v>
      </c>
      <c r="C850" s="3" t="s">
        <v>1730</v>
      </c>
      <c r="D850" s="6">
        <v>3200</v>
      </c>
      <c r="E850" s="6">
        <v>10831</v>
      </c>
      <c r="F850" s="4">
        <f t="shared" si="55"/>
        <v>3.3846875000000001</v>
      </c>
      <c r="G850" t="s">
        <v>20</v>
      </c>
      <c r="H850">
        <v>172</v>
      </c>
      <c r="I850">
        <f t="shared" si="52"/>
        <v>62.970930232558139</v>
      </c>
      <c r="J850" t="s">
        <v>21</v>
      </c>
      <c r="K850" t="s">
        <v>22</v>
      </c>
      <c r="L850">
        <v>1276318800</v>
      </c>
      <c r="M850" s="12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s="8" t="s">
        <v>2039</v>
      </c>
      <c r="T850" s="8" t="s">
        <v>2042</v>
      </c>
    </row>
    <row r="851" spans="1:20" ht="23" x14ac:dyDescent="0.3">
      <c r="A851">
        <v>849</v>
      </c>
      <c r="B851" t="s">
        <v>1731</v>
      </c>
      <c r="C851" s="3" t="s">
        <v>1732</v>
      </c>
      <c r="D851" s="6">
        <v>6700</v>
      </c>
      <c r="E851" s="6">
        <v>8917</v>
      </c>
      <c r="F851" s="4">
        <f t="shared" si="55"/>
        <v>1.3308955223880596</v>
      </c>
      <c r="G851" t="s">
        <v>20</v>
      </c>
      <c r="H851">
        <v>307</v>
      </c>
      <c r="I851">
        <f t="shared" si="52"/>
        <v>29.045602605863191</v>
      </c>
      <c r="J851" t="s">
        <v>21</v>
      </c>
      <c r="K851" t="s">
        <v>22</v>
      </c>
      <c r="L851">
        <v>1328767200</v>
      </c>
      <c r="M851" s="12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s="8" t="s">
        <v>2033</v>
      </c>
      <c r="T851" s="8" t="s">
        <v>2043</v>
      </c>
    </row>
    <row r="852" spans="1:20" ht="36" x14ac:dyDescent="0.3">
      <c r="A852">
        <v>850</v>
      </c>
      <c r="B852" t="s">
        <v>1733</v>
      </c>
      <c r="C852" s="3" t="s">
        <v>1734</v>
      </c>
      <c r="D852" s="6">
        <v>100</v>
      </c>
      <c r="E852" s="6">
        <v>1</v>
      </c>
      <c r="F852" s="4">
        <f t="shared" si="55"/>
        <v>0.01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 s="12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s="8" t="s">
        <v>2033</v>
      </c>
      <c r="T852" s="8" t="s">
        <v>2034</v>
      </c>
    </row>
    <row r="853" spans="1:20" ht="36" x14ac:dyDescent="0.3">
      <c r="A853">
        <v>851</v>
      </c>
      <c r="B853" t="s">
        <v>1735</v>
      </c>
      <c r="C853" s="3" t="s">
        <v>1736</v>
      </c>
      <c r="D853" s="6">
        <v>6000</v>
      </c>
      <c r="E853" s="6">
        <v>12468</v>
      </c>
      <c r="F853" s="4">
        <f t="shared" si="55"/>
        <v>2.0779999999999998</v>
      </c>
      <c r="G853" t="s">
        <v>20</v>
      </c>
      <c r="H853">
        <v>160</v>
      </c>
      <c r="I853">
        <f t="shared" si="52"/>
        <v>77.924999999999997</v>
      </c>
      <c r="J853" t="s">
        <v>21</v>
      </c>
      <c r="K853" t="s">
        <v>22</v>
      </c>
      <c r="L853">
        <v>1335934800</v>
      </c>
      <c r="M853" s="12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s="8" t="s">
        <v>2033</v>
      </c>
      <c r="T853" s="8" t="s">
        <v>2041</v>
      </c>
    </row>
    <row r="854" spans="1:20" ht="36" x14ac:dyDescent="0.3">
      <c r="A854">
        <v>852</v>
      </c>
      <c r="B854" t="s">
        <v>1737</v>
      </c>
      <c r="C854" s="3" t="s">
        <v>1738</v>
      </c>
      <c r="D854" s="6">
        <v>4900</v>
      </c>
      <c r="E854" s="6">
        <v>2505</v>
      </c>
      <c r="F854" s="4">
        <f t="shared" si="55"/>
        <v>0.51122448979591839</v>
      </c>
      <c r="G854" t="s">
        <v>14</v>
      </c>
      <c r="H854">
        <v>31</v>
      </c>
      <c r="I854">
        <f t="shared" si="52"/>
        <v>80.806451612903231</v>
      </c>
      <c r="J854" t="s">
        <v>21</v>
      </c>
      <c r="K854" t="s">
        <v>22</v>
      </c>
      <c r="L854">
        <v>1310792400</v>
      </c>
      <c r="M854" s="12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s="8" t="s">
        <v>2048</v>
      </c>
      <c r="T854" s="8" t="s">
        <v>2049</v>
      </c>
    </row>
    <row r="855" spans="1:20" ht="23" x14ac:dyDescent="0.3">
      <c r="A855">
        <v>853</v>
      </c>
      <c r="B855" t="s">
        <v>1739</v>
      </c>
      <c r="C855" s="3" t="s">
        <v>1740</v>
      </c>
      <c r="D855" s="6">
        <v>17100</v>
      </c>
      <c r="E855" s="6">
        <v>111502</v>
      </c>
      <c r="F855" s="4">
        <f t="shared" si="55"/>
        <v>6.5205847953216374</v>
      </c>
      <c r="G855" t="s">
        <v>20</v>
      </c>
      <c r="H855">
        <v>1467</v>
      </c>
      <c r="I855">
        <f t="shared" si="52"/>
        <v>76.006816632583508</v>
      </c>
      <c r="J855" t="s">
        <v>15</v>
      </c>
      <c r="K855" t="s">
        <v>16</v>
      </c>
      <c r="L855">
        <v>1308546000</v>
      </c>
      <c r="M855" s="12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s="8" t="s">
        <v>2033</v>
      </c>
      <c r="T855" s="8" t="s">
        <v>2043</v>
      </c>
    </row>
    <row r="856" spans="1:20" ht="36" x14ac:dyDescent="0.3">
      <c r="A856">
        <v>854</v>
      </c>
      <c r="B856" t="s">
        <v>1741</v>
      </c>
      <c r="C856" s="3" t="s">
        <v>1742</v>
      </c>
      <c r="D856" s="6">
        <v>171000</v>
      </c>
      <c r="E856" s="6">
        <v>194309</v>
      </c>
      <c r="F856" s="4">
        <f t="shared" si="55"/>
        <v>1.1363099415204678</v>
      </c>
      <c r="G856" t="s">
        <v>20</v>
      </c>
      <c r="H856">
        <v>2662</v>
      </c>
      <c r="I856">
        <f t="shared" si="52"/>
        <v>72.993613824192337</v>
      </c>
      <c r="J856" t="s">
        <v>15</v>
      </c>
      <c r="K856" t="s">
        <v>16</v>
      </c>
      <c r="L856">
        <v>1574056800</v>
      </c>
      <c r="M856" s="12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s="8" t="s">
        <v>2045</v>
      </c>
      <c r="T856" s="8" t="s">
        <v>2051</v>
      </c>
    </row>
    <row r="857" spans="1:20" ht="23" x14ac:dyDescent="0.3">
      <c r="A857">
        <v>855</v>
      </c>
      <c r="B857" t="s">
        <v>1743</v>
      </c>
      <c r="C857" s="3" t="s">
        <v>1744</v>
      </c>
      <c r="D857" s="6">
        <v>23400</v>
      </c>
      <c r="E857" s="6">
        <v>23956</v>
      </c>
      <c r="F857" s="4">
        <f t="shared" si="55"/>
        <v>1.0237606837606839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 s="12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s="8" t="s">
        <v>2037</v>
      </c>
      <c r="T857" s="8" t="s">
        <v>2038</v>
      </c>
    </row>
    <row r="858" spans="1:20" ht="23" x14ac:dyDescent="0.3">
      <c r="A858">
        <v>856</v>
      </c>
      <c r="B858" t="s">
        <v>1599</v>
      </c>
      <c r="C858" s="3" t="s">
        <v>1745</v>
      </c>
      <c r="D858" s="6">
        <v>2400</v>
      </c>
      <c r="E858" s="6">
        <v>8558</v>
      </c>
      <c r="F858" s="4">
        <f t="shared" si="55"/>
        <v>3.5658333333333334</v>
      </c>
      <c r="G858" t="s">
        <v>20</v>
      </c>
      <c r="H858">
        <v>158</v>
      </c>
      <c r="I858">
        <f t="shared" si="52"/>
        <v>54.164556962025316</v>
      </c>
      <c r="J858" t="s">
        <v>21</v>
      </c>
      <c r="K858" t="s">
        <v>22</v>
      </c>
      <c r="L858">
        <v>1335243600</v>
      </c>
      <c r="M858" s="12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s="8" t="s">
        <v>2031</v>
      </c>
      <c r="T858" s="8" t="s">
        <v>2032</v>
      </c>
    </row>
    <row r="859" spans="1:20" ht="36" x14ac:dyDescent="0.3">
      <c r="A859">
        <v>857</v>
      </c>
      <c r="B859" t="s">
        <v>1746</v>
      </c>
      <c r="C859" s="3" t="s">
        <v>1747</v>
      </c>
      <c r="D859" s="6">
        <v>5300</v>
      </c>
      <c r="E859" s="6">
        <v>7413</v>
      </c>
      <c r="F859" s="4">
        <f t="shared" si="55"/>
        <v>1.3986792452830188</v>
      </c>
      <c r="G859" t="s">
        <v>20</v>
      </c>
      <c r="H859">
        <v>225</v>
      </c>
      <c r="I859">
        <f t="shared" si="52"/>
        <v>32.946666666666665</v>
      </c>
      <c r="J859" t="s">
        <v>98</v>
      </c>
      <c r="K859" t="s">
        <v>99</v>
      </c>
      <c r="L859">
        <v>1328421600</v>
      </c>
      <c r="M859" s="12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s="8" t="s">
        <v>2039</v>
      </c>
      <c r="T859" s="8" t="s">
        <v>2050</v>
      </c>
    </row>
    <row r="860" spans="1:20" ht="36" x14ac:dyDescent="0.3">
      <c r="A860">
        <v>858</v>
      </c>
      <c r="B860" t="s">
        <v>1748</v>
      </c>
      <c r="C860" s="3" t="s">
        <v>1749</v>
      </c>
      <c r="D860" s="6">
        <v>4000</v>
      </c>
      <c r="E860" s="6">
        <v>2778</v>
      </c>
      <c r="F860" s="4">
        <f t="shared" si="55"/>
        <v>0.69450000000000001</v>
      </c>
      <c r="G860" t="s">
        <v>14</v>
      </c>
      <c r="H860">
        <v>35</v>
      </c>
      <c r="I860">
        <f t="shared" si="52"/>
        <v>79.371428571428567</v>
      </c>
      <c r="J860" t="s">
        <v>21</v>
      </c>
      <c r="K860" t="s">
        <v>22</v>
      </c>
      <c r="L860">
        <v>1524286800</v>
      </c>
      <c r="M860" s="12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s="8" t="s">
        <v>2031</v>
      </c>
      <c r="T860" s="8" t="s">
        <v>2032</v>
      </c>
    </row>
    <row r="861" spans="1:20" ht="36" x14ac:dyDescent="0.3">
      <c r="A861">
        <v>859</v>
      </c>
      <c r="B861" t="s">
        <v>1750</v>
      </c>
      <c r="C861" s="3" t="s">
        <v>1751</v>
      </c>
      <c r="D861" s="6">
        <v>7300</v>
      </c>
      <c r="E861" s="6">
        <v>2594</v>
      </c>
      <c r="F861" s="4">
        <f t="shared" si="55"/>
        <v>0.35534246575342465</v>
      </c>
      <c r="G861" t="s">
        <v>14</v>
      </c>
      <c r="H861">
        <v>63</v>
      </c>
      <c r="I861">
        <f t="shared" si="52"/>
        <v>41.174603174603178</v>
      </c>
      <c r="J861" t="s">
        <v>21</v>
      </c>
      <c r="K861" t="s">
        <v>22</v>
      </c>
      <c r="L861">
        <v>1362117600</v>
      </c>
      <c r="M861" s="12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s="8" t="s">
        <v>2037</v>
      </c>
      <c r="T861" s="8" t="s">
        <v>2038</v>
      </c>
    </row>
    <row r="862" spans="1:20" ht="36" x14ac:dyDescent="0.3">
      <c r="A862">
        <v>860</v>
      </c>
      <c r="B862" t="s">
        <v>1752</v>
      </c>
      <c r="C862" s="3" t="s">
        <v>1753</v>
      </c>
      <c r="D862" s="6">
        <v>2000</v>
      </c>
      <c r="E862" s="6">
        <v>5033</v>
      </c>
      <c r="F862" s="4">
        <f t="shared" si="55"/>
        <v>2.5165000000000002</v>
      </c>
      <c r="G862" t="s">
        <v>20</v>
      </c>
      <c r="H862">
        <v>65</v>
      </c>
      <c r="I862">
        <f t="shared" si="52"/>
        <v>77.430769230769229</v>
      </c>
      <c r="J862" t="s">
        <v>21</v>
      </c>
      <c r="K862" t="s">
        <v>22</v>
      </c>
      <c r="L862">
        <v>1550556000</v>
      </c>
      <c r="M862" s="12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s="8" t="s">
        <v>2035</v>
      </c>
      <c r="T862" s="8" t="s">
        <v>2044</v>
      </c>
    </row>
    <row r="863" spans="1:20" ht="23" x14ac:dyDescent="0.3">
      <c r="A863">
        <v>861</v>
      </c>
      <c r="B863" t="s">
        <v>1754</v>
      </c>
      <c r="C863" s="3" t="s">
        <v>1755</v>
      </c>
      <c r="D863" s="6">
        <v>8800</v>
      </c>
      <c r="E863" s="6">
        <v>9317</v>
      </c>
      <c r="F863" s="4">
        <f t="shared" si="55"/>
        <v>1.0587500000000001</v>
      </c>
      <c r="G863" t="s">
        <v>20</v>
      </c>
      <c r="H863">
        <v>163</v>
      </c>
      <c r="I863">
        <f t="shared" si="52"/>
        <v>57.159509202453989</v>
      </c>
      <c r="J863" t="s">
        <v>21</v>
      </c>
      <c r="K863" t="s">
        <v>22</v>
      </c>
      <c r="L863">
        <v>1269147600</v>
      </c>
      <c r="M863" s="12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s="8" t="s">
        <v>2037</v>
      </c>
      <c r="T863" s="8" t="s">
        <v>2038</v>
      </c>
    </row>
    <row r="864" spans="1:20" ht="23" x14ac:dyDescent="0.3">
      <c r="A864">
        <v>862</v>
      </c>
      <c r="B864" t="s">
        <v>1756</v>
      </c>
      <c r="C864" s="3" t="s">
        <v>1757</v>
      </c>
      <c r="D864" s="6">
        <v>3500</v>
      </c>
      <c r="E864" s="6">
        <v>6560</v>
      </c>
      <c r="F864" s="4">
        <f t="shared" si="55"/>
        <v>1.8742857142857143</v>
      </c>
      <c r="G864" t="s">
        <v>20</v>
      </c>
      <c r="H864">
        <v>85</v>
      </c>
      <c r="I864">
        <f t="shared" si="52"/>
        <v>77.17647058823529</v>
      </c>
      <c r="J864" t="s">
        <v>21</v>
      </c>
      <c r="K864" t="s">
        <v>22</v>
      </c>
      <c r="L864">
        <v>1312174800</v>
      </c>
      <c r="M864" s="12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s="8" t="s">
        <v>2037</v>
      </c>
      <c r="T864" s="8" t="s">
        <v>2038</v>
      </c>
    </row>
    <row r="865" spans="1:20" ht="23" x14ac:dyDescent="0.3">
      <c r="A865">
        <v>863</v>
      </c>
      <c r="B865" t="s">
        <v>1758</v>
      </c>
      <c r="C865" s="3" t="s">
        <v>1759</v>
      </c>
      <c r="D865" s="6">
        <v>1400</v>
      </c>
      <c r="E865" s="6">
        <v>5415</v>
      </c>
      <c r="F865" s="4">
        <f t="shared" si="55"/>
        <v>3.8678571428571429</v>
      </c>
      <c r="G865" t="s">
        <v>20</v>
      </c>
      <c r="H865">
        <v>217</v>
      </c>
      <c r="I865">
        <f t="shared" si="52"/>
        <v>24.953917050691246</v>
      </c>
      <c r="J865" t="s">
        <v>21</v>
      </c>
      <c r="K865" t="s">
        <v>22</v>
      </c>
      <c r="L865">
        <v>1434517200</v>
      </c>
      <c r="M865" s="12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s="8" t="s">
        <v>2039</v>
      </c>
      <c r="T865" s="8" t="s">
        <v>2058</v>
      </c>
    </row>
    <row r="866" spans="1:20" ht="23" x14ac:dyDescent="0.3">
      <c r="A866">
        <v>864</v>
      </c>
      <c r="B866" t="s">
        <v>1760</v>
      </c>
      <c r="C866" s="3" t="s">
        <v>1761</v>
      </c>
      <c r="D866" s="6">
        <v>4200</v>
      </c>
      <c r="E866" s="6">
        <v>14577</v>
      </c>
      <c r="F866" s="4">
        <f t="shared" si="55"/>
        <v>3.4707142857142856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 s="12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s="8" t="s">
        <v>2039</v>
      </c>
      <c r="T866" s="8" t="s">
        <v>2050</v>
      </c>
    </row>
    <row r="867" spans="1:20" ht="23" x14ac:dyDescent="0.3">
      <c r="A867">
        <v>865</v>
      </c>
      <c r="B867" t="s">
        <v>1762</v>
      </c>
      <c r="C867" s="3" t="s">
        <v>1763</v>
      </c>
      <c r="D867" s="6">
        <v>81000</v>
      </c>
      <c r="E867" s="6">
        <v>150515</v>
      </c>
      <c r="F867" s="4">
        <f t="shared" si="55"/>
        <v>1.8582098765432098</v>
      </c>
      <c r="G867" t="s">
        <v>20</v>
      </c>
      <c r="H867">
        <v>3272</v>
      </c>
      <c r="I867">
        <f t="shared" si="52"/>
        <v>46.000916870415651</v>
      </c>
      <c r="J867" t="s">
        <v>21</v>
      </c>
      <c r="K867" t="s">
        <v>22</v>
      </c>
      <c r="L867">
        <v>1410757200</v>
      </c>
      <c r="M867" s="12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s="8" t="s">
        <v>2037</v>
      </c>
      <c r="T867" s="8" t="s">
        <v>2038</v>
      </c>
    </row>
    <row r="868" spans="1:20" ht="23" x14ac:dyDescent="0.3">
      <c r="A868">
        <v>866</v>
      </c>
      <c r="B868" t="s">
        <v>1764</v>
      </c>
      <c r="C868" s="3" t="s">
        <v>1765</v>
      </c>
      <c r="D868" s="6">
        <v>182800</v>
      </c>
      <c r="E868" s="6">
        <v>79045</v>
      </c>
      <c r="F868" s="4">
        <f t="shared" si="55"/>
        <v>0.43241247264770238</v>
      </c>
      <c r="G868" t="s">
        <v>74</v>
      </c>
      <c r="H868">
        <v>898</v>
      </c>
      <c r="I868">
        <f t="shared" si="52"/>
        <v>88.023385300668153</v>
      </c>
      <c r="J868" t="s">
        <v>21</v>
      </c>
      <c r="K868" t="s">
        <v>22</v>
      </c>
      <c r="L868">
        <v>1304830800</v>
      </c>
      <c r="M868" s="12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s="8" t="s">
        <v>2052</v>
      </c>
      <c r="T868" s="8" t="s">
        <v>2053</v>
      </c>
    </row>
    <row r="869" spans="1:20" ht="36" x14ac:dyDescent="0.3">
      <c r="A869">
        <v>867</v>
      </c>
      <c r="B869" t="s">
        <v>1766</v>
      </c>
      <c r="C869" s="3" t="s">
        <v>1767</v>
      </c>
      <c r="D869" s="6">
        <v>4800</v>
      </c>
      <c r="E869" s="6">
        <v>7797</v>
      </c>
      <c r="F869" s="4">
        <f t="shared" si="55"/>
        <v>1.6243749999999999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 s="12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s="8" t="s">
        <v>2031</v>
      </c>
      <c r="T869" s="8" t="s">
        <v>2032</v>
      </c>
    </row>
    <row r="870" spans="1:20" ht="23" x14ac:dyDescent="0.3">
      <c r="A870">
        <v>868</v>
      </c>
      <c r="B870" t="s">
        <v>1768</v>
      </c>
      <c r="C870" s="3" t="s">
        <v>1769</v>
      </c>
      <c r="D870" s="6">
        <v>7000</v>
      </c>
      <c r="E870" s="6">
        <v>12939</v>
      </c>
      <c r="F870" s="4">
        <f t="shared" si="55"/>
        <v>1.8484285714285715</v>
      </c>
      <c r="G870" t="s">
        <v>20</v>
      </c>
      <c r="H870">
        <v>126</v>
      </c>
      <c r="I870">
        <f t="shared" si="52"/>
        <v>102.69047619047619</v>
      </c>
      <c r="J870" t="s">
        <v>21</v>
      </c>
      <c r="K870" t="s">
        <v>22</v>
      </c>
      <c r="L870">
        <v>1381554000</v>
      </c>
      <c r="M870" s="12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s="8" t="s">
        <v>2037</v>
      </c>
      <c r="T870" s="8" t="s">
        <v>2038</v>
      </c>
    </row>
    <row r="871" spans="1:20" ht="23" x14ac:dyDescent="0.3">
      <c r="A871">
        <v>869</v>
      </c>
      <c r="B871" t="s">
        <v>1770</v>
      </c>
      <c r="C871" s="3" t="s">
        <v>1771</v>
      </c>
      <c r="D871" s="6">
        <v>161900</v>
      </c>
      <c r="E871" s="6">
        <v>38376</v>
      </c>
      <c r="F871" s="4">
        <f t="shared" si="55"/>
        <v>0.23703520691785052</v>
      </c>
      <c r="G871" t="s">
        <v>14</v>
      </c>
      <c r="H871">
        <v>526</v>
      </c>
      <c r="I871">
        <f t="shared" si="52"/>
        <v>72.958174904942965</v>
      </c>
      <c r="J871" t="s">
        <v>21</v>
      </c>
      <c r="K871" t="s">
        <v>22</v>
      </c>
      <c r="L871">
        <v>1277096400</v>
      </c>
      <c r="M871" s="12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s="8" t="s">
        <v>2039</v>
      </c>
      <c r="T871" s="8" t="s">
        <v>2042</v>
      </c>
    </row>
    <row r="872" spans="1:20" ht="23" x14ac:dyDescent="0.3">
      <c r="A872">
        <v>870</v>
      </c>
      <c r="B872" t="s">
        <v>1772</v>
      </c>
      <c r="C872" s="3" t="s">
        <v>1773</v>
      </c>
      <c r="D872" s="6">
        <v>7700</v>
      </c>
      <c r="E872" s="6">
        <v>6920</v>
      </c>
      <c r="F872" s="4">
        <f t="shared" si="55"/>
        <v>0.89870129870129867</v>
      </c>
      <c r="G872" t="s">
        <v>14</v>
      </c>
      <c r="H872">
        <v>121</v>
      </c>
      <c r="I872">
        <f t="shared" si="52"/>
        <v>57.190082644628099</v>
      </c>
      <c r="J872" t="s">
        <v>21</v>
      </c>
      <c r="K872" t="s">
        <v>22</v>
      </c>
      <c r="L872">
        <v>1440392400</v>
      </c>
      <c r="M872" s="12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s="8" t="s">
        <v>2037</v>
      </c>
      <c r="T872" s="8" t="s">
        <v>2038</v>
      </c>
    </row>
    <row r="873" spans="1:20" ht="36" x14ac:dyDescent="0.3">
      <c r="A873">
        <v>871</v>
      </c>
      <c r="B873" t="s">
        <v>1774</v>
      </c>
      <c r="C873" s="3" t="s">
        <v>1775</v>
      </c>
      <c r="D873" s="6">
        <v>71500</v>
      </c>
      <c r="E873" s="6">
        <v>194912</v>
      </c>
      <c r="F873" s="4">
        <f t="shared" si="55"/>
        <v>2.7260419580419581</v>
      </c>
      <c r="G873" t="s">
        <v>20</v>
      </c>
      <c r="H873">
        <v>2320</v>
      </c>
      <c r="I873">
        <f t="shared" si="52"/>
        <v>84.013793103448279</v>
      </c>
      <c r="J873" t="s">
        <v>21</v>
      </c>
      <c r="K873" t="s">
        <v>22</v>
      </c>
      <c r="L873">
        <v>1509512400</v>
      </c>
      <c r="M873" s="12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s="8" t="s">
        <v>2037</v>
      </c>
      <c r="T873" s="8" t="s">
        <v>2038</v>
      </c>
    </row>
    <row r="874" spans="1:20" ht="23" x14ac:dyDescent="0.3">
      <c r="A874">
        <v>872</v>
      </c>
      <c r="B874" t="s">
        <v>1776</v>
      </c>
      <c r="C874" s="3" t="s">
        <v>1777</v>
      </c>
      <c r="D874" s="6">
        <v>4700</v>
      </c>
      <c r="E874" s="6">
        <v>7992</v>
      </c>
      <c r="F874" s="4">
        <f t="shared" si="55"/>
        <v>1.7004255319148935</v>
      </c>
      <c r="G874" t="s">
        <v>20</v>
      </c>
      <c r="H874">
        <v>81</v>
      </c>
      <c r="I874">
        <f t="shared" si="52"/>
        <v>98.666666666666671</v>
      </c>
      <c r="J874" t="s">
        <v>26</v>
      </c>
      <c r="K874" t="s">
        <v>27</v>
      </c>
      <c r="L874">
        <v>1535950800</v>
      </c>
      <c r="M874" s="12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s="8" t="s">
        <v>2039</v>
      </c>
      <c r="T874" s="8" t="s">
        <v>2061</v>
      </c>
    </row>
    <row r="875" spans="1:20" ht="23" x14ac:dyDescent="0.3">
      <c r="A875">
        <v>873</v>
      </c>
      <c r="B875" t="s">
        <v>1778</v>
      </c>
      <c r="C875" s="3" t="s">
        <v>1779</v>
      </c>
      <c r="D875" s="6">
        <v>42100</v>
      </c>
      <c r="E875" s="6">
        <v>79268</v>
      </c>
      <c r="F875" s="4">
        <f t="shared" si="55"/>
        <v>1.8828503562945369</v>
      </c>
      <c r="G875" t="s">
        <v>20</v>
      </c>
      <c r="H875">
        <v>1887</v>
      </c>
      <c r="I875">
        <f t="shared" si="52"/>
        <v>42.007419183889773</v>
      </c>
      <c r="J875" t="s">
        <v>21</v>
      </c>
      <c r="K875" t="s">
        <v>22</v>
      </c>
      <c r="L875">
        <v>1389160800</v>
      </c>
      <c r="M875" s="12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s="8" t="s">
        <v>2052</v>
      </c>
      <c r="T875" s="8" t="s">
        <v>2053</v>
      </c>
    </row>
    <row r="876" spans="1:20" ht="23" x14ac:dyDescent="0.3">
      <c r="A876">
        <v>874</v>
      </c>
      <c r="B876" t="s">
        <v>1780</v>
      </c>
      <c r="C876" s="3" t="s">
        <v>1781</v>
      </c>
      <c r="D876" s="6">
        <v>40200</v>
      </c>
      <c r="E876" s="6">
        <v>139468</v>
      </c>
      <c r="F876" s="4">
        <f t="shared" si="55"/>
        <v>3.4693532338308457</v>
      </c>
      <c r="G876" t="s">
        <v>20</v>
      </c>
      <c r="H876">
        <v>4358</v>
      </c>
      <c r="I876">
        <f t="shared" si="52"/>
        <v>32.002753556677376</v>
      </c>
      <c r="J876" t="s">
        <v>21</v>
      </c>
      <c r="K876" t="s">
        <v>22</v>
      </c>
      <c r="L876">
        <v>1271998800</v>
      </c>
      <c r="M876" s="12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s="8" t="s">
        <v>2052</v>
      </c>
      <c r="T876" s="8" t="s">
        <v>2053</v>
      </c>
    </row>
    <row r="877" spans="1:20" ht="23" x14ac:dyDescent="0.3">
      <c r="A877">
        <v>875</v>
      </c>
      <c r="B877" t="s">
        <v>1782</v>
      </c>
      <c r="C877" s="3" t="s">
        <v>1783</v>
      </c>
      <c r="D877" s="6">
        <v>7900</v>
      </c>
      <c r="E877" s="6">
        <v>5465</v>
      </c>
      <c r="F877" s="4">
        <f t="shared" si="55"/>
        <v>0.6917721518987342</v>
      </c>
      <c r="G877" t="s">
        <v>14</v>
      </c>
      <c r="H877">
        <v>67</v>
      </c>
      <c r="I877">
        <f t="shared" si="52"/>
        <v>81.567164179104481</v>
      </c>
      <c r="J877" t="s">
        <v>21</v>
      </c>
      <c r="K877" t="s">
        <v>22</v>
      </c>
      <c r="L877">
        <v>1294898400</v>
      </c>
      <c r="M877" s="12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s="8" t="s">
        <v>2033</v>
      </c>
      <c r="T877" s="8" t="s">
        <v>2034</v>
      </c>
    </row>
    <row r="878" spans="1:20" ht="36" x14ac:dyDescent="0.3">
      <c r="A878">
        <v>876</v>
      </c>
      <c r="B878" t="s">
        <v>1784</v>
      </c>
      <c r="C878" s="3" t="s">
        <v>1785</v>
      </c>
      <c r="D878" s="6">
        <v>8300</v>
      </c>
      <c r="E878" s="6">
        <v>2111</v>
      </c>
      <c r="F878" s="4">
        <f t="shared" si="55"/>
        <v>0.25433734939759034</v>
      </c>
      <c r="G878" t="s">
        <v>14</v>
      </c>
      <c r="H878">
        <v>57</v>
      </c>
      <c r="I878">
        <f t="shared" si="52"/>
        <v>37.035087719298247</v>
      </c>
      <c r="J878" t="s">
        <v>15</v>
      </c>
      <c r="K878" t="s">
        <v>16</v>
      </c>
      <c r="L878">
        <v>1559970000</v>
      </c>
      <c r="M878" s="12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s="8" t="s">
        <v>2052</v>
      </c>
      <c r="T878" s="8" t="s">
        <v>2053</v>
      </c>
    </row>
    <row r="879" spans="1:20" ht="23" x14ac:dyDescent="0.3">
      <c r="A879">
        <v>877</v>
      </c>
      <c r="B879" t="s">
        <v>1786</v>
      </c>
      <c r="C879" s="3" t="s">
        <v>1787</v>
      </c>
      <c r="D879" s="6">
        <v>163600</v>
      </c>
      <c r="E879" s="6">
        <v>126628</v>
      </c>
      <c r="F879" s="4">
        <f t="shared" si="55"/>
        <v>0.77400977995110021</v>
      </c>
      <c r="G879" t="s">
        <v>14</v>
      </c>
      <c r="H879">
        <v>1229</v>
      </c>
      <c r="I879">
        <f t="shared" si="52"/>
        <v>103.033360455655</v>
      </c>
      <c r="J879" t="s">
        <v>21</v>
      </c>
      <c r="K879" t="s">
        <v>22</v>
      </c>
      <c r="L879">
        <v>1469509200</v>
      </c>
      <c r="M879" s="12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s="8" t="s">
        <v>2031</v>
      </c>
      <c r="T879" s="8" t="s">
        <v>2032</v>
      </c>
    </row>
    <row r="880" spans="1:20" ht="23" x14ac:dyDescent="0.3">
      <c r="A880">
        <v>878</v>
      </c>
      <c r="B880" t="s">
        <v>1788</v>
      </c>
      <c r="C880" s="3" t="s">
        <v>1789</v>
      </c>
      <c r="D880" s="6">
        <v>2700</v>
      </c>
      <c r="E880" s="6">
        <v>1012</v>
      </c>
      <c r="F880" s="4">
        <f t="shared" si="55"/>
        <v>0.37481481481481482</v>
      </c>
      <c r="G880" t="s">
        <v>14</v>
      </c>
      <c r="H880">
        <v>12</v>
      </c>
      <c r="I880">
        <f t="shared" si="52"/>
        <v>84.333333333333329</v>
      </c>
      <c r="J880" t="s">
        <v>107</v>
      </c>
      <c r="K880" t="s">
        <v>108</v>
      </c>
      <c r="L880">
        <v>1579068000</v>
      </c>
      <c r="M880" s="12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s="8" t="s">
        <v>2033</v>
      </c>
      <c r="T880" s="8" t="s">
        <v>2055</v>
      </c>
    </row>
    <row r="881" spans="1:20" ht="23" x14ac:dyDescent="0.3">
      <c r="A881">
        <v>879</v>
      </c>
      <c r="B881" t="s">
        <v>1790</v>
      </c>
      <c r="C881" s="3" t="s">
        <v>1791</v>
      </c>
      <c r="D881" s="6">
        <v>1000</v>
      </c>
      <c r="E881" s="6">
        <v>5438</v>
      </c>
      <c r="F881" s="4">
        <f t="shared" si="55"/>
        <v>5.4379999999999997</v>
      </c>
      <c r="G881" t="s">
        <v>20</v>
      </c>
      <c r="H881">
        <v>53</v>
      </c>
      <c r="I881">
        <f t="shared" si="52"/>
        <v>102.60377358490567</v>
      </c>
      <c r="J881" t="s">
        <v>21</v>
      </c>
      <c r="K881" t="s">
        <v>22</v>
      </c>
      <c r="L881">
        <v>1487743200</v>
      </c>
      <c r="M881" s="12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s="8" t="s">
        <v>2045</v>
      </c>
      <c r="T881" s="8" t="s">
        <v>2046</v>
      </c>
    </row>
    <row r="882" spans="1:20" ht="23" x14ac:dyDescent="0.3">
      <c r="A882">
        <v>880</v>
      </c>
      <c r="B882" t="s">
        <v>1792</v>
      </c>
      <c r="C882" s="3" t="s">
        <v>1793</v>
      </c>
      <c r="D882" s="6">
        <v>84500</v>
      </c>
      <c r="E882" s="6">
        <v>193101</v>
      </c>
      <c r="F882" s="4">
        <f t="shared" si="55"/>
        <v>2.2852189349112426</v>
      </c>
      <c r="G882" t="s">
        <v>20</v>
      </c>
      <c r="H882">
        <v>2414</v>
      </c>
      <c r="I882">
        <f t="shared" si="52"/>
        <v>79.992129246064621</v>
      </c>
      <c r="J882" t="s">
        <v>21</v>
      </c>
      <c r="K882" t="s">
        <v>22</v>
      </c>
      <c r="L882">
        <v>1563685200</v>
      </c>
      <c r="M882" s="12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s="8" t="s">
        <v>2033</v>
      </c>
      <c r="T882" s="8" t="s">
        <v>2041</v>
      </c>
    </row>
    <row r="883" spans="1:20" ht="23" x14ac:dyDescent="0.3">
      <c r="A883">
        <v>881</v>
      </c>
      <c r="B883" t="s">
        <v>1794</v>
      </c>
      <c r="C883" s="3" t="s">
        <v>1795</v>
      </c>
      <c r="D883" s="6">
        <v>81300</v>
      </c>
      <c r="E883" s="6">
        <v>31665</v>
      </c>
      <c r="F883" s="4">
        <f t="shared" si="55"/>
        <v>0.38948339483394834</v>
      </c>
      <c r="G883" t="s">
        <v>14</v>
      </c>
      <c r="H883">
        <v>452</v>
      </c>
      <c r="I883">
        <f t="shared" si="52"/>
        <v>70.055309734513273</v>
      </c>
      <c r="J883" t="s">
        <v>21</v>
      </c>
      <c r="K883" t="s">
        <v>22</v>
      </c>
      <c r="L883">
        <v>1436418000</v>
      </c>
      <c r="M883" s="12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s="8" t="s">
        <v>2037</v>
      </c>
      <c r="T883" s="8" t="s">
        <v>2038</v>
      </c>
    </row>
    <row r="884" spans="1:20" ht="23" x14ac:dyDescent="0.3">
      <c r="A884">
        <v>882</v>
      </c>
      <c r="B884" t="s">
        <v>1796</v>
      </c>
      <c r="C884" s="3" t="s">
        <v>1797</v>
      </c>
      <c r="D884" s="6">
        <v>800</v>
      </c>
      <c r="E884" s="6">
        <v>2960</v>
      </c>
      <c r="F884" s="4">
        <f t="shared" si="55"/>
        <v>3.7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 s="12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s="8" t="s">
        <v>2037</v>
      </c>
      <c r="T884" s="8" t="s">
        <v>2038</v>
      </c>
    </row>
    <row r="885" spans="1:20" ht="36" x14ac:dyDescent="0.3">
      <c r="A885">
        <v>883</v>
      </c>
      <c r="B885" t="s">
        <v>1798</v>
      </c>
      <c r="C885" s="3" t="s">
        <v>1799</v>
      </c>
      <c r="D885" s="6">
        <v>3400</v>
      </c>
      <c r="E885" s="6">
        <v>8089</v>
      </c>
      <c r="F885" s="4">
        <f t="shared" si="55"/>
        <v>2.3791176470588233</v>
      </c>
      <c r="G885" t="s">
        <v>20</v>
      </c>
      <c r="H885">
        <v>193</v>
      </c>
      <c r="I885">
        <f t="shared" si="52"/>
        <v>41.911917098445599</v>
      </c>
      <c r="J885" t="s">
        <v>21</v>
      </c>
      <c r="K885" t="s">
        <v>22</v>
      </c>
      <c r="L885">
        <v>1274763600</v>
      </c>
      <c r="M885" s="12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s="8" t="s">
        <v>2039</v>
      </c>
      <c r="T885" s="8" t="s">
        <v>2050</v>
      </c>
    </row>
    <row r="886" spans="1:20" ht="23" x14ac:dyDescent="0.3">
      <c r="A886">
        <v>884</v>
      </c>
      <c r="B886" t="s">
        <v>1800</v>
      </c>
      <c r="C886" s="3" t="s">
        <v>1801</v>
      </c>
      <c r="D886" s="6">
        <v>170800</v>
      </c>
      <c r="E886" s="6">
        <v>109374</v>
      </c>
      <c r="F886" s="4">
        <f t="shared" si="55"/>
        <v>0.64036299765807958</v>
      </c>
      <c r="G886" t="s">
        <v>14</v>
      </c>
      <c r="H886">
        <v>1886</v>
      </c>
      <c r="I886">
        <f t="shared" si="52"/>
        <v>57.992576882290564</v>
      </c>
      <c r="J886" t="s">
        <v>21</v>
      </c>
      <c r="K886" t="s">
        <v>22</v>
      </c>
      <c r="L886">
        <v>1399179600</v>
      </c>
      <c r="M886" s="12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s="8" t="s">
        <v>2037</v>
      </c>
      <c r="T886" s="8" t="s">
        <v>2038</v>
      </c>
    </row>
    <row r="887" spans="1:20" ht="23" x14ac:dyDescent="0.3">
      <c r="A887">
        <v>885</v>
      </c>
      <c r="B887" t="s">
        <v>1802</v>
      </c>
      <c r="C887" s="3" t="s">
        <v>1803</v>
      </c>
      <c r="D887" s="6">
        <v>1800</v>
      </c>
      <c r="E887" s="6">
        <v>2129</v>
      </c>
      <c r="F887" s="4">
        <f t="shared" si="55"/>
        <v>1.1827777777777777</v>
      </c>
      <c r="G887" t="s">
        <v>20</v>
      </c>
      <c r="H887">
        <v>52</v>
      </c>
      <c r="I887">
        <f t="shared" si="52"/>
        <v>40.942307692307693</v>
      </c>
      <c r="J887" t="s">
        <v>21</v>
      </c>
      <c r="K887" t="s">
        <v>22</v>
      </c>
      <c r="L887">
        <v>1275800400</v>
      </c>
      <c r="M887" s="12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s="8" t="s">
        <v>2037</v>
      </c>
      <c r="T887" s="8" t="s">
        <v>2038</v>
      </c>
    </row>
    <row r="888" spans="1:20" ht="23" x14ac:dyDescent="0.3">
      <c r="A888">
        <v>886</v>
      </c>
      <c r="B888" t="s">
        <v>1804</v>
      </c>
      <c r="C888" s="3" t="s">
        <v>1805</v>
      </c>
      <c r="D888" s="6">
        <v>150600</v>
      </c>
      <c r="E888" s="6">
        <v>127745</v>
      </c>
      <c r="F888" s="4">
        <f t="shared" si="55"/>
        <v>0.84824037184594958</v>
      </c>
      <c r="G888" t="s">
        <v>14</v>
      </c>
      <c r="H888">
        <v>1825</v>
      </c>
      <c r="I888">
        <f t="shared" si="52"/>
        <v>69.9972602739726</v>
      </c>
      <c r="J888" t="s">
        <v>21</v>
      </c>
      <c r="K888" t="s">
        <v>22</v>
      </c>
      <c r="L888">
        <v>1282798800</v>
      </c>
      <c r="M888" s="12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s="8" t="s">
        <v>2033</v>
      </c>
      <c r="T888" s="8" t="s">
        <v>2043</v>
      </c>
    </row>
    <row r="889" spans="1:20" ht="36" x14ac:dyDescent="0.3">
      <c r="A889">
        <v>887</v>
      </c>
      <c r="B889" t="s">
        <v>1806</v>
      </c>
      <c r="C889" s="3" t="s">
        <v>1807</v>
      </c>
      <c r="D889" s="6">
        <v>7800</v>
      </c>
      <c r="E889" s="6">
        <v>2289</v>
      </c>
      <c r="F889" s="4">
        <f t="shared" si="55"/>
        <v>0.29346153846153844</v>
      </c>
      <c r="G889" t="s">
        <v>14</v>
      </c>
      <c r="H889">
        <v>31</v>
      </c>
      <c r="I889">
        <f t="shared" si="52"/>
        <v>73.838709677419359</v>
      </c>
      <c r="J889" t="s">
        <v>21</v>
      </c>
      <c r="K889" t="s">
        <v>22</v>
      </c>
      <c r="L889">
        <v>1437109200</v>
      </c>
      <c r="M889" s="12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s="8" t="s">
        <v>2037</v>
      </c>
      <c r="T889" s="8" t="s">
        <v>2038</v>
      </c>
    </row>
    <row r="890" spans="1:20" ht="36" x14ac:dyDescent="0.3">
      <c r="A890">
        <v>888</v>
      </c>
      <c r="B890" t="s">
        <v>1808</v>
      </c>
      <c r="C890" s="3" t="s">
        <v>1809</v>
      </c>
      <c r="D890" s="6">
        <v>5800</v>
      </c>
      <c r="E890" s="6">
        <v>12174</v>
      </c>
      <c r="F890" s="4">
        <f t="shared" si="55"/>
        <v>2.0989655172413793</v>
      </c>
      <c r="G890" t="s">
        <v>20</v>
      </c>
      <c r="H890">
        <v>290</v>
      </c>
      <c r="I890">
        <f t="shared" si="52"/>
        <v>41.979310344827589</v>
      </c>
      <c r="J890" t="s">
        <v>21</v>
      </c>
      <c r="K890" t="s">
        <v>22</v>
      </c>
      <c r="L890">
        <v>1491886800</v>
      </c>
      <c r="M890" s="12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s="8" t="s">
        <v>2037</v>
      </c>
      <c r="T890" s="8" t="s">
        <v>2038</v>
      </c>
    </row>
    <row r="891" spans="1:20" ht="23" x14ac:dyDescent="0.3">
      <c r="A891">
        <v>889</v>
      </c>
      <c r="B891" t="s">
        <v>1810</v>
      </c>
      <c r="C891" s="3" t="s">
        <v>1811</v>
      </c>
      <c r="D891" s="6">
        <v>5600</v>
      </c>
      <c r="E891" s="6">
        <v>9508</v>
      </c>
      <c r="F891" s="4">
        <f t="shared" si="55"/>
        <v>1.697857142857143</v>
      </c>
      <c r="G891" t="s">
        <v>20</v>
      </c>
      <c r="H891">
        <v>122</v>
      </c>
      <c r="I891">
        <f t="shared" si="52"/>
        <v>77.93442622950819</v>
      </c>
      <c r="J891" t="s">
        <v>21</v>
      </c>
      <c r="K891" t="s">
        <v>22</v>
      </c>
      <c r="L891">
        <v>1394600400</v>
      </c>
      <c r="M891" s="12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s="8" t="s">
        <v>2033</v>
      </c>
      <c r="T891" s="8" t="s">
        <v>2041</v>
      </c>
    </row>
    <row r="892" spans="1:20" ht="23" x14ac:dyDescent="0.3">
      <c r="A892">
        <v>890</v>
      </c>
      <c r="B892" t="s">
        <v>1812</v>
      </c>
      <c r="C892" s="3" t="s">
        <v>1813</v>
      </c>
      <c r="D892" s="6">
        <v>134400</v>
      </c>
      <c r="E892" s="6">
        <v>155849</v>
      </c>
      <c r="F892" s="4">
        <f t="shared" si="55"/>
        <v>1.1595907738095239</v>
      </c>
      <c r="G892" t="s">
        <v>20</v>
      </c>
      <c r="H892">
        <v>1470</v>
      </c>
      <c r="I892">
        <f t="shared" si="52"/>
        <v>106.01972789115646</v>
      </c>
      <c r="J892" t="s">
        <v>21</v>
      </c>
      <c r="K892" t="s">
        <v>22</v>
      </c>
      <c r="L892">
        <v>1561352400</v>
      </c>
      <c r="M892" s="12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s="8" t="s">
        <v>2033</v>
      </c>
      <c r="T892" s="8" t="s">
        <v>2043</v>
      </c>
    </row>
    <row r="893" spans="1:20" ht="36" x14ac:dyDescent="0.3">
      <c r="A893">
        <v>891</v>
      </c>
      <c r="B893" t="s">
        <v>1814</v>
      </c>
      <c r="C893" s="3" t="s">
        <v>1815</v>
      </c>
      <c r="D893" s="6">
        <v>3000</v>
      </c>
      <c r="E893" s="6">
        <v>7758</v>
      </c>
      <c r="F893" s="4">
        <f t="shared" si="55"/>
        <v>2.5859999999999999</v>
      </c>
      <c r="G893" t="s">
        <v>20</v>
      </c>
      <c r="H893">
        <v>165</v>
      </c>
      <c r="I893">
        <f t="shared" si="52"/>
        <v>47.018181818181816</v>
      </c>
      <c r="J893" t="s">
        <v>15</v>
      </c>
      <c r="K893" t="s">
        <v>16</v>
      </c>
      <c r="L893">
        <v>1322892000</v>
      </c>
      <c r="M893" s="12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s="8" t="s">
        <v>2039</v>
      </c>
      <c r="T893" s="8" t="s">
        <v>2040</v>
      </c>
    </row>
    <row r="894" spans="1:20" ht="23" x14ac:dyDescent="0.3">
      <c r="A894">
        <v>892</v>
      </c>
      <c r="B894" t="s">
        <v>1816</v>
      </c>
      <c r="C894" s="3" t="s">
        <v>1817</v>
      </c>
      <c r="D894" s="6">
        <v>6000</v>
      </c>
      <c r="E894" s="6">
        <v>13835</v>
      </c>
      <c r="F894" s="4">
        <f t="shared" si="55"/>
        <v>2.3058333333333332</v>
      </c>
      <c r="G894" t="s">
        <v>20</v>
      </c>
      <c r="H894">
        <v>182</v>
      </c>
      <c r="I894">
        <f t="shared" si="52"/>
        <v>76.016483516483518</v>
      </c>
      <c r="J894" t="s">
        <v>21</v>
      </c>
      <c r="K894" t="s">
        <v>22</v>
      </c>
      <c r="L894">
        <v>1274418000</v>
      </c>
      <c r="M894" s="12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s="8" t="s">
        <v>2045</v>
      </c>
      <c r="T894" s="8" t="s">
        <v>2057</v>
      </c>
    </row>
    <row r="895" spans="1:20" ht="23" x14ac:dyDescent="0.3">
      <c r="A895">
        <v>893</v>
      </c>
      <c r="B895" t="s">
        <v>1818</v>
      </c>
      <c r="C895" s="3" t="s">
        <v>1819</v>
      </c>
      <c r="D895" s="6">
        <v>8400</v>
      </c>
      <c r="E895" s="6">
        <v>10770</v>
      </c>
      <c r="F895" s="4">
        <f t="shared" si="55"/>
        <v>1.2821428571428573</v>
      </c>
      <c r="G895" t="s">
        <v>20</v>
      </c>
      <c r="H895">
        <v>199</v>
      </c>
      <c r="I895">
        <f t="shared" si="52"/>
        <v>54.120603015075375</v>
      </c>
      <c r="J895" t="s">
        <v>107</v>
      </c>
      <c r="K895" t="s">
        <v>108</v>
      </c>
      <c r="L895">
        <v>1434344400</v>
      </c>
      <c r="M895" s="12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s="8" t="s">
        <v>2039</v>
      </c>
      <c r="T895" s="8" t="s">
        <v>2040</v>
      </c>
    </row>
    <row r="896" spans="1:20" ht="23" x14ac:dyDescent="0.3">
      <c r="A896">
        <v>894</v>
      </c>
      <c r="B896" t="s">
        <v>1820</v>
      </c>
      <c r="C896" s="3" t="s">
        <v>1821</v>
      </c>
      <c r="D896" s="6">
        <v>1700</v>
      </c>
      <c r="E896" s="6">
        <v>3208</v>
      </c>
      <c r="F896" s="4">
        <f t="shared" si="55"/>
        <v>1.8870588235294117</v>
      </c>
      <c r="G896" t="s">
        <v>20</v>
      </c>
      <c r="H896">
        <v>56</v>
      </c>
      <c r="I896">
        <f t="shared" si="52"/>
        <v>57.285714285714285</v>
      </c>
      <c r="J896" t="s">
        <v>40</v>
      </c>
      <c r="K896" t="s">
        <v>41</v>
      </c>
      <c r="L896">
        <v>1373518800</v>
      </c>
      <c r="M896" s="12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s="8" t="s">
        <v>2039</v>
      </c>
      <c r="T896" s="8" t="s">
        <v>2058</v>
      </c>
    </row>
    <row r="897" spans="1:20" ht="36" x14ac:dyDescent="0.3">
      <c r="A897">
        <v>895</v>
      </c>
      <c r="B897" t="s">
        <v>1822</v>
      </c>
      <c r="C897" s="3" t="s">
        <v>1823</v>
      </c>
      <c r="D897" s="6">
        <v>159800</v>
      </c>
      <c r="E897" s="6">
        <v>11108</v>
      </c>
      <c r="F897" s="4">
        <f t="shared" si="55"/>
        <v>6.9511889862327911E-2</v>
      </c>
      <c r="G897" t="s">
        <v>14</v>
      </c>
      <c r="H897">
        <v>107</v>
      </c>
      <c r="I897">
        <f t="shared" si="52"/>
        <v>103.81308411214954</v>
      </c>
      <c r="J897" t="s">
        <v>21</v>
      </c>
      <c r="K897" t="s">
        <v>22</v>
      </c>
      <c r="L897">
        <v>1517637600</v>
      </c>
      <c r="M897" s="12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s="8" t="s">
        <v>2037</v>
      </c>
      <c r="T897" s="8" t="s">
        <v>2038</v>
      </c>
    </row>
    <row r="898" spans="1:20" ht="36" x14ac:dyDescent="0.3">
      <c r="A898">
        <v>896</v>
      </c>
      <c r="B898" t="s">
        <v>1824</v>
      </c>
      <c r="C898" s="3" t="s">
        <v>1825</v>
      </c>
      <c r="D898" s="6">
        <v>19800</v>
      </c>
      <c r="E898" s="6">
        <v>153338</v>
      </c>
      <c r="F898" s="4">
        <f t="shared" si="55"/>
        <v>7.7443434343434348</v>
      </c>
      <c r="G898" t="s">
        <v>20</v>
      </c>
      <c r="H898">
        <v>1460</v>
      </c>
      <c r="I898">
        <f t="shared" si="52"/>
        <v>105.02602739726028</v>
      </c>
      <c r="J898" t="s">
        <v>26</v>
      </c>
      <c r="K898" t="s">
        <v>27</v>
      </c>
      <c r="L898">
        <v>1310619600</v>
      </c>
      <c r="M898" s="12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s="8" t="s">
        <v>2031</v>
      </c>
      <c r="T898" s="8" t="s">
        <v>2032</v>
      </c>
    </row>
    <row r="899" spans="1:20" ht="23" x14ac:dyDescent="0.3">
      <c r="A899">
        <v>897</v>
      </c>
      <c r="B899" t="s">
        <v>1826</v>
      </c>
      <c r="C899" s="3" t="s">
        <v>1827</v>
      </c>
      <c r="D899" s="6">
        <v>8800</v>
      </c>
      <c r="E899" s="6">
        <v>2437</v>
      </c>
      <c r="F899" s="4">
        <f t="shared" si="55"/>
        <v>0.27693181818181817</v>
      </c>
      <c r="G899" t="s">
        <v>14</v>
      </c>
      <c r="H899">
        <v>27</v>
      </c>
      <c r="I899">
        <f t="shared" ref="I899:I962" si="56">E899/H899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s="8" t="s">
        <v>2037</v>
      </c>
      <c r="T899" s="8" t="s">
        <v>2038</v>
      </c>
    </row>
    <row r="900" spans="1:20" ht="23" x14ac:dyDescent="0.3">
      <c r="A900">
        <v>898</v>
      </c>
      <c r="B900" t="s">
        <v>1828</v>
      </c>
      <c r="C900" s="3" t="s">
        <v>1829</v>
      </c>
      <c r="D900" s="6">
        <v>179100</v>
      </c>
      <c r="E900" s="6">
        <v>93991</v>
      </c>
      <c r="F900" s="4">
        <f t="shared" ref="F900:F963" si="59">E900/D900</f>
        <v>0.52479620323841425</v>
      </c>
      <c r="G900" t="s">
        <v>14</v>
      </c>
      <c r="H900">
        <v>1221</v>
      </c>
      <c r="I900">
        <f t="shared" si="56"/>
        <v>76.978705978705975</v>
      </c>
      <c r="J900" t="s">
        <v>21</v>
      </c>
      <c r="K900" t="s">
        <v>22</v>
      </c>
      <c r="L900">
        <v>1576476000</v>
      </c>
      <c r="M900" s="12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s="8" t="s">
        <v>2039</v>
      </c>
      <c r="T900" s="8" t="s">
        <v>2040</v>
      </c>
    </row>
    <row r="901" spans="1:20" ht="23" x14ac:dyDescent="0.3">
      <c r="A901">
        <v>899</v>
      </c>
      <c r="B901" t="s">
        <v>1830</v>
      </c>
      <c r="C901" s="3" t="s">
        <v>1831</v>
      </c>
      <c r="D901" s="6">
        <v>3100</v>
      </c>
      <c r="E901" s="6">
        <v>12620</v>
      </c>
      <c r="F901" s="4">
        <f t="shared" si="59"/>
        <v>4.0709677419354842</v>
      </c>
      <c r="G901" t="s">
        <v>20</v>
      </c>
      <c r="H901">
        <v>123</v>
      </c>
      <c r="I901">
        <f t="shared" si="56"/>
        <v>102.60162601626017</v>
      </c>
      <c r="J901" t="s">
        <v>98</v>
      </c>
      <c r="K901" t="s">
        <v>99</v>
      </c>
      <c r="L901">
        <v>1381122000</v>
      </c>
      <c r="M901" s="12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s="8" t="s">
        <v>2033</v>
      </c>
      <c r="T901" s="8" t="s">
        <v>2056</v>
      </c>
    </row>
    <row r="902" spans="1:20" ht="23" x14ac:dyDescent="0.3">
      <c r="A902">
        <v>900</v>
      </c>
      <c r="B902" t="s">
        <v>1832</v>
      </c>
      <c r="C902" s="3" t="s">
        <v>1833</v>
      </c>
      <c r="D902" s="6">
        <v>100</v>
      </c>
      <c r="E902" s="6">
        <v>2</v>
      </c>
      <c r="F902" s="4">
        <f t="shared" si="59"/>
        <v>0.02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 s="12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s="8" t="s">
        <v>2035</v>
      </c>
      <c r="T902" s="8" t="s">
        <v>2036</v>
      </c>
    </row>
    <row r="903" spans="1:20" ht="23" x14ac:dyDescent="0.3">
      <c r="A903">
        <v>901</v>
      </c>
      <c r="B903" t="s">
        <v>1834</v>
      </c>
      <c r="C903" s="3" t="s">
        <v>1835</v>
      </c>
      <c r="D903" s="6">
        <v>5600</v>
      </c>
      <c r="E903" s="6">
        <v>8746</v>
      </c>
      <c r="F903" s="4">
        <f t="shared" si="59"/>
        <v>1.5617857142857143</v>
      </c>
      <c r="G903" t="s">
        <v>20</v>
      </c>
      <c r="H903">
        <v>159</v>
      </c>
      <c r="I903">
        <f t="shared" si="56"/>
        <v>55.0062893081761</v>
      </c>
      <c r="J903" t="s">
        <v>21</v>
      </c>
      <c r="K903" t="s">
        <v>22</v>
      </c>
      <c r="L903">
        <v>1531803600</v>
      </c>
      <c r="M903" s="12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s="8" t="s">
        <v>2033</v>
      </c>
      <c r="T903" s="8" t="s">
        <v>2034</v>
      </c>
    </row>
    <row r="904" spans="1:20" ht="23" x14ac:dyDescent="0.3">
      <c r="A904">
        <v>902</v>
      </c>
      <c r="B904" t="s">
        <v>1836</v>
      </c>
      <c r="C904" s="3" t="s">
        <v>1837</v>
      </c>
      <c r="D904" s="6">
        <v>1400</v>
      </c>
      <c r="E904" s="6">
        <v>3534</v>
      </c>
      <c r="F904" s="4">
        <f t="shared" si="59"/>
        <v>2.5242857142857145</v>
      </c>
      <c r="G904" t="s">
        <v>20</v>
      </c>
      <c r="H904">
        <v>110</v>
      </c>
      <c r="I904">
        <f t="shared" si="56"/>
        <v>32.127272727272725</v>
      </c>
      <c r="J904" t="s">
        <v>21</v>
      </c>
      <c r="K904" t="s">
        <v>22</v>
      </c>
      <c r="L904">
        <v>1454133600</v>
      </c>
      <c r="M904" s="12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s="8" t="s">
        <v>2035</v>
      </c>
      <c r="T904" s="8" t="s">
        <v>2036</v>
      </c>
    </row>
    <row r="905" spans="1:20" ht="36" x14ac:dyDescent="0.3">
      <c r="A905">
        <v>903</v>
      </c>
      <c r="B905" t="s">
        <v>1838</v>
      </c>
      <c r="C905" s="3" t="s">
        <v>1839</v>
      </c>
      <c r="D905" s="6">
        <v>41000</v>
      </c>
      <c r="E905" s="6">
        <v>709</v>
      </c>
      <c r="F905" s="4">
        <f t="shared" si="59"/>
        <v>1.729268292682927E-2</v>
      </c>
      <c r="G905" t="s">
        <v>47</v>
      </c>
      <c r="H905">
        <v>14</v>
      </c>
      <c r="I905">
        <f t="shared" si="56"/>
        <v>50.642857142857146</v>
      </c>
      <c r="J905" t="s">
        <v>21</v>
      </c>
      <c r="K905" t="s">
        <v>22</v>
      </c>
      <c r="L905">
        <v>1336194000</v>
      </c>
      <c r="M905" s="12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s="8" t="s">
        <v>2045</v>
      </c>
      <c r="T905" s="8" t="s">
        <v>2046</v>
      </c>
    </row>
    <row r="906" spans="1:20" ht="23" x14ac:dyDescent="0.3">
      <c r="A906">
        <v>904</v>
      </c>
      <c r="B906" t="s">
        <v>1840</v>
      </c>
      <c r="C906" s="3" t="s">
        <v>1841</v>
      </c>
      <c r="D906" s="6">
        <v>6500</v>
      </c>
      <c r="E906" s="6">
        <v>795</v>
      </c>
      <c r="F906" s="4">
        <f t="shared" si="59"/>
        <v>0.12230769230769231</v>
      </c>
      <c r="G906" t="s">
        <v>14</v>
      </c>
      <c r="H906">
        <v>16</v>
      </c>
      <c r="I906">
        <f t="shared" si="56"/>
        <v>49.6875</v>
      </c>
      <c r="J906" t="s">
        <v>21</v>
      </c>
      <c r="K906" t="s">
        <v>22</v>
      </c>
      <c r="L906">
        <v>1349326800</v>
      </c>
      <c r="M906" s="12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s="8" t="s">
        <v>2045</v>
      </c>
      <c r="T906" s="8" t="s">
        <v>2054</v>
      </c>
    </row>
    <row r="907" spans="1:20" ht="23" x14ac:dyDescent="0.3">
      <c r="A907">
        <v>905</v>
      </c>
      <c r="B907" t="s">
        <v>1842</v>
      </c>
      <c r="C907" s="3" t="s">
        <v>1843</v>
      </c>
      <c r="D907" s="6">
        <v>7900</v>
      </c>
      <c r="E907" s="6">
        <v>12955</v>
      </c>
      <c r="F907" s="4">
        <f t="shared" si="59"/>
        <v>1.6398734177215191</v>
      </c>
      <c r="G907" t="s">
        <v>20</v>
      </c>
      <c r="H907">
        <v>236</v>
      </c>
      <c r="I907">
        <f t="shared" si="56"/>
        <v>54.894067796610166</v>
      </c>
      <c r="J907" t="s">
        <v>21</v>
      </c>
      <c r="K907" t="s">
        <v>22</v>
      </c>
      <c r="L907">
        <v>1379566800</v>
      </c>
      <c r="M907" s="12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s="8" t="s">
        <v>2037</v>
      </c>
      <c r="T907" s="8" t="s">
        <v>2038</v>
      </c>
    </row>
    <row r="908" spans="1:20" ht="36" x14ac:dyDescent="0.3">
      <c r="A908">
        <v>906</v>
      </c>
      <c r="B908" t="s">
        <v>1844</v>
      </c>
      <c r="C908" s="3" t="s">
        <v>1845</v>
      </c>
      <c r="D908" s="6">
        <v>5500</v>
      </c>
      <c r="E908" s="6">
        <v>8964</v>
      </c>
      <c r="F908" s="4">
        <f t="shared" si="59"/>
        <v>1.6298181818181818</v>
      </c>
      <c r="G908" t="s">
        <v>20</v>
      </c>
      <c r="H908">
        <v>191</v>
      </c>
      <c r="I908">
        <f t="shared" si="56"/>
        <v>46.931937172774866</v>
      </c>
      <c r="J908" t="s">
        <v>21</v>
      </c>
      <c r="K908" t="s">
        <v>22</v>
      </c>
      <c r="L908">
        <v>1494651600</v>
      </c>
      <c r="M908" s="12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s="8" t="s">
        <v>2039</v>
      </c>
      <c r="T908" s="8" t="s">
        <v>2040</v>
      </c>
    </row>
    <row r="909" spans="1:20" ht="23" x14ac:dyDescent="0.3">
      <c r="A909">
        <v>907</v>
      </c>
      <c r="B909" t="s">
        <v>1846</v>
      </c>
      <c r="C909" s="3" t="s">
        <v>1847</v>
      </c>
      <c r="D909" s="6">
        <v>9100</v>
      </c>
      <c r="E909" s="6">
        <v>1843</v>
      </c>
      <c r="F909" s="4">
        <f t="shared" si="59"/>
        <v>0.20252747252747252</v>
      </c>
      <c r="G909" t="s">
        <v>14</v>
      </c>
      <c r="H909">
        <v>41</v>
      </c>
      <c r="I909">
        <f t="shared" si="56"/>
        <v>44.951219512195124</v>
      </c>
      <c r="J909" t="s">
        <v>21</v>
      </c>
      <c r="K909" t="s">
        <v>22</v>
      </c>
      <c r="L909">
        <v>1303880400</v>
      </c>
      <c r="M909" s="12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s="8" t="s">
        <v>2037</v>
      </c>
      <c r="T909" s="8" t="s">
        <v>2038</v>
      </c>
    </row>
    <row r="910" spans="1:20" ht="23" x14ac:dyDescent="0.3">
      <c r="A910">
        <v>908</v>
      </c>
      <c r="B910" t="s">
        <v>1848</v>
      </c>
      <c r="C910" s="3" t="s">
        <v>1849</v>
      </c>
      <c r="D910" s="6">
        <v>38200</v>
      </c>
      <c r="E910" s="6">
        <v>121950</v>
      </c>
      <c r="F910" s="4">
        <f t="shared" si="59"/>
        <v>3.1924083769633507</v>
      </c>
      <c r="G910" t="s">
        <v>20</v>
      </c>
      <c r="H910">
        <v>3934</v>
      </c>
      <c r="I910">
        <f t="shared" si="56"/>
        <v>30.99898322318251</v>
      </c>
      <c r="J910" t="s">
        <v>21</v>
      </c>
      <c r="K910" t="s">
        <v>22</v>
      </c>
      <c r="L910">
        <v>1335934800</v>
      </c>
      <c r="M910" s="12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s="8" t="s">
        <v>2048</v>
      </c>
      <c r="T910" s="8" t="s">
        <v>2049</v>
      </c>
    </row>
    <row r="911" spans="1:20" ht="23" x14ac:dyDescent="0.3">
      <c r="A911">
        <v>909</v>
      </c>
      <c r="B911" t="s">
        <v>1850</v>
      </c>
      <c r="C911" s="3" t="s">
        <v>1851</v>
      </c>
      <c r="D911" s="6">
        <v>1800</v>
      </c>
      <c r="E911" s="6">
        <v>8621</v>
      </c>
      <c r="F911" s="4">
        <f t="shared" si="59"/>
        <v>4.7894444444444444</v>
      </c>
      <c r="G911" t="s">
        <v>20</v>
      </c>
      <c r="H911">
        <v>80</v>
      </c>
      <c r="I911">
        <f t="shared" si="56"/>
        <v>107.7625</v>
      </c>
      <c r="J911" t="s">
        <v>15</v>
      </c>
      <c r="K911" t="s">
        <v>16</v>
      </c>
      <c r="L911">
        <v>1528088400</v>
      </c>
      <c r="M911" s="12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s="8" t="s">
        <v>2037</v>
      </c>
      <c r="T911" s="8" t="s">
        <v>2038</v>
      </c>
    </row>
    <row r="912" spans="1:20" ht="23" x14ac:dyDescent="0.3">
      <c r="A912">
        <v>910</v>
      </c>
      <c r="B912" t="s">
        <v>1852</v>
      </c>
      <c r="C912" s="3" t="s">
        <v>1853</v>
      </c>
      <c r="D912" s="6">
        <v>154500</v>
      </c>
      <c r="E912" s="6">
        <v>30215</v>
      </c>
      <c r="F912" s="4">
        <f t="shared" si="59"/>
        <v>0.19556634304207121</v>
      </c>
      <c r="G912" t="s">
        <v>74</v>
      </c>
      <c r="H912">
        <v>296</v>
      </c>
      <c r="I912">
        <f t="shared" si="56"/>
        <v>102.07770270270271</v>
      </c>
      <c r="J912" t="s">
        <v>21</v>
      </c>
      <c r="K912" t="s">
        <v>22</v>
      </c>
      <c r="L912">
        <v>1421906400</v>
      </c>
      <c r="M912" s="12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s="8" t="s">
        <v>2037</v>
      </c>
      <c r="T912" s="8" t="s">
        <v>2038</v>
      </c>
    </row>
    <row r="913" spans="1:20" ht="23" x14ac:dyDescent="0.3">
      <c r="A913">
        <v>911</v>
      </c>
      <c r="B913" t="s">
        <v>1854</v>
      </c>
      <c r="C913" s="3" t="s">
        <v>1855</v>
      </c>
      <c r="D913" s="6">
        <v>5800</v>
      </c>
      <c r="E913" s="6">
        <v>11539</v>
      </c>
      <c r="F913" s="4">
        <f t="shared" si="59"/>
        <v>1.9894827586206896</v>
      </c>
      <c r="G913" t="s">
        <v>20</v>
      </c>
      <c r="H913">
        <v>462</v>
      </c>
      <c r="I913">
        <f t="shared" si="56"/>
        <v>24.976190476190474</v>
      </c>
      <c r="J913" t="s">
        <v>21</v>
      </c>
      <c r="K913" t="s">
        <v>22</v>
      </c>
      <c r="L913">
        <v>1568005200</v>
      </c>
      <c r="M913" s="12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s="8" t="s">
        <v>2035</v>
      </c>
      <c r="T913" s="8" t="s">
        <v>2036</v>
      </c>
    </row>
    <row r="914" spans="1:20" ht="23" x14ac:dyDescent="0.3">
      <c r="A914">
        <v>912</v>
      </c>
      <c r="B914" t="s">
        <v>1856</v>
      </c>
      <c r="C914" s="3" t="s">
        <v>1857</v>
      </c>
      <c r="D914" s="6">
        <v>1800</v>
      </c>
      <c r="E914" s="6">
        <v>14310</v>
      </c>
      <c r="F914" s="4">
        <f t="shared" si="59"/>
        <v>7.95</v>
      </c>
      <c r="G914" t="s">
        <v>20</v>
      </c>
      <c r="H914">
        <v>179</v>
      </c>
      <c r="I914">
        <f t="shared" si="56"/>
        <v>79.944134078212286</v>
      </c>
      <c r="J914" t="s">
        <v>21</v>
      </c>
      <c r="K914" t="s">
        <v>22</v>
      </c>
      <c r="L914">
        <v>1346821200</v>
      </c>
      <c r="M914" s="12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s="8" t="s">
        <v>2039</v>
      </c>
      <c r="T914" s="8" t="s">
        <v>2042</v>
      </c>
    </row>
    <row r="915" spans="1:20" ht="23" x14ac:dyDescent="0.3">
      <c r="A915">
        <v>913</v>
      </c>
      <c r="B915" t="s">
        <v>1858</v>
      </c>
      <c r="C915" s="3" t="s">
        <v>1859</v>
      </c>
      <c r="D915" s="6">
        <v>70200</v>
      </c>
      <c r="E915" s="6">
        <v>35536</v>
      </c>
      <c r="F915" s="4">
        <f t="shared" si="59"/>
        <v>0.50621082621082625</v>
      </c>
      <c r="G915" t="s">
        <v>14</v>
      </c>
      <c r="H915">
        <v>523</v>
      </c>
      <c r="I915">
        <f t="shared" si="56"/>
        <v>67.946462715105156</v>
      </c>
      <c r="J915" t="s">
        <v>26</v>
      </c>
      <c r="K915" t="s">
        <v>27</v>
      </c>
      <c r="L915">
        <v>1557637200</v>
      </c>
      <c r="M915" s="12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s="8" t="s">
        <v>2039</v>
      </c>
      <c r="T915" s="8" t="s">
        <v>2042</v>
      </c>
    </row>
    <row r="916" spans="1:20" ht="23" x14ac:dyDescent="0.3">
      <c r="A916">
        <v>914</v>
      </c>
      <c r="B916" t="s">
        <v>1860</v>
      </c>
      <c r="C916" s="3" t="s">
        <v>1861</v>
      </c>
      <c r="D916" s="6">
        <v>6400</v>
      </c>
      <c r="E916" s="6">
        <v>3676</v>
      </c>
      <c r="F916" s="4">
        <f t="shared" si="59"/>
        <v>0.57437499999999997</v>
      </c>
      <c r="G916" t="s">
        <v>14</v>
      </c>
      <c r="H916">
        <v>141</v>
      </c>
      <c r="I916">
        <f t="shared" si="56"/>
        <v>26.070921985815602</v>
      </c>
      <c r="J916" t="s">
        <v>40</v>
      </c>
      <c r="K916" t="s">
        <v>41</v>
      </c>
      <c r="L916">
        <v>1375592400</v>
      </c>
      <c r="M916" s="12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s="8" t="s">
        <v>2037</v>
      </c>
      <c r="T916" s="8" t="s">
        <v>2038</v>
      </c>
    </row>
    <row r="917" spans="1:20" ht="23" x14ac:dyDescent="0.3">
      <c r="A917">
        <v>915</v>
      </c>
      <c r="B917" t="s">
        <v>1862</v>
      </c>
      <c r="C917" s="3" t="s">
        <v>1863</v>
      </c>
      <c r="D917" s="6">
        <v>125900</v>
      </c>
      <c r="E917" s="6">
        <v>195936</v>
      </c>
      <c r="F917" s="4">
        <f t="shared" si="59"/>
        <v>1.5562827640984909</v>
      </c>
      <c r="G917" t="s">
        <v>20</v>
      </c>
      <c r="H917">
        <v>1866</v>
      </c>
      <c r="I917">
        <f t="shared" si="56"/>
        <v>105.0032154340836</v>
      </c>
      <c r="J917" t="s">
        <v>40</v>
      </c>
      <c r="K917" t="s">
        <v>41</v>
      </c>
      <c r="L917">
        <v>1503982800</v>
      </c>
      <c r="M917" s="12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s="8" t="s">
        <v>2039</v>
      </c>
      <c r="T917" s="8" t="s">
        <v>2058</v>
      </c>
    </row>
    <row r="918" spans="1:20" ht="36" x14ac:dyDescent="0.3">
      <c r="A918">
        <v>916</v>
      </c>
      <c r="B918" t="s">
        <v>1864</v>
      </c>
      <c r="C918" s="3" t="s">
        <v>1865</v>
      </c>
      <c r="D918" s="6">
        <v>3700</v>
      </c>
      <c r="E918" s="6">
        <v>1343</v>
      </c>
      <c r="F918" s="4">
        <f t="shared" si="59"/>
        <v>0.36297297297297298</v>
      </c>
      <c r="G918" t="s">
        <v>14</v>
      </c>
      <c r="H918">
        <v>52</v>
      </c>
      <c r="I918">
        <f t="shared" si="56"/>
        <v>25.826923076923077</v>
      </c>
      <c r="J918" t="s">
        <v>21</v>
      </c>
      <c r="K918" t="s">
        <v>22</v>
      </c>
      <c r="L918">
        <v>1418882400</v>
      </c>
      <c r="M918" s="12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s="8" t="s">
        <v>2052</v>
      </c>
      <c r="T918" s="8" t="s">
        <v>2053</v>
      </c>
    </row>
    <row r="919" spans="1:20" ht="23" x14ac:dyDescent="0.3">
      <c r="A919">
        <v>917</v>
      </c>
      <c r="B919" t="s">
        <v>1866</v>
      </c>
      <c r="C919" s="3" t="s">
        <v>1867</v>
      </c>
      <c r="D919" s="6">
        <v>3600</v>
      </c>
      <c r="E919" s="6">
        <v>2097</v>
      </c>
      <c r="F919" s="4">
        <f t="shared" si="59"/>
        <v>0.58250000000000002</v>
      </c>
      <c r="G919" t="s">
        <v>47</v>
      </c>
      <c r="H919">
        <v>27</v>
      </c>
      <c r="I919">
        <f t="shared" si="56"/>
        <v>77.666666666666671</v>
      </c>
      <c r="J919" t="s">
        <v>40</v>
      </c>
      <c r="K919" t="s">
        <v>41</v>
      </c>
      <c r="L919">
        <v>1309237200</v>
      </c>
      <c r="M919" s="12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s="8" t="s">
        <v>2039</v>
      </c>
      <c r="T919" s="8" t="s">
        <v>2050</v>
      </c>
    </row>
    <row r="920" spans="1:20" ht="23" x14ac:dyDescent="0.3">
      <c r="A920">
        <v>918</v>
      </c>
      <c r="B920" t="s">
        <v>1868</v>
      </c>
      <c r="C920" s="3" t="s">
        <v>1869</v>
      </c>
      <c r="D920" s="6">
        <v>3800</v>
      </c>
      <c r="E920" s="6">
        <v>9021</v>
      </c>
      <c r="F920" s="4">
        <f t="shared" si="59"/>
        <v>2.3739473684210526</v>
      </c>
      <c r="G920" t="s">
        <v>20</v>
      </c>
      <c r="H920">
        <v>156</v>
      </c>
      <c r="I920">
        <f t="shared" si="56"/>
        <v>57.82692307692308</v>
      </c>
      <c r="J920" t="s">
        <v>98</v>
      </c>
      <c r="K920" t="s">
        <v>99</v>
      </c>
      <c r="L920">
        <v>1343365200</v>
      </c>
      <c r="M920" s="12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s="8" t="s">
        <v>2045</v>
      </c>
      <c r="T920" s="8" t="s">
        <v>2054</v>
      </c>
    </row>
    <row r="921" spans="1:20" ht="23" x14ac:dyDescent="0.3">
      <c r="A921">
        <v>919</v>
      </c>
      <c r="B921" t="s">
        <v>1870</v>
      </c>
      <c r="C921" s="3" t="s">
        <v>1871</v>
      </c>
      <c r="D921" s="6">
        <v>35600</v>
      </c>
      <c r="E921" s="6">
        <v>20915</v>
      </c>
      <c r="F921" s="4">
        <f t="shared" si="59"/>
        <v>0.58750000000000002</v>
      </c>
      <c r="G921" t="s">
        <v>14</v>
      </c>
      <c r="H921">
        <v>225</v>
      </c>
      <c r="I921">
        <f t="shared" si="56"/>
        <v>92.955555555555549</v>
      </c>
      <c r="J921" t="s">
        <v>26</v>
      </c>
      <c r="K921" t="s">
        <v>27</v>
      </c>
      <c r="L921">
        <v>1507957200</v>
      </c>
      <c r="M921" s="12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s="8" t="s">
        <v>2037</v>
      </c>
      <c r="T921" s="8" t="s">
        <v>2038</v>
      </c>
    </row>
    <row r="922" spans="1:20" ht="23" x14ac:dyDescent="0.3">
      <c r="A922">
        <v>920</v>
      </c>
      <c r="B922" t="s">
        <v>1872</v>
      </c>
      <c r="C922" s="3" t="s">
        <v>1873</v>
      </c>
      <c r="D922" s="6">
        <v>5300</v>
      </c>
      <c r="E922" s="6">
        <v>9676</v>
      </c>
      <c r="F922" s="4">
        <f t="shared" si="59"/>
        <v>1.8256603773584905</v>
      </c>
      <c r="G922" t="s">
        <v>20</v>
      </c>
      <c r="H922">
        <v>255</v>
      </c>
      <c r="I922">
        <f t="shared" si="56"/>
        <v>37.945098039215686</v>
      </c>
      <c r="J922" t="s">
        <v>21</v>
      </c>
      <c r="K922" t="s">
        <v>22</v>
      </c>
      <c r="L922">
        <v>1549519200</v>
      </c>
      <c r="M922" s="12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s="8" t="s">
        <v>2039</v>
      </c>
      <c r="T922" s="8" t="s">
        <v>2047</v>
      </c>
    </row>
    <row r="923" spans="1:20" ht="23" x14ac:dyDescent="0.3">
      <c r="A923">
        <v>921</v>
      </c>
      <c r="B923" t="s">
        <v>1874</v>
      </c>
      <c r="C923" s="3" t="s">
        <v>1875</v>
      </c>
      <c r="D923" s="6">
        <v>160400</v>
      </c>
      <c r="E923" s="6">
        <v>1210</v>
      </c>
      <c r="F923" s="4">
        <f t="shared" si="59"/>
        <v>7.5436408977556111E-3</v>
      </c>
      <c r="G923" t="s">
        <v>14</v>
      </c>
      <c r="H923">
        <v>38</v>
      </c>
      <c r="I923">
        <f t="shared" si="56"/>
        <v>31.842105263157894</v>
      </c>
      <c r="J923" t="s">
        <v>21</v>
      </c>
      <c r="K923" t="s">
        <v>22</v>
      </c>
      <c r="L923">
        <v>1329026400</v>
      </c>
      <c r="M923" s="12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s="8" t="s">
        <v>2035</v>
      </c>
      <c r="T923" s="8" t="s">
        <v>2036</v>
      </c>
    </row>
    <row r="924" spans="1:20" ht="23" x14ac:dyDescent="0.3">
      <c r="A924">
        <v>922</v>
      </c>
      <c r="B924" t="s">
        <v>1876</v>
      </c>
      <c r="C924" s="3" t="s">
        <v>1877</v>
      </c>
      <c r="D924" s="6">
        <v>51400</v>
      </c>
      <c r="E924" s="6">
        <v>90440</v>
      </c>
      <c r="F924" s="4">
        <f t="shared" si="59"/>
        <v>1.7595330739299611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 s="12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s="8" t="s">
        <v>2033</v>
      </c>
      <c r="T924" s="8" t="s">
        <v>2060</v>
      </c>
    </row>
    <row r="925" spans="1:20" ht="23" x14ac:dyDescent="0.3">
      <c r="A925">
        <v>923</v>
      </c>
      <c r="B925" t="s">
        <v>1878</v>
      </c>
      <c r="C925" s="3" t="s">
        <v>1879</v>
      </c>
      <c r="D925" s="6">
        <v>1700</v>
      </c>
      <c r="E925" s="6">
        <v>4044</v>
      </c>
      <c r="F925" s="4">
        <f t="shared" si="59"/>
        <v>2.3788235294117648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 s="12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s="8" t="s">
        <v>2037</v>
      </c>
      <c r="T925" s="8" t="s">
        <v>2038</v>
      </c>
    </row>
    <row r="926" spans="1:20" ht="23" x14ac:dyDescent="0.3">
      <c r="A926">
        <v>924</v>
      </c>
      <c r="B926" t="s">
        <v>1880</v>
      </c>
      <c r="C926" s="3" t="s">
        <v>1881</v>
      </c>
      <c r="D926" s="6">
        <v>39400</v>
      </c>
      <c r="E926" s="6">
        <v>192292</v>
      </c>
      <c r="F926" s="4">
        <f t="shared" si="59"/>
        <v>4.8805076142131982</v>
      </c>
      <c r="G926" t="s">
        <v>20</v>
      </c>
      <c r="H926">
        <v>2289</v>
      </c>
      <c r="I926">
        <f t="shared" si="56"/>
        <v>84.006989951944078</v>
      </c>
      <c r="J926" t="s">
        <v>107</v>
      </c>
      <c r="K926" t="s">
        <v>108</v>
      </c>
      <c r="L926">
        <v>1572498000</v>
      </c>
      <c r="M926" s="12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s="8" t="s">
        <v>2037</v>
      </c>
      <c r="T926" s="8" t="s">
        <v>2038</v>
      </c>
    </row>
    <row r="927" spans="1:20" ht="36" x14ac:dyDescent="0.3">
      <c r="A927">
        <v>925</v>
      </c>
      <c r="B927" t="s">
        <v>1882</v>
      </c>
      <c r="C927" s="3" t="s">
        <v>1883</v>
      </c>
      <c r="D927" s="6">
        <v>3000</v>
      </c>
      <c r="E927" s="6">
        <v>6722</v>
      </c>
      <c r="F927" s="4">
        <f t="shared" si="59"/>
        <v>2.2406666666666668</v>
      </c>
      <c r="G927" t="s">
        <v>20</v>
      </c>
      <c r="H927">
        <v>65</v>
      </c>
      <c r="I927">
        <f t="shared" si="56"/>
        <v>103.41538461538461</v>
      </c>
      <c r="J927" t="s">
        <v>21</v>
      </c>
      <c r="K927" t="s">
        <v>22</v>
      </c>
      <c r="L927">
        <v>1506056400</v>
      </c>
      <c r="M927" s="12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s="8" t="s">
        <v>2037</v>
      </c>
      <c r="T927" s="8" t="s">
        <v>2038</v>
      </c>
    </row>
    <row r="928" spans="1:20" ht="23" x14ac:dyDescent="0.3">
      <c r="A928">
        <v>926</v>
      </c>
      <c r="B928" t="s">
        <v>1884</v>
      </c>
      <c r="C928" s="3" t="s">
        <v>1885</v>
      </c>
      <c r="D928" s="6">
        <v>8700</v>
      </c>
      <c r="E928" s="6">
        <v>1577</v>
      </c>
      <c r="F928" s="4">
        <f t="shared" si="59"/>
        <v>0.18126436781609195</v>
      </c>
      <c r="G928" t="s">
        <v>14</v>
      </c>
      <c r="H928">
        <v>15</v>
      </c>
      <c r="I928">
        <f t="shared" si="56"/>
        <v>105.13333333333334</v>
      </c>
      <c r="J928" t="s">
        <v>21</v>
      </c>
      <c r="K928" t="s">
        <v>22</v>
      </c>
      <c r="L928">
        <v>1463029200</v>
      </c>
      <c r="M928" s="12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s="8" t="s">
        <v>2031</v>
      </c>
      <c r="T928" s="8" t="s">
        <v>2032</v>
      </c>
    </row>
    <row r="929" spans="1:20" ht="23" x14ac:dyDescent="0.3">
      <c r="A929">
        <v>927</v>
      </c>
      <c r="B929" t="s">
        <v>1886</v>
      </c>
      <c r="C929" s="3" t="s">
        <v>1887</v>
      </c>
      <c r="D929" s="6">
        <v>7200</v>
      </c>
      <c r="E929" s="6">
        <v>3301</v>
      </c>
      <c r="F929" s="4">
        <f t="shared" si="59"/>
        <v>0.45847222222222223</v>
      </c>
      <c r="G929" t="s">
        <v>14</v>
      </c>
      <c r="H929">
        <v>37</v>
      </c>
      <c r="I929">
        <f t="shared" si="56"/>
        <v>89.21621621621621</v>
      </c>
      <c r="J929" t="s">
        <v>21</v>
      </c>
      <c r="K929" t="s">
        <v>22</v>
      </c>
      <c r="L929">
        <v>1342069200</v>
      </c>
      <c r="M929" s="12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s="8" t="s">
        <v>2037</v>
      </c>
      <c r="T929" s="8" t="s">
        <v>2038</v>
      </c>
    </row>
    <row r="930" spans="1:20" ht="23" x14ac:dyDescent="0.3">
      <c r="A930">
        <v>928</v>
      </c>
      <c r="B930" t="s">
        <v>1888</v>
      </c>
      <c r="C930" s="3" t="s">
        <v>1889</v>
      </c>
      <c r="D930" s="6">
        <v>167400</v>
      </c>
      <c r="E930" s="6">
        <v>196386</v>
      </c>
      <c r="F930" s="4">
        <f t="shared" si="59"/>
        <v>1.1731541218637993</v>
      </c>
      <c r="G930" t="s">
        <v>20</v>
      </c>
      <c r="H930">
        <v>3777</v>
      </c>
      <c r="I930">
        <f t="shared" si="56"/>
        <v>51.995234312946785</v>
      </c>
      <c r="J930" t="s">
        <v>107</v>
      </c>
      <c r="K930" t="s">
        <v>108</v>
      </c>
      <c r="L930">
        <v>1388296800</v>
      </c>
      <c r="M930" s="12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s="8" t="s">
        <v>2035</v>
      </c>
      <c r="T930" s="8" t="s">
        <v>2036</v>
      </c>
    </row>
    <row r="931" spans="1:20" ht="23" x14ac:dyDescent="0.3">
      <c r="A931">
        <v>929</v>
      </c>
      <c r="B931" t="s">
        <v>1890</v>
      </c>
      <c r="C931" s="3" t="s">
        <v>1891</v>
      </c>
      <c r="D931" s="6">
        <v>5500</v>
      </c>
      <c r="E931" s="6">
        <v>11952</v>
      </c>
      <c r="F931" s="4">
        <f t="shared" si="59"/>
        <v>2.173090909090909</v>
      </c>
      <c r="G931" t="s">
        <v>20</v>
      </c>
      <c r="H931">
        <v>184</v>
      </c>
      <c r="I931">
        <f t="shared" si="56"/>
        <v>64.956521739130437</v>
      </c>
      <c r="J931" t="s">
        <v>40</v>
      </c>
      <c r="K931" t="s">
        <v>41</v>
      </c>
      <c r="L931">
        <v>1493787600</v>
      </c>
      <c r="M931" s="12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s="8" t="s">
        <v>2037</v>
      </c>
      <c r="T931" s="8" t="s">
        <v>2038</v>
      </c>
    </row>
    <row r="932" spans="1:20" ht="23" x14ac:dyDescent="0.3">
      <c r="A932">
        <v>930</v>
      </c>
      <c r="B932" t="s">
        <v>1892</v>
      </c>
      <c r="C932" s="3" t="s">
        <v>1893</v>
      </c>
      <c r="D932" s="6">
        <v>3500</v>
      </c>
      <c r="E932" s="6">
        <v>3930</v>
      </c>
      <c r="F932" s="4">
        <f t="shared" si="59"/>
        <v>1.1228571428571428</v>
      </c>
      <c r="G932" t="s">
        <v>20</v>
      </c>
      <c r="H932">
        <v>85</v>
      </c>
      <c r="I932">
        <f t="shared" si="56"/>
        <v>46.235294117647058</v>
      </c>
      <c r="J932" t="s">
        <v>21</v>
      </c>
      <c r="K932" t="s">
        <v>22</v>
      </c>
      <c r="L932">
        <v>1424844000</v>
      </c>
      <c r="M932" s="12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s="8" t="s">
        <v>2037</v>
      </c>
      <c r="T932" s="8" t="s">
        <v>2038</v>
      </c>
    </row>
    <row r="933" spans="1:20" ht="23" x14ac:dyDescent="0.3">
      <c r="A933">
        <v>931</v>
      </c>
      <c r="B933" t="s">
        <v>1894</v>
      </c>
      <c r="C933" s="3" t="s">
        <v>1895</v>
      </c>
      <c r="D933" s="6">
        <v>7900</v>
      </c>
      <c r="E933" s="6">
        <v>5729</v>
      </c>
      <c r="F933" s="4">
        <f t="shared" si="59"/>
        <v>0.72518987341772156</v>
      </c>
      <c r="G933" t="s">
        <v>14</v>
      </c>
      <c r="H933">
        <v>112</v>
      </c>
      <c r="I933">
        <f t="shared" si="56"/>
        <v>51.151785714285715</v>
      </c>
      <c r="J933" t="s">
        <v>21</v>
      </c>
      <c r="K933" t="s">
        <v>22</v>
      </c>
      <c r="L933">
        <v>1403931600</v>
      </c>
      <c r="M933" s="12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s="8" t="s">
        <v>2037</v>
      </c>
      <c r="T933" s="8" t="s">
        <v>2038</v>
      </c>
    </row>
    <row r="934" spans="1:20" ht="23" x14ac:dyDescent="0.3">
      <c r="A934">
        <v>932</v>
      </c>
      <c r="B934" t="s">
        <v>1896</v>
      </c>
      <c r="C934" s="3" t="s">
        <v>1897</v>
      </c>
      <c r="D934" s="6">
        <v>2300</v>
      </c>
      <c r="E934" s="6">
        <v>4883</v>
      </c>
      <c r="F934" s="4">
        <f t="shared" si="59"/>
        <v>2.1230434782608696</v>
      </c>
      <c r="G934" t="s">
        <v>20</v>
      </c>
      <c r="H934">
        <v>144</v>
      </c>
      <c r="I934">
        <f t="shared" si="56"/>
        <v>33.909722222222221</v>
      </c>
      <c r="J934" t="s">
        <v>21</v>
      </c>
      <c r="K934" t="s">
        <v>22</v>
      </c>
      <c r="L934">
        <v>1394514000</v>
      </c>
      <c r="M934" s="12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s="8" t="s">
        <v>2033</v>
      </c>
      <c r="T934" s="8" t="s">
        <v>2034</v>
      </c>
    </row>
    <row r="935" spans="1:20" ht="23" x14ac:dyDescent="0.3">
      <c r="A935">
        <v>933</v>
      </c>
      <c r="B935" t="s">
        <v>1898</v>
      </c>
      <c r="C935" s="3" t="s">
        <v>1899</v>
      </c>
      <c r="D935" s="6">
        <v>73000</v>
      </c>
      <c r="E935" s="6">
        <v>175015</v>
      </c>
      <c r="F935" s="4">
        <f t="shared" si="59"/>
        <v>2.3974657534246577</v>
      </c>
      <c r="G935" t="s">
        <v>20</v>
      </c>
      <c r="H935">
        <v>1902</v>
      </c>
      <c r="I935">
        <f t="shared" si="56"/>
        <v>92.016298633017882</v>
      </c>
      <c r="J935" t="s">
        <v>21</v>
      </c>
      <c r="K935" t="s">
        <v>22</v>
      </c>
      <c r="L935">
        <v>1365397200</v>
      </c>
      <c r="M935" s="12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s="8" t="s">
        <v>2037</v>
      </c>
      <c r="T935" s="8" t="s">
        <v>2038</v>
      </c>
    </row>
    <row r="936" spans="1:20" ht="23" x14ac:dyDescent="0.3">
      <c r="A936">
        <v>934</v>
      </c>
      <c r="B936" t="s">
        <v>1900</v>
      </c>
      <c r="C936" s="3" t="s">
        <v>1901</v>
      </c>
      <c r="D936" s="6">
        <v>6200</v>
      </c>
      <c r="E936" s="6">
        <v>11280</v>
      </c>
      <c r="F936" s="4">
        <f t="shared" si="59"/>
        <v>1.8193548387096774</v>
      </c>
      <c r="G936" t="s">
        <v>20</v>
      </c>
      <c r="H936">
        <v>105</v>
      </c>
      <c r="I936">
        <f t="shared" si="56"/>
        <v>107.42857142857143</v>
      </c>
      <c r="J936" t="s">
        <v>21</v>
      </c>
      <c r="K936" t="s">
        <v>22</v>
      </c>
      <c r="L936">
        <v>1456120800</v>
      </c>
      <c r="M936" s="12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s="8" t="s">
        <v>2037</v>
      </c>
      <c r="T936" s="8" t="s">
        <v>2038</v>
      </c>
    </row>
    <row r="937" spans="1:20" ht="36" x14ac:dyDescent="0.3">
      <c r="A937">
        <v>935</v>
      </c>
      <c r="B937" t="s">
        <v>1902</v>
      </c>
      <c r="C937" s="3" t="s">
        <v>1903</v>
      </c>
      <c r="D937" s="6">
        <v>6100</v>
      </c>
      <c r="E937" s="6">
        <v>10012</v>
      </c>
      <c r="F937" s="4">
        <f t="shared" si="59"/>
        <v>1.6413114754098361</v>
      </c>
      <c r="G937" t="s">
        <v>20</v>
      </c>
      <c r="H937">
        <v>132</v>
      </c>
      <c r="I937">
        <f t="shared" si="56"/>
        <v>75.848484848484844</v>
      </c>
      <c r="J937" t="s">
        <v>21</v>
      </c>
      <c r="K937" t="s">
        <v>22</v>
      </c>
      <c r="L937">
        <v>1437714000</v>
      </c>
      <c r="M937" s="12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s="8" t="s">
        <v>2037</v>
      </c>
      <c r="T937" s="8" t="s">
        <v>2038</v>
      </c>
    </row>
    <row r="938" spans="1:20" ht="23" x14ac:dyDescent="0.3">
      <c r="A938">
        <v>936</v>
      </c>
      <c r="B938" t="s">
        <v>1246</v>
      </c>
      <c r="C938" s="3" t="s">
        <v>1904</v>
      </c>
      <c r="D938" s="6">
        <v>103200</v>
      </c>
      <c r="E938" s="6">
        <v>1690</v>
      </c>
      <c r="F938" s="4">
        <f t="shared" si="59"/>
        <v>1.6375968992248063E-2</v>
      </c>
      <c r="G938" t="s">
        <v>14</v>
      </c>
      <c r="H938">
        <v>21</v>
      </c>
      <c r="I938">
        <f t="shared" si="56"/>
        <v>80.476190476190482</v>
      </c>
      <c r="J938" t="s">
        <v>21</v>
      </c>
      <c r="K938" t="s">
        <v>22</v>
      </c>
      <c r="L938">
        <v>1563771600</v>
      </c>
      <c r="M938" s="12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s="8" t="s">
        <v>2037</v>
      </c>
      <c r="T938" s="8" t="s">
        <v>2038</v>
      </c>
    </row>
    <row r="939" spans="1:20" ht="23" x14ac:dyDescent="0.3">
      <c r="A939">
        <v>937</v>
      </c>
      <c r="B939" t="s">
        <v>1905</v>
      </c>
      <c r="C939" s="3" t="s">
        <v>1906</v>
      </c>
      <c r="D939" s="6">
        <v>171000</v>
      </c>
      <c r="E939" s="6">
        <v>84891</v>
      </c>
      <c r="F939" s="4">
        <f t="shared" si="59"/>
        <v>0.49643859649122807</v>
      </c>
      <c r="G939" t="s">
        <v>74</v>
      </c>
      <c r="H939">
        <v>976</v>
      </c>
      <c r="I939">
        <f t="shared" si="56"/>
        <v>86.978483606557376</v>
      </c>
      <c r="J939" t="s">
        <v>21</v>
      </c>
      <c r="K939" t="s">
        <v>22</v>
      </c>
      <c r="L939">
        <v>1448517600</v>
      </c>
      <c r="M939" s="12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s="8" t="s">
        <v>2039</v>
      </c>
      <c r="T939" s="8" t="s">
        <v>2040</v>
      </c>
    </row>
    <row r="940" spans="1:20" ht="23" x14ac:dyDescent="0.3">
      <c r="A940">
        <v>938</v>
      </c>
      <c r="B940" t="s">
        <v>1907</v>
      </c>
      <c r="C940" s="3" t="s">
        <v>1908</v>
      </c>
      <c r="D940" s="6">
        <v>9200</v>
      </c>
      <c r="E940" s="6">
        <v>10093</v>
      </c>
      <c r="F940" s="4">
        <f t="shared" si="59"/>
        <v>1.0970652173913042</v>
      </c>
      <c r="G940" t="s">
        <v>20</v>
      </c>
      <c r="H940">
        <v>96</v>
      </c>
      <c r="I940">
        <f t="shared" si="56"/>
        <v>105.13541666666667</v>
      </c>
      <c r="J940" t="s">
        <v>21</v>
      </c>
      <c r="K940" t="s">
        <v>22</v>
      </c>
      <c r="L940">
        <v>1528779600</v>
      </c>
      <c r="M940" s="12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s="8" t="s">
        <v>2045</v>
      </c>
      <c r="T940" s="8" t="s">
        <v>2051</v>
      </c>
    </row>
    <row r="941" spans="1:20" ht="36" x14ac:dyDescent="0.3">
      <c r="A941">
        <v>939</v>
      </c>
      <c r="B941" t="s">
        <v>1909</v>
      </c>
      <c r="C941" s="3" t="s">
        <v>1910</v>
      </c>
      <c r="D941" s="6">
        <v>7800</v>
      </c>
      <c r="E941" s="6">
        <v>3839</v>
      </c>
      <c r="F941" s="4">
        <f t="shared" si="59"/>
        <v>0.49217948717948717</v>
      </c>
      <c r="G941" t="s">
        <v>14</v>
      </c>
      <c r="H941">
        <v>67</v>
      </c>
      <c r="I941">
        <f t="shared" si="56"/>
        <v>57.298507462686565</v>
      </c>
      <c r="J941" t="s">
        <v>21</v>
      </c>
      <c r="K941" t="s">
        <v>22</v>
      </c>
      <c r="L941">
        <v>1304744400</v>
      </c>
      <c r="M941" s="12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s="8" t="s">
        <v>2048</v>
      </c>
      <c r="T941" s="8" t="s">
        <v>2049</v>
      </c>
    </row>
    <row r="942" spans="1:20" ht="23" x14ac:dyDescent="0.3">
      <c r="A942">
        <v>940</v>
      </c>
      <c r="B942" t="s">
        <v>1911</v>
      </c>
      <c r="C942" s="3" t="s">
        <v>1912</v>
      </c>
      <c r="D942" s="6">
        <v>9900</v>
      </c>
      <c r="E942" s="6">
        <v>6161</v>
      </c>
      <c r="F942" s="4">
        <f t="shared" si="59"/>
        <v>0.62232323232323228</v>
      </c>
      <c r="G942" t="s">
        <v>47</v>
      </c>
      <c r="H942">
        <v>66</v>
      </c>
      <c r="I942">
        <f t="shared" si="56"/>
        <v>93.348484848484844</v>
      </c>
      <c r="J942" t="s">
        <v>15</v>
      </c>
      <c r="K942" t="s">
        <v>16</v>
      </c>
      <c r="L942">
        <v>1354341600</v>
      </c>
      <c r="M942" s="12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s="8" t="s">
        <v>2035</v>
      </c>
      <c r="T942" s="8" t="s">
        <v>2036</v>
      </c>
    </row>
    <row r="943" spans="1:20" ht="23" x14ac:dyDescent="0.3">
      <c r="A943">
        <v>941</v>
      </c>
      <c r="B943" t="s">
        <v>1913</v>
      </c>
      <c r="C943" s="3" t="s">
        <v>1914</v>
      </c>
      <c r="D943" s="6">
        <v>43000</v>
      </c>
      <c r="E943" s="6">
        <v>5615</v>
      </c>
      <c r="F943" s="4">
        <f t="shared" si="59"/>
        <v>0.1305813953488372</v>
      </c>
      <c r="G943" t="s">
        <v>14</v>
      </c>
      <c r="H943">
        <v>78</v>
      </c>
      <c r="I943">
        <f t="shared" si="56"/>
        <v>71.987179487179489</v>
      </c>
      <c r="J943" t="s">
        <v>21</v>
      </c>
      <c r="K943" t="s">
        <v>22</v>
      </c>
      <c r="L943">
        <v>1294552800</v>
      </c>
      <c r="M943" s="12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s="8" t="s">
        <v>2037</v>
      </c>
      <c r="T943" s="8" t="s">
        <v>2038</v>
      </c>
    </row>
    <row r="944" spans="1:20" ht="23" x14ac:dyDescent="0.3">
      <c r="A944">
        <v>942</v>
      </c>
      <c r="B944" t="s">
        <v>1907</v>
      </c>
      <c r="C944" s="3" t="s">
        <v>1915</v>
      </c>
      <c r="D944" s="6">
        <v>9600</v>
      </c>
      <c r="E944" s="6">
        <v>6205</v>
      </c>
      <c r="F944" s="4">
        <f t="shared" si="59"/>
        <v>0.64635416666666667</v>
      </c>
      <c r="G944" t="s">
        <v>14</v>
      </c>
      <c r="H944">
        <v>67</v>
      </c>
      <c r="I944">
        <f t="shared" si="56"/>
        <v>92.611940298507463</v>
      </c>
      <c r="J944" t="s">
        <v>26</v>
      </c>
      <c r="K944" t="s">
        <v>27</v>
      </c>
      <c r="L944">
        <v>1295935200</v>
      </c>
      <c r="M944" s="12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s="8" t="s">
        <v>2037</v>
      </c>
      <c r="T944" s="8" t="s">
        <v>2038</v>
      </c>
    </row>
    <row r="945" spans="1:20" ht="23" x14ac:dyDescent="0.3">
      <c r="A945">
        <v>943</v>
      </c>
      <c r="B945" t="s">
        <v>1916</v>
      </c>
      <c r="C945" s="3" t="s">
        <v>1917</v>
      </c>
      <c r="D945" s="6">
        <v>7500</v>
      </c>
      <c r="E945" s="6">
        <v>11969</v>
      </c>
      <c r="F945" s="4">
        <f t="shared" si="59"/>
        <v>1.5958666666666668</v>
      </c>
      <c r="G945" t="s">
        <v>20</v>
      </c>
      <c r="H945">
        <v>114</v>
      </c>
      <c r="I945">
        <f t="shared" si="56"/>
        <v>104.99122807017544</v>
      </c>
      <c r="J945" t="s">
        <v>21</v>
      </c>
      <c r="K945" t="s">
        <v>22</v>
      </c>
      <c r="L945">
        <v>1411534800</v>
      </c>
      <c r="M945" s="12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s="8" t="s">
        <v>2031</v>
      </c>
      <c r="T945" s="8" t="s">
        <v>2032</v>
      </c>
    </row>
    <row r="946" spans="1:20" ht="23" x14ac:dyDescent="0.3">
      <c r="A946">
        <v>944</v>
      </c>
      <c r="B946" t="s">
        <v>1918</v>
      </c>
      <c r="C946" s="3" t="s">
        <v>1919</v>
      </c>
      <c r="D946" s="6">
        <v>10000</v>
      </c>
      <c r="E946" s="6">
        <v>8142</v>
      </c>
      <c r="F946" s="4">
        <f t="shared" si="59"/>
        <v>0.81420000000000003</v>
      </c>
      <c r="G946" t="s">
        <v>14</v>
      </c>
      <c r="H946">
        <v>263</v>
      </c>
      <c r="I946">
        <f t="shared" si="56"/>
        <v>30.958174904942965</v>
      </c>
      <c r="J946" t="s">
        <v>26</v>
      </c>
      <c r="K946" t="s">
        <v>27</v>
      </c>
      <c r="L946">
        <v>1486706400</v>
      </c>
      <c r="M946" s="12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s="8" t="s">
        <v>2052</v>
      </c>
      <c r="T946" s="8" t="s">
        <v>2053</v>
      </c>
    </row>
    <row r="947" spans="1:20" ht="23" x14ac:dyDescent="0.3">
      <c r="A947">
        <v>945</v>
      </c>
      <c r="B947" t="s">
        <v>1920</v>
      </c>
      <c r="C947" s="3" t="s">
        <v>1921</v>
      </c>
      <c r="D947" s="6">
        <v>172000</v>
      </c>
      <c r="E947" s="6">
        <v>55805</v>
      </c>
      <c r="F947" s="4">
        <f t="shared" si="59"/>
        <v>0.32444767441860467</v>
      </c>
      <c r="G947" t="s">
        <v>14</v>
      </c>
      <c r="H947">
        <v>1691</v>
      </c>
      <c r="I947">
        <f t="shared" si="56"/>
        <v>33.001182732111175</v>
      </c>
      <c r="J947" t="s">
        <v>21</v>
      </c>
      <c r="K947" t="s">
        <v>22</v>
      </c>
      <c r="L947">
        <v>1333602000</v>
      </c>
      <c r="M947" s="12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s="8" t="s">
        <v>2052</v>
      </c>
      <c r="T947" s="8" t="s">
        <v>2053</v>
      </c>
    </row>
    <row r="948" spans="1:20" ht="36" x14ac:dyDescent="0.3">
      <c r="A948">
        <v>946</v>
      </c>
      <c r="B948" t="s">
        <v>1922</v>
      </c>
      <c r="C948" s="3" t="s">
        <v>1923</v>
      </c>
      <c r="D948" s="6">
        <v>153700</v>
      </c>
      <c r="E948" s="6">
        <v>15238</v>
      </c>
      <c r="F948" s="4">
        <f t="shared" si="59"/>
        <v>9.9141184124918666E-2</v>
      </c>
      <c r="G948" t="s">
        <v>14</v>
      </c>
      <c r="H948">
        <v>181</v>
      </c>
      <c r="I948">
        <f t="shared" si="56"/>
        <v>84.187845303867405</v>
      </c>
      <c r="J948" t="s">
        <v>21</v>
      </c>
      <c r="K948" t="s">
        <v>22</v>
      </c>
      <c r="L948">
        <v>1308200400</v>
      </c>
      <c r="M948" s="12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s="8" t="s">
        <v>2037</v>
      </c>
      <c r="T948" s="8" t="s">
        <v>2038</v>
      </c>
    </row>
    <row r="949" spans="1:20" ht="23" x14ac:dyDescent="0.3">
      <c r="A949">
        <v>947</v>
      </c>
      <c r="B949" t="s">
        <v>1924</v>
      </c>
      <c r="C949" s="3" t="s">
        <v>1925</v>
      </c>
      <c r="D949" s="6">
        <v>3600</v>
      </c>
      <c r="E949" s="6">
        <v>961</v>
      </c>
      <c r="F949" s="4">
        <f t="shared" si="59"/>
        <v>0.26694444444444443</v>
      </c>
      <c r="G949" t="s">
        <v>14</v>
      </c>
      <c r="H949">
        <v>13</v>
      </c>
      <c r="I949">
        <f t="shared" si="56"/>
        <v>73.92307692307692</v>
      </c>
      <c r="J949" t="s">
        <v>21</v>
      </c>
      <c r="K949" t="s">
        <v>22</v>
      </c>
      <c r="L949">
        <v>1411707600</v>
      </c>
      <c r="M949" s="12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s="8" t="s">
        <v>2037</v>
      </c>
      <c r="T949" s="8" t="s">
        <v>2038</v>
      </c>
    </row>
    <row r="950" spans="1:20" ht="23" x14ac:dyDescent="0.3">
      <c r="A950">
        <v>948</v>
      </c>
      <c r="B950" t="s">
        <v>1926</v>
      </c>
      <c r="C950" s="3" t="s">
        <v>1927</v>
      </c>
      <c r="D950" s="6">
        <v>9400</v>
      </c>
      <c r="E950" s="6">
        <v>5918</v>
      </c>
      <c r="F950" s="4">
        <f t="shared" si="59"/>
        <v>0.62957446808510642</v>
      </c>
      <c r="G950" t="s">
        <v>74</v>
      </c>
      <c r="H950">
        <v>160</v>
      </c>
      <c r="I950">
        <f t="shared" si="56"/>
        <v>36.987499999999997</v>
      </c>
      <c r="J950" t="s">
        <v>21</v>
      </c>
      <c r="K950" t="s">
        <v>22</v>
      </c>
      <c r="L950">
        <v>1418364000</v>
      </c>
      <c r="M950" s="12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s="8" t="s">
        <v>2039</v>
      </c>
      <c r="T950" s="8" t="s">
        <v>2040</v>
      </c>
    </row>
    <row r="951" spans="1:20" ht="36" x14ac:dyDescent="0.3">
      <c r="A951">
        <v>949</v>
      </c>
      <c r="B951" t="s">
        <v>1928</v>
      </c>
      <c r="C951" s="3" t="s">
        <v>1929</v>
      </c>
      <c r="D951" s="6">
        <v>5900</v>
      </c>
      <c r="E951" s="6">
        <v>9520</v>
      </c>
      <c r="F951" s="4">
        <f t="shared" si="59"/>
        <v>1.6135593220338984</v>
      </c>
      <c r="G951" t="s">
        <v>20</v>
      </c>
      <c r="H951">
        <v>203</v>
      </c>
      <c r="I951">
        <f t="shared" si="56"/>
        <v>46.896551724137929</v>
      </c>
      <c r="J951" t="s">
        <v>21</v>
      </c>
      <c r="K951" t="s">
        <v>22</v>
      </c>
      <c r="L951">
        <v>1429333200</v>
      </c>
      <c r="M951" s="12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s="8" t="s">
        <v>2035</v>
      </c>
      <c r="T951" s="8" t="s">
        <v>2036</v>
      </c>
    </row>
    <row r="952" spans="1:20" ht="23" x14ac:dyDescent="0.3">
      <c r="A952">
        <v>950</v>
      </c>
      <c r="B952" t="s">
        <v>1930</v>
      </c>
      <c r="C952" s="3" t="s">
        <v>1931</v>
      </c>
      <c r="D952" s="6">
        <v>100</v>
      </c>
      <c r="E952" s="6">
        <v>5</v>
      </c>
      <c r="F952" s="4">
        <f t="shared" si="59"/>
        <v>0.05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 s="12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s="8" t="s">
        <v>2037</v>
      </c>
      <c r="T952" s="8" t="s">
        <v>2038</v>
      </c>
    </row>
    <row r="953" spans="1:20" ht="23" x14ac:dyDescent="0.3">
      <c r="A953">
        <v>951</v>
      </c>
      <c r="B953" t="s">
        <v>1932</v>
      </c>
      <c r="C953" s="3" t="s">
        <v>1933</v>
      </c>
      <c r="D953" s="6">
        <v>14500</v>
      </c>
      <c r="E953" s="6">
        <v>159056</v>
      </c>
      <c r="F953" s="4">
        <f t="shared" si="59"/>
        <v>10.969379310344827</v>
      </c>
      <c r="G953" t="s">
        <v>20</v>
      </c>
      <c r="H953">
        <v>1559</v>
      </c>
      <c r="I953">
        <f t="shared" si="56"/>
        <v>102.02437459910199</v>
      </c>
      <c r="J953" t="s">
        <v>21</v>
      </c>
      <c r="K953" t="s">
        <v>22</v>
      </c>
      <c r="L953">
        <v>1482732000</v>
      </c>
      <c r="M953" s="12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s="8" t="s">
        <v>2033</v>
      </c>
      <c r="T953" s="8" t="s">
        <v>2034</v>
      </c>
    </row>
    <row r="954" spans="1:20" ht="23" x14ac:dyDescent="0.3">
      <c r="A954">
        <v>952</v>
      </c>
      <c r="B954" t="s">
        <v>1934</v>
      </c>
      <c r="C954" s="3" t="s">
        <v>1935</v>
      </c>
      <c r="D954" s="6">
        <v>145500</v>
      </c>
      <c r="E954" s="6">
        <v>101987</v>
      </c>
      <c r="F954" s="4">
        <f t="shared" si="59"/>
        <v>0.70094158075601376</v>
      </c>
      <c r="G954" t="s">
        <v>74</v>
      </c>
      <c r="H954">
        <v>2266</v>
      </c>
      <c r="I954">
        <f t="shared" si="56"/>
        <v>45.007502206531335</v>
      </c>
      <c r="J954" t="s">
        <v>21</v>
      </c>
      <c r="K954" t="s">
        <v>22</v>
      </c>
      <c r="L954">
        <v>1470718800</v>
      </c>
      <c r="M954" s="12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s="8" t="s">
        <v>2039</v>
      </c>
      <c r="T954" s="8" t="s">
        <v>2040</v>
      </c>
    </row>
    <row r="955" spans="1:20" ht="36" x14ac:dyDescent="0.3">
      <c r="A955">
        <v>953</v>
      </c>
      <c r="B955" t="s">
        <v>1936</v>
      </c>
      <c r="C955" s="3" t="s">
        <v>1937</v>
      </c>
      <c r="D955" s="6">
        <v>3300</v>
      </c>
      <c r="E955" s="6">
        <v>1980</v>
      </c>
      <c r="F955" s="4">
        <f t="shared" si="59"/>
        <v>0.6</v>
      </c>
      <c r="G955" t="s">
        <v>14</v>
      </c>
      <c r="H955">
        <v>21</v>
      </c>
      <c r="I955">
        <f t="shared" si="56"/>
        <v>94.285714285714292</v>
      </c>
      <c r="J955" t="s">
        <v>21</v>
      </c>
      <c r="K955" t="s">
        <v>22</v>
      </c>
      <c r="L955">
        <v>1450591200</v>
      </c>
      <c r="M955" s="12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s="8" t="s">
        <v>2039</v>
      </c>
      <c r="T955" s="8" t="s">
        <v>2061</v>
      </c>
    </row>
    <row r="956" spans="1:20" ht="23" x14ac:dyDescent="0.3">
      <c r="A956">
        <v>954</v>
      </c>
      <c r="B956" t="s">
        <v>1938</v>
      </c>
      <c r="C956" s="3" t="s">
        <v>1939</v>
      </c>
      <c r="D956" s="6">
        <v>42600</v>
      </c>
      <c r="E956" s="6">
        <v>156384</v>
      </c>
      <c r="F956" s="4">
        <f t="shared" si="59"/>
        <v>3.6709859154929578</v>
      </c>
      <c r="G956" t="s">
        <v>20</v>
      </c>
      <c r="H956">
        <v>1548</v>
      </c>
      <c r="I956">
        <f t="shared" si="56"/>
        <v>101.02325581395348</v>
      </c>
      <c r="J956" t="s">
        <v>26</v>
      </c>
      <c r="K956" t="s">
        <v>27</v>
      </c>
      <c r="L956">
        <v>1348290000</v>
      </c>
      <c r="M956" s="12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s="8" t="s">
        <v>2035</v>
      </c>
      <c r="T956" s="8" t="s">
        <v>2036</v>
      </c>
    </row>
    <row r="957" spans="1:20" ht="36" x14ac:dyDescent="0.3">
      <c r="A957">
        <v>955</v>
      </c>
      <c r="B957" t="s">
        <v>1940</v>
      </c>
      <c r="C957" s="3" t="s">
        <v>1941</v>
      </c>
      <c r="D957" s="6">
        <v>700</v>
      </c>
      <c r="E957" s="6">
        <v>7763</v>
      </c>
      <c r="F957" s="4">
        <f t="shared" si="59"/>
        <v>11.09</v>
      </c>
      <c r="G957" t="s">
        <v>20</v>
      </c>
      <c r="H957">
        <v>80</v>
      </c>
      <c r="I957">
        <f t="shared" si="56"/>
        <v>97.037499999999994</v>
      </c>
      <c r="J957" t="s">
        <v>21</v>
      </c>
      <c r="K957" t="s">
        <v>22</v>
      </c>
      <c r="L957">
        <v>1353823200</v>
      </c>
      <c r="M957" s="12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s="8" t="s">
        <v>2037</v>
      </c>
      <c r="T957" s="8" t="s">
        <v>2038</v>
      </c>
    </row>
    <row r="958" spans="1:20" ht="23" x14ac:dyDescent="0.3">
      <c r="A958">
        <v>956</v>
      </c>
      <c r="B958" t="s">
        <v>1942</v>
      </c>
      <c r="C958" s="3" t="s">
        <v>1943</v>
      </c>
      <c r="D958" s="6">
        <v>187600</v>
      </c>
      <c r="E958" s="6">
        <v>35698</v>
      </c>
      <c r="F958" s="4">
        <f t="shared" si="59"/>
        <v>0.19028784648187633</v>
      </c>
      <c r="G958" t="s">
        <v>14</v>
      </c>
      <c r="H958">
        <v>830</v>
      </c>
      <c r="I958">
        <f t="shared" si="56"/>
        <v>43.00963855421687</v>
      </c>
      <c r="J958" t="s">
        <v>21</v>
      </c>
      <c r="K958" t="s">
        <v>22</v>
      </c>
      <c r="L958">
        <v>1450764000</v>
      </c>
      <c r="M958" s="12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s="8" t="s">
        <v>2039</v>
      </c>
      <c r="T958" s="8" t="s">
        <v>2061</v>
      </c>
    </row>
    <row r="959" spans="1:20" ht="23" x14ac:dyDescent="0.3">
      <c r="A959">
        <v>957</v>
      </c>
      <c r="B959" t="s">
        <v>1944</v>
      </c>
      <c r="C959" s="3" t="s">
        <v>1945</v>
      </c>
      <c r="D959" s="6">
        <v>9800</v>
      </c>
      <c r="E959" s="6">
        <v>12434</v>
      </c>
      <c r="F959" s="4">
        <f t="shared" si="59"/>
        <v>1.2687755102040816</v>
      </c>
      <c r="G959" t="s">
        <v>20</v>
      </c>
      <c r="H959">
        <v>131</v>
      </c>
      <c r="I959">
        <f t="shared" si="56"/>
        <v>94.916030534351151</v>
      </c>
      <c r="J959" t="s">
        <v>21</v>
      </c>
      <c r="K959" t="s">
        <v>22</v>
      </c>
      <c r="L959">
        <v>1329372000</v>
      </c>
      <c r="M959" s="12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s="8" t="s">
        <v>2037</v>
      </c>
      <c r="T959" s="8" t="s">
        <v>2038</v>
      </c>
    </row>
    <row r="960" spans="1:20" ht="36" x14ac:dyDescent="0.3">
      <c r="A960">
        <v>958</v>
      </c>
      <c r="B960" t="s">
        <v>1946</v>
      </c>
      <c r="C960" s="3" t="s">
        <v>1947</v>
      </c>
      <c r="D960" s="6">
        <v>1100</v>
      </c>
      <c r="E960" s="6">
        <v>8081</v>
      </c>
      <c r="F960" s="4">
        <f t="shared" si="59"/>
        <v>7.3463636363636367</v>
      </c>
      <c r="G960" t="s">
        <v>20</v>
      </c>
      <c r="H960">
        <v>112</v>
      </c>
      <c r="I960">
        <f t="shared" si="56"/>
        <v>72.151785714285708</v>
      </c>
      <c r="J960" t="s">
        <v>21</v>
      </c>
      <c r="K960" t="s">
        <v>22</v>
      </c>
      <c r="L960">
        <v>1277096400</v>
      </c>
      <c r="M960" s="12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s="8" t="s">
        <v>2039</v>
      </c>
      <c r="T960" s="8" t="s">
        <v>2047</v>
      </c>
    </row>
    <row r="961" spans="1:20" ht="23" x14ac:dyDescent="0.3">
      <c r="A961">
        <v>959</v>
      </c>
      <c r="B961" t="s">
        <v>1948</v>
      </c>
      <c r="C961" s="3" t="s">
        <v>1949</v>
      </c>
      <c r="D961" s="6">
        <v>145000</v>
      </c>
      <c r="E961" s="6">
        <v>6631</v>
      </c>
      <c r="F961" s="4">
        <f t="shared" si="59"/>
        <v>4.5731034482758622E-2</v>
      </c>
      <c r="G961" t="s">
        <v>14</v>
      </c>
      <c r="H961">
        <v>130</v>
      </c>
      <c r="I961">
        <f t="shared" si="56"/>
        <v>51.007692307692309</v>
      </c>
      <c r="J961" t="s">
        <v>21</v>
      </c>
      <c r="K961" t="s">
        <v>22</v>
      </c>
      <c r="L961">
        <v>1277701200</v>
      </c>
      <c r="M961" s="12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s="8" t="s">
        <v>2045</v>
      </c>
      <c r="T961" s="8" t="s">
        <v>2057</v>
      </c>
    </row>
    <row r="962" spans="1:20" ht="23" x14ac:dyDescent="0.3">
      <c r="A962">
        <v>960</v>
      </c>
      <c r="B962" t="s">
        <v>1950</v>
      </c>
      <c r="C962" s="3" t="s">
        <v>1951</v>
      </c>
      <c r="D962" s="6">
        <v>5500</v>
      </c>
      <c r="E962" s="6">
        <v>4678</v>
      </c>
      <c r="F962" s="4">
        <f t="shared" si="59"/>
        <v>0.85054545454545449</v>
      </c>
      <c r="G962" t="s">
        <v>14</v>
      </c>
      <c r="H962">
        <v>55</v>
      </c>
      <c r="I962">
        <f t="shared" si="56"/>
        <v>85.054545454545448</v>
      </c>
      <c r="J962" t="s">
        <v>21</v>
      </c>
      <c r="K962" t="s">
        <v>22</v>
      </c>
      <c r="L962">
        <v>1454911200</v>
      </c>
      <c r="M962" s="12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s="8" t="s">
        <v>2035</v>
      </c>
      <c r="T962" s="8" t="s">
        <v>2036</v>
      </c>
    </row>
    <row r="963" spans="1:20" ht="36" x14ac:dyDescent="0.3">
      <c r="A963">
        <v>961</v>
      </c>
      <c r="B963" t="s">
        <v>1952</v>
      </c>
      <c r="C963" s="3" t="s">
        <v>1953</v>
      </c>
      <c r="D963" s="6">
        <v>5700</v>
      </c>
      <c r="E963" s="6">
        <v>6800</v>
      </c>
      <c r="F963" s="4">
        <f t="shared" si="59"/>
        <v>1.1929824561403508</v>
      </c>
      <c r="G963" t="s">
        <v>20</v>
      </c>
      <c r="H963">
        <v>155</v>
      </c>
      <c r="I963">
        <f t="shared" ref="I963:I1001" si="60">E963/H963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s="8" t="s">
        <v>2045</v>
      </c>
      <c r="T963" s="8" t="s">
        <v>2057</v>
      </c>
    </row>
    <row r="964" spans="1:20" ht="23" x14ac:dyDescent="0.3">
      <c r="A964">
        <v>962</v>
      </c>
      <c r="B964" t="s">
        <v>1954</v>
      </c>
      <c r="C964" s="3" t="s">
        <v>1955</v>
      </c>
      <c r="D964" s="6">
        <v>3600</v>
      </c>
      <c r="E964" s="6">
        <v>10657</v>
      </c>
      <c r="F964" s="4">
        <f t="shared" ref="F964:F1001" si="63">E964/D964</f>
        <v>2.9602777777777778</v>
      </c>
      <c r="G964" t="s">
        <v>20</v>
      </c>
      <c r="H964">
        <v>266</v>
      </c>
      <c r="I964">
        <f t="shared" si="60"/>
        <v>40.063909774436091</v>
      </c>
      <c r="J964" t="s">
        <v>21</v>
      </c>
      <c r="K964" t="s">
        <v>22</v>
      </c>
      <c r="L964">
        <v>1384408800</v>
      </c>
      <c r="M964" s="12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s="8" t="s">
        <v>2031</v>
      </c>
      <c r="T964" s="8" t="s">
        <v>2032</v>
      </c>
    </row>
    <row r="965" spans="1:20" ht="23" x14ac:dyDescent="0.3">
      <c r="A965">
        <v>963</v>
      </c>
      <c r="B965" t="s">
        <v>1956</v>
      </c>
      <c r="C965" s="3" t="s">
        <v>1957</v>
      </c>
      <c r="D965" s="6">
        <v>5900</v>
      </c>
      <c r="E965" s="6">
        <v>4997</v>
      </c>
      <c r="F965" s="4">
        <f t="shared" si="63"/>
        <v>0.84694915254237291</v>
      </c>
      <c r="G965" t="s">
        <v>14</v>
      </c>
      <c r="H965">
        <v>114</v>
      </c>
      <c r="I965">
        <f t="shared" si="60"/>
        <v>43.833333333333336</v>
      </c>
      <c r="J965" t="s">
        <v>107</v>
      </c>
      <c r="K965" t="s">
        <v>108</v>
      </c>
      <c r="L965">
        <v>1299304800</v>
      </c>
      <c r="M965" s="12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s="8" t="s">
        <v>2052</v>
      </c>
      <c r="T965" s="8" t="s">
        <v>2053</v>
      </c>
    </row>
    <row r="966" spans="1:20" ht="23" x14ac:dyDescent="0.3">
      <c r="A966">
        <v>964</v>
      </c>
      <c r="B966" t="s">
        <v>1958</v>
      </c>
      <c r="C966" s="3" t="s">
        <v>1959</v>
      </c>
      <c r="D966" s="6">
        <v>3700</v>
      </c>
      <c r="E966" s="6">
        <v>13164</v>
      </c>
      <c r="F966" s="4">
        <f t="shared" si="63"/>
        <v>3.5578378378378379</v>
      </c>
      <c r="G966" t="s">
        <v>20</v>
      </c>
      <c r="H966">
        <v>155</v>
      </c>
      <c r="I966">
        <f t="shared" si="60"/>
        <v>84.92903225806451</v>
      </c>
      <c r="J966" t="s">
        <v>21</v>
      </c>
      <c r="K966" t="s">
        <v>22</v>
      </c>
      <c r="L966">
        <v>1431320400</v>
      </c>
      <c r="M966" s="12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s="8" t="s">
        <v>2037</v>
      </c>
      <c r="T966" s="8" t="s">
        <v>2038</v>
      </c>
    </row>
    <row r="967" spans="1:20" ht="23" x14ac:dyDescent="0.3">
      <c r="A967">
        <v>965</v>
      </c>
      <c r="B967" t="s">
        <v>1960</v>
      </c>
      <c r="C967" s="3" t="s">
        <v>1961</v>
      </c>
      <c r="D967" s="6">
        <v>2200</v>
      </c>
      <c r="E967" s="6">
        <v>8501</v>
      </c>
      <c r="F967" s="4">
        <f t="shared" si="63"/>
        <v>3.8640909090909092</v>
      </c>
      <c r="G967" t="s">
        <v>20</v>
      </c>
      <c r="H967">
        <v>207</v>
      </c>
      <c r="I967">
        <f t="shared" si="60"/>
        <v>41.067632850241544</v>
      </c>
      <c r="J967" t="s">
        <v>40</v>
      </c>
      <c r="K967" t="s">
        <v>41</v>
      </c>
      <c r="L967">
        <v>1264399200</v>
      </c>
      <c r="M967" s="12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s="8" t="s">
        <v>2033</v>
      </c>
      <c r="T967" s="8" t="s">
        <v>2034</v>
      </c>
    </row>
    <row r="968" spans="1:20" ht="23" x14ac:dyDescent="0.3">
      <c r="A968">
        <v>966</v>
      </c>
      <c r="B968" t="s">
        <v>878</v>
      </c>
      <c r="C968" s="3" t="s">
        <v>1962</v>
      </c>
      <c r="D968" s="6">
        <v>1700</v>
      </c>
      <c r="E968" s="6">
        <v>13468</v>
      </c>
      <c r="F968" s="4">
        <f t="shared" si="63"/>
        <v>7.9223529411764702</v>
      </c>
      <c r="G968" t="s">
        <v>20</v>
      </c>
      <c r="H968">
        <v>245</v>
      </c>
      <c r="I968">
        <f t="shared" si="60"/>
        <v>54.971428571428568</v>
      </c>
      <c r="J968" t="s">
        <v>21</v>
      </c>
      <c r="K968" t="s">
        <v>22</v>
      </c>
      <c r="L968">
        <v>1497502800</v>
      </c>
      <c r="M968" s="12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s="8" t="s">
        <v>2037</v>
      </c>
      <c r="T968" s="8" t="s">
        <v>2038</v>
      </c>
    </row>
    <row r="969" spans="1:20" ht="23" x14ac:dyDescent="0.3">
      <c r="A969">
        <v>967</v>
      </c>
      <c r="B969" t="s">
        <v>1963</v>
      </c>
      <c r="C969" s="3" t="s">
        <v>1964</v>
      </c>
      <c r="D969" s="6">
        <v>88400</v>
      </c>
      <c r="E969" s="6">
        <v>121138</v>
      </c>
      <c r="F969" s="4">
        <f t="shared" si="63"/>
        <v>1.3703393665158372</v>
      </c>
      <c r="G969" t="s">
        <v>20</v>
      </c>
      <c r="H969">
        <v>1573</v>
      </c>
      <c r="I969">
        <f t="shared" si="60"/>
        <v>77.010807374443743</v>
      </c>
      <c r="J969" t="s">
        <v>21</v>
      </c>
      <c r="K969" t="s">
        <v>22</v>
      </c>
      <c r="L969">
        <v>1333688400</v>
      </c>
      <c r="M969" s="12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s="8" t="s">
        <v>2033</v>
      </c>
      <c r="T969" s="8" t="s">
        <v>2060</v>
      </c>
    </row>
    <row r="970" spans="1:20" ht="36" x14ac:dyDescent="0.3">
      <c r="A970">
        <v>968</v>
      </c>
      <c r="B970" t="s">
        <v>1965</v>
      </c>
      <c r="C970" s="3" t="s">
        <v>1966</v>
      </c>
      <c r="D970" s="6">
        <v>2400</v>
      </c>
      <c r="E970" s="6">
        <v>8117</v>
      </c>
      <c r="F970" s="4">
        <f t="shared" si="63"/>
        <v>3.3820833333333336</v>
      </c>
      <c r="G970" t="s">
        <v>20</v>
      </c>
      <c r="H970">
        <v>114</v>
      </c>
      <c r="I970">
        <f t="shared" si="60"/>
        <v>71.201754385964918</v>
      </c>
      <c r="J970" t="s">
        <v>21</v>
      </c>
      <c r="K970" t="s">
        <v>22</v>
      </c>
      <c r="L970">
        <v>1293861600</v>
      </c>
      <c r="M970" s="12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s="8" t="s">
        <v>2031</v>
      </c>
      <c r="T970" s="8" t="s">
        <v>2032</v>
      </c>
    </row>
    <row r="971" spans="1:20" ht="23" x14ac:dyDescent="0.3">
      <c r="A971">
        <v>969</v>
      </c>
      <c r="B971" t="s">
        <v>1967</v>
      </c>
      <c r="C971" s="3" t="s">
        <v>1968</v>
      </c>
      <c r="D971" s="6">
        <v>7900</v>
      </c>
      <c r="E971" s="6">
        <v>8550</v>
      </c>
      <c r="F971" s="4">
        <f t="shared" si="63"/>
        <v>1.0822784810126582</v>
      </c>
      <c r="G971" t="s">
        <v>20</v>
      </c>
      <c r="H971">
        <v>93</v>
      </c>
      <c r="I971">
        <f t="shared" si="60"/>
        <v>91.935483870967744</v>
      </c>
      <c r="J971" t="s">
        <v>21</v>
      </c>
      <c r="K971" t="s">
        <v>22</v>
      </c>
      <c r="L971">
        <v>1576994400</v>
      </c>
      <c r="M971" s="12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s="8" t="s">
        <v>2037</v>
      </c>
      <c r="T971" s="8" t="s">
        <v>2038</v>
      </c>
    </row>
    <row r="972" spans="1:20" ht="36" x14ac:dyDescent="0.3">
      <c r="A972">
        <v>970</v>
      </c>
      <c r="B972" t="s">
        <v>1969</v>
      </c>
      <c r="C972" s="3" t="s">
        <v>1970</v>
      </c>
      <c r="D972" s="6">
        <v>94900</v>
      </c>
      <c r="E972" s="6">
        <v>57659</v>
      </c>
      <c r="F972" s="4">
        <f t="shared" si="63"/>
        <v>0.60757639620653314</v>
      </c>
      <c r="G972" t="s">
        <v>14</v>
      </c>
      <c r="H972">
        <v>594</v>
      </c>
      <c r="I972">
        <f t="shared" si="60"/>
        <v>97.069023569023571</v>
      </c>
      <c r="J972" t="s">
        <v>21</v>
      </c>
      <c r="K972" t="s">
        <v>22</v>
      </c>
      <c r="L972">
        <v>1304917200</v>
      </c>
      <c r="M972" s="12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s="8" t="s">
        <v>2037</v>
      </c>
      <c r="T972" s="8" t="s">
        <v>2038</v>
      </c>
    </row>
    <row r="973" spans="1:20" ht="23" x14ac:dyDescent="0.3">
      <c r="A973">
        <v>971</v>
      </c>
      <c r="B973" t="s">
        <v>1971</v>
      </c>
      <c r="C973" s="3" t="s">
        <v>1972</v>
      </c>
      <c r="D973" s="6">
        <v>5100</v>
      </c>
      <c r="E973" s="6">
        <v>1414</v>
      </c>
      <c r="F973" s="4">
        <f t="shared" si="63"/>
        <v>0.27725490196078434</v>
      </c>
      <c r="G973" t="s">
        <v>14</v>
      </c>
      <c r="H973">
        <v>24</v>
      </c>
      <c r="I973">
        <f t="shared" si="60"/>
        <v>58.916666666666664</v>
      </c>
      <c r="J973" t="s">
        <v>21</v>
      </c>
      <c r="K973" t="s">
        <v>22</v>
      </c>
      <c r="L973">
        <v>1381208400</v>
      </c>
      <c r="M973" s="12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s="8" t="s">
        <v>2039</v>
      </c>
      <c r="T973" s="8" t="s">
        <v>2058</v>
      </c>
    </row>
    <row r="974" spans="1:20" ht="36" x14ac:dyDescent="0.3">
      <c r="A974">
        <v>972</v>
      </c>
      <c r="B974" t="s">
        <v>1973</v>
      </c>
      <c r="C974" s="3" t="s">
        <v>1974</v>
      </c>
      <c r="D974" s="6">
        <v>42700</v>
      </c>
      <c r="E974" s="6">
        <v>97524</v>
      </c>
      <c r="F974" s="4">
        <f t="shared" si="63"/>
        <v>2.283934426229508</v>
      </c>
      <c r="G974" t="s">
        <v>20</v>
      </c>
      <c r="H974">
        <v>1681</v>
      </c>
      <c r="I974">
        <f t="shared" si="60"/>
        <v>58.015466983938133</v>
      </c>
      <c r="J974" t="s">
        <v>21</v>
      </c>
      <c r="K974" t="s">
        <v>22</v>
      </c>
      <c r="L974">
        <v>1401685200</v>
      </c>
      <c r="M974" s="12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s="8" t="s">
        <v>2035</v>
      </c>
      <c r="T974" s="8" t="s">
        <v>2036</v>
      </c>
    </row>
    <row r="975" spans="1:20" ht="23" x14ac:dyDescent="0.3">
      <c r="A975">
        <v>973</v>
      </c>
      <c r="B975" t="s">
        <v>1975</v>
      </c>
      <c r="C975" s="3" t="s">
        <v>1976</v>
      </c>
      <c r="D975" s="6">
        <v>121100</v>
      </c>
      <c r="E975" s="6">
        <v>26176</v>
      </c>
      <c r="F975" s="4">
        <f t="shared" si="63"/>
        <v>0.21615194054500414</v>
      </c>
      <c r="G975" t="s">
        <v>14</v>
      </c>
      <c r="H975">
        <v>252</v>
      </c>
      <c r="I975">
        <f t="shared" si="60"/>
        <v>103.87301587301587</v>
      </c>
      <c r="J975" t="s">
        <v>21</v>
      </c>
      <c r="K975" t="s">
        <v>22</v>
      </c>
      <c r="L975">
        <v>1291960800</v>
      </c>
      <c r="M975" s="12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s="8" t="s">
        <v>2037</v>
      </c>
      <c r="T975" s="8" t="s">
        <v>2038</v>
      </c>
    </row>
    <row r="976" spans="1:20" ht="23" x14ac:dyDescent="0.3">
      <c r="A976">
        <v>974</v>
      </c>
      <c r="B976" t="s">
        <v>1977</v>
      </c>
      <c r="C976" s="3" t="s">
        <v>1978</v>
      </c>
      <c r="D976" s="6">
        <v>800</v>
      </c>
      <c r="E976" s="6">
        <v>2991</v>
      </c>
      <c r="F976" s="4">
        <f t="shared" si="63"/>
        <v>3.73875</v>
      </c>
      <c r="G976" t="s">
        <v>20</v>
      </c>
      <c r="H976">
        <v>32</v>
      </c>
      <c r="I976">
        <f t="shared" si="60"/>
        <v>93.46875</v>
      </c>
      <c r="J976" t="s">
        <v>21</v>
      </c>
      <c r="K976" t="s">
        <v>22</v>
      </c>
      <c r="L976">
        <v>1368853200</v>
      </c>
      <c r="M976" s="12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s="8" t="s">
        <v>2033</v>
      </c>
      <c r="T976" s="8" t="s">
        <v>2043</v>
      </c>
    </row>
    <row r="977" spans="1:20" ht="23" x14ac:dyDescent="0.3">
      <c r="A977">
        <v>975</v>
      </c>
      <c r="B977" t="s">
        <v>1979</v>
      </c>
      <c r="C977" s="3" t="s">
        <v>1980</v>
      </c>
      <c r="D977" s="6">
        <v>5400</v>
      </c>
      <c r="E977" s="6">
        <v>8366</v>
      </c>
      <c r="F977" s="4">
        <f t="shared" si="63"/>
        <v>1.5492592592592593</v>
      </c>
      <c r="G977" t="s">
        <v>20</v>
      </c>
      <c r="H977">
        <v>135</v>
      </c>
      <c r="I977">
        <f t="shared" si="60"/>
        <v>61.970370370370368</v>
      </c>
      <c r="J977" t="s">
        <v>21</v>
      </c>
      <c r="K977" t="s">
        <v>22</v>
      </c>
      <c r="L977">
        <v>1448776800</v>
      </c>
      <c r="M977" s="12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s="8" t="s">
        <v>2037</v>
      </c>
      <c r="T977" s="8" t="s">
        <v>2038</v>
      </c>
    </row>
    <row r="978" spans="1:20" ht="36" x14ac:dyDescent="0.3">
      <c r="A978">
        <v>976</v>
      </c>
      <c r="B978" t="s">
        <v>1981</v>
      </c>
      <c r="C978" s="3" t="s">
        <v>1982</v>
      </c>
      <c r="D978" s="6">
        <v>4000</v>
      </c>
      <c r="E978" s="6">
        <v>12886</v>
      </c>
      <c r="F978" s="4">
        <f t="shared" si="63"/>
        <v>3.2214999999999998</v>
      </c>
      <c r="G978" t="s">
        <v>20</v>
      </c>
      <c r="H978">
        <v>140</v>
      </c>
      <c r="I978">
        <f t="shared" si="60"/>
        <v>92.042857142857144</v>
      </c>
      <c r="J978" t="s">
        <v>21</v>
      </c>
      <c r="K978" t="s">
        <v>22</v>
      </c>
      <c r="L978">
        <v>1296194400</v>
      </c>
      <c r="M978" s="12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s="8" t="s">
        <v>2037</v>
      </c>
      <c r="T978" s="8" t="s">
        <v>2038</v>
      </c>
    </row>
    <row r="979" spans="1:20" ht="23" x14ac:dyDescent="0.3">
      <c r="A979">
        <v>977</v>
      </c>
      <c r="B979" t="s">
        <v>1258</v>
      </c>
      <c r="C979" s="3" t="s">
        <v>1983</v>
      </c>
      <c r="D979" s="6">
        <v>7000</v>
      </c>
      <c r="E979" s="6">
        <v>5177</v>
      </c>
      <c r="F979" s="4">
        <f t="shared" si="63"/>
        <v>0.73957142857142855</v>
      </c>
      <c r="G979" t="s">
        <v>14</v>
      </c>
      <c r="H979">
        <v>67</v>
      </c>
      <c r="I979">
        <f t="shared" si="60"/>
        <v>77.268656716417908</v>
      </c>
      <c r="J979" t="s">
        <v>21</v>
      </c>
      <c r="K979" t="s">
        <v>22</v>
      </c>
      <c r="L979">
        <v>1517983200</v>
      </c>
      <c r="M979" s="12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s="8" t="s">
        <v>2031</v>
      </c>
      <c r="T979" s="8" t="s">
        <v>2032</v>
      </c>
    </row>
    <row r="980" spans="1:20" ht="23" x14ac:dyDescent="0.3">
      <c r="A980">
        <v>978</v>
      </c>
      <c r="B980" t="s">
        <v>1984</v>
      </c>
      <c r="C980" s="3" t="s">
        <v>1985</v>
      </c>
      <c r="D980" s="6">
        <v>1000</v>
      </c>
      <c r="E980" s="6">
        <v>8641</v>
      </c>
      <c r="F980" s="4">
        <f t="shared" si="63"/>
        <v>8.641</v>
      </c>
      <c r="G980" t="s">
        <v>20</v>
      </c>
      <c r="H980">
        <v>92</v>
      </c>
      <c r="I980">
        <f t="shared" si="60"/>
        <v>93.923913043478265</v>
      </c>
      <c r="J980" t="s">
        <v>21</v>
      </c>
      <c r="K980" t="s">
        <v>22</v>
      </c>
      <c r="L980">
        <v>1478930400</v>
      </c>
      <c r="M980" s="12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s="8" t="s">
        <v>2048</v>
      </c>
      <c r="T980" s="8" t="s">
        <v>2049</v>
      </c>
    </row>
    <row r="981" spans="1:20" ht="23" x14ac:dyDescent="0.3">
      <c r="A981">
        <v>979</v>
      </c>
      <c r="B981" t="s">
        <v>1986</v>
      </c>
      <c r="C981" s="3" t="s">
        <v>1987</v>
      </c>
      <c r="D981" s="6">
        <v>60200</v>
      </c>
      <c r="E981" s="6">
        <v>86244</v>
      </c>
      <c r="F981" s="4">
        <f t="shared" si="63"/>
        <v>1.432624584717608</v>
      </c>
      <c r="G981" t="s">
        <v>20</v>
      </c>
      <c r="H981">
        <v>1015</v>
      </c>
      <c r="I981">
        <f t="shared" si="60"/>
        <v>84.969458128078813</v>
      </c>
      <c r="J981" t="s">
        <v>40</v>
      </c>
      <c r="K981" t="s">
        <v>41</v>
      </c>
      <c r="L981">
        <v>1426395600</v>
      </c>
      <c r="M981" s="12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s="8" t="s">
        <v>2037</v>
      </c>
      <c r="T981" s="8" t="s">
        <v>2038</v>
      </c>
    </row>
    <row r="982" spans="1:20" ht="23" x14ac:dyDescent="0.3">
      <c r="A982">
        <v>980</v>
      </c>
      <c r="B982" t="s">
        <v>1988</v>
      </c>
      <c r="C982" s="3" t="s">
        <v>1989</v>
      </c>
      <c r="D982" s="6">
        <v>195200</v>
      </c>
      <c r="E982" s="6">
        <v>78630</v>
      </c>
      <c r="F982" s="4">
        <f t="shared" si="63"/>
        <v>0.40281762295081969</v>
      </c>
      <c r="G982" t="s">
        <v>14</v>
      </c>
      <c r="H982">
        <v>742</v>
      </c>
      <c r="I982">
        <f t="shared" si="60"/>
        <v>105.97035040431267</v>
      </c>
      <c r="J982" t="s">
        <v>21</v>
      </c>
      <c r="K982" t="s">
        <v>22</v>
      </c>
      <c r="L982">
        <v>1446181200</v>
      </c>
      <c r="M982" s="12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s="8" t="s">
        <v>2045</v>
      </c>
      <c r="T982" s="8" t="s">
        <v>2046</v>
      </c>
    </row>
    <row r="983" spans="1:20" ht="23" x14ac:dyDescent="0.3">
      <c r="A983">
        <v>981</v>
      </c>
      <c r="B983" t="s">
        <v>1990</v>
      </c>
      <c r="C983" s="3" t="s">
        <v>1991</v>
      </c>
      <c r="D983" s="6">
        <v>6700</v>
      </c>
      <c r="E983" s="6">
        <v>11941</v>
      </c>
      <c r="F983" s="4">
        <f t="shared" si="63"/>
        <v>1.7822388059701493</v>
      </c>
      <c r="G983" t="s">
        <v>20</v>
      </c>
      <c r="H983">
        <v>323</v>
      </c>
      <c r="I983">
        <f t="shared" si="60"/>
        <v>36.969040247678016</v>
      </c>
      <c r="J983" t="s">
        <v>21</v>
      </c>
      <c r="K983" t="s">
        <v>22</v>
      </c>
      <c r="L983">
        <v>1514181600</v>
      </c>
      <c r="M983" s="12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s="8" t="s">
        <v>2035</v>
      </c>
      <c r="T983" s="8" t="s">
        <v>2036</v>
      </c>
    </row>
    <row r="984" spans="1:20" ht="23" x14ac:dyDescent="0.3">
      <c r="A984">
        <v>982</v>
      </c>
      <c r="B984" t="s">
        <v>1992</v>
      </c>
      <c r="C984" s="3" t="s">
        <v>1993</v>
      </c>
      <c r="D984" s="6">
        <v>7200</v>
      </c>
      <c r="E984" s="6">
        <v>6115</v>
      </c>
      <c r="F984" s="4">
        <f t="shared" si="63"/>
        <v>0.84930555555555554</v>
      </c>
      <c r="G984" t="s">
        <v>14</v>
      </c>
      <c r="H984">
        <v>75</v>
      </c>
      <c r="I984">
        <f t="shared" si="60"/>
        <v>81.533333333333331</v>
      </c>
      <c r="J984" t="s">
        <v>21</v>
      </c>
      <c r="K984" t="s">
        <v>22</v>
      </c>
      <c r="L984">
        <v>1311051600</v>
      </c>
      <c r="M984" s="12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s="8" t="s">
        <v>2039</v>
      </c>
      <c r="T984" s="8" t="s">
        <v>2040</v>
      </c>
    </row>
    <row r="985" spans="1:20" ht="23" x14ac:dyDescent="0.3">
      <c r="A985">
        <v>983</v>
      </c>
      <c r="B985" t="s">
        <v>1994</v>
      </c>
      <c r="C985" s="3" t="s">
        <v>1995</v>
      </c>
      <c r="D985" s="6">
        <v>129100</v>
      </c>
      <c r="E985" s="6">
        <v>188404</v>
      </c>
      <c r="F985" s="4">
        <f t="shared" si="63"/>
        <v>1.4593648334624323</v>
      </c>
      <c r="G985" t="s">
        <v>20</v>
      </c>
      <c r="H985">
        <v>2326</v>
      </c>
      <c r="I985">
        <f t="shared" si="60"/>
        <v>80.999140154772135</v>
      </c>
      <c r="J985" t="s">
        <v>21</v>
      </c>
      <c r="K985" t="s">
        <v>22</v>
      </c>
      <c r="L985">
        <v>1564894800</v>
      </c>
      <c r="M985" s="12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s="8" t="s">
        <v>2039</v>
      </c>
      <c r="T985" s="8" t="s">
        <v>2040</v>
      </c>
    </row>
    <row r="986" spans="1:20" ht="36" x14ac:dyDescent="0.3">
      <c r="A986">
        <v>984</v>
      </c>
      <c r="B986" t="s">
        <v>1996</v>
      </c>
      <c r="C986" s="3" t="s">
        <v>1997</v>
      </c>
      <c r="D986" s="6">
        <v>6500</v>
      </c>
      <c r="E986" s="6">
        <v>9910</v>
      </c>
      <c r="F986" s="4">
        <f t="shared" si="63"/>
        <v>1.5246153846153847</v>
      </c>
      <c r="G986" t="s">
        <v>20</v>
      </c>
      <c r="H986">
        <v>381</v>
      </c>
      <c r="I986">
        <f t="shared" si="60"/>
        <v>26.010498687664043</v>
      </c>
      <c r="J986" t="s">
        <v>21</v>
      </c>
      <c r="K986" t="s">
        <v>22</v>
      </c>
      <c r="L986">
        <v>1567918800</v>
      </c>
      <c r="M986" s="12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s="8" t="s">
        <v>2037</v>
      </c>
      <c r="T986" s="8" t="s">
        <v>2038</v>
      </c>
    </row>
    <row r="987" spans="1:20" ht="23" x14ac:dyDescent="0.3">
      <c r="A987">
        <v>985</v>
      </c>
      <c r="B987" t="s">
        <v>1998</v>
      </c>
      <c r="C987" s="3" t="s">
        <v>1999</v>
      </c>
      <c r="D987" s="6">
        <v>170600</v>
      </c>
      <c r="E987" s="6">
        <v>114523</v>
      </c>
      <c r="F987" s="4">
        <f t="shared" si="63"/>
        <v>0.67129542790152408</v>
      </c>
      <c r="G987" t="s">
        <v>14</v>
      </c>
      <c r="H987">
        <v>4405</v>
      </c>
      <c r="I987">
        <f t="shared" si="60"/>
        <v>25.998410896708286</v>
      </c>
      <c r="J987" t="s">
        <v>21</v>
      </c>
      <c r="K987" t="s">
        <v>22</v>
      </c>
      <c r="L987">
        <v>1386309600</v>
      </c>
      <c r="M987" s="12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s="8" t="s">
        <v>2033</v>
      </c>
      <c r="T987" s="8" t="s">
        <v>2034</v>
      </c>
    </row>
    <row r="988" spans="1:20" ht="36" x14ac:dyDescent="0.3">
      <c r="A988">
        <v>986</v>
      </c>
      <c r="B988" t="s">
        <v>2000</v>
      </c>
      <c r="C988" s="3" t="s">
        <v>2001</v>
      </c>
      <c r="D988" s="6">
        <v>7800</v>
      </c>
      <c r="E988" s="6">
        <v>3144</v>
      </c>
      <c r="F988" s="4">
        <f t="shared" si="63"/>
        <v>0.40307692307692305</v>
      </c>
      <c r="G988" t="s">
        <v>14</v>
      </c>
      <c r="H988">
        <v>92</v>
      </c>
      <c r="I988">
        <f t="shared" si="60"/>
        <v>34.173913043478258</v>
      </c>
      <c r="J988" t="s">
        <v>21</v>
      </c>
      <c r="K988" t="s">
        <v>22</v>
      </c>
      <c r="L988">
        <v>1301979600</v>
      </c>
      <c r="M988" s="12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s="8" t="s">
        <v>2033</v>
      </c>
      <c r="T988" s="8" t="s">
        <v>2034</v>
      </c>
    </row>
    <row r="989" spans="1:20" ht="23" x14ac:dyDescent="0.3">
      <c r="A989">
        <v>987</v>
      </c>
      <c r="B989" t="s">
        <v>2002</v>
      </c>
      <c r="C989" s="3" t="s">
        <v>2003</v>
      </c>
      <c r="D989" s="6">
        <v>6200</v>
      </c>
      <c r="E989" s="6">
        <v>13441</v>
      </c>
      <c r="F989" s="4">
        <f t="shared" si="63"/>
        <v>2.1679032258064517</v>
      </c>
      <c r="G989" t="s">
        <v>20</v>
      </c>
      <c r="H989">
        <v>480</v>
      </c>
      <c r="I989">
        <f t="shared" si="60"/>
        <v>28.002083333333335</v>
      </c>
      <c r="J989" t="s">
        <v>21</v>
      </c>
      <c r="K989" t="s">
        <v>22</v>
      </c>
      <c r="L989">
        <v>1493269200</v>
      </c>
      <c r="M989" s="12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s="8" t="s">
        <v>2039</v>
      </c>
      <c r="T989" s="8" t="s">
        <v>2040</v>
      </c>
    </row>
    <row r="990" spans="1:20" ht="23" x14ac:dyDescent="0.3">
      <c r="A990">
        <v>988</v>
      </c>
      <c r="B990" t="s">
        <v>2004</v>
      </c>
      <c r="C990" s="3" t="s">
        <v>2005</v>
      </c>
      <c r="D990" s="6">
        <v>9400</v>
      </c>
      <c r="E990" s="6">
        <v>4899</v>
      </c>
      <c r="F990" s="4">
        <f t="shared" si="63"/>
        <v>0.52117021276595743</v>
      </c>
      <c r="G990" t="s">
        <v>14</v>
      </c>
      <c r="H990">
        <v>64</v>
      </c>
      <c r="I990">
        <f t="shared" si="60"/>
        <v>76.546875</v>
      </c>
      <c r="J990" t="s">
        <v>21</v>
      </c>
      <c r="K990" t="s">
        <v>22</v>
      </c>
      <c r="L990">
        <v>1478930400</v>
      </c>
      <c r="M990" s="12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s="8" t="s">
        <v>2045</v>
      </c>
      <c r="T990" s="8" t="s">
        <v>2054</v>
      </c>
    </row>
    <row r="991" spans="1:20" ht="23" x14ac:dyDescent="0.3">
      <c r="A991">
        <v>989</v>
      </c>
      <c r="B991" t="s">
        <v>2006</v>
      </c>
      <c r="C991" s="3" t="s">
        <v>2007</v>
      </c>
      <c r="D991" s="6">
        <v>2400</v>
      </c>
      <c r="E991" s="6">
        <v>11990</v>
      </c>
      <c r="F991" s="4">
        <f t="shared" si="63"/>
        <v>4.9958333333333336</v>
      </c>
      <c r="G991" t="s">
        <v>20</v>
      </c>
      <c r="H991">
        <v>226</v>
      </c>
      <c r="I991">
        <f t="shared" si="60"/>
        <v>53.053097345132741</v>
      </c>
      <c r="J991" t="s">
        <v>21</v>
      </c>
      <c r="K991" t="s">
        <v>22</v>
      </c>
      <c r="L991">
        <v>1555390800</v>
      </c>
      <c r="M991" s="12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s="8" t="s">
        <v>2045</v>
      </c>
      <c r="T991" s="8" t="s">
        <v>2057</v>
      </c>
    </row>
    <row r="992" spans="1:20" ht="23" x14ac:dyDescent="0.3">
      <c r="A992">
        <v>990</v>
      </c>
      <c r="B992" t="s">
        <v>2008</v>
      </c>
      <c r="C992" s="3" t="s">
        <v>2009</v>
      </c>
      <c r="D992" s="6">
        <v>7800</v>
      </c>
      <c r="E992" s="6">
        <v>6839</v>
      </c>
      <c r="F992" s="4">
        <f t="shared" si="63"/>
        <v>0.87679487179487181</v>
      </c>
      <c r="G992" t="s">
        <v>14</v>
      </c>
      <c r="H992">
        <v>64</v>
      </c>
      <c r="I992">
        <f t="shared" si="60"/>
        <v>106.859375</v>
      </c>
      <c r="J992" t="s">
        <v>21</v>
      </c>
      <c r="K992" t="s">
        <v>22</v>
      </c>
      <c r="L992">
        <v>1456984800</v>
      </c>
      <c r="M992" s="12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s="8" t="s">
        <v>2039</v>
      </c>
      <c r="T992" s="8" t="s">
        <v>2042</v>
      </c>
    </row>
    <row r="993" spans="1:20" ht="23" x14ac:dyDescent="0.3">
      <c r="A993">
        <v>991</v>
      </c>
      <c r="B993" t="s">
        <v>1080</v>
      </c>
      <c r="C993" s="3" t="s">
        <v>2010</v>
      </c>
      <c r="D993" s="6">
        <v>9800</v>
      </c>
      <c r="E993" s="6">
        <v>11091</v>
      </c>
      <c r="F993" s="4">
        <f t="shared" si="63"/>
        <v>1.131734693877551</v>
      </c>
      <c r="G993" t="s">
        <v>20</v>
      </c>
      <c r="H993">
        <v>241</v>
      </c>
      <c r="I993">
        <f t="shared" si="60"/>
        <v>46.020746887966808</v>
      </c>
      <c r="J993" t="s">
        <v>21</v>
      </c>
      <c r="K993" t="s">
        <v>22</v>
      </c>
      <c r="L993">
        <v>1411621200</v>
      </c>
      <c r="M993" s="12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s="8" t="s">
        <v>2033</v>
      </c>
      <c r="T993" s="8" t="s">
        <v>2034</v>
      </c>
    </row>
    <row r="994" spans="1:20" ht="23" x14ac:dyDescent="0.3">
      <c r="A994">
        <v>992</v>
      </c>
      <c r="B994" t="s">
        <v>2011</v>
      </c>
      <c r="C994" s="3" t="s">
        <v>2012</v>
      </c>
      <c r="D994" s="6">
        <v>3100</v>
      </c>
      <c r="E994" s="6">
        <v>13223</v>
      </c>
      <c r="F994" s="4">
        <f t="shared" si="63"/>
        <v>4.2654838709677421</v>
      </c>
      <c r="G994" t="s">
        <v>20</v>
      </c>
      <c r="H994">
        <v>132</v>
      </c>
      <c r="I994">
        <f t="shared" si="60"/>
        <v>100.17424242424242</v>
      </c>
      <c r="J994" t="s">
        <v>21</v>
      </c>
      <c r="K994" t="s">
        <v>22</v>
      </c>
      <c r="L994">
        <v>1525669200</v>
      </c>
      <c r="M994" s="12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s="8" t="s">
        <v>2039</v>
      </c>
      <c r="T994" s="8" t="s">
        <v>2042</v>
      </c>
    </row>
    <row r="995" spans="1:20" ht="23" x14ac:dyDescent="0.3">
      <c r="A995">
        <v>993</v>
      </c>
      <c r="B995" t="s">
        <v>2013</v>
      </c>
      <c r="C995" s="3" t="s">
        <v>2014</v>
      </c>
      <c r="D995" s="6">
        <v>9800</v>
      </c>
      <c r="E995" s="6">
        <v>7608</v>
      </c>
      <c r="F995" s="4">
        <f t="shared" si="63"/>
        <v>0.77632653061224488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 s="12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s="8" t="s">
        <v>2052</v>
      </c>
      <c r="T995" s="8" t="s">
        <v>2053</v>
      </c>
    </row>
    <row r="996" spans="1:20" ht="23" x14ac:dyDescent="0.3">
      <c r="A996">
        <v>994</v>
      </c>
      <c r="B996" t="s">
        <v>2015</v>
      </c>
      <c r="C996" s="3" t="s">
        <v>2016</v>
      </c>
      <c r="D996" s="6">
        <v>141100</v>
      </c>
      <c r="E996" s="6">
        <v>74073</v>
      </c>
      <c r="F996" s="4">
        <f t="shared" si="63"/>
        <v>0.52496810772501767</v>
      </c>
      <c r="G996" t="s">
        <v>14</v>
      </c>
      <c r="H996">
        <v>842</v>
      </c>
      <c r="I996">
        <f t="shared" si="60"/>
        <v>87.972684085510693</v>
      </c>
      <c r="J996" t="s">
        <v>21</v>
      </c>
      <c r="K996" t="s">
        <v>22</v>
      </c>
      <c r="L996">
        <v>1413522000</v>
      </c>
      <c r="M996" s="12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s="8" t="s">
        <v>2045</v>
      </c>
      <c r="T996" s="8" t="s">
        <v>2057</v>
      </c>
    </row>
    <row r="997" spans="1:20" ht="23" x14ac:dyDescent="0.3">
      <c r="A997">
        <v>995</v>
      </c>
      <c r="B997" t="s">
        <v>2017</v>
      </c>
      <c r="C997" s="3" t="s">
        <v>2018</v>
      </c>
      <c r="D997" s="6">
        <v>97300</v>
      </c>
      <c r="E997" s="6">
        <v>153216</v>
      </c>
      <c r="F997" s="4">
        <f t="shared" si="63"/>
        <v>1.5746762589928058</v>
      </c>
      <c r="G997" t="s">
        <v>20</v>
      </c>
      <c r="H997">
        <v>2043</v>
      </c>
      <c r="I997">
        <f t="shared" si="60"/>
        <v>74.995594713656388</v>
      </c>
      <c r="J997" t="s">
        <v>21</v>
      </c>
      <c r="K997" t="s">
        <v>22</v>
      </c>
      <c r="L997">
        <v>1541307600</v>
      </c>
      <c r="M997" s="12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s="8" t="s">
        <v>2031</v>
      </c>
      <c r="T997" s="8" t="s">
        <v>2032</v>
      </c>
    </row>
    <row r="998" spans="1:20" ht="36" x14ac:dyDescent="0.3">
      <c r="A998">
        <v>996</v>
      </c>
      <c r="B998" t="s">
        <v>2019</v>
      </c>
      <c r="C998" s="3" t="s">
        <v>2020</v>
      </c>
      <c r="D998" s="6">
        <v>6600</v>
      </c>
      <c r="E998" s="6">
        <v>4814</v>
      </c>
      <c r="F998" s="4">
        <f t="shared" si="63"/>
        <v>0.72939393939393937</v>
      </c>
      <c r="G998" t="s">
        <v>14</v>
      </c>
      <c r="H998">
        <v>112</v>
      </c>
      <c r="I998">
        <f t="shared" si="60"/>
        <v>42.982142857142854</v>
      </c>
      <c r="J998" t="s">
        <v>21</v>
      </c>
      <c r="K998" t="s">
        <v>22</v>
      </c>
      <c r="L998">
        <v>1357106400</v>
      </c>
      <c r="M998" s="12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s="8" t="s">
        <v>2037</v>
      </c>
      <c r="T998" s="8" t="s">
        <v>2038</v>
      </c>
    </row>
    <row r="999" spans="1:20" ht="23" x14ac:dyDescent="0.3">
      <c r="A999">
        <v>997</v>
      </c>
      <c r="B999" t="s">
        <v>2021</v>
      </c>
      <c r="C999" s="3" t="s">
        <v>2022</v>
      </c>
      <c r="D999" s="6">
        <v>7600</v>
      </c>
      <c r="E999" s="6">
        <v>4603</v>
      </c>
      <c r="F999" s="4">
        <f t="shared" si="63"/>
        <v>0.60565789473684206</v>
      </c>
      <c r="G999" t="s">
        <v>74</v>
      </c>
      <c r="H999">
        <v>139</v>
      </c>
      <c r="I999">
        <f t="shared" si="60"/>
        <v>33.115107913669064</v>
      </c>
      <c r="J999" t="s">
        <v>107</v>
      </c>
      <c r="K999" t="s">
        <v>108</v>
      </c>
      <c r="L999">
        <v>1390197600</v>
      </c>
      <c r="M999" s="12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s="8" t="s">
        <v>2037</v>
      </c>
      <c r="T999" s="8" t="s">
        <v>2038</v>
      </c>
    </row>
    <row r="1000" spans="1:20" ht="23" x14ac:dyDescent="0.3">
      <c r="A1000">
        <v>998</v>
      </c>
      <c r="B1000" t="s">
        <v>2023</v>
      </c>
      <c r="C1000" s="3" t="s">
        <v>2024</v>
      </c>
      <c r="D1000" s="6">
        <v>66600</v>
      </c>
      <c r="E1000" s="6">
        <v>37823</v>
      </c>
      <c r="F1000" s="4">
        <f t="shared" si="63"/>
        <v>0.5679129129129129</v>
      </c>
      <c r="G1000" t="s">
        <v>14</v>
      </c>
      <c r="H1000">
        <v>374</v>
      </c>
      <c r="I1000">
        <f t="shared" si="60"/>
        <v>101.13101604278074</v>
      </c>
      <c r="J1000" t="s">
        <v>21</v>
      </c>
      <c r="K1000" t="s">
        <v>22</v>
      </c>
      <c r="L1000">
        <v>1265868000</v>
      </c>
      <c r="M1000" s="12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s="8" t="s">
        <v>2033</v>
      </c>
      <c r="T1000" s="8" t="s">
        <v>2043</v>
      </c>
    </row>
    <row r="1001" spans="1:20" ht="23" x14ac:dyDescent="0.3">
      <c r="A1001">
        <v>999</v>
      </c>
      <c r="B1001" t="s">
        <v>2025</v>
      </c>
      <c r="C1001" s="3" t="s">
        <v>2026</v>
      </c>
      <c r="D1001" s="6">
        <v>111100</v>
      </c>
      <c r="E1001" s="6">
        <v>62819</v>
      </c>
      <c r="F1001" s="4">
        <f t="shared" si="63"/>
        <v>0.56542754275427543</v>
      </c>
      <c r="G1001" t="s">
        <v>74</v>
      </c>
      <c r="H1001">
        <v>1122</v>
      </c>
      <c r="I1001">
        <f t="shared" si="60"/>
        <v>55.98841354723708</v>
      </c>
      <c r="J1001" t="s">
        <v>21</v>
      </c>
      <c r="K1001" t="s">
        <v>22</v>
      </c>
      <c r="L1001">
        <v>1467176400</v>
      </c>
      <c r="M1001" s="12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s="8" t="s">
        <v>2031</v>
      </c>
      <c r="T1001" s="8" t="s">
        <v>2032</v>
      </c>
    </row>
  </sheetData>
  <autoFilter ref="A1:T1001" xr:uid="{00000000-0001-0000-0000-000000000000}"/>
  <conditionalFormatting sqref="G1:G1048576">
    <cfRule type="containsText" dxfId="26" priority="8" operator="containsText" text="canceled">
      <formula>NOT(ISERROR(SEARCH("canceled",G1)))</formula>
    </cfRule>
    <cfRule type="containsText" dxfId="25" priority="9" operator="containsText" text="live">
      <formula>NOT(ISERROR(SEARCH("live",G1)))</formula>
    </cfRule>
    <cfRule type="containsText" dxfId="24" priority="10" operator="containsText" text="successful">
      <formula>NOT(ISERROR(SEARCH("successful",G1)))</formula>
    </cfRule>
    <cfRule type="containsText" dxfId="23" priority="11" operator="containsText" text="failed">
      <formula>NOT(ISERROR(SEARCH("failed",G1)))</formula>
    </cfRule>
  </conditionalFormatting>
  <conditionalFormatting sqref="F1:F1048576">
    <cfRule type="cellIs" dxfId="22" priority="1" stopIfTrue="1" operator="between">
      <formula>1</formula>
      <formula>2</formula>
    </cfRule>
    <cfRule type="cellIs" dxfId="21" priority="2" stopIfTrue="1" operator="lessThan">
      <formula>100%</formula>
    </cfRule>
    <cfRule type="cellIs" dxfId="20" priority="3" stopIfTrue="1" operator="greaterThan">
      <formula>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D01F-B995-3047-A966-39FBDA6B6A90}">
  <dimension ref="A1:H13"/>
  <sheetViews>
    <sheetView workbookViewId="0">
      <selection activeCell="K14" sqref="K14"/>
    </sheetView>
  </sheetViews>
  <sheetFormatPr baseColWidth="10" defaultRowHeight="16" x14ac:dyDescent="0.2"/>
  <cols>
    <col min="1" max="1" width="19.1640625" bestFit="1" customWidth="1"/>
    <col min="2" max="2" width="16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5" bestFit="1" customWidth="1"/>
    <col min="7" max="7" width="15.83203125" bestFit="1" customWidth="1"/>
    <col min="8" max="8" width="18.83203125" bestFit="1" customWidth="1"/>
  </cols>
  <sheetData>
    <row r="1" spans="1:8" s="15" customFormat="1" x14ac:dyDescent="0.2">
      <c r="A1" s="15" t="s">
        <v>2086</v>
      </c>
      <c r="B1" t="s">
        <v>20</v>
      </c>
      <c r="C1" t="s">
        <v>14</v>
      </c>
      <c r="D1" t="s">
        <v>74</v>
      </c>
      <c r="E1" s="15" t="s">
        <v>2087</v>
      </c>
      <c r="F1" s="15" t="s">
        <v>2088</v>
      </c>
      <c r="G1" s="15" t="s">
        <v>2089</v>
      </c>
      <c r="H1" s="15" t="s">
        <v>2090</v>
      </c>
    </row>
    <row r="2" spans="1:8" x14ac:dyDescent="0.2">
      <c r="A2" t="s">
        <v>2091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4">
        <f>B2/E2</f>
        <v>0.58823529411764708</v>
      </c>
      <c r="G2" s="4">
        <f>C2/$E2</f>
        <v>0.39215686274509803</v>
      </c>
      <c r="H2" s="4">
        <f>D2/$E2</f>
        <v>1.9607843137254902E-2</v>
      </c>
    </row>
    <row r="3" spans="1:8" x14ac:dyDescent="0.2">
      <c r="A3" t="s">
        <v>2092</v>
      </c>
      <c r="B3">
        <f>COUNTIFS(Crowdfunding!$G:$G,B1, Crowdfunding!$D:$D, "&gt;=1000", Crowdfunding!$D:$D, "&lt;=4999")</f>
        <v>191</v>
      </c>
      <c r="C3">
        <f>COUNTIFS(Crowdfunding!$G:$G,C1, Crowdfunding!$D:$D, "&gt;=1000", Crowdfunding!$D:$D, "&lt;=4999")</f>
        <v>38</v>
      </c>
      <c r="D3">
        <f>COUNTIFS(Crowdfunding!$G:$G,D1, Crowdfunding!$D:$D, "&gt;=1000", Crowdfunding!$D:$D, 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C3/$E3</f>
        <v>0.16450216450216451</v>
      </c>
      <c r="H3" s="4">
        <f t="shared" ref="H3:H13" si="3">D3/$E3</f>
        <v>8.658008658008658E-3</v>
      </c>
    </row>
    <row r="4" spans="1:8" x14ac:dyDescent="0.2">
      <c r="A4" t="s">
        <v>2093</v>
      </c>
      <c r="B4">
        <f>COUNTIFS(Crowdfunding!$G:$G,B1,Crowdfunding!$D:$D,"&gt;=5000",Crowdfunding!$D:$D,"&lt;=9999")</f>
        <v>164</v>
      </c>
      <c r="C4">
        <f>COUNTIFS(Crowdfunding!$G:$G,C1,Crowdfunding!$D:$D,"&gt;=5000",Crowdfunding!$D:$D,"&lt;=9999")</f>
        <v>126</v>
      </c>
      <c r="D4">
        <f>COUNTIFS(Crowdfunding!$G:$G,D1,Crowdfunding!$D:$D,"&gt;=5000",Crowdfunding!$D:$D,"&lt;=9999")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2094</v>
      </c>
      <c r="B5">
        <f>COUNTIFS(Crowdfunding!$G:$G,B1, Crowdfunding!$D:$D, "&gt;=10000", Crowdfunding!$D:$D, "&lt;=14999")</f>
        <v>4</v>
      </c>
      <c r="C5">
        <f>COUNTIFS(Crowdfunding!$G:$G,C1, Crowdfunding!$D:$D, "&gt;=10000", Crowdfunding!$D:$D, "&lt;=14999")</f>
        <v>5</v>
      </c>
      <c r="D5">
        <f>COUNTIFS(Crowdfunding!$G:$G,D1, Crowdfunding!$D:$D, "&gt;=10000", Crowdfunding!$D:$D, 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2095</v>
      </c>
      <c r="B6">
        <f>COUNTIFS(Crowdfunding!$G:$G,B1, Crowdfunding!$D:$D, "&gt;=15000", Crowdfunding!$D:$D, "&lt;=19999")</f>
        <v>10</v>
      </c>
      <c r="C6">
        <f>COUNTIFS(Crowdfunding!$G:$G,C1, Crowdfunding!$D:$D, "&gt;=15000", Crowdfunding!$D:$D, "&lt;=19999")</f>
        <v>0</v>
      </c>
      <c r="D6">
        <f>COUNTIFS(Crowdfunding!$G:$G,D1, Crowdfunding!$D:$D, "&gt;=15000", Crowdfunding!$D:$D, 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2096</v>
      </c>
      <c r="B7">
        <f>COUNTIFS(Crowdfunding!$G:$G,B1, Crowdfunding!$D:$D, "&gt;=20000", Crowdfunding!$D:$D, "&lt;=24999")</f>
        <v>7</v>
      </c>
      <c r="C7">
        <f>COUNTIFS(Crowdfunding!$G:$G,C1, Crowdfunding!$D:$D, "&gt;=20000", Crowdfunding!$D:$D, "&lt;=24999")</f>
        <v>0</v>
      </c>
      <c r="D7">
        <f>COUNTIFS(Crowdfunding!$G:$G,D1, Crowdfunding!$D:$D, "&gt;=20000", Crowdfunding!$D:$D, 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2097</v>
      </c>
      <c r="B8">
        <f>COUNTIFS(Crowdfunding!$G:$G,B1, Crowdfunding!$D:$D, "&gt;=25000", Crowdfunding!$D:$D, "&lt;=29999")</f>
        <v>11</v>
      </c>
      <c r="C8">
        <f>COUNTIFS(Crowdfunding!$G:$G,C1, Crowdfunding!$D:$D, "&gt;=25000", Crowdfunding!$D:$D, "&lt;=29999")</f>
        <v>3</v>
      </c>
      <c r="D8">
        <f>COUNTIFS(Crowdfunding!$G:$G,D1, Crowdfunding!$D:$D, "&gt;=25000", Crowdfunding!$D:$D, 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2098</v>
      </c>
      <c r="B9">
        <f>COUNTIFS(Crowdfunding!$G:$G,B1, Crowdfunding!$D:$D, "&gt;=30000", Crowdfunding!$D:$D, "&lt;=34999")</f>
        <v>7</v>
      </c>
      <c r="C9">
        <f>COUNTIFS(Crowdfunding!$G:$G,C1, Crowdfunding!$D:$D, "&gt;=30000", Crowdfunding!$D:$D, "&lt;=34999")</f>
        <v>0</v>
      </c>
      <c r="D9">
        <f>COUNTIFS(Crowdfunding!$G:$G,D1, Crowdfunding!$D:$D, "&gt;=30000", Crowdfunding!$D:$D, 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2099</v>
      </c>
      <c r="B10">
        <f>COUNTIFS(Crowdfunding!$G:$G,B1, Crowdfunding!$D:$D, "&gt;=35000", Crowdfunding!$D:$D, "&lt;=39999")</f>
        <v>8</v>
      </c>
      <c r="C10">
        <f>COUNTIFS(Crowdfunding!$G:$G,C1, Crowdfunding!$D:$D, "&gt;=35000", Crowdfunding!$D:$D, "&lt;=39999")</f>
        <v>3</v>
      </c>
      <c r="D10">
        <f>COUNTIFS(Crowdfunding!$G:$G,D1, Crowdfunding!$D:$D, "&gt;=35000", Crowdfunding!$D:$D, 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2100</v>
      </c>
      <c r="B11">
        <f>COUNTIFS(Crowdfunding!$G:$G,B1, Crowdfunding!$D:$D, "&gt;=40000", Crowdfunding!$D:$D, "&lt;=44999")</f>
        <v>11</v>
      </c>
      <c r="C11">
        <f>COUNTIFS(Crowdfunding!$G:$G,C1, Crowdfunding!$D:$D, "&gt;=40000", Crowdfunding!$D:$D, "&lt;=44999")</f>
        <v>3</v>
      </c>
      <c r="D11">
        <f>COUNTIFS(Crowdfunding!$G:$G,D1, Crowdfunding!$D:$D, "&gt;=40000", Crowdfunding!$D:$D, 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2101</v>
      </c>
      <c r="B12">
        <f>COUNTIFS(Crowdfunding!$G:$G,B1, Crowdfunding!$D:$D, "&gt;=45000", Crowdfunding!$D:$D, "&lt;=49999")</f>
        <v>8</v>
      </c>
      <c r="C12">
        <f>COUNTIFS(Crowdfunding!$G:$G,C1, Crowdfunding!$D:$D, "&gt;=45000", Crowdfunding!$D:$D, "&lt;=49999")</f>
        <v>3</v>
      </c>
      <c r="D12">
        <f>COUNTIFS(Crowdfunding!$G:$G,D1, Crowdfunding!$D:$D, "&gt;=45000", Crowdfunding!$D:$D, 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6" t="s">
        <v>2102</v>
      </c>
      <c r="B13">
        <f>COUNTIFS(Crowdfunding!$G:$G,B1, Crowdfunding!$D:$D, "&gt;50000")</f>
        <v>114</v>
      </c>
      <c r="C13">
        <f>COUNTIFS(Crowdfunding!$G:$G,C1, Crowdfunding!$D:$D, "&gt;50000")</f>
        <v>163</v>
      </c>
      <c r="D13">
        <f>COUNTIFS(Crowdfunding!$G:$G,D1, Crowdfunding!$D:$D, 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conditionalFormatting sqref="B1">
    <cfRule type="containsText" dxfId="19" priority="9" operator="containsText" text="canceled">
      <formula>NOT(ISERROR(SEARCH("canceled",B1)))</formula>
    </cfRule>
    <cfRule type="containsText" dxfId="18" priority="10" operator="containsText" text="live">
      <formula>NOT(ISERROR(SEARCH("live",B1)))</formula>
    </cfRule>
    <cfRule type="containsText" dxfId="17" priority="11" operator="containsText" text="successful">
      <formula>NOT(ISERROR(SEARCH("successful",B1)))</formula>
    </cfRule>
    <cfRule type="containsText" dxfId="16" priority="12" operator="containsText" text="failed">
      <formula>NOT(ISERROR(SEARCH("failed",B1)))</formula>
    </cfRule>
  </conditionalFormatting>
  <conditionalFormatting sqref="C1">
    <cfRule type="containsText" dxfId="15" priority="5" operator="containsText" text="canceled">
      <formula>NOT(ISERROR(SEARCH("canceled",C1)))</formula>
    </cfRule>
    <cfRule type="containsText" dxfId="14" priority="6" operator="containsText" text="live">
      <formula>NOT(ISERROR(SEARCH("live",C1)))</formula>
    </cfRule>
    <cfRule type="containsText" dxfId="13" priority="7" operator="containsText" text="successful">
      <formula>NOT(ISERROR(SEARCH("successful",C1)))</formula>
    </cfRule>
    <cfRule type="containsText" dxfId="12" priority="8" operator="containsText" text="failed">
      <formula>NOT(ISERROR(SEARCH("failed",C1)))</formula>
    </cfRule>
  </conditionalFormatting>
  <conditionalFormatting sqref="D1">
    <cfRule type="containsText" dxfId="11" priority="1" operator="containsText" text="canceled">
      <formula>NOT(ISERROR(SEARCH("canceled",D1)))</formula>
    </cfRule>
    <cfRule type="containsText" dxfId="10" priority="2" operator="containsText" text="live">
      <formula>NOT(ISERROR(SEARCH("live",D1)))</formula>
    </cfRule>
    <cfRule type="containsText" dxfId="9" priority="3" operator="containsText" text="successful">
      <formula>NOT(ISERROR(SEARCH("successful",D1)))</formula>
    </cfRule>
    <cfRule type="containsText" dxfId="8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88AE-4A5D-3849-9EEA-388B7860BC98}">
  <dimension ref="A1:K566"/>
  <sheetViews>
    <sheetView tabSelected="1" topLeftCell="E1" zoomScale="200" workbookViewId="0">
      <selection activeCell="I10" sqref="I10"/>
    </sheetView>
  </sheetViews>
  <sheetFormatPr baseColWidth="10" defaultRowHeight="16" x14ac:dyDescent="0.2"/>
  <cols>
    <col min="7" max="7" width="20.1640625" bestFit="1" customWidth="1"/>
  </cols>
  <sheetData>
    <row r="1" spans="1:11" x14ac:dyDescent="0.2">
      <c r="A1" t="s">
        <v>4</v>
      </c>
      <c r="B1" t="s">
        <v>5</v>
      </c>
      <c r="D1" t="s">
        <v>2103</v>
      </c>
      <c r="E1" t="s">
        <v>2104</v>
      </c>
      <c r="G1" s="17" t="s">
        <v>20</v>
      </c>
      <c r="H1" s="17"/>
      <c r="J1" s="17" t="s">
        <v>74</v>
      </c>
      <c r="K1" s="17"/>
    </row>
    <row r="2" spans="1:11" x14ac:dyDescent="0.2">
      <c r="A2" t="s">
        <v>20</v>
      </c>
      <c r="B2">
        <v>158</v>
      </c>
      <c r="D2" t="s">
        <v>74</v>
      </c>
      <c r="E2">
        <v>135</v>
      </c>
      <c r="G2" t="s">
        <v>2105</v>
      </c>
      <c r="H2">
        <f>AVERAGE(B2:B566)</f>
        <v>851.14690265486729</v>
      </c>
      <c r="J2" t="s">
        <v>2105</v>
      </c>
      <c r="K2">
        <f>AVERAGE(E2:E566)</f>
        <v>434.5263157894737</v>
      </c>
    </row>
    <row r="3" spans="1:11" x14ac:dyDescent="0.2">
      <c r="A3" t="s">
        <v>20</v>
      </c>
      <c r="B3">
        <v>1425</v>
      </c>
      <c r="D3" t="s">
        <v>74</v>
      </c>
      <c r="E3">
        <v>1480</v>
      </c>
      <c r="G3" t="s">
        <v>2106</v>
      </c>
      <c r="H3">
        <f>MEDIAN(B2:B566)</f>
        <v>201</v>
      </c>
      <c r="J3" t="s">
        <v>2106</v>
      </c>
      <c r="K3">
        <f>MEDIAN(E2:E566)</f>
        <v>139</v>
      </c>
    </row>
    <row r="4" spans="1:11" x14ac:dyDescent="0.2">
      <c r="A4" t="s">
        <v>20</v>
      </c>
      <c r="B4">
        <v>174</v>
      </c>
      <c r="D4" t="s">
        <v>74</v>
      </c>
      <c r="E4">
        <v>17</v>
      </c>
      <c r="G4" t="s">
        <v>2107</v>
      </c>
      <c r="H4">
        <f>MIN(B2:B566)</f>
        <v>16</v>
      </c>
      <c r="J4" t="s">
        <v>2107</v>
      </c>
      <c r="K4">
        <f>MIN(E2:E566)</f>
        <v>1</v>
      </c>
    </row>
    <row r="5" spans="1:11" x14ac:dyDescent="0.2">
      <c r="A5" t="s">
        <v>20</v>
      </c>
      <c r="B5">
        <v>227</v>
      </c>
      <c r="D5" t="s">
        <v>74</v>
      </c>
      <c r="E5">
        <v>610</v>
      </c>
      <c r="G5" t="s">
        <v>2108</v>
      </c>
      <c r="H5">
        <f>MAX(B2:B566)</f>
        <v>7295</v>
      </c>
      <c r="J5" t="s">
        <v>2108</v>
      </c>
      <c r="K5">
        <f>MAX(E2:E566)</f>
        <v>2266</v>
      </c>
    </row>
    <row r="6" spans="1:11" x14ac:dyDescent="0.2">
      <c r="A6" t="s">
        <v>20</v>
      </c>
      <c r="B6">
        <v>220</v>
      </c>
      <c r="D6" t="s">
        <v>74</v>
      </c>
      <c r="E6">
        <v>532</v>
      </c>
      <c r="G6" t="s">
        <v>2109</v>
      </c>
      <c r="H6">
        <f>_xlfn.VAR.S(B2:B566)</f>
        <v>1606216.5936295739</v>
      </c>
      <c r="J6" t="s">
        <v>2109</v>
      </c>
      <c r="K6">
        <f>_xlfn.VAR.S(E2:E566)</f>
        <v>328963.89661654137</v>
      </c>
    </row>
    <row r="7" spans="1:11" x14ac:dyDescent="0.2">
      <c r="A7" t="s">
        <v>20</v>
      </c>
      <c r="B7">
        <v>98</v>
      </c>
      <c r="D7" t="s">
        <v>74</v>
      </c>
      <c r="E7">
        <v>55</v>
      </c>
      <c r="G7" t="s">
        <v>2110</v>
      </c>
      <c r="H7">
        <f>_xlfn.STDEV.S(B2:B566)</f>
        <v>1267.366006183523</v>
      </c>
      <c r="J7" t="s">
        <v>2110</v>
      </c>
      <c r="K7">
        <f>_xlfn.STDEV.S(E2:E566)</f>
        <v>573.55374344218296</v>
      </c>
    </row>
    <row r="8" spans="1:11" x14ac:dyDescent="0.2">
      <c r="A8" t="s">
        <v>20</v>
      </c>
      <c r="B8">
        <v>100</v>
      </c>
      <c r="D8" t="s">
        <v>74</v>
      </c>
      <c r="E8">
        <v>58</v>
      </c>
    </row>
    <row r="9" spans="1:11" x14ac:dyDescent="0.2">
      <c r="A9" t="s">
        <v>20</v>
      </c>
      <c r="B9">
        <v>1249</v>
      </c>
      <c r="D9" t="s">
        <v>74</v>
      </c>
      <c r="E9">
        <v>51</v>
      </c>
    </row>
    <row r="10" spans="1:11" x14ac:dyDescent="0.2">
      <c r="A10" t="s">
        <v>20</v>
      </c>
      <c r="B10">
        <v>1396</v>
      </c>
      <c r="D10" t="s">
        <v>74</v>
      </c>
      <c r="E10">
        <v>379</v>
      </c>
    </row>
    <row r="11" spans="1:11" x14ac:dyDescent="0.2">
      <c r="A11" t="s">
        <v>20</v>
      </c>
      <c r="B11">
        <v>890</v>
      </c>
      <c r="D11" t="s">
        <v>74</v>
      </c>
      <c r="E11">
        <v>441</v>
      </c>
    </row>
    <row r="12" spans="1:11" x14ac:dyDescent="0.2">
      <c r="A12" t="s">
        <v>20</v>
      </c>
      <c r="B12">
        <v>142</v>
      </c>
      <c r="D12" t="s">
        <v>74</v>
      </c>
      <c r="E12">
        <v>82</v>
      </c>
    </row>
    <row r="13" spans="1:11" x14ac:dyDescent="0.2">
      <c r="A13" t="s">
        <v>20</v>
      </c>
      <c r="B13">
        <v>2673</v>
      </c>
      <c r="D13" t="s">
        <v>74</v>
      </c>
      <c r="E13">
        <v>57</v>
      </c>
    </row>
    <row r="14" spans="1:11" x14ac:dyDescent="0.2">
      <c r="A14" t="s">
        <v>20</v>
      </c>
      <c r="B14">
        <v>163</v>
      </c>
      <c r="D14" t="s">
        <v>74</v>
      </c>
      <c r="E14">
        <v>67</v>
      </c>
    </row>
    <row r="15" spans="1:11" x14ac:dyDescent="0.2">
      <c r="A15" t="s">
        <v>20</v>
      </c>
      <c r="B15">
        <v>2220</v>
      </c>
      <c r="D15" t="s">
        <v>74</v>
      </c>
      <c r="E15">
        <v>1890</v>
      </c>
    </row>
    <row r="16" spans="1:11" x14ac:dyDescent="0.2">
      <c r="A16" t="s">
        <v>20</v>
      </c>
      <c r="B16">
        <v>1606</v>
      </c>
      <c r="D16" t="s">
        <v>74</v>
      </c>
      <c r="E16">
        <v>184</v>
      </c>
    </row>
    <row r="17" spans="1:5" x14ac:dyDescent="0.2">
      <c r="A17" t="s">
        <v>20</v>
      </c>
      <c r="B17">
        <v>129</v>
      </c>
      <c r="D17" t="s">
        <v>74</v>
      </c>
      <c r="E17">
        <v>32</v>
      </c>
    </row>
    <row r="18" spans="1:5" x14ac:dyDescent="0.2">
      <c r="A18" t="s">
        <v>20</v>
      </c>
      <c r="B18">
        <v>226</v>
      </c>
      <c r="D18" t="s">
        <v>74</v>
      </c>
      <c r="E18">
        <v>75</v>
      </c>
    </row>
    <row r="19" spans="1:5" x14ac:dyDescent="0.2">
      <c r="A19" t="s">
        <v>20</v>
      </c>
      <c r="B19">
        <v>5419</v>
      </c>
      <c r="D19" t="s">
        <v>74</v>
      </c>
      <c r="E19">
        <v>64</v>
      </c>
    </row>
    <row r="20" spans="1:5" x14ac:dyDescent="0.2">
      <c r="A20" t="s">
        <v>20</v>
      </c>
      <c r="B20">
        <v>165</v>
      </c>
      <c r="D20" t="s">
        <v>74</v>
      </c>
      <c r="E20">
        <v>1297</v>
      </c>
    </row>
    <row r="21" spans="1:5" x14ac:dyDescent="0.2">
      <c r="A21" t="s">
        <v>20</v>
      </c>
      <c r="B21">
        <v>1965</v>
      </c>
      <c r="D21" t="s">
        <v>74</v>
      </c>
      <c r="E21">
        <v>145</v>
      </c>
    </row>
    <row r="22" spans="1:5" x14ac:dyDescent="0.2">
      <c r="A22" t="s">
        <v>20</v>
      </c>
      <c r="B22">
        <v>16</v>
      </c>
      <c r="D22" t="s">
        <v>74</v>
      </c>
      <c r="E22">
        <v>2138</v>
      </c>
    </row>
    <row r="23" spans="1:5" x14ac:dyDescent="0.2">
      <c r="A23" t="s">
        <v>20</v>
      </c>
      <c r="B23">
        <v>107</v>
      </c>
      <c r="D23" t="s">
        <v>74</v>
      </c>
      <c r="E23">
        <v>10</v>
      </c>
    </row>
    <row r="24" spans="1:5" x14ac:dyDescent="0.2">
      <c r="A24" t="s">
        <v>20</v>
      </c>
      <c r="B24">
        <v>134</v>
      </c>
      <c r="D24" t="s">
        <v>74</v>
      </c>
      <c r="E24">
        <v>90</v>
      </c>
    </row>
    <row r="25" spans="1:5" x14ac:dyDescent="0.2">
      <c r="A25" t="s">
        <v>20</v>
      </c>
      <c r="B25">
        <v>198</v>
      </c>
      <c r="D25" t="s">
        <v>74</v>
      </c>
      <c r="E25">
        <v>439</v>
      </c>
    </row>
    <row r="26" spans="1:5" x14ac:dyDescent="0.2">
      <c r="A26" t="s">
        <v>20</v>
      </c>
      <c r="B26">
        <v>111</v>
      </c>
      <c r="D26" t="s">
        <v>74</v>
      </c>
      <c r="E26">
        <v>595</v>
      </c>
    </row>
    <row r="27" spans="1:5" x14ac:dyDescent="0.2">
      <c r="A27" t="s">
        <v>20</v>
      </c>
      <c r="B27">
        <v>222</v>
      </c>
      <c r="D27" t="s">
        <v>74</v>
      </c>
      <c r="E27">
        <v>35</v>
      </c>
    </row>
    <row r="28" spans="1:5" x14ac:dyDescent="0.2">
      <c r="A28" t="s">
        <v>20</v>
      </c>
      <c r="B28">
        <v>6212</v>
      </c>
      <c r="D28" t="s">
        <v>74</v>
      </c>
      <c r="E28">
        <v>528</v>
      </c>
    </row>
    <row r="29" spans="1:5" x14ac:dyDescent="0.2">
      <c r="A29" t="s">
        <v>20</v>
      </c>
      <c r="B29">
        <v>98</v>
      </c>
      <c r="D29" t="s">
        <v>74</v>
      </c>
      <c r="E29">
        <v>1</v>
      </c>
    </row>
    <row r="30" spans="1:5" x14ac:dyDescent="0.2">
      <c r="A30" t="s">
        <v>20</v>
      </c>
      <c r="B30">
        <v>92</v>
      </c>
      <c r="D30" t="s">
        <v>74</v>
      </c>
      <c r="E30">
        <v>94</v>
      </c>
    </row>
    <row r="31" spans="1:5" x14ac:dyDescent="0.2">
      <c r="A31" t="s">
        <v>20</v>
      </c>
      <c r="B31">
        <v>149</v>
      </c>
      <c r="D31" t="s">
        <v>74</v>
      </c>
      <c r="E31">
        <v>37</v>
      </c>
    </row>
    <row r="32" spans="1:5" x14ac:dyDescent="0.2">
      <c r="A32" t="s">
        <v>20</v>
      </c>
      <c r="B32">
        <v>2431</v>
      </c>
      <c r="D32" t="s">
        <v>74</v>
      </c>
      <c r="E32">
        <v>15</v>
      </c>
    </row>
    <row r="33" spans="1:5" x14ac:dyDescent="0.2">
      <c r="A33" t="s">
        <v>20</v>
      </c>
      <c r="B33">
        <v>303</v>
      </c>
      <c r="D33" t="s">
        <v>74</v>
      </c>
      <c r="E33">
        <v>87</v>
      </c>
    </row>
    <row r="34" spans="1:5" x14ac:dyDescent="0.2">
      <c r="A34" t="s">
        <v>20</v>
      </c>
      <c r="B34">
        <v>209</v>
      </c>
      <c r="D34" t="s">
        <v>74</v>
      </c>
      <c r="E34">
        <v>1658</v>
      </c>
    </row>
    <row r="35" spans="1:5" x14ac:dyDescent="0.2">
      <c r="A35" t="s">
        <v>20</v>
      </c>
      <c r="B35">
        <v>131</v>
      </c>
      <c r="D35" t="s">
        <v>74</v>
      </c>
      <c r="E35">
        <v>723</v>
      </c>
    </row>
    <row r="36" spans="1:5" x14ac:dyDescent="0.2">
      <c r="A36" t="s">
        <v>20</v>
      </c>
      <c r="B36">
        <v>164</v>
      </c>
      <c r="D36" t="s">
        <v>74</v>
      </c>
      <c r="E36">
        <v>390</v>
      </c>
    </row>
    <row r="37" spans="1:5" x14ac:dyDescent="0.2">
      <c r="A37" t="s">
        <v>20</v>
      </c>
      <c r="B37">
        <v>201</v>
      </c>
      <c r="D37" t="s">
        <v>74</v>
      </c>
      <c r="E37">
        <v>25</v>
      </c>
    </row>
    <row r="38" spans="1:5" x14ac:dyDescent="0.2">
      <c r="A38" t="s">
        <v>20</v>
      </c>
      <c r="B38">
        <v>211</v>
      </c>
      <c r="D38" t="s">
        <v>74</v>
      </c>
      <c r="E38">
        <v>1218</v>
      </c>
    </row>
    <row r="39" spans="1:5" x14ac:dyDescent="0.2">
      <c r="A39" t="s">
        <v>20</v>
      </c>
      <c r="B39">
        <v>128</v>
      </c>
      <c r="D39" t="s">
        <v>74</v>
      </c>
      <c r="E39">
        <v>215</v>
      </c>
    </row>
    <row r="40" spans="1:5" x14ac:dyDescent="0.2">
      <c r="A40" t="s">
        <v>20</v>
      </c>
      <c r="B40">
        <v>1600</v>
      </c>
      <c r="D40" t="s">
        <v>74</v>
      </c>
      <c r="E40">
        <v>38</v>
      </c>
    </row>
    <row r="41" spans="1:5" x14ac:dyDescent="0.2">
      <c r="A41" t="s">
        <v>20</v>
      </c>
      <c r="B41">
        <v>249</v>
      </c>
      <c r="D41" t="s">
        <v>74</v>
      </c>
      <c r="E41">
        <v>60</v>
      </c>
    </row>
    <row r="42" spans="1:5" x14ac:dyDescent="0.2">
      <c r="A42" t="s">
        <v>20</v>
      </c>
      <c r="B42">
        <v>236</v>
      </c>
      <c r="D42" t="s">
        <v>74</v>
      </c>
      <c r="E42">
        <v>524</v>
      </c>
    </row>
    <row r="43" spans="1:5" x14ac:dyDescent="0.2">
      <c r="A43" t="s">
        <v>20</v>
      </c>
      <c r="B43">
        <v>4065</v>
      </c>
      <c r="D43" t="s">
        <v>74</v>
      </c>
      <c r="E43">
        <v>219</v>
      </c>
    </row>
    <row r="44" spans="1:5" x14ac:dyDescent="0.2">
      <c r="A44" t="s">
        <v>20</v>
      </c>
      <c r="B44">
        <v>246</v>
      </c>
      <c r="D44" t="s">
        <v>74</v>
      </c>
      <c r="E44">
        <v>29</v>
      </c>
    </row>
    <row r="45" spans="1:5" x14ac:dyDescent="0.2">
      <c r="A45" t="s">
        <v>20</v>
      </c>
      <c r="B45">
        <v>2475</v>
      </c>
      <c r="D45" t="s">
        <v>74</v>
      </c>
      <c r="E45">
        <v>614</v>
      </c>
    </row>
    <row r="46" spans="1:5" x14ac:dyDescent="0.2">
      <c r="A46" t="s">
        <v>20</v>
      </c>
      <c r="B46">
        <v>76</v>
      </c>
      <c r="D46" t="s">
        <v>74</v>
      </c>
      <c r="E46">
        <v>114</v>
      </c>
    </row>
    <row r="47" spans="1:5" x14ac:dyDescent="0.2">
      <c r="A47" t="s">
        <v>20</v>
      </c>
      <c r="B47">
        <v>54</v>
      </c>
      <c r="D47" t="s">
        <v>74</v>
      </c>
      <c r="E47">
        <v>26</v>
      </c>
    </row>
    <row r="48" spans="1:5" x14ac:dyDescent="0.2">
      <c r="A48" t="s">
        <v>20</v>
      </c>
      <c r="B48">
        <v>88</v>
      </c>
      <c r="D48" t="s">
        <v>74</v>
      </c>
      <c r="E48">
        <v>56</v>
      </c>
    </row>
    <row r="49" spans="1:5" x14ac:dyDescent="0.2">
      <c r="A49" t="s">
        <v>20</v>
      </c>
      <c r="B49">
        <v>85</v>
      </c>
      <c r="D49" t="s">
        <v>74</v>
      </c>
      <c r="E49">
        <v>1113</v>
      </c>
    </row>
    <row r="50" spans="1:5" x14ac:dyDescent="0.2">
      <c r="A50" t="s">
        <v>20</v>
      </c>
      <c r="B50">
        <v>170</v>
      </c>
      <c r="D50" t="s">
        <v>74</v>
      </c>
      <c r="E50">
        <v>94</v>
      </c>
    </row>
    <row r="51" spans="1:5" x14ac:dyDescent="0.2">
      <c r="A51" t="s">
        <v>20</v>
      </c>
      <c r="B51">
        <v>330</v>
      </c>
      <c r="D51" t="s">
        <v>74</v>
      </c>
      <c r="E51">
        <v>898</v>
      </c>
    </row>
    <row r="52" spans="1:5" x14ac:dyDescent="0.2">
      <c r="A52" t="s">
        <v>20</v>
      </c>
      <c r="B52">
        <v>127</v>
      </c>
      <c r="D52" t="s">
        <v>74</v>
      </c>
      <c r="E52">
        <v>296</v>
      </c>
    </row>
    <row r="53" spans="1:5" x14ac:dyDescent="0.2">
      <c r="A53" t="s">
        <v>20</v>
      </c>
      <c r="B53">
        <v>411</v>
      </c>
      <c r="D53" t="s">
        <v>74</v>
      </c>
      <c r="E53">
        <v>976</v>
      </c>
    </row>
    <row r="54" spans="1:5" x14ac:dyDescent="0.2">
      <c r="A54" t="s">
        <v>20</v>
      </c>
      <c r="B54">
        <v>180</v>
      </c>
      <c r="D54" t="s">
        <v>74</v>
      </c>
      <c r="E54">
        <v>160</v>
      </c>
    </row>
    <row r="55" spans="1:5" x14ac:dyDescent="0.2">
      <c r="A55" t="s">
        <v>20</v>
      </c>
      <c r="B55">
        <v>374</v>
      </c>
      <c r="D55" t="s">
        <v>74</v>
      </c>
      <c r="E55">
        <v>2266</v>
      </c>
    </row>
    <row r="56" spans="1:5" x14ac:dyDescent="0.2">
      <c r="A56" t="s">
        <v>20</v>
      </c>
      <c r="B56">
        <v>71</v>
      </c>
      <c r="D56" t="s">
        <v>74</v>
      </c>
      <c r="E56">
        <v>75</v>
      </c>
    </row>
    <row r="57" spans="1:5" x14ac:dyDescent="0.2">
      <c r="A57" t="s">
        <v>20</v>
      </c>
      <c r="B57">
        <v>203</v>
      </c>
      <c r="D57" t="s">
        <v>74</v>
      </c>
      <c r="E57">
        <v>139</v>
      </c>
    </row>
    <row r="58" spans="1:5" x14ac:dyDescent="0.2">
      <c r="A58" t="s">
        <v>20</v>
      </c>
      <c r="B58">
        <v>113</v>
      </c>
      <c r="D58" t="s">
        <v>74</v>
      </c>
      <c r="E58">
        <v>1122</v>
      </c>
    </row>
    <row r="59" spans="1:5" x14ac:dyDescent="0.2">
      <c r="A59" t="s">
        <v>20</v>
      </c>
      <c r="B59">
        <v>96</v>
      </c>
    </row>
    <row r="60" spans="1:5" x14ac:dyDescent="0.2">
      <c r="A60" t="s">
        <v>20</v>
      </c>
      <c r="B60">
        <v>498</v>
      </c>
    </row>
    <row r="61" spans="1:5" x14ac:dyDescent="0.2">
      <c r="A61" t="s">
        <v>20</v>
      </c>
      <c r="B61">
        <v>180</v>
      </c>
    </row>
    <row r="62" spans="1:5" x14ac:dyDescent="0.2">
      <c r="A62" t="s">
        <v>20</v>
      </c>
      <c r="B62">
        <v>27</v>
      </c>
    </row>
    <row r="63" spans="1:5" x14ac:dyDescent="0.2">
      <c r="A63" t="s">
        <v>20</v>
      </c>
      <c r="B63">
        <v>2331</v>
      </c>
    </row>
    <row r="64" spans="1:5" x14ac:dyDescent="0.2">
      <c r="A64" t="s">
        <v>20</v>
      </c>
      <c r="B64">
        <v>113</v>
      </c>
    </row>
    <row r="65" spans="1:2" x14ac:dyDescent="0.2">
      <c r="A65" t="s">
        <v>20</v>
      </c>
      <c r="B65">
        <v>164</v>
      </c>
    </row>
    <row r="66" spans="1:2" x14ac:dyDescent="0.2">
      <c r="A66" t="s">
        <v>20</v>
      </c>
      <c r="B66">
        <v>164</v>
      </c>
    </row>
    <row r="67" spans="1:2" x14ac:dyDescent="0.2">
      <c r="A67" t="s">
        <v>20</v>
      </c>
      <c r="B67">
        <v>336</v>
      </c>
    </row>
    <row r="68" spans="1:2" x14ac:dyDescent="0.2">
      <c r="A68" t="s">
        <v>20</v>
      </c>
      <c r="B68">
        <v>1917</v>
      </c>
    </row>
    <row r="69" spans="1:2" x14ac:dyDescent="0.2">
      <c r="A69" t="s">
        <v>20</v>
      </c>
      <c r="B69">
        <v>95</v>
      </c>
    </row>
    <row r="70" spans="1:2" x14ac:dyDescent="0.2">
      <c r="A70" t="s">
        <v>20</v>
      </c>
      <c r="B70">
        <v>147</v>
      </c>
    </row>
    <row r="71" spans="1:2" x14ac:dyDescent="0.2">
      <c r="A71" t="s">
        <v>20</v>
      </c>
      <c r="B71">
        <v>86</v>
      </c>
    </row>
    <row r="72" spans="1:2" x14ac:dyDescent="0.2">
      <c r="A72" t="s">
        <v>20</v>
      </c>
      <c r="B72">
        <v>83</v>
      </c>
    </row>
    <row r="73" spans="1:2" x14ac:dyDescent="0.2">
      <c r="A73" t="s">
        <v>20</v>
      </c>
      <c r="B73">
        <v>676</v>
      </c>
    </row>
    <row r="74" spans="1:2" x14ac:dyDescent="0.2">
      <c r="A74" t="s">
        <v>20</v>
      </c>
      <c r="B74">
        <v>361</v>
      </c>
    </row>
    <row r="75" spans="1:2" x14ac:dyDescent="0.2">
      <c r="A75" t="s">
        <v>20</v>
      </c>
      <c r="B75">
        <v>131</v>
      </c>
    </row>
    <row r="76" spans="1:2" x14ac:dyDescent="0.2">
      <c r="A76" t="s">
        <v>20</v>
      </c>
      <c r="B76">
        <v>126</v>
      </c>
    </row>
    <row r="77" spans="1:2" x14ac:dyDescent="0.2">
      <c r="A77" t="s">
        <v>20</v>
      </c>
      <c r="B77">
        <v>275</v>
      </c>
    </row>
    <row r="78" spans="1:2" x14ac:dyDescent="0.2">
      <c r="A78" t="s">
        <v>20</v>
      </c>
      <c r="B78">
        <v>67</v>
      </c>
    </row>
    <row r="79" spans="1:2" x14ac:dyDescent="0.2">
      <c r="A79" t="s">
        <v>20</v>
      </c>
      <c r="B79">
        <v>154</v>
      </c>
    </row>
    <row r="80" spans="1:2" x14ac:dyDescent="0.2">
      <c r="A80" t="s">
        <v>20</v>
      </c>
      <c r="B80">
        <v>1782</v>
      </c>
    </row>
    <row r="81" spans="1:2" x14ac:dyDescent="0.2">
      <c r="A81" t="s">
        <v>20</v>
      </c>
      <c r="B81">
        <v>903</v>
      </c>
    </row>
    <row r="82" spans="1:2" x14ac:dyDescent="0.2">
      <c r="A82" t="s">
        <v>20</v>
      </c>
      <c r="B82">
        <v>94</v>
      </c>
    </row>
    <row r="83" spans="1:2" x14ac:dyDescent="0.2">
      <c r="A83" t="s">
        <v>20</v>
      </c>
      <c r="B83">
        <v>180</v>
      </c>
    </row>
    <row r="84" spans="1:2" x14ac:dyDescent="0.2">
      <c r="A84" t="s">
        <v>20</v>
      </c>
      <c r="B84">
        <v>533</v>
      </c>
    </row>
    <row r="85" spans="1:2" x14ac:dyDescent="0.2">
      <c r="A85" t="s">
        <v>20</v>
      </c>
      <c r="B85">
        <v>2443</v>
      </c>
    </row>
    <row r="86" spans="1:2" x14ac:dyDescent="0.2">
      <c r="A86" t="s">
        <v>20</v>
      </c>
      <c r="B86">
        <v>89</v>
      </c>
    </row>
    <row r="87" spans="1:2" x14ac:dyDescent="0.2">
      <c r="A87" t="s">
        <v>20</v>
      </c>
      <c r="B87">
        <v>159</v>
      </c>
    </row>
    <row r="88" spans="1:2" x14ac:dyDescent="0.2">
      <c r="A88" t="s">
        <v>20</v>
      </c>
      <c r="B88">
        <v>50</v>
      </c>
    </row>
    <row r="89" spans="1:2" x14ac:dyDescent="0.2">
      <c r="A89" t="s">
        <v>20</v>
      </c>
      <c r="B89">
        <v>186</v>
      </c>
    </row>
    <row r="90" spans="1:2" x14ac:dyDescent="0.2">
      <c r="A90" t="s">
        <v>20</v>
      </c>
      <c r="B90">
        <v>1071</v>
      </c>
    </row>
    <row r="91" spans="1:2" x14ac:dyDescent="0.2">
      <c r="A91" t="s">
        <v>20</v>
      </c>
      <c r="B91">
        <v>117</v>
      </c>
    </row>
    <row r="92" spans="1:2" x14ac:dyDescent="0.2">
      <c r="A92" t="s">
        <v>20</v>
      </c>
      <c r="B92">
        <v>70</v>
      </c>
    </row>
    <row r="93" spans="1:2" x14ac:dyDescent="0.2">
      <c r="A93" t="s">
        <v>20</v>
      </c>
      <c r="B93">
        <v>135</v>
      </c>
    </row>
    <row r="94" spans="1:2" x14ac:dyDescent="0.2">
      <c r="A94" t="s">
        <v>20</v>
      </c>
      <c r="B94">
        <v>768</v>
      </c>
    </row>
    <row r="95" spans="1:2" x14ac:dyDescent="0.2">
      <c r="A95" t="s">
        <v>20</v>
      </c>
      <c r="B95">
        <v>199</v>
      </c>
    </row>
    <row r="96" spans="1:2" x14ac:dyDescent="0.2">
      <c r="A96" t="s">
        <v>20</v>
      </c>
      <c r="B96">
        <v>107</v>
      </c>
    </row>
    <row r="97" spans="1:2" x14ac:dyDescent="0.2">
      <c r="A97" t="s">
        <v>20</v>
      </c>
      <c r="B97">
        <v>195</v>
      </c>
    </row>
    <row r="98" spans="1:2" x14ac:dyDescent="0.2">
      <c r="A98" t="s">
        <v>20</v>
      </c>
      <c r="B98">
        <v>3376</v>
      </c>
    </row>
    <row r="99" spans="1:2" x14ac:dyDescent="0.2">
      <c r="A99" t="s">
        <v>20</v>
      </c>
      <c r="B99">
        <v>41</v>
      </c>
    </row>
    <row r="100" spans="1:2" x14ac:dyDescent="0.2">
      <c r="A100" t="s">
        <v>20</v>
      </c>
      <c r="B100">
        <v>1821</v>
      </c>
    </row>
    <row r="101" spans="1:2" x14ac:dyDescent="0.2">
      <c r="A101" t="s">
        <v>20</v>
      </c>
      <c r="B101">
        <v>164</v>
      </c>
    </row>
    <row r="102" spans="1:2" x14ac:dyDescent="0.2">
      <c r="A102" t="s">
        <v>20</v>
      </c>
      <c r="B102">
        <v>157</v>
      </c>
    </row>
    <row r="103" spans="1:2" x14ac:dyDescent="0.2">
      <c r="A103" t="s">
        <v>20</v>
      </c>
      <c r="B103">
        <v>246</v>
      </c>
    </row>
    <row r="104" spans="1:2" x14ac:dyDescent="0.2">
      <c r="A104" t="s">
        <v>20</v>
      </c>
      <c r="B104">
        <v>1396</v>
      </c>
    </row>
    <row r="105" spans="1:2" x14ac:dyDescent="0.2">
      <c r="A105" t="s">
        <v>20</v>
      </c>
      <c r="B105">
        <v>2506</v>
      </c>
    </row>
    <row r="106" spans="1:2" x14ac:dyDescent="0.2">
      <c r="A106" t="s">
        <v>20</v>
      </c>
      <c r="B106">
        <v>244</v>
      </c>
    </row>
    <row r="107" spans="1:2" x14ac:dyDescent="0.2">
      <c r="A107" t="s">
        <v>20</v>
      </c>
      <c r="B107">
        <v>146</v>
      </c>
    </row>
    <row r="108" spans="1:2" x14ac:dyDescent="0.2">
      <c r="A108" t="s">
        <v>20</v>
      </c>
      <c r="B108">
        <v>1267</v>
      </c>
    </row>
    <row r="109" spans="1:2" x14ac:dyDescent="0.2">
      <c r="A109" t="s">
        <v>20</v>
      </c>
      <c r="B109">
        <v>1561</v>
      </c>
    </row>
    <row r="110" spans="1:2" x14ac:dyDescent="0.2">
      <c r="A110" t="s">
        <v>20</v>
      </c>
      <c r="B110">
        <v>48</v>
      </c>
    </row>
    <row r="111" spans="1:2" x14ac:dyDescent="0.2">
      <c r="A111" t="s">
        <v>20</v>
      </c>
      <c r="B111">
        <v>2739</v>
      </c>
    </row>
    <row r="112" spans="1:2" x14ac:dyDescent="0.2">
      <c r="A112" t="s">
        <v>20</v>
      </c>
      <c r="B112">
        <v>3537</v>
      </c>
    </row>
    <row r="113" spans="1:2" x14ac:dyDescent="0.2">
      <c r="A113" t="s">
        <v>20</v>
      </c>
      <c r="B113">
        <v>2107</v>
      </c>
    </row>
    <row r="114" spans="1:2" x14ac:dyDescent="0.2">
      <c r="A114" t="s">
        <v>20</v>
      </c>
      <c r="B114">
        <v>3318</v>
      </c>
    </row>
    <row r="115" spans="1:2" x14ac:dyDescent="0.2">
      <c r="A115" t="s">
        <v>20</v>
      </c>
      <c r="B115">
        <v>340</v>
      </c>
    </row>
    <row r="116" spans="1:2" x14ac:dyDescent="0.2">
      <c r="A116" t="s">
        <v>20</v>
      </c>
      <c r="B116">
        <v>1442</v>
      </c>
    </row>
    <row r="117" spans="1:2" x14ac:dyDescent="0.2">
      <c r="A117" t="s">
        <v>20</v>
      </c>
      <c r="B117">
        <v>126</v>
      </c>
    </row>
    <row r="118" spans="1:2" x14ac:dyDescent="0.2">
      <c r="A118" t="s">
        <v>20</v>
      </c>
      <c r="B118">
        <v>524</v>
      </c>
    </row>
    <row r="119" spans="1:2" x14ac:dyDescent="0.2">
      <c r="A119" t="s">
        <v>20</v>
      </c>
      <c r="B119">
        <v>1989</v>
      </c>
    </row>
    <row r="120" spans="1:2" x14ac:dyDescent="0.2">
      <c r="A120" t="s">
        <v>20</v>
      </c>
      <c r="B120">
        <v>157</v>
      </c>
    </row>
    <row r="121" spans="1:2" x14ac:dyDescent="0.2">
      <c r="A121" t="s">
        <v>20</v>
      </c>
      <c r="B121">
        <v>4498</v>
      </c>
    </row>
    <row r="122" spans="1:2" x14ac:dyDescent="0.2">
      <c r="A122" t="s">
        <v>20</v>
      </c>
      <c r="B122">
        <v>80</v>
      </c>
    </row>
    <row r="123" spans="1:2" x14ac:dyDescent="0.2">
      <c r="A123" t="s">
        <v>20</v>
      </c>
      <c r="B123">
        <v>43</v>
      </c>
    </row>
    <row r="124" spans="1:2" x14ac:dyDescent="0.2">
      <c r="A124" t="s">
        <v>20</v>
      </c>
      <c r="B124">
        <v>2053</v>
      </c>
    </row>
    <row r="125" spans="1:2" x14ac:dyDescent="0.2">
      <c r="A125" t="s">
        <v>20</v>
      </c>
      <c r="B125">
        <v>168</v>
      </c>
    </row>
    <row r="126" spans="1:2" x14ac:dyDescent="0.2">
      <c r="A126" t="s">
        <v>20</v>
      </c>
      <c r="B126">
        <v>4289</v>
      </c>
    </row>
    <row r="127" spans="1:2" x14ac:dyDescent="0.2">
      <c r="A127" t="s">
        <v>20</v>
      </c>
      <c r="B127">
        <v>165</v>
      </c>
    </row>
    <row r="128" spans="1:2" x14ac:dyDescent="0.2">
      <c r="A128" t="s">
        <v>20</v>
      </c>
      <c r="B128">
        <v>1815</v>
      </c>
    </row>
    <row r="129" spans="1:2" x14ac:dyDescent="0.2">
      <c r="A129" t="s">
        <v>20</v>
      </c>
      <c r="B129">
        <v>397</v>
      </c>
    </row>
    <row r="130" spans="1:2" x14ac:dyDescent="0.2">
      <c r="A130" t="s">
        <v>20</v>
      </c>
      <c r="B130">
        <v>1539</v>
      </c>
    </row>
    <row r="131" spans="1:2" x14ac:dyDescent="0.2">
      <c r="A131" t="s">
        <v>20</v>
      </c>
      <c r="B131">
        <v>138</v>
      </c>
    </row>
    <row r="132" spans="1:2" x14ac:dyDescent="0.2">
      <c r="A132" t="s">
        <v>20</v>
      </c>
      <c r="B132">
        <v>3594</v>
      </c>
    </row>
    <row r="133" spans="1:2" x14ac:dyDescent="0.2">
      <c r="A133" t="s">
        <v>20</v>
      </c>
      <c r="B133">
        <v>5880</v>
      </c>
    </row>
    <row r="134" spans="1:2" x14ac:dyDescent="0.2">
      <c r="A134" t="s">
        <v>20</v>
      </c>
      <c r="B134">
        <v>112</v>
      </c>
    </row>
    <row r="135" spans="1:2" x14ac:dyDescent="0.2">
      <c r="A135" t="s">
        <v>20</v>
      </c>
      <c r="B135">
        <v>943</v>
      </c>
    </row>
    <row r="136" spans="1:2" x14ac:dyDescent="0.2">
      <c r="A136" t="s">
        <v>20</v>
      </c>
      <c r="B136">
        <v>2468</v>
      </c>
    </row>
    <row r="137" spans="1:2" x14ac:dyDescent="0.2">
      <c r="A137" t="s">
        <v>20</v>
      </c>
      <c r="B137">
        <v>2551</v>
      </c>
    </row>
    <row r="138" spans="1:2" x14ac:dyDescent="0.2">
      <c r="A138" t="s">
        <v>20</v>
      </c>
      <c r="B138">
        <v>101</v>
      </c>
    </row>
    <row r="139" spans="1:2" x14ac:dyDescent="0.2">
      <c r="A139" t="s">
        <v>20</v>
      </c>
      <c r="B139">
        <v>92</v>
      </c>
    </row>
    <row r="140" spans="1:2" x14ac:dyDescent="0.2">
      <c r="A140" t="s">
        <v>20</v>
      </c>
      <c r="B140">
        <v>62</v>
      </c>
    </row>
    <row r="141" spans="1:2" x14ac:dyDescent="0.2">
      <c r="A141" t="s">
        <v>20</v>
      </c>
      <c r="B141">
        <v>149</v>
      </c>
    </row>
    <row r="142" spans="1:2" x14ac:dyDescent="0.2">
      <c r="A142" t="s">
        <v>20</v>
      </c>
      <c r="B142">
        <v>329</v>
      </c>
    </row>
    <row r="143" spans="1:2" x14ac:dyDescent="0.2">
      <c r="A143" t="s">
        <v>20</v>
      </c>
      <c r="B143">
        <v>97</v>
      </c>
    </row>
    <row r="144" spans="1:2" x14ac:dyDescent="0.2">
      <c r="A144" t="s">
        <v>20</v>
      </c>
      <c r="B144">
        <v>1784</v>
      </c>
    </row>
    <row r="145" spans="1:2" x14ac:dyDescent="0.2">
      <c r="A145" t="s">
        <v>20</v>
      </c>
      <c r="B145">
        <v>1684</v>
      </c>
    </row>
    <row r="146" spans="1:2" x14ac:dyDescent="0.2">
      <c r="A146" t="s">
        <v>20</v>
      </c>
      <c r="B146">
        <v>250</v>
      </c>
    </row>
    <row r="147" spans="1:2" x14ac:dyDescent="0.2">
      <c r="A147" t="s">
        <v>20</v>
      </c>
      <c r="B147">
        <v>238</v>
      </c>
    </row>
    <row r="148" spans="1:2" x14ac:dyDescent="0.2">
      <c r="A148" t="s">
        <v>20</v>
      </c>
      <c r="B148">
        <v>53</v>
      </c>
    </row>
    <row r="149" spans="1:2" x14ac:dyDescent="0.2">
      <c r="A149" t="s">
        <v>20</v>
      </c>
      <c r="B149">
        <v>214</v>
      </c>
    </row>
    <row r="150" spans="1:2" x14ac:dyDescent="0.2">
      <c r="A150" t="s">
        <v>20</v>
      </c>
      <c r="B150">
        <v>222</v>
      </c>
    </row>
    <row r="151" spans="1:2" x14ac:dyDescent="0.2">
      <c r="A151" t="s">
        <v>20</v>
      </c>
      <c r="B151">
        <v>1884</v>
      </c>
    </row>
    <row r="152" spans="1:2" x14ac:dyDescent="0.2">
      <c r="A152" t="s">
        <v>20</v>
      </c>
      <c r="B152">
        <v>218</v>
      </c>
    </row>
    <row r="153" spans="1:2" x14ac:dyDescent="0.2">
      <c r="A153" t="s">
        <v>20</v>
      </c>
      <c r="B153">
        <v>6465</v>
      </c>
    </row>
    <row r="154" spans="1:2" x14ac:dyDescent="0.2">
      <c r="A154" t="s">
        <v>20</v>
      </c>
      <c r="B154">
        <v>59</v>
      </c>
    </row>
    <row r="155" spans="1:2" x14ac:dyDescent="0.2">
      <c r="A155" t="s">
        <v>20</v>
      </c>
      <c r="B155">
        <v>88</v>
      </c>
    </row>
    <row r="156" spans="1:2" x14ac:dyDescent="0.2">
      <c r="A156" t="s">
        <v>20</v>
      </c>
      <c r="B156">
        <v>1697</v>
      </c>
    </row>
    <row r="157" spans="1:2" x14ac:dyDescent="0.2">
      <c r="A157" t="s">
        <v>20</v>
      </c>
      <c r="B157">
        <v>92</v>
      </c>
    </row>
    <row r="158" spans="1:2" x14ac:dyDescent="0.2">
      <c r="A158" t="s">
        <v>20</v>
      </c>
      <c r="B158">
        <v>186</v>
      </c>
    </row>
    <row r="159" spans="1:2" x14ac:dyDescent="0.2">
      <c r="A159" t="s">
        <v>20</v>
      </c>
      <c r="B159">
        <v>138</v>
      </c>
    </row>
    <row r="160" spans="1:2" x14ac:dyDescent="0.2">
      <c r="A160" t="s">
        <v>20</v>
      </c>
      <c r="B160">
        <v>261</v>
      </c>
    </row>
    <row r="161" spans="1:2" x14ac:dyDescent="0.2">
      <c r="A161" t="s">
        <v>20</v>
      </c>
      <c r="B161">
        <v>107</v>
      </c>
    </row>
    <row r="162" spans="1:2" x14ac:dyDescent="0.2">
      <c r="A162" t="s">
        <v>20</v>
      </c>
      <c r="B162">
        <v>199</v>
      </c>
    </row>
    <row r="163" spans="1:2" x14ac:dyDescent="0.2">
      <c r="A163" t="s">
        <v>20</v>
      </c>
      <c r="B163">
        <v>5512</v>
      </c>
    </row>
    <row r="164" spans="1:2" x14ac:dyDescent="0.2">
      <c r="A164" t="s">
        <v>20</v>
      </c>
      <c r="B164">
        <v>86</v>
      </c>
    </row>
    <row r="165" spans="1:2" x14ac:dyDescent="0.2">
      <c r="A165" t="s">
        <v>20</v>
      </c>
      <c r="B165">
        <v>2768</v>
      </c>
    </row>
    <row r="166" spans="1:2" x14ac:dyDescent="0.2">
      <c r="A166" t="s">
        <v>20</v>
      </c>
      <c r="B166">
        <v>48</v>
      </c>
    </row>
    <row r="167" spans="1:2" x14ac:dyDescent="0.2">
      <c r="A167" t="s">
        <v>20</v>
      </c>
      <c r="B167">
        <v>87</v>
      </c>
    </row>
    <row r="168" spans="1:2" x14ac:dyDescent="0.2">
      <c r="A168" t="s">
        <v>20</v>
      </c>
      <c r="B168">
        <v>1894</v>
      </c>
    </row>
    <row r="169" spans="1:2" x14ac:dyDescent="0.2">
      <c r="A169" t="s">
        <v>20</v>
      </c>
      <c r="B169">
        <v>282</v>
      </c>
    </row>
    <row r="170" spans="1:2" x14ac:dyDescent="0.2">
      <c r="A170" t="s">
        <v>20</v>
      </c>
      <c r="B170">
        <v>116</v>
      </c>
    </row>
    <row r="171" spans="1:2" x14ac:dyDescent="0.2">
      <c r="A171" t="s">
        <v>20</v>
      </c>
      <c r="B171">
        <v>83</v>
      </c>
    </row>
    <row r="172" spans="1:2" x14ac:dyDescent="0.2">
      <c r="A172" t="s">
        <v>20</v>
      </c>
      <c r="B172">
        <v>91</v>
      </c>
    </row>
    <row r="173" spans="1:2" x14ac:dyDescent="0.2">
      <c r="A173" t="s">
        <v>20</v>
      </c>
      <c r="B173">
        <v>546</v>
      </c>
    </row>
    <row r="174" spans="1:2" x14ac:dyDescent="0.2">
      <c r="A174" t="s">
        <v>20</v>
      </c>
      <c r="B174">
        <v>393</v>
      </c>
    </row>
    <row r="175" spans="1:2" x14ac:dyDescent="0.2">
      <c r="A175" t="s">
        <v>20</v>
      </c>
      <c r="B175">
        <v>133</v>
      </c>
    </row>
    <row r="176" spans="1:2" x14ac:dyDescent="0.2">
      <c r="A176" t="s">
        <v>20</v>
      </c>
      <c r="B176">
        <v>254</v>
      </c>
    </row>
    <row r="177" spans="1:2" x14ac:dyDescent="0.2">
      <c r="A177" t="s">
        <v>20</v>
      </c>
      <c r="B177">
        <v>176</v>
      </c>
    </row>
    <row r="178" spans="1:2" x14ac:dyDescent="0.2">
      <c r="A178" t="s">
        <v>20</v>
      </c>
      <c r="B178">
        <v>337</v>
      </c>
    </row>
    <row r="179" spans="1:2" x14ac:dyDescent="0.2">
      <c r="A179" t="s">
        <v>20</v>
      </c>
      <c r="B179">
        <v>107</v>
      </c>
    </row>
    <row r="180" spans="1:2" x14ac:dyDescent="0.2">
      <c r="A180" t="s">
        <v>20</v>
      </c>
      <c r="B180">
        <v>183</v>
      </c>
    </row>
    <row r="181" spans="1:2" x14ac:dyDescent="0.2">
      <c r="A181" t="s">
        <v>20</v>
      </c>
      <c r="B181">
        <v>72</v>
      </c>
    </row>
    <row r="182" spans="1:2" x14ac:dyDescent="0.2">
      <c r="A182" t="s">
        <v>20</v>
      </c>
      <c r="B182">
        <v>295</v>
      </c>
    </row>
    <row r="183" spans="1:2" x14ac:dyDescent="0.2">
      <c r="A183" t="s">
        <v>20</v>
      </c>
      <c r="B183">
        <v>142</v>
      </c>
    </row>
    <row r="184" spans="1:2" x14ac:dyDescent="0.2">
      <c r="A184" t="s">
        <v>20</v>
      </c>
      <c r="B184">
        <v>85</v>
      </c>
    </row>
    <row r="185" spans="1:2" x14ac:dyDescent="0.2">
      <c r="A185" t="s">
        <v>20</v>
      </c>
      <c r="B185">
        <v>659</v>
      </c>
    </row>
    <row r="186" spans="1:2" x14ac:dyDescent="0.2">
      <c r="A186" t="s">
        <v>20</v>
      </c>
      <c r="B186">
        <v>121</v>
      </c>
    </row>
    <row r="187" spans="1:2" x14ac:dyDescent="0.2">
      <c r="A187" t="s">
        <v>20</v>
      </c>
      <c r="B187">
        <v>3742</v>
      </c>
    </row>
    <row r="188" spans="1:2" x14ac:dyDescent="0.2">
      <c r="A188" t="s">
        <v>20</v>
      </c>
      <c r="B188">
        <v>223</v>
      </c>
    </row>
    <row r="189" spans="1:2" x14ac:dyDescent="0.2">
      <c r="A189" t="s">
        <v>20</v>
      </c>
      <c r="B189">
        <v>133</v>
      </c>
    </row>
    <row r="190" spans="1:2" x14ac:dyDescent="0.2">
      <c r="A190" t="s">
        <v>20</v>
      </c>
      <c r="B190">
        <v>5168</v>
      </c>
    </row>
    <row r="191" spans="1:2" x14ac:dyDescent="0.2">
      <c r="A191" t="s">
        <v>20</v>
      </c>
      <c r="B191">
        <v>307</v>
      </c>
    </row>
    <row r="192" spans="1:2" x14ac:dyDescent="0.2">
      <c r="A192" t="s">
        <v>20</v>
      </c>
      <c r="B192">
        <v>2441</v>
      </c>
    </row>
    <row r="193" spans="1:2" x14ac:dyDescent="0.2">
      <c r="A193" t="s">
        <v>20</v>
      </c>
      <c r="B193">
        <v>1385</v>
      </c>
    </row>
    <row r="194" spans="1:2" x14ac:dyDescent="0.2">
      <c r="A194" t="s">
        <v>20</v>
      </c>
      <c r="B194">
        <v>190</v>
      </c>
    </row>
    <row r="195" spans="1:2" x14ac:dyDescent="0.2">
      <c r="A195" t="s">
        <v>20</v>
      </c>
      <c r="B195">
        <v>470</v>
      </c>
    </row>
    <row r="196" spans="1:2" x14ac:dyDescent="0.2">
      <c r="A196" t="s">
        <v>20</v>
      </c>
      <c r="B196">
        <v>253</v>
      </c>
    </row>
    <row r="197" spans="1:2" x14ac:dyDescent="0.2">
      <c r="A197" t="s">
        <v>20</v>
      </c>
      <c r="B197">
        <v>1113</v>
      </c>
    </row>
    <row r="198" spans="1:2" x14ac:dyDescent="0.2">
      <c r="A198" t="s">
        <v>20</v>
      </c>
      <c r="B198">
        <v>2283</v>
      </c>
    </row>
    <row r="199" spans="1:2" x14ac:dyDescent="0.2">
      <c r="A199" t="s">
        <v>20</v>
      </c>
      <c r="B199">
        <v>1095</v>
      </c>
    </row>
    <row r="200" spans="1:2" x14ac:dyDescent="0.2">
      <c r="A200" t="s">
        <v>20</v>
      </c>
      <c r="B200">
        <v>1690</v>
      </c>
    </row>
    <row r="201" spans="1:2" x14ac:dyDescent="0.2">
      <c r="A201" t="s">
        <v>20</v>
      </c>
      <c r="B201">
        <v>191</v>
      </c>
    </row>
    <row r="202" spans="1:2" x14ac:dyDescent="0.2">
      <c r="A202" t="s">
        <v>20</v>
      </c>
      <c r="B202">
        <v>2013</v>
      </c>
    </row>
    <row r="203" spans="1:2" x14ac:dyDescent="0.2">
      <c r="A203" t="s">
        <v>20</v>
      </c>
      <c r="B203">
        <v>1703</v>
      </c>
    </row>
    <row r="204" spans="1:2" x14ac:dyDescent="0.2">
      <c r="A204" t="s">
        <v>20</v>
      </c>
      <c r="B204">
        <v>80</v>
      </c>
    </row>
    <row r="205" spans="1:2" x14ac:dyDescent="0.2">
      <c r="A205" t="s">
        <v>20</v>
      </c>
      <c r="B205">
        <v>41</v>
      </c>
    </row>
    <row r="206" spans="1:2" x14ac:dyDescent="0.2">
      <c r="A206" t="s">
        <v>20</v>
      </c>
      <c r="B206">
        <v>187</v>
      </c>
    </row>
    <row r="207" spans="1:2" x14ac:dyDescent="0.2">
      <c r="A207" t="s">
        <v>20</v>
      </c>
      <c r="B207">
        <v>2875</v>
      </c>
    </row>
    <row r="208" spans="1:2" x14ac:dyDescent="0.2">
      <c r="A208" t="s">
        <v>20</v>
      </c>
      <c r="B208">
        <v>88</v>
      </c>
    </row>
    <row r="209" spans="1:2" x14ac:dyDescent="0.2">
      <c r="A209" t="s">
        <v>20</v>
      </c>
      <c r="B209">
        <v>191</v>
      </c>
    </row>
    <row r="210" spans="1:2" x14ac:dyDescent="0.2">
      <c r="A210" t="s">
        <v>20</v>
      </c>
      <c r="B210">
        <v>139</v>
      </c>
    </row>
    <row r="211" spans="1:2" x14ac:dyDescent="0.2">
      <c r="A211" t="s">
        <v>20</v>
      </c>
      <c r="B211">
        <v>186</v>
      </c>
    </row>
    <row r="212" spans="1:2" x14ac:dyDescent="0.2">
      <c r="A212" t="s">
        <v>20</v>
      </c>
      <c r="B212">
        <v>112</v>
      </c>
    </row>
    <row r="213" spans="1:2" x14ac:dyDescent="0.2">
      <c r="A213" t="s">
        <v>20</v>
      </c>
      <c r="B213">
        <v>101</v>
      </c>
    </row>
    <row r="214" spans="1:2" x14ac:dyDescent="0.2">
      <c r="A214" t="s">
        <v>20</v>
      </c>
      <c r="B214">
        <v>206</v>
      </c>
    </row>
    <row r="215" spans="1:2" x14ac:dyDescent="0.2">
      <c r="A215" t="s">
        <v>20</v>
      </c>
      <c r="B215">
        <v>154</v>
      </c>
    </row>
    <row r="216" spans="1:2" x14ac:dyDescent="0.2">
      <c r="A216" t="s">
        <v>20</v>
      </c>
      <c r="B216">
        <v>5966</v>
      </c>
    </row>
    <row r="217" spans="1:2" x14ac:dyDescent="0.2">
      <c r="A217" t="s">
        <v>20</v>
      </c>
      <c r="B217">
        <v>169</v>
      </c>
    </row>
    <row r="218" spans="1:2" x14ac:dyDescent="0.2">
      <c r="A218" t="s">
        <v>20</v>
      </c>
      <c r="B218">
        <v>2106</v>
      </c>
    </row>
    <row r="219" spans="1:2" x14ac:dyDescent="0.2">
      <c r="A219" t="s">
        <v>20</v>
      </c>
      <c r="B219">
        <v>131</v>
      </c>
    </row>
    <row r="220" spans="1:2" x14ac:dyDescent="0.2">
      <c r="A220" t="s">
        <v>20</v>
      </c>
      <c r="B220">
        <v>84</v>
      </c>
    </row>
    <row r="221" spans="1:2" x14ac:dyDescent="0.2">
      <c r="A221" t="s">
        <v>20</v>
      </c>
      <c r="B221">
        <v>155</v>
      </c>
    </row>
    <row r="222" spans="1:2" x14ac:dyDescent="0.2">
      <c r="A222" t="s">
        <v>20</v>
      </c>
      <c r="B222">
        <v>189</v>
      </c>
    </row>
    <row r="223" spans="1:2" x14ac:dyDescent="0.2">
      <c r="A223" t="s">
        <v>20</v>
      </c>
      <c r="B223">
        <v>4799</v>
      </c>
    </row>
    <row r="224" spans="1:2" x14ac:dyDescent="0.2">
      <c r="A224" t="s">
        <v>20</v>
      </c>
      <c r="B224">
        <v>1137</v>
      </c>
    </row>
    <row r="225" spans="1:2" x14ac:dyDescent="0.2">
      <c r="A225" t="s">
        <v>20</v>
      </c>
      <c r="B225">
        <v>1152</v>
      </c>
    </row>
    <row r="226" spans="1:2" x14ac:dyDescent="0.2">
      <c r="A226" t="s">
        <v>20</v>
      </c>
      <c r="B226">
        <v>50</v>
      </c>
    </row>
    <row r="227" spans="1:2" x14ac:dyDescent="0.2">
      <c r="A227" t="s">
        <v>20</v>
      </c>
      <c r="B227">
        <v>3059</v>
      </c>
    </row>
    <row r="228" spans="1:2" x14ac:dyDescent="0.2">
      <c r="A228" t="s">
        <v>20</v>
      </c>
      <c r="B228">
        <v>34</v>
      </c>
    </row>
    <row r="229" spans="1:2" x14ac:dyDescent="0.2">
      <c r="A229" t="s">
        <v>20</v>
      </c>
      <c r="B229">
        <v>220</v>
      </c>
    </row>
    <row r="230" spans="1:2" x14ac:dyDescent="0.2">
      <c r="A230" t="s">
        <v>20</v>
      </c>
      <c r="B230">
        <v>1604</v>
      </c>
    </row>
    <row r="231" spans="1:2" x14ac:dyDescent="0.2">
      <c r="A231" t="s">
        <v>20</v>
      </c>
      <c r="B231">
        <v>454</v>
      </c>
    </row>
    <row r="232" spans="1:2" x14ac:dyDescent="0.2">
      <c r="A232" t="s">
        <v>20</v>
      </c>
      <c r="B232">
        <v>123</v>
      </c>
    </row>
    <row r="233" spans="1:2" x14ac:dyDescent="0.2">
      <c r="A233" t="s">
        <v>20</v>
      </c>
      <c r="B233">
        <v>299</v>
      </c>
    </row>
    <row r="234" spans="1:2" x14ac:dyDescent="0.2">
      <c r="A234" t="s">
        <v>20</v>
      </c>
      <c r="B234">
        <v>2237</v>
      </c>
    </row>
    <row r="235" spans="1:2" x14ac:dyDescent="0.2">
      <c r="A235" t="s">
        <v>20</v>
      </c>
      <c r="B235">
        <v>645</v>
      </c>
    </row>
    <row r="236" spans="1:2" x14ac:dyDescent="0.2">
      <c r="A236" t="s">
        <v>20</v>
      </c>
      <c r="B236">
        <v>484</v>
      </c>
    </row>
    <row r="237" spans="1:2" x14ac:dyDescent="0.2">
      <c r="A237" t="s">
        <v>20</v>
      </c>
      <c r="B237">
        <v>154</v>
      </c>
    </row>
    <row r="238" spans="1:2" x14ac:dyDescent="0.2">
      <c r="A238" t="s">
        <v>20</v>
      </c>
      <c r="B238">
        <v>82</v>
      </c>
    </row>
    <row r="239" spans="1:2" x14ac:dyDescent="0.2">
      <c r="A239" t="s">
        <v>20</v>
      </c>
      <c r="B239">
        <v>134</v>
      </c>
    </row>
    <row r="240" spans="1:2" x14ac:dyDescent="0.2">
      <c r="A240" t="s">
        <v>20</v>
      </c>
      <c r="B240">
        <v>5203</v>
      </c>
    </row>
    <row r="241" spans="1:2" x14ac:dyDescent="0.2">
      <c r="A241" t="s">
        <v>20</v>
      </c>
      <c r="B241">
        <v>94</v>
      </c>
    </row>
    <row r="242" spans="1:2" x14ac:dyDescent="0.2">
      <c r="A242" t="s">
        <v>20</v>
      </c>
      <c r="B242">
        <v>205</v>
      </c>
    </row>
    <row r="243" spans="1:2" x14ac:dyDescent="0.2">
      <c r="A243" t="s">
        <v>20</v>
      </c>
      <c r="B243">
        <v>92</v>
      </c>
    </row>
    <row r="244" spans="1:2" x14ac:dyDescent="0.2">
      <c r="A244" t="s">
        <v>20</v>
      </c>
      <c r="B244">
        <v>219</v>
      </c>
    </row>
    <row r="245" spans="1:2" x14ac:dyDescent="0.2">
      <c r="A245" t="s">
        <v>20</v>
      </c>
      <c r="B245">
        <v>2526</v>
      </c>
    </row>
    <row r="246" spans="1:2" x14ac:dyDescent="0.2">
      <c r="A246" t="s">
        <v>20</v>
      </c>
      <c r="B246">
        <v>94</v>
      </c>
    </row>
    <row r="247" spans="1:2" x14ac:dyDescent="0.2">
      <c r="A247" t="s">
        <v>20</v>
      </c>
      <c r="B247">
        <v>1713</v>
      </c>
    </row>
    <row r="248" spans="1:2" x14ac:dyDescent="0.2">
      <c r="A248" t="s">
        <v>20</v>
      </c>
      <c r="B248">
        <v>249</v>
      </c>
    </row>
    <row r="249" spans="1:2" x14ac:dyDescent="0.2">
      <c r="A249" t="s">
        <v>20</v>
      </c>
      <c r="B249">
        <v>192</v>
      </c>
    </row>
    <row r="250" spans="1:2" x14ac:dyDescent="0.2">
      <c r="A250" t="s">
        <v>20</v>
      </c>
      <c r="B250">
        <v>247</v>
      </c>
    </row>
    <row r="251" spans="1:2" x14ac:dyDescent="0.2">
      <c r="A251" t="s">
        <v>20</v>
      </c>
      <c r="B251">
        <v>2293</v>
      </c>
    </row>
    <row r="252" spans="1:2" x14ac:dyDescent="0.2">
      <c r="A252" t="s">
        <v>20</v>
      </c>
      <c r="B252">
        <v>3131</v>
      </c>
    </row>
    <row r="253" spans="1:2" x14ac:dyDescent="0.2">
      <c r="A253" t="s">
        <v>20</v>
      </c>
      <c r="B253">
        <v>143</v>
      </c>
    </row>
    <row r="254" spans="1:2" x14ac:dyDescent="0.2">
      <c r="A254" t="s">
        <v>20</v>
      </c>
      <c r="B254">
        <v>296</v>
      </c>
    </row>
    <row r="255" spans="1:2" x14ac:dyDescent="0.2">
      <c r="A255" t="s">
        <v>20</v>
      </c>
      <c r="B255">
        <v>170</v>
      </c>
    </row>
    <row r="256" spans="1:2" x14ac:dyDescent="0.2">
      <c r="A256" t="s">
        <v>20</v>
      </c>
      <c r="B256">
        <v>86</v>
      </c>
    </row>
    <row r="257" spans="1:2" x14ac:dyDescent="0.2">
      <c r="A257" t="s">
        <v>20</v>
      </c>
      <c r="B257">
        <v>6286</v>
      </c>
    </row>
    <row r="258" spans="1:2" x14ac:dyDescent="0.2">
      <c r="A258" t="s">
        <v>20</v>
      </c>
      <c r="B258">
        <v>3727</v>
      </c>
    </row>
    <row r="259" spans="1:2" x14ac:dyDescent="0.2">
      <c r="A259" t="s">
        <v>20</v>
      </c>
      <c r="B259">
        <v>1605</v>
      </c>
    </row>
    <row r="260" spans="1:2" x14ac:dyDescent="0.2">
      <c r="A260" t="s">
        <v>20</v>
      </c>
      <c r="B260">
        <v>2120</v>
      </c>
    </row>
    <row r="261" spans="1:2" x14ac:dyDescent="0.2">
      <c r="A261" t="s">
        <v>20</v>
      </c>
      <c r="B261">
        <v>50</v>
      </c>
    </row>
    <row r="262" spans="1:2" x14ac:dyDescent="0.2">
      <c r="A262" t="s">
        <v>20</v>
      </c>
      <c r="B262">
        <v>2080</v>
      </c>
    </row>
    <row r="263" spans="1:2" x14ac:dyDescent="0.2">
      <c r="A263" t="s">
        <v>20</v>
      </c>
      <c r="B263">
        <v>2105</v>
      </c>
    </row>
    <row r="264" spans="1:2" x14ac:dyDescent="0.2">
      <c r="A264" t="s">
        <v>20</v>
      </c>
      <c r="B264">
        <v>2436</v>
      </c>
    </row>
    <row r="265" spans="1:2" x14ac:dyDescent="0.2">
      <c r="A265" t="s">
        <v>20</v>
      </c>
      <c r="B265">
        <v>80</v>
      </c>
    </row>
    <row r="266" spans="1:2" x14ac:dyDescent="0.2">
      <c r="A266" t="s">
        <v>20</v>
      </c>
      <c r="B266">
        <v>42</v>
      </c>
    </row>
    <row r="267" spans="1:2" x14ac:dyDescent="0.2">
      <c r="A267" t="s">
        <v>20</v>
      </c>
      <c r="B267">
        <v>139</v>
      </c>
    </row>
    <row r="268" spans="1:2" x14ac:dyDescent="0.2">
      <c r="A268" t="s">
        <v>20</v>
      </c>
      <c r="B268">
        <v>159</v>
      </c>
    </row>
    <row r="269" spans="1:2" x14ac:dyDescent="0.2">
      <c r="A269" t="s">
        <v>20</v>
      </c>
      <c r="B269">
        <v>381</v>
      </c>
    </row>
    <row r="270" spans="1:2" x14ac:dyDescent="0.2">
      <c r="A270" t="s">
        <v>20</v>
      </c>
      <c r="B270">
        <v>194</v>
      </c>
    </row>
    <row r="271" spans="1:2" x14ac:dyDescent="0.2">
      <c r="A271" t="s">
        <v>20</v>
      </c>
      <c r="B271">
        <v>106</v>
      </c>
    </row>
    <row r="272" spans="1:2" x14ac:dyDescent="0.2">
      <c r="A272" t="s">
        <v>20</v>
      </c>
      <c r="B272">
        <v>142</v>
      </c>
    </row>
    <row r="273" spans="1:2" x14ac:dyDescent="0.2">
      <c r="A273" t="s">
        <v>20</v>
      </c>
      <c r="B273">
        <v>211</v>
      </c>
    </row>
    <row r="274" spans="1:2" x14ac:dyDescent="0.2">
      <c r="A274" t="s">
        <v>20</v>
      </c>
      <c r="B274">
        <v>2756</v>
      </c>
    </row>
    <row r="275" spans="1:2" x14ac:dyDescent="0.2">
      <c r="A275" t="s">
        <v>20</v>
      </c>
      <c r="B275">
        <v>173</v>
      </c>
    </row>
    <row r="276" spans="1:2" x14ac:dyDescent="0.2">
      <c r="A276" t="s">
        <v>20</v>
      </c>
      <c r="B276">
        <v>87</v>
      </c>
    </row>
    <row r="277" spans="1:2" x14ac:dyDescent="0.2">
      <c r="A277" t="s">
        <v>20</v>
      </c>
      <c r="B277">
        <v>1572</v>
      </c>
    </row>
    <row r="278" spans="1:2" x14ac:dyDescent="0.2">
      <c r="A278" t="s">
        <v>20</v>
      </c>
      <c r="B278">
        <v>2346</v>
      </c>
    </row>
    <row r="279" spans="1:2" x14ac:dyDescent="0.2">
      <c r="A279" t="s">
        <v>20</v>
      </c>
      <c r="B279">
        <v>115</v>
      </c>
    </row>
    <row r="280" spans="1:2" x14ac:dyDescent="0.2">
      <c r="A280" t="s">
        <v>20</v>
      </c>
      <c r="B280">
        <v>85</v>
      </c>
    </row>
    <row r="281" spans="1:2" x14ac:dyDescent="0.2">
      <c r="A281" t="s">
        <v>20</v>
      </c>
      <c r="B281">
        <v>144</v>
      </c>
    </row>
    <row r="282" spans="1:2" x14ac:dyDescent="0.2">
      <c r="A282" t="s">
        <v>20</v>
      </c>
      <c r="B282">
        <v>2443</v>
      </c>
    </row>
    <row r="283" spans="1:2" x14ac:dyDescent="0.2">
      <c r="A283" t="s">
        <v>20</v>
      </c>
      <c r="B283">
        <v>64</v>
      </c>
    </row>
    <row r="284" spans="1:2" x14ac:dyDescent="0.2">
      <c r="A284" t="s">
        <v>20</v>
      </c>
      <c r="B284">
        <v>268</v>
      </c>
    </row>
    <row r="285" spans="1:2" x14ac:dyDescent="0.2">
      <c r="A285" t="s">
        <v>20</v>
      </c>
      <c r="B285">
        <v>195</v>
      </c>
    </row>
    <row r="286" spans="1:2" x14ac:dyDescent="0.2">
      <c r="A286" t="s">
        <v>20</v>
      </c>
      <c r="B286">
        <v>186</v>
      </c>
    </row>
    <row r="287" spans="1:2" x14ac:dyDescent="0.2">
      <c r="A287" t="s">
        <v>20</v>
      </c>
      <c r="B287">
        <v>460</v>
      </c>
    </row>
    <row r="288" spans="1:2" x14ac:dyDescent="0.2">
      <c r="A288" t="s">
        <v>20</v>
      </c>
      <c r="B288">
        <v>2528</v>
      </c>
    </row>
    <row r="289" spans="1:2" x14ac:dyDescent="0.2">
      <c r="A289" t="s">
        <v>20</v>
      </c>
      <c r="B289">
        <v>3657</v>
      </c>
    </row>
    <row r="290" spans="1:2" x14ac:dyDescent="0.2">
      <c r="A290" t="s">
        <v>20</v>
      </c>
      <c r="B290">
        <v>131</v>
      </c>
    </row>
    <row r="291" spans="1:2" x14ac:dyDescent="0.2">
      <c r="A291" t="s">
        <v>20</v>
      </c>
      <c r="B291">
        <v>239</v>
      </c>
    </row>
    <row r="292" spans="1:2" x14ac:dyDescent="0.2">
      <c r="A292" t="s">
        <v>20</v>
      </c>
      <c r="B292">
        <v>78</v>
      </c>
    </row>
    <row r="293" spans="1:2" x14ac:dyDescent="0.2">
      <c r="A293" t="s">
        <v>20</v>
      </c>
      <c r="B293">
        <v>1773</v>
      </c>
    </row>
    <row r="294" spans="1:2" x14ac:dyDescent="0.2">
      <c r="A294" t="s">
        <v>20</v>
      </c>
      <c r="B294">
        <v>32</v>
      </c>
    </row>
    <row r="295" spans="1:2" x14ac:dyDescent="0.2">
      <c r="A295" t="s">
        <v>20</v>
      </c>
      <c r="B295">
        <v>369</v>
      </c>
    </row>
    <row r="296" spans="1:2" x14ac:dyDescent="0.2">
      <c r="A296" t="s">
        <v>20</v>
      </c>
      <c r="B296">
        <v>89</v>
      </c>
    </row>
    <row r="297" spans="1:2" x14ac:dyDescent="0.2">
      <c r="A297" t="s">
        <v>20</v>
      </c>
      <c r="B297">
        <v>147</v>
      </c>
    </row>
    <row r="298" spans="1:2" x14ac:dyDescent="0.2">
      <c r="A298" t="s">
        <v>20</v>
      </c>
      <c r="B298">
        <v>126</v>
      </c>
    </row>
    <row r="299" spans="1:2" x14ac:dyDescent="0.2">
      <c r="A299" t="s">
        <v>20</v>
      </c>
      <c r="B299">
        <v>2218</v>
      </c>
    </row>
    <row r="300" spans="1:2" x14ac:dyDescent="0.2">
      <c r="A300" t="s">
        <v>20</v>
      </c>
      <c r="B300">
        <v>202</v>
      </c>
    </row>
    <row r="301" spans="1:2" x14ac:dyDescent="0.2">
      <c r="A301" t="s">
        <v>20</v>
      </c>
      <c r="B301">
        <v>140</v>
      </c>
    </row>
    <row r="302" spans="1:2" x14ac:dyDescent="0.2">
      <c r="A302" t="s">
        <v>20</v>
      </c>
      <c r="B302">
        <v>1052</v>
      </c>
    </row>
    <row r="303" spans="1:2" x14ac:dyDescent="0.2">
      <c r="A303" t="s">
        <v>20</v>
      </c>
      <c r="B303">
        <v>247</v>
      </c>
    </row>
    <row r="304" spans="1:2" x14ac:dyDescent="0.2">
      <c r="A304" t="s">
        <v>20</v>
      </c>
      <c r="B304">
        <v>84</v>
      </c>
    </row>
    <row r="305" spans="1:2" x14ac:dyDescent="0.2">
      <c r="A305" t="s">
        <v>20</v>
      </c>
      <c r="B305">
        <v>88</v>
      </c>
    </row>
    <row r="306" spans="1:2" x14ac:dyDescent="0.2">
      <c r="A306" t="s">
        <v>20</v>
      </c>
      <c r="B306">
        <v>156</v>
      </c>
    </row>
    <row r="307" spans="1:2" x14ac:dyDescent="0.2">
      <c r="A307" t="s">
        <v>20</v>
      </c>
      <c r="B307">
        <v>2985</v>
      </c>
    </row>
    <row r="308" spans="1:2" x14ac:dyDescent="0.2">
      <c r="A308" t="s">
        <v>20</v>
      </c>
      <c r="B308">
        <v>762</v>
      </c>
    </row>
    <row r="309" spans="1:2" x14ac:dyDescent="0.2">
      <c r="A309" t="s">
        <v>20</v>
      </c>
      <c r="B309">
        <v>554</v>
      </c>
    </row>
    <row r="310" spans="1:2" x14ac:dyDescent="0.2">
      <c r="A310" t="s">
        <v>20</v>
      </c>
      <c r="B310">
        <v>135</v>
      </c>
    </row>
    <row r="311" spans="1:2" x14ac:dyDescent="0.2">
      <c r="A311" t="s">
        <v>20</v>
      </c>
      <c r="B311">
        <v>122</v>
      </c>
    </row>
    <row r="312" spans="1:2" x14ac:dyDescent="0.2">
      <c r="A312" t="s">
        <v>20</v>
      </c>
      <c r="B312">
        <v>221</v>
      </c>
    </row>
    <row r="313" spans="1:2" x14ac:dyDescent="0.2">
      <c r="A313" t="s">
        <v>20</v>
      </c>
      <c r="B313">
        <v>126</v>
      </c>
    </row>
    <row r="314" spans="1:2" x14ac:dyDescent="0.2">
      <c r="A314" t="s">
        <v>20</v>
      </c>
      <c r="B314">
        <v>1022</v>
      </c>
    </row>
    <row r="315" spans="1:2" x14ac:dyDescent="0.2">
      <c r="A315" t="s">
        <v>20</v>
      </c>
      <c r="B315">
        <v>3177</v>
      </c>
    </row>
    <row r="316" spans="1:2" x14ac:dyDescent="0.2">
      <c r="A316" t="s">
        <v>20</v>
      </c>
      <c r="B316">
        <v>198</v>
      </c>
    </row>
    <row r="317" spans="1:2" x14ac:dyDescent="0.2">
      <c r="A317" t="s">
        <v>20</v>
      </c>
      <c r="B317">
        <v>85</v>
      </c>
    </row>
    <row r="318" spans="1:2" x14ac:dyDescent="0.2">
      <c r="A318" t="s">
        <v>20</v>
      </c>
      <c r="B318">
        <v>3596</v>
      </c>
    </row>
    <row r="319" spans="1:2" x14ac:dyDescent="0.2">
      <c r="A319" t="s">
        <v>20</v>
      </c>
      <c r="B319">
        <v>244</v>
      </c>
    </row>
    <row r="320" spans="1:2" x14ac:dyDescent="0.2">
      <c r="A320" t="s">
        <v>20</v>
      </c>
      <c r="B320">
        <v>5180</v>
      </c>
    </row>
    <row r="321" spans="1:2" x14ac:dyDescent="0.2">
      <c r="A321" t="s">
        <v>20</v>
      </c>
      <c r="B321">
        <v>589</v>
      </c>
    </row>
    <row r="322" spans="1:2" x14ac:dyDescent="0.2">
      <c r="A322" t="s">
        <v>20</v>
      </c>
      <c r="B322">
        <v>2725</v>
      </c>
    </row>
    <row r="323" spans="1:2" x14ac:dyDescent="0.2">
      <c r="A323" t="s">
        <v>20</v>
      </c>
      <c r="B323">
        <v>300</v>
      </c>
    </row>
    <row r="324" spans="1:2" x14ac:dyDescent="0.2">
      <c r="A324" t="s">
        <v>20</v>
      </c>
      <c r="B324">
        <v>144</v>
      </c>
    </row>
    <row r="325" spans="1:2" x14ac:dyDescent="0.2">
      <c r="A325" t="s">
        <v>20</v>
      </c>
      <c r="B325">
        <v>87</v>
      </c>
    </row>
    <row r="326" spans="1:2" x14ac:dyDescent="0.2">
      <c r="A326" t="s">
        <v>20</v>
      </c>
      <c r="B326">
        <v>3116</v>
      </c>
    </row>
    <row r="327" spans="1:2" x14ac:dyDescent="0.2">
      <c r="A327" t="s">
        <v>20</v>
      </c>
      <c r="B327">
        <v>909</v>
      </c>
    </row>
    <row r="328" spans="1:2" x14ac:dyDescent="0.2">
      <c r="A328" t="s">
        <v>20</v>
      </c>
      <c r="B328">
        <v>1613</v>
      </c>
    </row>
    <row r="329" spans="1:2" x14ac:dyDescent="0.2">
      <c r="A329" t="s">
        <v>20</v>
      </c>
      <c r="B329">
        <v>136</v>
      </c>
    </row>
    <row r="330" spans="1:2" x14ac:dyDescent="0.2">
      <c r="A330" t="s">
        <v>20</v>
      </c>
      <c r="B330">
        <v>130</v>
      </c>
    </row>
    <row r="331" spans="1:2" x14ac:dyDescent="0.2">
      <c r="A331" t="s">
        <v>20</v>
      </c>
      <c r="B331">
        <v>102</v>
      </c>
    </row>
    <row r="332" spans="1:2" x14ac:dyDescent="0.2">
      <c r="A332" t="s">
        <v>20</v>
      </c>
      <c r="B332">
        <v>4006</v>
      </c>
    </row>
    <row r="333" spans="1:2" x14ac:dyDescent="0.2">
      <c r="A333" t="s">
        <v>20</v>
      </c>
      <c r="B333">
        <v>1629</v>
      </c>
    </row>
    <row r="334" spans="1:2" x14ac:dyDescent="0.2">
      <c r="A334" t="s">
        <v>20</v>
      </c>
      <c r="B334">
        <v>2188</v>
      </c>
    </row>
    <row r="335" spans="1:2" x14ac:dyDescent="0.2">
      <c r="A335" t="s">
        <v>20</v>
      </c>
      <c r="B335">
        <v>2409</v>
      </c>
    </row>
    <row r="336" spans="1:2" x14ac:dyDescent="0.2">
      <c r="A336" t="s">
        <v>20</v>
      </c>
      <c r="B336">
        <v>194</v>
      </c>
    </row>
    <row r="337" spans="1:2" x14ac:dyDescent="0.2">
      <c r="A337" t="s">
        <v>20</v>
      </c>
      <c r="B337">
        <v>1140</v>
      </c>
    </row>
    <row r="338" spans="1:2" x14ac:dyDescent="0.2">
      <c r="A338" t="s">
        <v>20</v>
      </c>
      <c r="B338">
        <v>102</v>
      </c>
    </row>
    <row r="339" spans="1:2" x14ac:dyDescent="0.2">
      <c r="A339" t="s">
        <v>20</v>
      </c>
      <c r="B339">
        <v>2857</v>
      </c>
    </row>
    <row r="340" spans="1:2" x14ac:dyDescent="0.2">
      <c r="A340" t="s">
        <v>20</v>
      </c>
      <c r="B340">
        <v>107</v>
      </c>
    </row>
    <row r="341" spans="1:2" x14ac:dyDescent="0.2">
      <c r="A341" t="s">
        <v>20</v>
      </c>
      <c r="B341">
        <v>160</v>
      </c>
    </row>
    <row r="342" spans="1:2" x14ac:dyDescent="0.2">
      <c r="A342" t="s">
        <v>20</v>
      </c>
      <c r="B342">
        <v>2230</v>
      </c>
    </row>
    <row r="343" spans="1:2" x14ac:dyDescent="0.2">
      <c r="A343" t="s">
        <v>20</v>
      </c>
      <c r="B343">
        <v>316</v>
      </c>
    </row>
    <row r="344" spans="1:2" x14ac:dyDescent="0.2">
      <c r="A344" t="s">
        <v>20</v>
      </c>
      <c r="B344">
        <v>117</v>
      </c>
    </row>
    <row r="345" spans="1:2" x14ac:dyDescent="0.2">
      <c r="A345" t="s">
        <v>20</v>
      </c>
      <c r="B345">
        <v>6406</v>
      </c>
    </row>
    <row r="346" spans="1:2" x14ac:dyDescent="0.2">
      <c r="A346" t="s">
        <v>20</v>
      </c>
      <c r="B346">
        <v>192</v>
      </c>
    </row>
    <row r="347" spans="1:2" x14ac:dyDescent="0.2">
      <c r="A347" t="s">
        <v>20</v>
      </c>
      <c r="B347">
        <v>26</v>
      </c>
    </row>
    <row r="348" spans="1:2" x14ac:dyDescent="0.2">
      <c r="A348" t="s">
        <v>20</v>
      </c>
      <c r="B348">
        <v>723</v>
      </c>
    </row>
    <row r="349" spans="1:2" x14ac:dyDescent="0.2">
      <c r="A349" t="s">
        <v>20</v>
      </c>
      <c r="B349">
        <v>170</v>
      </c>
    </row>
    <row r="350" spans="1:2" x14ac:dyDescent="0.2">
      <c r="A350" t="s">
        <v>20</v>
      </c>
      <c r="B350">
        <v>238</v>
      </c>
    </row>
    <row r="351" spans="1:2" x14ac:dyDescent="0.2">
      <c r="A351" t="s">
        <v>20</v>
      </c>
      <c r="B351">
        <v>55</v>
      </c>
    </row>
    <row r="352" spans="1:2" x14ac:dyDescent="0.2">
      <c r="A352" t="s">
        <v>20</v>
      </c>
      <c r="B352">
        <v>128</v>
      </c>
    </row>
    <row r="353" spans="1:2" x14ac:dyDescent="0.2">
      <c r="A353" t="s">
        <v>20</v>
      </c>
      <c r="B353">
        <v>2144</v>
      </c>
    </row>
    <row r="354" spans="1:2" x14ac:dyDescent="0.2">
      <c r="A354" t="s">
        <v>20</v>
      </c>
      <c r="B354">
        <v>2693</v>
      </c>
    </row>
    <row r="355" spans="1:2" x14ac:dyDescent="0.2">
      <c r="A355" t="s">
        <v>20</v>
      </c>
      <c r="B355">
        <v>432</v>
      </c>
    </row>
    <row r="356" spans="1:2" x14ac:dyDescent="0.2">
      <c r="A356" t="s">
        <v>20</v>
      </c>
      <c r="B356">
        <v>189</v>
      </c>
    </row>
    <row r="357" spans="1:2" x14ac:dyDescent="0.2">
      <c r="A357" t="s">
        <v>20</v>
      </c>
      <c r="B357">
        <v>154</v>
      </c>
    </row>
    <row r="358" spans="1:2" x14ac:dyDescent="0.2">
      <c r="A358" t="s">
        <v>20</v>
      </c>
      <c r="B358">
        <v>96</v>
      </c>
    </row>
    <row r="359" spans="1:2" x14ac:dyDescent="0.2">
      <c r="A359" t="s">
        <v>20</v>
      </c>
      <c r="B359">
        <v>3063</v>
      </c>
    </row>
    <row r="360" spans="1:2" x14ac:dyDescent="0.2">
      <c r="A360" t="s">
        <v>20</v>
      </c>
      <c r="B360">
        <v>2266</v>
      </c>
    </row>
    <row r="361" spans="1:2" x14ac:dyDescent="0.2">
      <c r="A361" t="s">
        <v>20</v>
      </c>
      <c r="B361">
        <v>194</v>
      </c>
    </row>
    <row r="362" spans="1:2" x14ac:dyDescent="0.2">
      <c r="A362" t="s">
        <v>20</v>
      </c>
      <c r="B362">
        <v>129</v>
      </c>
    </row>
    <row r="363" spans="1:2" x14ac:dyDescent="0.2">
      <c r="A363" t="s">
        <v>20</v>
      </c>
      <c r="B363">
        <v>375</v>
      </c>
    </row>
    <row r="364" spans="1:2" x14ac:dyDescent="0.2">
      <c r="A364" t="s">
        <v>20</v>
      </c>
      <c r="B364">
        <v>409</v>
      </c>
    </row>
    <row r="365" spans="1:2" x14ac:dyDescent="0.2">
      <c r="A365" t="s">
        <v>20</v>
      </c>
      <c r="B365">
        <v>234</v>
      </c>
    </row>
    <row r="366" spans="1:2" x14ac:dyDescent="0.2">
      <c r="A366" t="s">
        <v>20</v>
      </c>
      <c r="B366">
        <v>3016</v>
      </c>
    </row>
    <row r="367" spans="1:2" x14ac:dyDescent="0.2">
      <c r="A367" t="s">
        <v>20</v>
      </c>
      <c r="B367">
        <v>264</v>
      </c>
    </row>
    <row r="368" spans="1:2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1:H1"/>
    <mergeCell ref="J1:K1"/>
  </mergeCells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58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4CA0-2B71-0B4D-8D7A-355CA392ADFC}">
  <dimension ref="A1:F22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26</v>
      </c>
    </row>
    <row r="2" spans="1:6" x14ac:dyDescent="0.2">
      <c r="A2" s="9" t="s">
        <v>2064</v>
      </c>
      <c r="B2" t="s">
        <v>2066</v>
      </c>
    </row>
    <row r="4" spans="1:6" x14ac:dyDescent="0.2">
      <c r="A4" s="9" t="s">
        <v>2070</v>
      </c>
      <c r="B4" s="9" t="s">
        <v>2067</v>
      </c>
    </row>
    <row r="5" spans="1:6" x14ac:dyDescent="0.2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2047</v>
      </c>
      <c r="B6" s="14"/>
      <c r="C6" s="14"/>
      <c r="D6" s="14"/>
      <c r="E6" s="14">
        <v>1</v>
      </c>
      <c r="F6" s="14">
        <v>1</v>
      </c>
    </row>
    <row r="7" spans="1:6" x14ac:dyDescent="0.2">
      <c r="A7" s="10" t="s">
        <v>2040</v>
      </c>
      <c r="B7" s="14"/>
      <c r="C7" s="14">
        <v>1</v>
      </c>
      <c r="D7" s="14">
        <v>1</v>
      </c>
      <c r="E7" s="14">
        <v>1</v>
      </c>
      <c r="F7" s="14">
        <v>3</v>
      </c>
    </row>
    <row r="8" spans="1:6" x14ac:dyDescent="0.2">
      <c r="A8" s="10" t="s">
        <v>2042</v>
      </c>
      <c r="B8" s="14"/>
      <c r="C8" s="14">
        <v>1</v>
      </c>
      <c r="D8" s="14"/>
      <c r="E8" s="14">
        <v>3</v>
      </c>
      <c r="F8" s="14">
        <v>4</v>
      </c>
    </row>
    <row r="9" spans="1:6" x14ac:dyDescent="0.2">
      <c r="A9" s="10" t="s">
        <v>2032</v>
      </c>
      <c r="B9" s="14">
        <v>1</v>
      </c>
      <c r="C9" s="14">
        <v>1</v>
      </c>
      <c r="D9" s="14"/>
      <c r="E9" s="14">
        <v>1</v>
      </c>
      <c r="F9" s="14">
        <v>3</v>
      </c>
    </row>
    <row r="10" spans="1:6" x14ac:dyDescent="0.2">
      <c r="A10" s="10" t="s">
        <v>2043</v>
      </c>
      <c r="B10" s="14"/>
      <c r="C10" s="14"/>
      <c r="D10" s="14"/>
      <c r="E10" s="14">
        <v>1</v>
      </c>
      <c r="F10" s="14">
        <v>1</v>
      </c>
    </row>
    <row r="11" spans="1:6" x14ac:dyDescent="0.2">
      <c r="A11" s="10" t="s">
        <v>2056</v>
      </c>
      <c r="B11" s="14"/>
      <c r="C11" s="14"/>
      <c r="D11" s="14"/>
      <c r="E11" s="14">
        <v>1</v>
      </c>
      <c r="F11" s="14">
        <v>1</v>
      </c>
    </row>
    <row r="12" spans="1:6" x14ac:dyDescent="0.2">
      <c r="A12" s="10" t="s">
        <v>2059</v>
      </c>
      <c r="B12" s="14"/>
      <c r="C12" s="14"/>
      <c r="D12" s="14"/>
      <c r="E12" s="14">
        <v>1</v>
      </c>
      <c r="F12" s="14">
        <v>1</v>
      </c>
    </row>
    <row r="13" spans="1:6" x14ac:dyDescent="0.2">
      <c r="A13" s="10" t="s">
        <v>2046</v>
      </c>
      <c r="B13" s="14"/>
      <c r="C13" s="14"/>
      <c r="D13" s="14"/>
      <c r="E13" s="14">
        <v>1</v>
      </c>
      <c r="F13" s="14">
        <v>1</v>
      </c>
    </row>
    <row r="14" spans="1:6" x14ac:dyDescent="0.2">
      <c r="A14" s="10" t="s">
        <v>2053</v>
      </c>
      <c r="B14" s="14"/>
      <c r="C14" s="14">
        <v>2</v>
      </c>
      <c r="D14" s="14"/>
      <c r="E14" s="14">
        <v>1</v>
      </c>
      <c r="F14" s="14">
        <v>3</v>
      </c>
    </row>
    <row r="15" spans="1:6" x14ac:dyDescent="0.2">
      <c r="A15" s="10" t="s">
        <v>2038</v>
      </c>
      <c r="B15" s="14"/>
      <c r="C15" s="14">
        <v>5</v>
      </c>
      <c r="D15" s="14"/>
      <c r="E15" s="14">
        <v>6</v>
      </c>
      <c r="F15" s="14">
        <v>11</v>
      </c>
    </row>
    <row r="16" spans="1:6" x14ac:dyDescent="0.2">
      <c r="A16" s="10" t="s">
        <v>2054</v>
      </c>
      <c r="B16" s="14"/>
      <c r="C16" s="14">
        <v>1</v>
      </c>
      <c r="D16" s="14"/>
      <c r="E16" s="14"/>
      <c r="F16" s="14">
        <v>1</v>
      </c>
    </row>
    <row r="17" spans="1:6" x14ac:dyDescent="0.2">
      <c r="A17" s="10" t="s">
        <v>2034</v>
      </c>
      <c r="B17" s="14">
        <v>1</v>
      </c>
      <c r="C17" s="14">
        <v>2</v>
      </c>
      <c r="D17" s="14"/>
      <c r="E17" s="14"/>
      <c r="F17" s="14">
        <v>3</v>
      </c>
    </row>
    <row r="18" spans="1:6" x14ac:dyDescent="0.2">
      <c r="A18" s="10" t="s">
        <v>2061</v>
      </c>
      <c r="B18" s="14"/>
      <c r="C18" s="14">
        <v>1</v>
      </c>
      <c r="D18" s="14"/>
      <c r="E18" s="14">
        <v>1</v>
      </c>
      <c r="F18" s="14">
        <v>2</v>
      </c>
    </row>
    <row r="19" spans="1:6" x14ac:dyDescent="0.2">
      <c r="A19" s="10" t="s">
        <v>2049</v>
      </c>
      <c r="B19" s="14"/>
      <c r="C19" s="14">
        <v>1</v>
      </c>
      <c r="D19" s="14"/>
      <c r="E19" s="14">
        <v>1</v>
      </c>
      <c r="F19" s="14">
        <v>2</v>
      </c>
    </row>
    <row r="20" spans="1:6" x14ac:dyDescent="0.2">
      <c r="A20" s="10" t="s">
        <v>2044</v>
      </c>
      <c r="B20" s="14"/>
      <c r="C20" s="14"/>
      <c r="D20" s="14"/>
      <c r="E20" s="14">
        <v>1</v>
      </c>
      <c r="F20" s="14">
        <v>1</v>
      </c>
    </row>
    <row r="21" spans="1:6" x14ac:dyDescent="0.2">
      <c r="A21" s="10" t="s">
        <v>2036</v>
      </c>
      <c r="B21" s="14"/>
      <c r="C21" s="14">
        <v>1</v>
      </c>
      <c r="D21" s="14"/>
      <c r="E21" s="14">
        <v>4</v>
      </c>
      <c r="F21" s="14">
        <v>5</v>
      </c>
    </row>
    <row r="22" spans="1:6" x14ac:dyDescent="0.2">
      <c r="A22" s="10" t="s">
        <v>2068</v>
      </c>
      <c r="B22" s="14">
        <v>2</v>
      </c>
      <c r="C22" s="14">
        <v>16</v>
      </c>
      <c r="D22" s="14">
        <v>1</v>
      </c>
      <c r="E22" s="14">
        <v>24</v>
      </c>
      <c r="F22" s="14">
        <v>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BE36-D8AA-2945-B950-A7D052D258B2}"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21</v>
      </c>
    </row>
    <row r="3" spans="1:6" x14ac:dyDescent="0.2">
      <c r="A3" s="9" t="s">
        <v>2070</v>
      </c>
      <c r="B3" s="9" t="s">
        <v>2067</v>
      </c>
    </row>
    <row r="4" spans="1:6" x14ac:dyDescent="0.2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2039</v>
      </c>
      <c r="B5" s="14">
        <v>10</v>
      </c>
      <c r="C5" s="14">
        <v>41</v>
      </c>
      <c r="D5" s="14">
        <v>3</v>
      </c>
      <c r="E5" s="14">
        <v>76</v>
      </c>
      <c r="F5" s="14">
        <v>130</v>
      </c>
    </row>
    <row r="6" spans="1:6" x14ac:dyDescent="0.2">
      <c r="A6" s="10" t="s">
        <v>2031</v>
      </c>
      <c r="B6" s="14">
        <v>3</v>
      </c>
      <c r="C6" s="14">
        <v>15</v>
      </c>
      <c r="D6" s="14"/>
      <c r="E6" s="14">
        <v>17</v>
      </c>
      <c r="F6" s="14">
        <v>35</v>
      </c>
    </row>
    <row r="7" spans="1:6" x14ac:dyDescent="0.2">
      <c r="A7" s="10" t="s">
        <v>2048</v>
      </c>
      <c r="B7" s="14">
        <v>1</v>
      </c>
      <c r="C7" s="14">
        <v>20</v>
      </c>
      <c r="D7" s="14">
        <v>2</v>
      </c>
      <c r="E7" s="14">
        <v>14</v>
      </c>
      <c r="F7" s="14">
        <v>37</v>
      </c>
    </row>
    <row r="8" spans="1:6" x14ac:dyDescent="0.2">
      <c r="A8" s="10" t="s">
        <v>2062</v>
      </c>
      <c r="B8" s="14"/>
      <c r="C8" s="14"/>
      <c r="D8" s="14"/>
      <c r="E8" s="14">
        <v>4</v>
      </c>
      <c r="F8" s="14">
        <v>4</v>
      </c>
    </row>
    <row r="9" spans="1:6" x14ac:dyDescent="0.2">
      <c r="A9" s="10" t="s">
        <v>2033</v>
      </c>
      <c r="B9" s="14">
        <v>6</v>
      </c>
      <c r="C9" s="14">
        <v>44</v>
      </c>
      <c r="D9" s="14"/>
      <c r="E9" s="14">
        <v>79</v>
      </c>
      <c r="F9" s="14">
        <v>129</v>
      </c>
    </row>
    <row r="10" spans="1:6" x14ac:dyDescent="0.2">
      <c r="A10" s="10" t="s">
        <v>2052</v>
      </c>
      <c r="B10" s="14">
        <v>3</v>
      </c>
      <c r="C10" s="14">
        <v>6</v>
      </c>
      <c r="D10" s="14">
        <v>1</v>
      </c>
      <c r="E10" s="14">
        <v>24</v>
      </c>
      <c r="F10" s="14">
        <v>34</v>
      </c>
    </row>
    <row r="11" spans="1:6" x14ac:dyDescent="0.2">
      <c r="A11" s="10" t="s">
        <v>2045</v>
      </c>
      <c r="B11" s="14">
        <v>2</v>
      </c>
      <c r="C11" s="14">
        <v>18</v>
      </c>
      <c r="D11" s="14">
        <v>1</v>
      </c>
      <c r="E11" s="14">
        <v>28</v>
      </c>
      <c r="F11" s="14">
        <v>49</v>
      </c>
    </row>
    <row r="12" spans="1:6" x14ac:dyDescent="0.2">
      <c r="A12" s="10" t="s">
        <v>2035</v>
      </c>
      <c r="B12" s="14">
        <v>2</v>
      </c>
      <c r="C12" s="14">
        <v>24</v>
      </c>
      <c r="D12" s="14">
        <v>1</v>
      </c>
      <c r="E12" s="14">
        <v>45</v>
      </c>
      <c r="F12" s="14">
        <v>72</v>
      </c>
    </row>
    <row r="13" spans="1:6" x14ac:dyDescent="0.2">
      <c r="A13" s="10" t="s">
        <v>2037</v>
      </c>
      <c r="B13" s="14">
        <v>17</v>
      </c>
      <c r="C13" s="14">
        <v>106</v>
      </c>
      <c r="D13" s="14">
        <v>1</v>
      </c>
      <c r="E13" s="14">
        <v>149</v>
      </c>
      <c r="F13" s="14">
        <v>273</v>
      </c>
    </row>
    <row r="14" spans="1:6" x14ac:dyDescent="0.2">
      <c r="A14" s="10" t="s">
        <v>2068</v>
      </c>
      <c r="B14" s="14">
        <v>44</v>
      </c>
      <c r="C14" s="14">
        <v>274</v>
      </c>
      <c r="D14" s="14">
        <v>9</v>
      </c>
      <c r="E14" s="14">
        <v>436</v>
      </c>
      <c r="F14" s="14">
        <v>763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2554-930C-524E-ABDE-D354D905E89D}">
  <dimension ref="A1:E18"/>
  <sheetViews>
    <sheetView workbookViewId="0">
      <selection activeCell="A4" activeCellId="1" sqref="A1:B2 A4: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9" t="s">
        <v>2064</v>
      </c>
      <c r="B1" t="s">
        <v>2037</v>
      </c>
    </row>
    <row r="2" spans="1:5" x14ac:dyDescent="0.2">
      <c r="A2" s="9" t="s">
        <v>2085</v>
      </c>
      <c r="B2" t="s">
        <v>2066</v>
      </c>
    </row>
    <row r="4" spans="1:5" x14ac:dyDescent="0.2">
      <c r="A4" s="9" t="s">
        <v>2070</v>
      </c>
      <c r="B4" s="9" t="s">
        <v>2067</v>
      </c>
    </row>
    <row r="5" spans="1:5" x14ac:dyDescent="0.2">
      <c r="A5" s="9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0" t="s">
        <v>2073</v>
      </c>
      <c r="B6" s="14">
        <v>3</v>
      </c>
      <c r="C6" s="14">
        <v>14</v>
      </c>
      <c r="D6" s="14">
        <v>15</v>
      </c>
      <c r="E6" s="14">
        <v>32</v>
      </c>
    </row>
    <row r="7" spans="1:5" x14ac:dyDescent="0.2">
      <c r="A7" s="10" t="s">
        <v>2074</v>
      </c>
      <c r="B7" s="14">
        <v>2</v>
      </c>
      <c r="C7" s="14">
        <v>7</v>
      </c>
      <c r="D7" s="14">
        <v>14</v>
      </c>
      <c r="E7" s="14">
        <v>23</v>
      </c>
    </row>
    <row r="8" spans="1:5" x14ac:dyDescent="0.2">
      <c r="A8" s="10" t="s">
        <v>2075</v>
      </c>
      <c r="B8" s="14">
        <v>1</v>
      </c>
      <c r="C8" s="14">
        <v>11</v>
      </c>
      <c r="D8" s="14">
        <v>17</v>
      </c>
      <c r="E8" s="14">
        <v>29</v>
      </c>
    </row>
    <row r="9" spans="1:5" x14ac:dyDescent="0.2">
      <c r="A9" s="10" t="s">
        <v>2076</v>
      </c>
      <c r="B9" s="14"/>
      <c r="C9" s="14">
        <v>9</v>
      </c>
      <c r="D9" s="14">
        <v>16</v>
      </c>
      <c r="E9" s="14">
        <v>25</v>
      </c>
    </row>
    <row r="10" spans="1:5" x14ac:dyDescent="0.2">
      <c r="A10" s="10" t="s">
        <v>2077</v>
      </c>
      <c r="B10" s="14">
        <v>2</v>
      </c>
      <c r="C10" s="14">
        <v>15</v>
      </c>
      <c r="D10" s="14">
        <v>10</v>
      </c>
      <c r="E10" s="14">
        <v>27</v>
      </c>
    </row>
    <row r="11" spans="1:5" x14ac:dyDescent="0.2">
      <c r="A11" s="10" t="s">
        <v>2078</v>
      </c>
      <c r="B11" s="14"/>
      <c r="C11" s="14">
        <v>11</v>
      </c>
      <c r="D11" s="14">
        <v>21</v>
      </c>
      <c r="E11" s="14">
        <v>32</v>
      </c>
    </row>
    <row r="12" spans="1:5" x14ac:dyDescent="0.2">
      <c r="A12" s="10" t="s">
        <v>2079</v>
      </c>
      <c r="B12" s="14">
        <v>2</v>
      </c>
      <c r="C12" s="14">
        <v>12</v>
      </c>
      <c r="D12" s="14">
        <v>17</v>
      </c>
      <c r="E12" s="14">
        <v>31</v>
      </c>
    </row>
    <row r="13" spans="1:5" x14ac:dyDescent="0.2">
      <c r="A13" s="10" t="s">
        <v>2080</v>
      </c>
      <c r="B13" s="14">
        <v>3</v>
      </c>
      <c r="C13" s="14">
        <v>12</v>
      </c>
      <c r="D13" s="14">
        <v>10</v>
      </c>
      <c r="E13" s="14">
        <v>25</v>
      </c>
    </row>
    <row r="14" spans="1:5" x14ac:dyDescent="0.2">
      <c r="A14" s="10" t="s">
        <v>2081</v>
      </c>
      <c r="B14" s="14">
        <v>2</v>
      </c>
      <c r="C14" s="14">
        <v>8</v>
      </c>
      <c r="D14" s="14">
        <v>19</v>
      </c>
      <c r="E14" s="14">
        <v>29</v>
      </c>
    </row>
    <row r="15" spans="1:5" x14ac:dyDescent="0.2">
      <c r="A15" s="10" t="s">
        <v>2082</v>
      </c>
      <c r="B15" s="14">
        <v>4</v>
      </c>
      <c r="C15" s="14">
        <v>13</v>
      </c>
      <c r="D15" s="14">
        <v>18</v>
      </c>
      <c r="E15" s="14">
        <v>35</v>
      </c>
    </row>
    <row r="16" spans="1:5" x14ac:dyDescent="0.2">
      <c r="A16" s="10" t="s">
        <v>2083</v>
      </c>
      <c r="B16" s="14">
        <v>2</v>
      </c>
      <c r="C16" s="14">
        <v>11</v>
      </c>
      <c r="D16" s="14">
        <v>16</v>
      </c>
      <c r="E16" s="14">
        <v>29</v>
      </c>
    </row>
    <row r="17" spans="1:5" x14ac:dyDescent="0.2">
      <c r="A17" s="10" t="s">
        <v>2084</v>
      </c>
      <c r="B17" s="14">
        <v>2</v>
      </c>
      <c r="C17" s="14">
        <v>9</v>
      </c>
      <c r="D17" s="14">
        <v>14</v>
      </c>
      <c r="E17" s="14">
        <v>25</v>
      </c>
    </row>
    <row r="18" spans="1:5" x14ac:dyDescent="0.2">
      <c r="A18" s="10" t="s">
        <v>2068</v>
      </c>
      <c r="B18" s="14">
        <v>23</v>
      </c>
      <c r="C18" s="14">
        <v>132</v>
      </c>
      <c r="D18" s="14">
        <v>187</v>
      </c>
      <c r="E18" s="14">
        <v>342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Goal Analysis</vt:lpstr>
      <vt:lpstr>backers count</vt:lpstr>
      <vt:lpstr>subcategory</vt:lpstr>
      <vt:lpstr>category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Marijose Cavazos</cp:lastModifiedBy>
  <dcterms:created xsi:type="dcterms:W3CDTF">2021-09-29T18:52:28Z</dcterms:created>
  <dcterms:modified xsi:type="dcterms:W3CDTF">2022-12-27T19:07:11Z</dcterms:modified>
</cp:coreProperties>
</file>