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115" documentId="8_{9E71D5AD-7738-440F-B6EB-CB38D6E1B778}" xr6:coauthVersionLast="47" xr6:coauthVersionMax="47" xr10:uidLastSave="{92A84510-C286-4251-A15A-013306FC0BD2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M16" i="1"/>
  <c r="L2" i="1" a="1"/>
  <c r="L2" i="1"/>
  <c r="H17" i="1"/>
  <c r="D17" i="1"/>
  <c r="C17" i="1"/>
  <c r="J17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<sst xmlns="http://schemas.openxmlformats.org/spreadsheetml/2006/main" count="34" uniqueCount="34">
  <si>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</si>
  <si>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</si>
  <si>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</si>
  <si>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</si>
  <si>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</si>
  <si>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</si>
  <si>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</si>
  <si>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</si>
  <si>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</si>
  <si>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</si>
  <si>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</si>
  <si>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</si>
  <si>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</si>
  <si>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</si>
  <si>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</si>
  <si>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</si>
  <si>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</si>
  <si>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</si>
  <si>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</si>
  <si>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</si>
  <si>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</si>
  <si>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</si>
  <si>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</si>
  <si>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</si>
  <si>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</si>
  <si>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</si>
  <si>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及格</t>
  </si>
  <si>
    <t>不及格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</si>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</sst>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006100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5" fillId="3" borderId="0" xfId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</cellXfs>
  <cellStyles count="2">
    <cellStyle name="一般" xfId="0" builtinId="0"/>
    <cellStyle name="好" xfId="1" builtinId="26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layout>
        <c:manualLayout>
          <c:xMode val="edge"/>
          <c:yMode val="edge"/>
          <c:x val="0.30388891432020398"/>
          <c:y val="3.4028142315543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6-4EA9-BE93-FC1A8639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936200"/>
        <c:axId val="958437384"/>
      </c:barChart>
      <c:catAx>
        <c:axId val="228936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437384"/>
        <c:crosses val="autoZero"/>
        <c:auto val="1"/>
        <c:lblAlgn val="ctr"/>
        <c:lblOffset val="100"/>
        <c:noMultiLvlLbl val="0"/>
      </c:catAx>
      <c:valAx>
        <c:axId val="95843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3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及格比例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工作表1!$M$15:$N$15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工作表1!$M$16:$N$16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3-4BCE-B9A8-3C6923925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25</xdr:row>
      <xdr:rowOff>9525</xdr:rowOff>
    </xdr:from>
    <xdr:to>
      <xdr:col>10</xdr:col>
      <xdr:colOff>1638300</xdr:colOff>
      <xdr:row>38</xdr:row>
      <xdr:rowOff>152400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8805ECD-4182-74DC-5C30-6D115B4E1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1838325</xdr:colOff>
      <xdr:row>16</xdr:row>
      <xdr:rowOff>114300</xdr:rowOff>
    </xdr:from>
    <xdr:to>
      <xdr:col>14</xdr:col>
      <xdr:colOff>257175</xdr:colOff>
      <xdr:row>28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6B880C7-8819-10F9-A7F0-7F1D79025C30}"/>
            </a:ext>
            <a:ext uri="{147F2762-F138-4A5C-976F-8EAC2B608ADB}">
              <a16:predDERef xmlns:a16="http://schemas.microsoft.com/office/drawing/2014/main" pred="{08805ECD-4182-74DC-5C30-6D115B4E1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A21" workbookViewId="0">
      <selection activeCell="L2" sqref="L2"/>
    </sheetView>
  </sheetViews>
  <sheetFormatPr defaultRowHeight="16.149999999999999"/>
  <cols>
    <col min="3" max="3" width="13" bestFit="1" customWidth="1"/>
    <col min="4" max="4" width="14.875" bestFit="1" customWidth="1"/>
    <col min="8" max="8" width="20.625" bestFit="1" customWidth="1"/>
    <col min="10" max="10" width="17.25" bestFit="1" customWidth="1"/>
    <col min="11" max="11" width="24.25" customWidth="1"/>
    <col min="12" max="12" width="23" customWidth="1"/>
    <col min="13" max="13" width="9.25" bestFit="1" customWidth="1"/>
    <col min="14" max="14" width="11.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 ht="16.5" customHeight="1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SUM(C2:G2)*0.1+I2*0.5</f>
        <v>91.7</v>
      </c>
      <c r="K2" s="5" t="str" cm="1">
        <f t="array" ref="K2">_xlfn.IFS(J2&gt;=90,"A",J2&gt;=80,"B",J2&gt;=70,"C",J2&gt;=60,"D",J2&lt;60,"F")</f>
        <v>A</v>
      </c>
      <c r="L2" s="10" t="str" cm="1">
        <f t="array" ref="L2">_xlfn.IFS(J2&gt;=60,"pass",J2&lt;60,"fail")</f>
        <v>pass</v>
      </c>
    </row>
    <row r="3" spans="1:14" ht="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SUM(C3:G3)*0.1+I3*0.5</f>
        <v>90</v>
      </c>
      <c r="K3" s="5" t="str" cm="1">
        <f t="array" ref="K3">_xlfn.IFS(J3&gt;=90,"A",J3&gt;=80,"B",J3&gt;=70,"C",J3&gt;=60,"D",J3&lt;60,"F")</f>
        <v>A</v>
      </c>
      <c r="L3" s="8" t="str" cm="1">
        <f t="array" ref="L3">_xlfn.IFS(J3&gt;=60,"pass",J3&lt;60,"fail")</f>
        <v>pass</v>
      </c>
    </row>
    <row r="4" spans="1:14" ht="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s="10" t="str" cm="1">
        <f t="array" ref="L4">_xlfn.IFS(J4&gt;=60,"pass",J4&lt;60,"fail")</f>
        <v>pass</v>
      </c>
    </row>
    <row r="5" spans="1:14" ht="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_xlfn.IFS(J5&gt;=90,"A",J5&gt;=80,"B",J5&gt;=70,"C",J5&gt;=60,"D",J5&lt;60,"F")</f>
        <v>B</v>
      </c>
      <c r="L5" s="10" t="str" cm="1">
        <f t="array" ref="L5">_xlfn.IFS(J5&gt;=60,"pass",J5&lt;60,"fail")</f>
        <v>pass</v>
      </c>
    </row>
    <row r="6" spans="1:14" ht="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s="10" t="str" cm="1">
        <f t="array" ref="L6">_xlfn.IFS(J6&gt;=60,"pass",J6&lt;60,"fail")</f>
        <v>pass</v>
      </c>
    </row>
    <row r="7" spans="1:14" ht="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_xlfn.IFS(J7&gt;=90,"A",J7&gt;=80,"B",J7&gt;=70,"C",J7&gt;=60,"D",J7&lt;60,"F")</f>
        <v>B</v>
      </c>
      <c r="L7" s="10" t="str" cm="1">
        <f t="array" ref="L7">_xlfn.IFS(J7&gt;=60,"pass",J7&lt;60,"fail")</f>
        <v>pass</v>
      </c>
    </row>
    <row r="8" spans="1:14" ht="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s="10" t="str" cm="1">
        <f t="array" ref="L8">_xlfn.IFS(J8&gt;=60,"pass",J8&lt;60,"fail")</f>
        <v>pass</v>
      </c>
    </row>
    <row r="9" spans="1:14" ht="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s="10" t="str" cm="1">
        <f t="array" ref="L9">_xlfn.IFS(J9&gt;=60,"pass",J9&lt;60,"fail")</f>
        <v>pass</v>
      </c>
    </row>
    <row r="10" spans="1:14" ht="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s="10" t="str" cm="1">
        <f t="array" ref="L10">_xlfn.IFS(J10&gt;=60,"pass",J10&lt;60,"fail")</f>
        <v>pass</v>
      </c>
    </row>
    <row r="11" spans="1:14" ht="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10" t="str" cm="1">
        <f t="array" ref="L11">_xlfn.IFS(J11&gt;=60,"pass",J11&lt;60,"fail")</f>
        <v>pass</v>
      </c>
    </row>
    <row r="12" spans="1:14" ht="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10" t="str" cm="1">
        <f t="array" ref="L12">_xlfn.IFS(J12&gt;=60,"pass",J12&lt;60,"fail")</f>
        <v>pass</v>
      </c>
    </row>
    <row r="13" spans="1:14" ht="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s="10" t="str" cm="1">
        <f t="array" ref="L13">_xlfn.IFS(J13&gt;=60,"pass",J13&lt;60,"fail")</f>
        <v>fail</v>
      </c>
    </row>
    <row r="14" spans="1:14" ht="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10" t="str" cm="1">
        <f t="array" ref="L14">_xlfn.IFS(J14&gt;=60,"pass",J14&lt;60,"fail")</f>
        <v>pass</v>
      </c>
    </row>
    <row r="15" spans="1:14" ht="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10" t="str" cm="1">
        <f t="array" ref="L15">_xlfn.IFS(J15&gt;=60,"pass",J15&lt;60,"fail")</f>
        <v>fail</v>
      </c>
      <c r="M15" s="9" t="s">
        <v>26</v>
      </c>
      <c r="N15" s="9" t="s">
        <v>27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  <c r="M16">
        <f>COUNTIF(L2:L15,"pass")</f>
        <v>12</v>
      </c>
      <c r="N16">
        <f>COUNTIF(L2:L15,"fail")</f>
        <v>2</v>
      </c>
    </row>
    <row r="17" spans="3:10">
      <c r="C17" s="6">
        <f>MAX(C2:C15)</f>
        <v>98</v>
      </c>
      <c r="D17" s="6">
        <f>LARGE(D2:D15,2)</f>
        <v>92</v>
      </c>
      <c r="H17" s="6">
        <f>COUNTIF(H2:H15,"&lt;80")</f>
        <v>8</v>
      </c>
      <c r="J17" s="7">
        <f>SUM(J2:J15)/14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ontainsText" dxfId="1" priority="2" operator="containsText" text="fail">
      <formula>NOT(ISERROR(SEARCH("fail",L2)))</formula>
    </cfRule>
  </conditionalFormatting>
  <conditionalFormatting sqref="L2:L15">
    <cfRule type="containsText" dxfId="0" priority="1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jenny960416@gmail.com</cp:lastModifiedBy>
  <cp:revision/>
  <dcterms:created xsi:type="dcterms:W3CDTF">2023-10-19T05:27:10Z</dcterms:created>
  <dcterms:modified xsi:type="dcterms:W3CDTF">2025-10-09T12:28:54Z</dcterms:modified>
  <cp:category/>
  <cp:contentStatus/>
</cp:coreProperties>
</file>