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nefits_by_dept.csv" sheetId="1" r:id="rId4"/>
    <sheet state="visible" name="Pivot Table 1" sheetId="2" r:id="rId5"/>
    <sheet state="visible" name="avg_sal_by_dept" sheetId="3" r:id="rId6"/>
    <sheet state="visible" name="headcount_by_dept_gen" sheetId="4" r:id="rId7"/>
    <sheet state="visible" name="Pivot Table 4" sheetId="5" r:id="rId8"/>
    <sheet state="visible" name="Pivot Table 3" sheetId="6" r:id="rId9"/>
  </sheets>
  <definedNames/>
  <calcPr/>
  <pivotCaches>
    <pivotCache cacheId="0" r:id="rId10"/>
    <pivotCache cacheId="1" r:id="rId11"/>
  </pivotCaches>
</workbook>
</file>

<file path=xl/sharedStrings.xml><?xml version="1.0" encoding="utf-8"?>
<sst xmlns="http://schemas.openxmlformats.org/spreadsheetml/2006/main" count="79" uniqueCount="16">
  <si>
    <t>Department</t>
  </si>
  <si>
    <t>Benefits Enrollment</t>
  </si>
  <si>
    <t>Count</t>
  </si>
  <si>
    <t>Engineering</t>
  </si>
  <si>
    <t>No</t>
  </si>
  <si>
    <t>Yes</t>
  </si>
  <si>
    <t>Finance</t>
  </si>
  <si>
    <t>HR</t>
  </si>
  <si>
    <t>Marketing</t>
  </si>
  <si>
    <t>Sales</t>
  </si>
  <si>
    <t>SUM of Count</t>
  </si>
  <si>
    <t>Grand Total</t>
  </si>
  <si>
    <t>Annual Salary</t>
  </si>
  <si>
    <t>Gender</t>
  </si>
  <si>
    <t>Female</t>
  </si>
  <si>
    <t>Male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</si>
</sst>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2.xml"/><Relationship Id="rId10" Type="http://schemas.openxmlformats.org/officeDocument/2006/relationships/pivotCacheDefinition" Target="pivotCache/pivotCacheDefinition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HCM Insights: Benefits Enrollment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1'!$B$1:$B$2</c:f>
            </c:strRef>
          </c:tx>
          <c:spPr>
            <a:solidFill>
              <a:srgbClr val="8C7490"/>
            </a:solidFill>
            <a:ln cmpd="sng">
              <a:solidFill>
                <a:srgbClr val="000000"/>
              </a:solidFill>
            </a:ln>
          </c:spPr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1'!$A$3:$A$7</c:f>
            </c:strRef>
          </c:cat>
          <c:val>
            <c:numRef>
              <c:f>'Pivot Table 1'!$B$3:$B$7</c:f>
              <c:numCache/>
            </c:numRef>
          </c:val>
        </c:ser>
        <c:ser>
          <c:idx val="1"/>
          <c:order val="1"/>
          <c:tx>
            <c:strRef>
              <c:f>'Pivot Table 1'!$C$1:$C$2</c:f>
            </c:strRef>
          </c:tx>
          <c:spPr>
            <a:solidFill>
              <a:srgbClr val="61787B"/>
            </a:solidFill>
            <a:ln cmpd="sng">
              <a:solidFill>
                <a:srgbClr val="000000"/>
              </a:solidFill>
            </a:ln>
          </c:spPr>
          <c:dPt>
            <c:idx val="1"/>
          </c:dPt>
          <c:dPt>
            <c:idx val="2"/>
          </c:dPt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1'!$A$3:$A$7</c:f>
            </c:strRef>
          </c:cat>
          <c:val>
            <c:numRef>
              <c:f>'Pivot Table 1'!$C$3:$C$7</c:f>
              <c:numCache/>
            </c:numRef>
          </c:val>
        </c:ser>
        <c:axId val="1467467869"/>
        <c:axId val="2002619850"/>
      </c:barChart>
      <c:catAx>
        <c:axId val="14674678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02619850"/>
      </c:catAx>
      <c:valAx>
        <c:axId val="2002619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4674678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Compensation Analysis: Average Salary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avg_sal_by_dept!$B$1</c:f>
            </c:strRef>
          </c:tx>
          <c:spPr>
            <a:solidFill>
              <a:srgbClr val="7B5266"/>
            </a:solidFill>
            <a:ln cmpd="sng">
              <a:solidFill>
                <a:srgbClr val="000000"/>
              </a:solidFill>
            </a:ln>
          </c:spPr>
          <c:dPt>
            <c:idx val="4"/>
          </c:dPt>
          <c:dLbls>
            <c:numFmt formatCode="General" sourceLinked="1"/>
            <c:txPr>
              <a:bodyPr/>
              <a:lstStyle/>
              <a:p>
                <a:pPr lvl="0">
                  <a:defRPr i="1" sz="1200"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avg_sal_by_dept!$A$2:$A$6</c:f>
            </c:strRef>
          </c:cat>
          <c:val>
            <c:numRef>
              <c:f>avg_sal_by_dept!$B$2:$B$6</c:f>
              <c:numCache/>
            </c:numRef>
          </c:val>
        </c:ser>
        <c:axId val="1095726144"/>
        <c:axId val="960794016"/>
      </c:barChart>
      <c:catAx>
        <c:axId val="1095726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60794016"/>
      </c:catAx>
      <c:valAx>
        <c:axId val="960794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Annual Salary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10957261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  <a:r>
              <a:rPr b="0">
                <a:solidFill>
                  <a:srgbClr val="000000"/>
                </a:solidFill>
                <a:latin typeface="serif"/>
              </a:rPr>
              <a:t>HCM Overview: Company Gender Distribution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'Pivot Table 4'!$B$1</c:f>
            </c:strRef>
          </c:tx>
          <c:dPt>
            <c:idx val="0"/>
            <c:spPr>
              <a:solidFill>
                <a:srgbClr val="787198"/>
              </a:solidFill>
            </c:spPr>
          </c:dPt>
          <c:dPt>
            <c:idx val="1"/>
            <c:spPr>
              <a:solidFill>
                <a:srgbClr val="AE9E8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4'!$A$2:$A$3</c:f>
            </c:strRef>
          </c:cat>
          <c:val>
            <c:numRef>
              <c:f>'Pivot Table 4'!$B$2:$B$3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sz="140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000000"/>
                </a:solidFill>
                <a:latin typeface="serif"/>
              </a:defRPr>
            </a:pPr>
            <a:r>
              <a:rPr b="0" i="0">
                <a:solidFill>
                  <a:srgbClr val="000000"/>
                </a:solidFill>
                <a:latin typeface="serif"/>
              </a:rPr>
              <a:t>Workforce Composition: Gender by Department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3'!$B$1:$B$2</c:f>
            </c:strRef>
          </c:tx>
          <c:spPr>
            <a:solidFill>
              <a:srgbClr val="787198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3'!$A$3:$A$7</c:f>
            </c:strRef>
          </c:cat>
          <c:val>
            <c:numRef>
              <c:f>'Pivot Table 3'!$B$3:$B$7</c:f>
              <c:numCache/>
            </c:numRef>
          </c:val>
        </c:ser>
        <c:ser>
          <c:idx val="1"/>
          <c:order val="1"/>
          <c:tx>
            <c:strRef>
              <c:f>'Pivot Table 3'!$C$1:$C$2</c:f>
            </c:strRef>
          </c:tx>
          <c:spPr>
            <a:solidFill>
              <a:srgbClr val="AE9E8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>
                    <a:solidFill>
                      <a:srgbClr val="FFFFFF"/>
                    </a:solidFill>
                    <a:latin typeface="serif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'Pivot Table 3'!$A$3:$A$7</c:f>
            </c:strRef>
          </c:cat>
          <c:val>
            <c:numRef>
              <c:f>'Pivot Table 3'!$C$3:$C$7</c:f>
              <c:numCache/>
            </c:numRef>
          </c:val>
        </c:ser>
        <c:axId val="954044531"/>
        <c:axId val="2064618342"/>
      </c:barChart>
      <c:catAx>
        <c:axId val="954044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serif"/>
                  </a:defRPr>
                </a:pPr>
                <a:r>
                  <a:rPr b="0" sz="1400">
                    <a:solidFill>
                      <a:srgbClr val="000000"/>
                    </a:solidFill>
                    <a:latin typeface="serif"/>
                  </a:rPr>
                  <a:t>Department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2064618342"/>
      </c:catAx>
      <c:valAx>
        <c:axId val="20646183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serif"/>
              </a:defRPr>
            </a:pPr>
          </a:p>
        </c:txPr>
        <c:crossAx val="954044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serif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533400</xdr:colOff>
      <xdr:row>2</xdr:row>
      <xdr:rowOff>57150</xdr:rowOff>
    </xdr:from>
    <xdr:ext cx="5753100" cy="3562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390525</xdr:colOff>
      <xdr:row>2</xdr:row>
      <xdr:rowOff>28575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257175</xdr:colOff>
      <xdr:row>1</xdr:row>
      <xdr:rowOff>114300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561975</xdr:colOff>
      <xdr:row>1</xdr:row>
      <xdr:rowOff>95250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1" sheet="benefits_by_dept.csv"/>
  </cacheSource>
  <cacheFields>
    <cacheField name="Department" numFmtId="0">
      <sharedItems>
        <s v="Engineering"/>
        <s v="Finance"/>
        <s v="HR"/>
        <s v="Marketing"/>
        <s v="Sales"/>
      </sharedItems>
    </cacheField>
    <cacheField name="Benefits Enrollment" numFmtId="0">
      <sharedItems>
        <s v="No"/>
        <s v="Yes"/>
      </sharedItems>
    </cacheField>
    <cacheField name="Count" numFmtId="0">
      <sharedItems containsSemiMixedTypes="0" containsString="0" containsNumber="1" containsInteger="1">
        <n v="11.0"/>
        <n v="22.0"/>
        <n v="16.0"/>
        <n v="21.0"/>
        <n v="18.0"/>
        <n v="13.0"/>
        <n v="14.0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C11" sheet="headcount_by_dept_gen"/>
  </cacheSource>
  <cacheFields>
    <cacheField name="Department" numFmtId="0">
      <sharedItems>
        <s v="Engineering"/>
        <s v="Finance"/>
        <s v="HR"/>
        <s v="Marketing"/>
        <s v="Sales"/>
      </sharedItems>
    </cacheField>
    <cacheField name="Gender" numFmtId="0">
      <sharedItems>
        <s v="Female"/>
        <s v="Male"/>
      </sharedItems>
    </cacheField>
    <cacheField name="Count" numFmtId="0">
      <sharedItems containsSemiMixedTypes="0" containsString="0" containsNumber="1" containsInteger="1">
        <n v="15.0"/>
        <n v="7.0"/>
        <n v="20.0"/>
        <n v="18.0"/>
        <n v="19.0"/>
        <n v="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D8" firstHeaderRow="0" firstDataRow="1" firstDataCol="1"/>
  <pivotFields>
    <pivotField name="Department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Benefits Enrollment" axis="axisCol" compact="0" outline="0" multipleItemSelectionAllowed="1" showAll="0" sortType="ascending">
      <items>
        <item x="0"/>
        <item x="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</pivotFields>
  <rowFields>
    <field x="0"/>
  </rowFields>
  <colFields>
    <field x="1"/>
  </colFields>
  <dataFields>
    <dataField name="SUM of Count" fld="2" baseField="0"/>
  </dataFields>
</pivotTableDefinition>
</file>

<file path=xl/pivotTables/pivotTable2.xml><?xml version="1.0" encoding="utf-8"?>
<pivotTableDefinition xmlns="http://schemas.openxmlformats.org/spreadsheetml/2006/main" name="Pivot Table 4" cacheId="1" dataCaption="" rowGrandTotals="0" compact="0" compactData="0">
  <location ref="A1:B3" firstHeaderRow="0" firstDataRow="1" firstDataCol="0"/>
  <pivotFields>
    <pivotField name="Department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1"/>
  </rowFields>
  <dataFields>
    <dataField name="SUM of Count" fld="2" baseField="0"/>
  </dataFields>
</pivotTableDefinition>
</file>

<file path=xl/pivotTables/pivotTable3.xml><?xml version="1.0" encoding="utf-8"?>
<pivotTableDefinition xmlns="http://schemas.openxmlformats.org/spreadsheetml/2006/main" name="Pivot Table 3" cacheId="1" dataCaption="" rowGrandTotals="0" colGrandTotals="0" compact="0" compactData="0">
  <location ref="A1:C7" firstHeaderRow="0" firstDataRow="1" firstDataCol="1"/>
  <pivotFields>
    <pivotField name="Department" axis="axisRow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  <pivotField name="Gender" axis="axisCol" compact="0" outline="0" multipleItemSelectionAllowed="1" showAll="0" sortType="ascending">
      <items>
        <item x="0"/>
        <item x="1"/>
        <item t="default"/>
      </items>
    </pivotField>
    <pivotField name="Count" dataField="1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</pivotFields>
  <rowFields>
    <field x="0"/>
  </rowFields>
  <colFields>
    <field x="1"/>
  </colFields>
  <dataFields>
    <dataField name="SUM of Count" fld="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 t="s">
        <v>4</v>
      </c>
      <c r="C2" s="1">
        <v>11.0</v>
      </c>
    </row>
    <row r="3">
      <c r="A3" s="1" t="s">
        <v>3</v>
      </c>
      <c r="B3" s="1" t="s">
        <v>5</v>
      </c>
      <c r="C3" s="1">
        <v>11.0</v>
      </c>
    </row>
    <row r="4">
      <c r="A4" s="1" t="s">
        <v>6</v>
      </c>
      <c r="B4" s="1" t="s">
        <v>4</v>
      </c>
      <c r="C4" s="1">
        <v>22.0</v>
      </c>
    </row>
    <row r="5">
      <c r="A5" s="1" t="s">
        <v>6</v>
      </c>
      <c r="B5" s="1" t="s">
        <v>5</v>
      </c>
      <c r="C5" s="1">
        <v>16.0</v>
      </c>
    </row>
    <row r="6">
      <c r="A6" s="1" t="s">
        <v>7</v>
      </c>
      <c r="B6" s="1" t="s">
        <v>4</v>
      </c>
      <c r="C6" s="1">
        <v>21.0</v>
      </c>
    </row>
    <row r="7">
      <c r="A7" s="1" t="s">
        <v>7</v>
      </c>
      <c r="B7" s="1" t="s">
        <v>5</v>
      </c>
      <c r="C7" s="1">
        <v>18.0</v>
      </c>
    </row>
    <row r="8">
      <c r="A8" s="1" t="s">
        <v>8</v>
      </c>
      <c r="B8" s="1" t="s">
        <v>4</v>
      </c>
      <c r="C8" s="1">
        <v>13.0</v>
      </c>
    </row>
    <row r="9">
      <c r="A9" s="1" t="s">
        <v>8</v>
      </c>
      <c r="B9" s="1" t="s">
        <v>5</v>
      </c>
      <c r="C9" s="1">
        <v>11.0</v>
      </c>
    </row>
    <row r="10">
      <c r="A10" s="1" t="s">
        <v>9</v>
      </c>
      <c r="B10" s="1" t="s">
        <v>4</v>
      </c>
      <c r="C10" s="1">
        <v>13.0</v>
      </c>
    </row>
    <row r="11">
      <c r="A11" s="1" t="s">
        <v>9</v>
      </c>
      <c r="B11" s="1" t="s">
        <v>5</v>
      </c>
      <c r="C11" s="1">
        <v>14.0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12</v>
      </c>
    </row>
    <row r="2">
      <c r="A2" s="1" t="s">
        <v>3</v>
      </c>
      <c r="B2" s="3">
        <f>ROUND(94897.45,0)</f>
        <v>94897</v>
      </c>
    </row>
    <row r="3">
      <c r="A3" s="1" t="s">
        <v>6</v>
      </c>
      <c r="B3" s="3">
        <f>ROUND(108313.39,0)</f>
        <v>108313</v>
      </c>
    </row>
    <row r="4">
      <c r="A4" s="1" t="s">
        <v>7</v>
      </c>
      <c r="B4" s="3">
        <f>ROUND(104115.72,0)</f>
        <v>104116</v>
      </c>
    </row>
    <row r="5">
      <c r="A5" s="1" t="s">
        <v>8</v>
      </c>
      <c r="B5" s="3">
        <f>ROUND(104073.71,0)</f>
        <v>104074</v>
      </c>
    </row>
    <row r="6">
      <c r="A6" s="1" t="s">
        <v>9</v>
      </c>
      <c r="B6" s="3">
        <f>ROUND(101345.19,0)</f>
        <v>101345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13</v>
      </c>
      <c r="C1" s="1" t="s">
        <v>2</v>
      </c>
    </row>
    <row r="2">
      <c r="A2" s="1" t="s">
        <v>3</v>
      </c>
      <c r="B2" s="1" t="s">
        <v>14</v>
      </c>
      <c r="C2" s="1">
        <v>15.0</v>
      </c>
    </row>
    <row r="3">
      <c r="A3" s="1" t="s">
        <v>3</v>
      </c>
      <c r="B3" s="1" t="s">
        <v>15</v>
      </c>
      <c r="C3" s="1">
        <v>7.0</v>
      </c>
    </row>
    <row r="4">
      <c r="A4" s="1" t="s">
        <v>6</v>
      </c>
      <c r="B4" s="1" t="s">
        <v>14</v>
      </c>
      <c r="C4" s="1">
        <v>20.0</v>
      </c>
    </row>
    <row r="5">
      <c r="A5" s="1" t="s">
        <v>6</v>
      </c>
      <c r="B5" s="1" t="s">
        <v>15</v>
      </c>
      <c r="C5" s="1">
        <v>18.0</v>
      </c>
    </row>
    <row r="6">
      <c r="A6" s="1" t="s">
        <v>7</v>
      </c>
      <c r="B6" s="1" t="s">
        <v>14</v>
      </c>
      <c r="C6" s="1">
        <v>20.0</v>
      </c>
    </row>
    <row r="7">
      <c r="A7" s="1" t="s">
        <v>7</v>
      </c>
      <c r="B7" s="1" t="s">
        <v>15</v>
      </c>
      <c r="C7" s="1">
        <v>19.0</v>
      </c>
    </row>
    <row r="8">
      <c r="A8" s="1" t="s">
        <v>8</v>
      </c>
      <c r="B8" s="1" t="s">
        <v>14</v>
      </c>
      <c r="C8" s="1">
        <v>12.0</v>
      </c>
    </row>
    <row r="9">
      <c r="A9" s="1" t="s">
        <v>8</v>
      </c>
      <c r="B9" s="1" t="s">
        <v>15</v>
      </c>
      <c r="C9" s="1">
        <v>12.0</v>
      </c>
    </row>
    <row r="10">
      <c r="A10" s="1" t="s">
        <v>9</v>
      </c>
      <c r="B10" s="1" t="s">
        <v>14</v>
      </c>
      <c r="C10" s="1">
        <v>12.0</v>
      </c>
    </row>
    <row r="11">
      <c r="A11" s="1" t="s">
        <v>9</v>
      </c>
      <c r="B11" s="1" t="s">
        <v>15</v>
      </c>
      <c r="C11" s="1">
        <v>15.0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</sheetData>
  <drawing r:id="rId2"/>
</worksheet>
</file>