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트 출력" sheetId="1" r:id="rId5"/>
    <sheet state="visible" name="서보모터 사양가격" sheetId="2" r:id="rId6"/>
    <sheet state="visible" name="연결도" sheetId="3" r:id="rId7"/>
    <sheet state="visible" name="참고문서" sheetId="4" r:id="rId8"/>
  </sheets>
  <definedNames/>
  <calcPr/>
</workbook>
</file>

<file path=xl/sharedStrings.xml><?xml version="1.0" encoding="utf-8"?>
<sst xmlns="http://schemas.openxmlformats.org/spreadsheetml/2006/main" count="275" uniqueCount="226">
  <si>
    <t>https://github.com/Road-Balance/SpotMicroJetson/blob/master/Images/STL_Parts.jpg</t>
  </si>
  <si>
    <t>SpotMicro 서보모터 스펙 비교</t>
  </si>
  <si>
    <t>항목</t>
  </si>
  <si>
    <t>MG996R</t>
  </si>
  <si>
    <t>JX PDI-HV5523MG</t>
  </si>
  <si>
    <t>JX CLS6336HV</t>
  </si>
  <si>
    <t>DS3218 PRO</t>
  </si>
  <si>
    <t>SPT5435LV-180</t>
  </si>
  <si>
    <t>사용 프로젝트</t>
  </si>
  <si>
    <t>KDY (원작자)</t>
  </si>
  <si>
    <t>mike4192</t>
  </si>
  <si>
    <t>한양대 Road Balance</t>
  </si>
  <si>
    <t>커뮤니티 일반</t>
  </si>
  <si>
    <t>주문</t>
  </si>
  <si>
    <t>[토크]</t>
  </si>
  <si>
    <t>토크 @ 저전압</t>
  </si>
  <si>
    <t>9.4 kg·cm (4.8V)</t>
  </si>
  <si>
    <t>19.2 kg·cm (6.0V)</t>
  </si>
  <si>
    <t>27.8 kg·cm (6.6V)</t>
  </si>
  <si>
    <t>28.5kg/cm(5V)</t>
  </si>
  <si>
    <t>29kg/cm(5V)</t>
  </si>
  <si>
    <t>토크 @ 고전압</t>
  </si>
  <si>
    <t>11 kg·cm (6.0V)</t>
  </si>
  <si>
    <t>23 kg·cm (8.4V)</t>
  </si>
  <si>
    <t>35.6 kg·cm (7.4V)</t>
  </si>
  <si>
    <t>38kg/cm(6.8V)</t>
  </si>
  <si>
    <t>35kg/cm(6.8V)</t>
  </si>
  <si>
    <t>[속도]</t>
  </si>
  <si>
    <t>속도 @ 저전압</t>
  </si>
  <si>
    <t>0.19 sec/60° (4.8V)</t>
  </si>
  <si>
    <t>0.18 sec/60° (6.0V)</t>
  </si>
  <si>
    <t>0.14 sec/60° (6.6V)</t>
  </si>
  <si>
    <t xml:space="preserve"> 0.11초/60°(5V</t>
  </si>
  <si>
    <t xml:space="preserve"> 0.16/60°(5V</t>
  </si>
  <si>
    <t>속도 @ 고전압</t>
  </si>
  <si>
    <t>0.15 sec/60° (6.0V)</t>
  </si>
  <si>
    <t>0.16 sec/60° (8.4V)</t>
  </si>
  <si>
    <t>0.11 sec/60° (7.4V)</t>
  </si>
  <si>
    <t xml:space="preserve"> 0.09초/60°(6.8V)</t>
  </si>
  <si>
    <t>0.14초/60°(6.8V)</t>
  </si>
  <si>
    <t>[전기 사양]</t>
  </si>
  <si>
    <t>동작전압</t>
  </si>
  <si>
    <t>4.8V ~ 7.2V</t>
  </si>
  <si>
    <t>6.0V ~ 8.4V</t>
  </si>
  <si>
    <t>6.0V ~ 7.4V</t>
  </si>
  <si>
    <t>4.8V ~ 6.8V</t>
  </si>
  <si>
    <t>권장전압</t>
  </si>
  <si>
    <t>6V</t>
  </si>
  <si>
    <t>8.4V</t>
  </si>
  <si>
    <t>7.4V</t>
  </si>
  <si>
    <t>6.8V</t>
  </si>
  <si>
    <t>모터타입</t>
  </si>
  <si>
    <t>브러시 DC</t>
  </si>
  <si>
    <t>브러시 DC (iron core)</t>
  </si>
  <si>
    <t>코어리스 DC</t>
  </si>
  <si>
    <t>신호타입</t>
  </si>
  <si>
    <t>PWM</t>
  </si>
  <si>
    <t>Digital PWM</t>
  </si>
  <si>
    <t>데드밴드</t>
  </si>
  <si>
    <t>5 μs</t>
  </si>
  <si>
    <t>2 μs</t>
  </si>
  <si>
    <t>1 μs</t>
  </si>
  <si>
    <t>3 μs</t>
  </si>
  <si>
    <t>4 μs</t>
  </si>
  <si>
    <t>[기구 사양]</t>
  </si>
  <si>
    <t>각도</t>
  </si>
  <si>
    <t>180°</t>
  </si>
  <si>
    <t>120°</t>
  </si>
  <si>
    <t>120°, 180°</t>
  </si>
  <si>
    <t xml:space="preserve">180°, 270° </t>
  </si>
  <si>
    <t>기어</t>
  </si>
  <si>
    <t>메탈</t>
  </si>
  <si>
    <t>메탈 (알루미늄)</t>
  </si>
  <si>
    <t>메탈 (CNC 알루미늄)</t>
  </si>
  <si>
    <t>크기 (mm)</t>
  </si>
  <si>
    <t>40.7 x 19.7 x 42.9</t>
  </si>
  <si>
    <t>40.5 x 20.2 x 38</t>
  </si>
  <si>
    <t>40.5 x 20.2 x 40</t>
  </si>
  <si>
    <t>40 x 20 x 38.5</t>
  </si>
  <si>
    <t>40.5 x 20 x 40</t>
  </si>
  <si>
    <t>무게</t>
  </si>
  <si>
    <t>55 g</t>
  </si>
  <si>
    <t>55.6 g</t>
  </si>
  <si>
    <t xml:space="preserve"> </t>
  </si>
  <si>
    <t>60 g</t>
  </si>
  <si>
    <t>[가격 (알리익스프레스 기준)]</t>
  </si>
  <si>
    <t>개당 가격</t>
  </si>
  <si>
    <t>[SpotMicro 적합성]</t>
  </si>
  <si>
    <t>토크 충분 여부</t>
  </si>
  <si>
    <t>❌ 부족</t>
  </si>
  <si>
    <t>✅ 충분</t>
  </si>
  <si>
    <t>✅ 매우 충분</t>
  </si>
  <si>
    <t>가성비</t>
  </si>
  <si>
    <t>⚠️ 싸지만 부족</t>
  </si>
  <si>
    <t>✅ 양호</t>
  </si>
  <si>
    <t>⚠️ 고가</t>
  </si>
  <si>
    <t>✅ 최고</t>
  </si>
  <si>
    <t>모델 수정 불필요</t>
  </si>
  <si>
    <t>✅ (KDY 원작)</t>
  </si>
  <si>
    <t>✅ (mike4192)</t>
  </si>
  <si>
    <t>✅ (한양대)</t>
  </si>
  <si>
    <t>⚠️ 유사 사이즈</t>
  </si>
  <si>
    <t>권장 여부</t>
  </si>
  <si>
    <t>❌ 비추</t>
  </si>
  <si>
    <t>✅ 추천</t>
  </si>
  <si>
    <t>✅ 고성능 추천</t>
  </si>
  <si>
    <t>✅ 가성비 추천</t>
  </si>
  <si>
    <t>[구매 검색어]</t>
  </si>
  <si>
    <t>알리 검색어</t>
  </si>
  <si>
    <t>MG996R servo</t>
  </si>
  <si>
    <t>DS3218 PRO 180 degree</t>
  </si>
  <si>
    <t xml:space="preserve">MG006R </t>
  </si>
  <si>
    <t>https://ko.aliexpress.com/item/1005002990973782.html?spm=a2g0o.productlist.main.6.55da48eeQHHT3U&amp;algo_pvid=c2d7e9bf-7145-4602-851a-19e49bbe3913&amp;algo_exp_id=c2d7e9bf-7145-4602-851a-19e49bbe3913-5&amp;pdp_ext_f=%7B%22order%22%3A%222062%22%2C%22eval%22%3A%221%22%2C%22fromPage%22%3A%22search%22%7D&amp;pdp_npi=6%40dis%21KRW%213240%213240%21%21%212.03%212.03%21%4021015b7d17808748439956469e4a44%2112000023101492318%21sea%21KR%21756388579%21XZ%211%210%21n_tag%3A-29919%3Bd%3A4385f524%3Bm03_new_user%3A-29895&amp;curPageLogUid=bbXZzcccW2A5&amp;utparam-url=scene%3Asearch%7Cquery_from%3A%7Cx_object_id%3A1005002990973782%7C_p_origin_prod%3A</t>
  </si>
  <si>
    <t>TowerPro Clone</t>
  </si>
  <si>
    <t>PDI-HV5523MG</t>
  </si>
  <si>
    <t>https://ko.aliexpress.com/item/1005008107803189.html?spm=a2g0o.productlist.main.2.2b23bwZubwZuss&amp;algo_pvid=72d75ae4-8e2c-4e17-8052-ed7a5c0cf505&amp;algo_exp_id=72d75ae4-8e2c-4e17-8052-ed7a5c0cf505-1&amp;pdp_ext_f=%7B%22order%22%3A%2222%22%2C%22eval%22%3A%221%22%2C%22fromPage%22%3A%22search%22%7D&amp;pdp_npi=6%40dis%21KRW%2116800%2116800%21%21%2171.40%2171.40%21%40213ba0c517808749981593087e6730%2112000043798948761%21sea%21KR%21756388579%21X%211%210%21n_tag%3A-29919%3Bd%3A4385f524%3Bm03_new_user%3A-29895&amp;curPageLogUid=hXQj4rC2i3ht&amp;utparam-url=scene%3Asearch%7Cquery_from%3A%7Cx_object_id%3A1005008107803189%7C_p_origin_prod%3A</t>
  </si>
  <si>
    <t>X Servo</t>
  </si>
  <si>
    <t xml:space="preserve">CLS6336HV </t>
  </si>
  <si>
    <t>https://ko.aliexpress.com/item/1005008592452283.html?spm=a2g0o.productlist.main.1.4808hFr5hFr5gJ&amp;algo_pvid=02e1e3b9-27ba-44a5-ae99-328431a67335&amp;algo_exp_id=02e1e3b9-27ba-44a5-ae99-328431a67335-0&amp;pdp_ext_f=%7B%22order%22%3A%2237%22%2C%22eval%22%3A%221%22%2C%22fromPage%22%3A%22search%22%7D&amp;pdp_npi=6%40dis%21KRW%2151158%2148600%21%21%21217.42%21206.55%21%40213ba8cc17808753204796544ef6af%2112000045865520418%21sea%21KR%21756388579%21X%211%210%21n_tag%3A-29919%3Bd%3A4385f524%3Bm03_new_user%3A-29895&amp;curPageLogUid=QGvcBd4OcK7K&amp;utparam-url=scene%3Asearch%7Cquery_from%3A%7Cx_object_id%3A1005008592452283%7C_p_origin_prod%3A</t>
  </si>
  <si>
    <t>JX Servo</t>
  </si>
  <si>
    <t>DS3230 Pro</t>
  </si>
  <si>
    <t>https://ko.aliexpress.com/item/1005007822346908.html?spm=a2g0o.productlist.main.4.20a12c9bkVK274&amp;algo_pvid=39b2ac33-e3f5-40bd-8ff8-048a732fb7a5&amp;algo_exp_id=39b2ac33-e3f5-40bd-8ff8-048a732fb7a5-3&amp;pdp_ext_f=%7B%22order%22%3A%228979%22%2C%22eval%22%3A%221%22%2C%22orig_sl_item_id%22%3A%221005007822346908%22%2C%22orig_item_id%22%3A%221005006896092860%22%2C%22fromPage%22%3A%22search%22%7D&amp;pdp_npi=6%40dis%21KRW%21109792%2152700%21%21%21466.61%21223.97%21%402140f54217808729018524933ec560%2112000042332045006%21sea%21KR%21756388579%21X%211%210%21n_tag%3A-29919%3Bd%3A4385f524%3Bm03_new_user%3A-29895&amp;curPageLogUid=O47Tis4WFcJp&amp;utparam-url=scene%3Asearch%7Cquery_from%3A%7Cx_object_id%3A1005007822346908%7C_p_origin_prod%3A1005006896092860</t>
  </si>
  <si>
    <t>DSServo</t>
  </si>
  <si>
    <t>YP3235MG</t>
  </si>
  <si>
    <t>https://ko.aliexpress.com/item/1005004279557119.html?spm=a2g0o.productlist.main.4.20a12c9bkVK274&amp;aem_p4p_detail=202606071532415389133571697440002306878&amp;algo_pvid=9d64f376-6e15-4b08-8300-183aadb75919&amp;algo_exp_id=9d64f376-6e15-4b08-8300-183aadb75919-3&amp;pdp_ext_f=%7B%22order%22%3A%22259%22%2C%22eval%22%3A%221%22%2C%22fromPage%22%3A%22search%22%7D&amp;pdp_npi=6%40dis%21KRW%2131885%2119450%21%21%21135.51%2182.66%21%4021015b7d17808715611691054e4a47%2112000029713205184%21sea%21KR%21756388579%21X%211%210%21n_tag%3A-29919%3Bd%3A4385f524%3Bm03_new_user%3A-29895&amp;curPageLogUid=sbzppTBFPjic&amp;utparam-url=scene%3Asearch%7Cquery_from%3A%7Cx_object_id%3A1005004279557119%7C_p_origin_prod%3A&amp;search_p4p_id=202606071532415389133571697440002306878_1</t>
  </si>
  <si>
    <t>QYRC Servo</t>
  </si>
  <si>
    <t>YPinervo</t>
  </si>
  <si>
    <t>https://ko.aliexpress.com/item/1005010228874344.html?spm=a2g0o.productlist.main.10.20a12c9bkVK274&amp;algo_pvid=9d64f376-6e15-4b08-8300-183aadb75919&amp;algo_exp_id=9d64f376-6e15-4b08-8300-183aadb75919-9&amp;pdp_ext_f=%7B%22order%22%3A%221178%22%2C%22eval%22%3A%221%22%2C%22orig_sl_item_id%22%3A%221005010228874344%22%2C%22orig_item_id%22%3A%221005008215721253%22%2C%22fromPage%22%3A%22search%22%7D&amp;pdp_npi=6%40dis%21KRW%2143958%2121100%21%21%21186.82%2189.68%21%4021015b7d17808715611691054e4a47%2112000051607031822%21sea%21KR%21756388579%21X%211%210%21n_tag%3A-29919%3Bd%3A4385f524%3Bm03_new_user%3A-29895&amp;curPageLogUid=DhHztsjP1u1B&amp;utparam-url=scene%3Asearch%7Cquery_from%3A%7Cx_object_id%3A1005010228874344%7C_p_origin_prod%3A1005008215721253</t>
  </si>
  <si>
    <t>GXServo</t>
  </si>
  <si>
    <t>https://ko.aliexpress.com/item/1005006127934062.html?spm=a2g0o.productlist.main.21.55da48eeQHHT3U&amp;algo_pvid=d95fa257-a50d-4c5e-b740-20d21fc1412b&amp;algo_exp_id=d95fa257-a50d-4c5e-b740-20d21fc1412b-20&amp;pdp_ext_f=%7B%22order%22%3A%221533%22%2C%22spu_best_type%22%3A%22price%22%2C%22eval%22%3A%221%22%2C%22fromPage%22%3A%22search%22%7D&amp;pdp_npi=6%40dis%21KRW%2165152%2121500%21%21%21276.89%2191.37%21%40210141f717808736169574575ec195%2112000044840977422%21sea%21KR%21756388579%21X%211%210%21n_tag%3A-29919%3Bd%3A4385f524%3Bm03_new_user%3A-29895&amp;curPageLogUid=t3AJmXcbDvuq&amp;utparam-url=scene%3Asearch%7Cquery_from%3A%7Cx_object_id%3A1005006127934062%7C_p_origin_prod%3A</t>
  </si>
  <si>
    <t>SPT Servo</t>
  </si>
  <si>
    <t>TD8135MG</t>
  </si>
  <si>
    <t>https://ko.aliexpress.com/item/1005007797544514.html?spm=a2g0o.productlist.main.1.4c2c65392bmy1p&amp;algo_pvid=6c86781d-225c-49e4-a76a-102c9e91e5c6&amp;algo_exp_id=6c86781d-225c-49e4-a76a-102c9e91e5c6-0&amp;pdp_ext_f=%7B%22order%22%3A%2224%22%2C%22eval%22%3A%221%22%2C%22fromPage%22%3A%22search%22%7D&amp;pdp_npi=6%40dis%21KRW%2173636%2124300%21%21%21313.17%21103.35%21%40210123bc17809330126597756ec6ac%2112000042236798872%21sea%21KR%21756388579%21X%211%210%21n_tag%3A-29919%3Bd%3A4385f524%3Bm03_new_user%3A-29895&amp;curPageLogUid=oLU1fdQXGdk3&amp;utparam-url=scene%3Asearch%7Cquery_from%3A%7Cx_object_id%3A1005007797544514%7C_p_origin_prod%3A</t>
  </si>
  <si>
    <t>READYTOSKY, DIYmall</t>
  </si>
  <si>
    <t>도면 비교</t>
  </si>
  <si>
    <t>MG006R</t>
  </si>
  <si>
    <t>CLS6336HV</t>
  </si>
  <si>
    <t>DS3230</t>
  </si>
  <si>
    <t>TD8120MG</t>
  </si>
  <si>
    <t>서보 혼 비교</t>
  </si>
  <si>
    <t>CLS6336HV &gt; MG996R 30mm</t>
  </si>
  <si>
    <t>SpotMicro 하루에 입문하기 - Robert Choi</t>
  </si>
  <si>
    <t>https://robertchoi.gitbook.io/spotmicro/undefined-1</t>
  </si>
  <si>
    <t>https://app.cirkitdesigner.com/project/831f0835-5052-4e85-9442-0e19f2be4248</t>
  </si>
  <si>
    <t>[참고 사이트]</t>
  </si>
  <si>
    <t>분류</t>
  </si>
  <si>
    <t>사이트명</t>
  </si>
  <si>
    <t>URL</t>
  </si>
  <si>
    <t>비고</t>
  </si>
  <si>
    <t>문서/가이드</t>
  </si>
  <si>
    <t>SpotMicroAI 공식문서</t>
  </si>
  <si>
    <t>https://spotmicroai.readthedocs.io/en/latest/</t>
  </si>
  <si>
    <t>BOM, 조립, SW 가이드</t>
  </si>
  <si>
    <t>제작</t>
  </si>
  <si>
    <t>mike4192/spotMicro</t>
  </si>
  <si>
    <t>https://github.com/mike4192/spotMicro</t>
  </si>
  <si>
    <t xml:space="preserve">ROS,라즈베리파이3B,Ubuntu 16.04 </t>
  </si>
  <si>
    <t>Thingiverse KDY0523</t>
  </si>
  <si>
    <t>https://www.thingiverse.com/thing:3445283</t>
  </si>
  <si>
    <t>원작자(김덕연,KDY) STL 파일</t>
  </si>
  <si>
    <t>SNS</t>
  </si>
  <si>
    <t>dykim_works</t>
  </si>
  <si>
    <t>https://www.instagram.com/dykim_works/?__d=11</t>
  </si>
  <si>
    <t>김덕연 인스타</t>
  </si>
  <si>
    <t>Demo</t>
  </si>
  <si>
    <t>Spot Micro Walking Demo</t>
  </si>
  <si>
    <t>https://www.youtube.com/watch?v=Cr1ZshV-gqw</t>
  </si>
  <si>
    <t>Spot Micro 하루에 입문</t>
  </si>
  <si>
    <t>https://robertchoi.gitbook.io/spotmicro</t>
  </si>
  <si>
    <t>강의자료</t>
  </si>
  <si>
    <t>SpotMicro for G Camp</t>
  </si>
  <si>
    <t>https://puzzling-cashew-c4c.notion.site/SpotMicro-for-G-Camp-c541934a4bad4ad48d1e37ab94c10de8</t>
  </si>
  <si>
    <t>한양대학교 Road Balance팀</t>
  </si>
  <si>
    <t>SpotMicroAI - Road Balance version</t>
  </si>
  <si>
    <t>https://github.com/Road-Balance/SpotMicroJetson.git</t>
  </si>
  <si>
    <t>SeoulWorkShop</t>
  </si>
  <si>
    <t>https://www.youtube.com/watch?v=XBYq_FJbdTk&amp;list=PLDAyxeaWPd36ol0wfXV4KST0x8v7KWFwO</t>
  </si>
  <si>
    <t>https://ductility.github.io/2021/01/12/Spot_Micro.html</t>
  </si>
  <si>
    <t>정대게킬러(성균관대, AIDEN)</t>
  </si>
  <si>
    <t>Github</t>
  </si>
  <si>
    <t>Spot mini-mini</t>
  </si>
  <si>
    <t>https://github.com/OpenQuadruped/spot_mini_mini</t>
  </si>
  <si>
    <t>[BOM]</t>
  </si>
  <si>
    <t>카테고리</t>
  </si>
  <si>
    <t>부품명</t>
  </si>
  <si>
    <t>사양</t>
  </si>
  <si>
    <t>수량</t>
  </si>
  <si>
    <t>단가(원)</t>
  </si>
  <si>
    <t>합계(원)</t>
  </si>
  <si>
    <t>구매처</t>
  </si>
  <si>
    <t>서보모터</t>
  </si>
  <si>
    <t>20kg·cm, 6.8V, 180°, 메탈기어</t>
  </si>
  <si>
    <t>알리/핀둬둬</t>
  </si>
  <si>
    <t>DS3218 PRO servo 검색</t>
  </si>
  <si>
    <t>서보드라이버</t>
  </si>
  <si>
    <t>PCA9685</t>
  </si>
  <si>
    <t>16ch PWM, I2C</t>
  </si>
  <si>
    <t>컴퓨터</t>
  </si>
  <si>
    <t>Raspberry Pi 5</t>
  </si>
  <si>
    <t>4GB</t>
  </si>
  <si>
    <t>국내(아이씨뱅큐 등)</t>
  </si>
  <si>
    <t>배터리</t>
  </si>
  <si>
    <t>LiPo 2S~3S</t>
  </si>
  <si>
    <t>3300mAh, 25C 이상, XT60</t>
  </si>
  <si>
    <t>전원변환</t>
  </si>
  <si>
    <t>UBEC(RPi 5 )</t>
  </si>
  <si>
    <t>5V/5A</t>
  </si>
  <si>
    <t>라즈파이 전원용</t>
  </si>
  <si>
    <t>UBEC(서보)</t>
  </si>
  <si>
    <t>6V/10A</t>
  </si>
  <si>
    <t>서보 전원용</t>
  </si>
  <si>
    <t>베어링</t>
  </si>
  <si>
    <t>볼베어링</t>
  </si>
  <si>
    <t>8x16x5mm, F688ZZ</t>
  </si>
  <si>
    <t>볼트/너트</t>
  </si>
  <si>
    <t>M2/M3 볼트너트 세트</t>
  </si>
  <si>
    <t>각종 사이즈</t>
  </si>
  <si>
    <t>필라멘트</t>
  </si>
  <si>
    <t>PETG</t>
  </si>
  <si>
    <t>1kg</t>
  </si>
  <si>
    <t>구동부</t>
  </si>
  <si>
    <t>PLA</t>
  </si>
  <si>
    <t>Body</t>
  </si>
  <si>
    <t>총계(전체)</t>
  </si>
  <si>
    <t>소계(구입 필요)</t>
  </si>
  <si>
    <t>소계(기 보유)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</si>
</sst>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#,##"/>
  </numFmts>
  <fonts count="11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sz val="12.0"/>
      <color rgb="FF000000"/>
      <name val="&quot;Open Sans&quot;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Calibri"/>
    </font>
    <font>
      <u/>
      <sz val="12.0"/>
      <color rgb="FF0000FF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1" fillId="0" fontId="2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2" numFmtId="0" xfId="0" applyBorder="1" applyFont="1"/>
    <xf borderId="0" fillId="0" fontId="2" numFmtId="0" xfId="0" applyAlignment="1" applyFont="1">
      <alignment textRotation="255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3" numFmtId="0" xfId="0" applyFont="1"/>
    <xf borderId="0" fillId="0" fontId="10" numFmtId="165" xfId="0" applyAlignment="1" applyFont="1" applyNumberForma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jpg"/><Relationship Id="rId3" Type="http://schemas.openxmlformats.org/officeDocument/2006/relationships/image" Target="../media/image30.jpg"/><Relationship Id="rId4" Type="http://schemas.openxmlformats.org/officeDocument/2006/relationships/image" Target="../media/image18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png"/><Relationship Id="rId22" Type="http://schemas.openxmlformats.org/officeDocument/2006/relationships/image" Target="../media/image14.png"/><Relationship Id="rId21" Type="http://schemas.openxmlformats.org/officeDocument/2006/relationships/image" Target="../media/image3.png"/><Relationship Id="rId24" Type="http://schemas.openxmlformats.org/officeDocument/2006/relationships/image" Target="../media/image11.png"/><Relationship Id="rId23" Type="http://schemas.openxmlformats.org/officeDocument/2006/relationships/image" Target="../media/image28.png"/><Relationship Id="rId1" Type="http://schemas.openxmlformats.org/officeDocument/2006/relationships/image" Target="../media/image31.png"/><Relationship Id="rId2" Type="http://schemas.openxmlformats.org/officeDocument/2006/relationships/image" Target="../media/image41.png"/><Relationship Id="rId3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3.png"/><Relationship Id="rId26" Type="http://schemas.openxmlformats.org/officeDocument/2006/relationships/image" Target="../media/image13.png"/><Relationship Id="rId25" Type="http://schemas.openxmlformats.org/officeDocument/2006/relationships/image" Target="../media/image9.png"/><Relationship Id="rId28" Type="http://schemas.openxmlformats.org/officeDocument/2006/relationships/image" Target="../media/image8.png"/><Relationship Id="rId27" Type="http://schemas.openxmlformats.org/officeDocument/2006/relationships/image" Target="../media/image24.png"/><Relationship Id="rId5" Type="http://schemas.openxmlformats.org/officeDocument/2006/relationships/image" Target="../media/image36.png"/><Relationship Id="rId6" Type="http://schemas.openxmlformats.org/officeDocument/2006/relationships/image" Target="../media/image32.png"/><Relationship Id="rId29" Type="http://schemas.openxmlformats.org/officeDocument/2006/relationships/image" Target="../media/image20.png"/><Relationship Id="rId7" Type="http://schemas.openxmlformats.org/officeDocument/2006/relationships/image" Target="../media/image38.png"/><Relationship Id="rId8" Type="http://schemas.openxmlformats.org/officeDocument/2006/relationships/image" Target="../media/image35.png"/><Relationship Id="rId31" Type="http://schemas.openxmlformats.org/officeDocument/2006/relationships/image" Target="../media/image4.png"/><Relationship Id="rId30" Type="http://schemas.openxmlformats.org/officeDocument/2006/relationships/image" Target="../media/image23.png"/><Relationship Id="rId11" Type="http://schemas.openxmlformats.org/officeDocument/2006/relationships/image" Target="../media/image39.png"/><Relationship Id="rId33" Type="http://schemas.openxmlformats.org/officeDocument/2006/relationships/image" Target="../media/image6.png"/><Relationship Id="rId10" Type="http://schemas.openxmlformats.org/officeDocument/2006/relationships/image" Target="../media/image37.png"/><Relationship Id="rId32" Type="http://schemas.openxmlformats.org/officeDocument/2006/relationships/image" Target="../media/image2.png"/><Relationship Id="rId13" Type="http://schemas.openxmlformats.org/officeDocument/2006/relationships/image" Target="../media/image42.png"/><Relationship Id="rId35" Type="http://schemas.openxmlformats.org/officeDocument/2006/relationships/image" Target="../media/image17.png"/><Relationship Id="rId12" Type="http://schemas.openxmlformats.org/officeDocument/2006/relationships/image" Target="../media/image43.png"/><Relationship Id="rId34" Type="http://schemas.openxmlformats.org/officeDocument/2006/relationships/image" Target="../media/image15.png"/><Relationship Id="rId15" Type="http://schemas.openxmlformats.org/officeDocument/2006/relationships/image" Target="../media/image5.png"/><Relationship Id="rId37" Type="http://schemas.openxmlformats.org/officeDocument/2006/relationships/image" Target="../media/image19.png"/><Relationship Id="rId14" Type="http://schemas.openxmlformats.org/officeDocument/2006/relationships/image" Target="../media/image10.png"/><Relationship Id="rId36" Type="http://schemas.openxmlformats.org/officeDocument/2006/relationships/image" Target="../media/image27.png"/><Relationship Id="rId17" Type="http://schemas.openxmlformats.org/officeDocument/2006/relationships/image" Target="../media/image21.png"/><Relationship Id="rId16" Type="http://schemas.openxmlformats.org/officeDocument/2006/relationships/image" Target="../media/image16.png"/><Relationship Id="rId19" Type="http://schemas.openxmlformats.org/officeDocument/2006/relationships/image" Target="../media/image7.png"/><Relationship Id="rId18" Type="http://schemas.openxmlformats.org/officeDocument/2006/relationships/image" Target="../media/image2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7229475" cy="41052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29</xdr:row>
      <xdr:rowOff>57150</xdr:rowOff>
    </xdr:from>
    <xdr:ext cx="7581900" cy="4838700"/>
    <xdr:pic>
      <xdr:nvPicPr>
        <xdr:cNvPr id="0" name="image29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28</xdr:row>
      <xdr:rowOff>123825</xdr:rowOff>
    </xdr:from>
    <xdr:ext cx="7581900" cy="4924425"/>
    <xdr:pic>
      <xdr:nvPicPr>
        <xdr:cNvPr id="0" name="image3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1</xdr:row>
      <xdr:rowOff>38100</xdr:rowOff>
    </xdr:from>
    <xdr:ext cx="5457825" cy="4105275"/>
    <xdr:pic>
      <xdr:nvPicPr>
        <xdr:cNvPr id="0" name="image18.jp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254</xdr:row>
      <xdr:rowOff>123825</xdr:rowOff>
    </xdr:from>
    <xdr:ext cx="8772525" cy="4152900"/>
    <xdr:grpSp>
      <xdr:nvGrpSpPr>
        <xdr:cNvPr id="2" name="Shape 2" title="그림"/>
        <xdr:cNvGrpSpPr/>
      </xdr:nvGrpSpPr>
      <xdr:grpSpPr>
        <a:xfrm>
          <a:off x="449600" y="895425"/>
          <a:ext cx="8754650" cy="4133850"/>
          <a:chOff x="449600" y="895425"/>
          <a:chExt cx="8754650" cy="41338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449600" y="895425"/>
            <a:ext cx="4467225" cy="41338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5670475" y="1104975"/>
            <a:ext cx="3533775" cy="39243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/>
        </xdr:nvSpPr>
        <xdr:spPr>
          <a:xfrm>
            <a:off x="7130475" y="1082750"/>
            <a:ext cx="584400" cy="3666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4548575" y="2354625"/>
            <a:ext cx="584400" cy="3666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28575</xdr:colOff>
      <xdr:row>280</xdr:row>
      <xdr:rowOff>76200</xdr:rowOff>
    </xdr:from>
    <xdr:ext cx="11249025" cy="3981450"/>
    <xdr:grpSp>
      <xdr:nvGrpSpPr>
        <xdr:cNvPr id="2" name="Shape 2" title="그림"/>
        <xdr:cNvGrpSpPr/>
      </xdr:nvGrpSpPr>
      <xdr:grpSpPr>
        <a:xfrm>
          <a:off x="53350" y="-907625"/>
          <a:ext cx="11227075" cy="4876800"/>
          <a:chOff x="53350" y="-907625"/>
          <a:chExt cx="11227075" cy="4876800"/>
        </a:xfrm>
      </xdr:grpSpPr>
      <xdr:pic>
        <xdr:nvPicPr>
          <xdr:cNvPr id="7" name="Shape 7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53350" y="211825"/>
            <a:ext cx="5762625" cy="22669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" name="Shape 8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6403625" y="-907625"/>
            <a:ext cx="4876800" cy="48768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9" name="Shape 9"/>
          <xdr:cNvSpPr/>
        </xdr:nvSpPr>
        <xdr:spPr>
          <a:xfrm>
            <a:off x="7440925" y="933600"/>
            <a:ext cx="610500" cy="2607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1179800" y="759900"/>
            <a:ext cx="610500" cy="2607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9525</xdr:colOff>
      <xdr:row>304</xdr:row>
      <xdr:rowOff>123825</xdr:rowOff>
    </xdr:from>
    <xdr:ext cx="12049125" cy="4086225"/>
    <xdr:grpSp>
      <xdr:nvGrpSpPr>
        <xdr:cNvPr id="2" name="Shape 2" title="그림"/>
        <xdr:cNvGrpSpPr/>
      </xdr:nvGrpSpPr>
      <xdr:grpSpPr>
        <a:xfrm>
          <a:off x="152400" y="-115100"/>
          <a:ext cx="12568000" cy="4191800"/>
          <a:chOff x="152400" y="-115100"/>
          <a:chExt cx="12568000" cy="4191800"/>
        </a:xfrm>
      </xdr:grpSpPr>
      <xdr:pic>
        <xdr:nvPicPr>
          <xdr:cNvPr id="11" name="Shape 11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52400" y="152400"/>
            <a:ext cx="4267200" cy="39243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" name="Shape 12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4887850" y="-115100"/>
            <a:ext cx="7832550" cy="40807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3" name="Shape 13"/>
          <xdr:cNvSpPr/>
        </xdr:nvSpPr>
        <xdr:spPr>
          <a:xfrm>
            <a:off x="10585675" y="1393250"/>
            <a:ext cx="587400" cy="1635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1584150" y="152400"/>
            <a:ext cx="587400" cy="1635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819150</xdr:colOff>
      <xdr:row>333</xdr:row>
      <xdr:rowOff>76200</xdr:rowOff>
    </xdr:from>
    <xdr:ext cx="7781925" cy="4381500"/>
    <xdr:grpSp>
      <xdr:nvGrpSpPr>
        <xdr:cNvPr id="2" name="Shape 2" title="그림"/>
        <xdr:cNvGrpSpPr/>
      </xdr:nvGrpSpPr>
      <xdr:grpSpPr>
        <a:xfrm>
          <a:off x="217950" y="485450"/>
          <a:ext cx="7763150" cy="4359000"/>
          <a:chOff x="217950" y="485450"/>
          <a:chExt cx="7763150" cy="4359000"/>
        </a:xfrm>
      </xdr:grpSpPr>
      <xdr:pic>
        <xdr:nvPicPr>
          <xdr:cNvPr id="15" name="Shape 15"/>
          <xdr:cNvPicPr preferRelativeResize="0"/>
        </xdr:nvPicPr>
        <xdr:blipFill rotWithShape="1">
          <a:blip r:embed="rId7">
            <a:alphaModFix/>
          </a:blip>
          <a:srcRect b="25403" l="4955" r="4301" t="23803"/>
          <a:stretch/>
        </xdr:blipFill>
        <xdr:spPr>
          <a:xfrm>
            <a:off x="217950" y="485450"/>
            <a:ext cx="7763150" cy="43590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" name="Shape 16"/>
          <xdr:cNvSpPr/>
        </xdr:nvSpPr>
        <xdr:spPr>
          <a:xfrm>
            <a:off x="2617475" y="2372750"/>
            <a:ext cx="374400" cy="5844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0</xdr:col>
      <xdr:colOff>1628775</xdr:colOff>
      <xdr:row>359</xdr:row>
      <xdr:rowOff>38100</xdr:rowOff>
    </xdr:from>
    <xdr:ext cx="4448175" cy="4991100"/>
    <xdr:grpSp>
      <xdr:nvGrpSpPr>
        <xdr:cNvPr id="2" name="Shape 2" title="그림"/>
        <xdr:cNvGrpSpPr/>
      </xdr:nvGrpSpPr>
      <xdr:grpSpPr>
        <a:xfrm>
          <a:off x="241575" y="271275"/>
          <a:ext cx="4424550" cy="4968150"/>
          <a:chOff x="241575" y="271275"/>
          <a:chExt cx="4424550" cy="4968150"/>
        </a:xfrm>
      </xdr:grpSpPr>
      <xdr:pic>
        <xdr:nvPicPr>
          <xdr:cNvPr id="17" name="Shape 17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241575" y="271275"/>
            <a:ext cx="4424550" cy="49681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8" name="Shape 18"/>
          <xdr:cNvSpPr/>
        </xdr:nvSpPr>
        <xdr:spPr>
          <a:xfrm>
            <a:off x="1915800" y="4378800"/>
            <a:ext cx="630300" cy="386400"/>
          </a:xfrm>
          <a:prstGeom prst="rect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9525</xdr:colOff>
      <xdr:row>388</xdr:row>
      <xdr:rowOff>190500</xdr:rowOff>
    </xdr:from>
    <xdr:ext cx="3019425" cy="4248150"/>
    <xdr:grpSp>
      <xdr:nvGrpSpPr>
        <xdr:cNvPr id="2" name="Shape 2" title="그림"/>
        <xdr:cNvGrpSpPr/>
      </xdr:nvGrpSpPr>
      <xdr:grpSpPr>
        <a:xfrm>
          <a:off x="152400" y="152400"/>
          <a:ext cx="3000375" cy="4229100"/>
          <a:chOff x="152400" y="152400"/>
          <a:chExt cx="3000375" cy="4229100"/>
        </a:xfrm>
      </xdr:grpSpPr>
      <xdr:pic>
        <xdr:nvPicPr>
          <xdr:cNvPr id="19" name="Shape 19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152400" y="152400"/>
            <a:ext cx="3000375" cy="42291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0" name="Shape 20"/>
          <xdr:cNvSpPr/>
        </xdr:nvSpPr>
        <xdr:spPr>
          <a:xfrm>
            <a:off x="366550" y="366550"/>
            <a:ext cx="852000" cy="8223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1787025" y="366550"/>
            <a:ext cx="852000" cy="8223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419100</xdr:colOff>
      <xdr:row>395</xdr:row>
      <xdr:rowOff>133350</xdr:rowOff>
    </xdr:from>
    <xdr:ext cx="8801100" cy="2800350"/>
    <xdr:grpSp>
      <xdr:nvGrpSpPr>
        <xdr:cNvPr id="2" name="Shape 2" title="그림"/>
        <xdr:cNvGrpSpPr/>
      </xdr:nvGrpSpPr>
      <xdr:grpSpPr>
        <a:xfrm>
          <a:off x="294250" y="627896"/>
          <a:ext cx="8779474" cy="2782779"/>
          <a:chOff x="294250" y="627896"/>
          <a:chExt cx="8779474" cy="2782779"/>
        </a:xfrm>
      </xdr:grpSpPr>
      <xdr:pic>
        <xdr:nvPicPr>
          <xdr:cNvPr id="22" name="Shape 22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2678675" y="627900"/>
            <a:ext cx="3744550" cy="24134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3" name="Shape 23"/>
          <xdr:cNvPicPr preferRelativeResize="0"/>
        </xdr:nvPicPr>
        <xdr:blipFill>
          <a:blip r:embed="rId11">
            <a:alphaModFix/>
          </a:blip>
          <a:stretch>
            <a:fillRect/>
          </a:stretch>
        </xdr:blipFill>
        <xdr:spPr>
          <a:xfrm>
            <a:off x="6574249" y="627896"/>
            <a:ext cx="2499475" cy="2578579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4" name="Shape 24"/>
          <xdr:cNvPicPr preferRelativeResize="0"/>
        </xdr:nvPicPr>
        <xdr:blipFill>
          <a:blip r:embed="rId12">
            <a:alphaModFix/>
          </a:blip>
          <a:stretch>
            <a:fillRect/>
          </a:stretch>
        </xdr:blipFill>
        <xdr:spPr>
          <a:xfrm>
            <a:off x="294250" y="748200"/>
            <a:ext cx="2499475" cy="26624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5" name="Shape 25"/>
          <xdr:cNvSpPr/>
        </xdr:nvSpPr>
        <xdr:spPr>
          <a:xfrm>
            <a:off x="2882875" y="1624725"/>
            <a:ext cx="386400" cy="5052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5957775" y="1624725"/>
            <a:ext cx="386400" cy="5052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1123950</xdr:colOff>
      <xdr:row>411</xdr:row>
      <xdr:rowOff>171450</xdr:rowOff>
    </xdr:from>
    <xdr:ext cx="4048125" cy="2505075"/>
    <xdr:grpSp>
      <xdr:nvGrpSpPr>
        <xdr:cNvPr id="2" name="Shape 2" title="그림"/>
        <xdr:cNvGrpSpPr/>
      </xdr:nvGrpSpPr>
      <xdr:grpSpPr>
        <a:xfrm>
          <a:off x="152400" y="152400"/>
          <a:ext cx="4029075" cy="2486025"/>
          <a:chOff x="152400" y="152400"/>
          <a:chExt cx="4029075" cy="2486025"/>
        </a:xfrm>
      </xdr:grpSpPr>
      <xdr:pic>
        <xdr:nvPicPr>
          <xdr:cNvPr id="27" name="Shape 27"/>
          <xdr:cNvPicPr preferRelativeResize="0"/>
        </xdr:nvPicPr>
        <xdr:blipFill>
          <a:blip r:embed="rId13">
            <a:alphaModFix/>
          </a:blip>
          <a:stretch>
            <a:fillRect/>
          </a:stretch>
        </xdr:blipFill>
        <xdr:spPr>
          <a:xfrm>
            <a:off x="152400" y="152400"/>
            <a:ext cx="4029075" cy="24860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8" name="Shape 28"/>
          <xdr:cNvSpPr/>
        </xdr:nvSpPr>
        <xdr:spPr>
          <a:xfrm>
            <a:off x="634025" y="772725"/>
            <a:ext cx="1198800" cy="13176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2639000" y="772725"/>
            <a:ext cx="1198800" cy="13176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19050</xdr:colOff>
      <xdr:row>144</xdr:row>
      <xdr:rowOff>180975</xdr:rowOff>
    </xdr:from>
    <xdr:ext cx="3000375" cy="4695825"/>
    <xdr:pic>
      <xdr:nvPicPr>
        <xdr:cNvPr id="0" name="image10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1543050</xdr:colOff>
      <xdr:row>144</xdr:row>
      <xdr:rowOff>180975</xdr:rowOff>
    </xdr:from>
    <xdr:ext cx="3333750" cy="3743325"/>
    <xdr:pic>
      <xdr:nvPicPr>
        <xdr:cNvPr id="0" name="image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174</xdr:row>
      <xdr:rowOff>142875</xdr:rowOff>
    </xdr:from>
    <xdr:ext cx="4876800" cy="4476750"/>
    <xdr:pic>
      <xdr:nvPicPr>
        <xdr:cNvPr id="0" name="image16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175</xdr:row>
      <xdr:rowOff>190500</xdr:rowOff>
    </xdr:from>
    <xdr:ext cx="3486150" cy="3838575"/>
    <xdr:pic>
      <xdr:nvPicPr>
        <xdr:cNvPr id="0" name="image21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161925</xdr:rowOff>
    </xdr:from>
    <xdr:ext cx="1171575" cy="1171575"/>
    <xdr:pic>
      <xdr:nvPicPr>
        <xdr:cNvPr id="0" name="image25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57150</xdr:rowOff>
    </xdr:from>
    <xdr:ext cx="1638300" cy="1733550"/>
    <xdr:pic>
      <xdr:nvPicPr>
        <xdr:cNvPr id="0" name="image7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152400</xdr:rowOff>
    </xdr:from>
    <xdr:ext cx="1409700" cy="1409700"/>
    <xdr:pic>
      <xdr:nvPicPr>
        <xdr:cNvPr id="0" name="image12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1428750</xdr:colOff>
      <xdr:row>223</xdr:row>
      <xdr:rowOff>-200025</xdr:rowOff>
    </xdr:from>
    <xdr:ext cx="3228975" cy="5153025"/>
    <xdr:pic>
      <xdr:nvPicPr>
        <xdr:cNvPr id="0" name="image3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43</xdr:row>
      <xdr:rowOff>209550</xdr:rowOff>
    </xdr:from>
    <xdr:ext cx="4505325" cy="4057650"/>
    <xdr:pic>
      <xdr:nvPicPr>
        <xdr:cNvPr id="0" name="image14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133350</xdr:rowOff>
    </xdr:from>
    <xdr:ext cx="1409700" cy="1409700"/>
    <xdr:pic>
      <xdr:nvPicPr>
        <xdr:cNvPr id="0" name="image28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69</xdr:row>
      <xdr:rowOff>133350</xdr:rowOff>
    </xdr:from>
    <xdr:ext cx="3228975" cy="5362575"/>
    <xdr:pic>
      <xdr:nvPicPr>
        <xdr:cNvPr id="0" name="image11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69</xdr:row>
      <xdr:rowOff>190500</xdr:rowOff>
    </xdr:from>
    <xdr:ext cx="5762625" cy="2266950"/>
    <xdr:pic>
      <xdr:nvPicPr>
        <xdr:cNvPr id="0" name="image9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3533775" cy="4810125"/>
    <xdr:pic>
      <xdr:nvPicPr>
        <xdr:cNvPr id="0" name="image13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1362075" cy="1323975"/>
    <xdr:pic>
      <xdr:nvPicPr>
        <xdr:cNvPr id="0" name="image24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98</xdr:row>
      <xdr:rowOff>200025</xdr:rowOff>
    </xdr:from>
    <xdr:ext cx="4876800" cy="2609850"/>
    <xdr:pic>
      <xdr:nvPicPr>
        <xdr:cNvPr id="0" name="image8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126</xdr:row>
      <xdr:rowOff>114300</xdr:rowOff>
    </xdr:from>
    <xdr:ext cx="9344025" cy="2152650"/>
    <xdr:pic>
      <xdr:nvPicPr>
        <xdr:cNvPr id="0" name="image20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121</xdr:row>
      <xdr:rowOff>-104775</xdr:rowOff>
    </xdr:from>
    <xdr:ext cx="4876800" cy="4876800"/>
    <xdr:pic>
      <xdr:nvPicPr>
        <xdr:cNvPr id="0" name="image23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114300</xdr:rowOff>
    </xdr:from>
    <xdr:ext cx="1409700" cy="1409700"/>
    <xdr:pic>
      <xdr:nvPicPr>
        <xdr:cNvPr id="0" name="image4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98</xdr:row>
      <xdr:rowOff>200025</xdr:rowOff>
    </xdr:from>
    <xdr:ext cx="2895600" cy="3228975"/>
    <xdr:pic>
      <xdr:nvPicPr>
        <xdr:cNvPr id="0" name="image2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43</xdr:row>
      <xdr:rowOff>171450</xdr:rowOff>
    </xdr:from>
    <xdr:ext cx="4467225" cy="4133850"/>
    <xdr:pic>
      <xdr:nvPicPr>
        <xdr:cNvPr id="0" name="image6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199</xdr:row>
      <xdr:rowOff>38100</xdr:rowOff>
    </xdr:from>
    <xdr:ext cx="6124575" cy="3190875"/>
    <xdr:pic>
      <xdr:nvPicPr>
        <xdr:cNvPr id="0" name="image15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199</xdr:row>
      <xdr:rowOff>95250</xdr:rowOff>
    </xdr:from>
    <xdr:ext cx="6438900" cy="3476625"/>
    <xdr:pic>
      <xdr:nvPicPr>
        <xdr:cNvPr id="0" name="image17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76200</xdr:rowOff>
    </xdr:from>
    <xdr:ext cx="1323975" cy="1323975"/>
    <xdr:pic>
      <xdr:nvPicPr>
        <xdr:cNvPr id="0" name="image27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222</xdr:row>
      <xdr:rowOff>28575</xdr:rowOff>
    </xdr:from>
    <xdr:ext cx="5219700" cy="5210175"/>
    <xdr:pic>
      <xdr:nvPicPr>
        <xdr:cNvPr id="0" name="image19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85725</xdr:rowOff>
    </xdr:from>
    <xdr:ext cx="5476875" cy="4981575"/>
    <xdr:pic>
      <xdr:nvPicPr>
        <xdr:cNvPr id="0" name="image26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29</xdr:row>
      <xdr:rowOff>47625</xdr:rowOff>
    </xdr:from>
    <xdr:ext cx="5438775" cy="5943600"/>
    <xdr:pic>
      <xdr:nvPicPr>
        <xdr:cNvPr id="0" name="image22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oad-Balance/SpotMicroJetson/blob/master/Images/STL_Parts.jp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o.aliexpress.com/item/1005002990973782.html?spm=a2g0o.productlist.main.6.55da48eeQHHT3U&amp;algo_pvid=c2d7e9bf-7145-4602-851a-19e49bbe3913&amp;algo_exp_id=c2d7e9bf-7145-4602-851a-19e49bbe3913-5&amp;pdp_ext_f=%7B%22order%22%3A%222062%22%2C%22eval%22%3A%221%22%2C%22fromPage%22%3A%22search%22%7D&amp;pdp_npi=6%40dis%21KRW%213240%213240%21%21%212.03%212.03%21%4021015b7d17808748439956469e4a44%2112000023101492318%21sea%21KR%21756388579%21XZ%211%210%21n_tag%3A-29919%3Bd%3A4385f524%3Bm03_new_user%3A-29895&amp;curPageLogUid=bbXZzcccW2A5&amp;utparam-url=scene%3Asearch%7Cquery_from%3A%7Cx_object_id%3A1005002990973782%7C_p_origin_prod%3A" TargetMode="External"/><Relationship Id="rId2" Type="http://schemas.openxmlformats.org/officeDocument/2006/relationships/hyperlink" Target="https://ko.aliexpress.com/item/1005008107803189.html?spm=a2g0o.productlist.main.2.2b23bwZubwZuss&amp;algo_pvid=72d75ae4-8e2c-4e17-8052-ed7a5c0cf505&amp;algo_exp_id=72d75ae4-8e2c-4e17-8052-ed7a5c0cf505-1&amp;pdp_ext_f=%7B%22order%22%3A%2222%22%2C%22eval%22%3A%221%22%2C%22fromPage%22%3A%22search%22%7D&amp;pdp_npi=6%40dis%21KRW%2116800%2116800%21%21%2171.40%2171.40%21%40213ba0c517808749981593087e6730%2112000043798948761%21sea%21KR%21756388579%21X%211%210%21n_tag%3A-29919%3Bd%3A4385f524%3Bm03_new_user%3A-29895&amp;curPageLogUid=hXQj4rC2i3ht&amp;utparam-url=scene%3Asearch%7Cquery_from%3A%7Cx_object_id%3A1005008107803189%7C_p_origin_prod%3A" TargetMode="External"/><Relationship Id="rId3" Type="http://schemas.openxmlformats.org/officeDocument/2006/relationships/hyperlink" Target="https://ko.aliexpress.com/item/1005008592452283.html?spm=a2g0o.productlist.main.1.4808hFr5hFr5gJ&amp;algo_pvid=02e1e3b9-27ba-44a5-ae99-328431a67335&amp;algo_exp_id=02e1e3b9-27ba-44a5-ae99-328431a67335-0&amp;pdp_ext_f=%7B%22order%22%3A%2237%22%2C%22eval%22%3A%221%22%2C%22fromPage%22%3A%22search%22%7D&amp;pdp_npi=6%40dis%21KRW%2151158%2148600%21%21%21217.42%21206.55%21%40213ba8cc17808753204796544ef6af%2112000045865520418%21sea%21KR%21756388579%21X%211%210%21n_tag%3A-29919%3Bd%3A4385f524%3Bm03_new_user%3A-29895&amp;curPageLogUid=QGvcBd4OcK7K&amp;utparam-url=scene%3Asearch%7Cquery_from%3A%7Cx_object_id%3A1005008592452283%7C_p_origin_prod%3A" TargetMode="External"/><Relationship Id="rId4" Type="http://schemas.openxmlformats.org/officeDocument/2006/relationships/hyperlink" Target="https://ko.aliexpress.com/item/1005007822346908.html?spm=a2g0o.productlist.main.4.20a12c9bkVK274&amp;algo_pvid=39b2ac33-e3f5-40bd-8ff8-048a732fb7a5&amp;algo_exp_id=39b2ac33-e3f5-40bd-8ff8-048a732fb7a5-3&amp;pdp_ext_f=%7B%22order%22%3A%228979%22%2C%22eval%22%3A%221%22%2C%22orig_sl_item_id%22%3A%221005007822346908%22%2C%22orig_item_id%22%3A%221005006896092860%22%2C%22fromPage%22%3A%22search%22%7D&amp;pdp_npi=6%40dis%21KRW%21109792%2152700%21%21%21466.61%21223.97%21%402140f54217808729018524933ec560%2112000042332045006%21sea%21KR%21756388579%21X%211%210%21n_tag%3A-29919%3Bd%3A4385f524%3Bm03_new_user%3A-29895&amp;curPageLogUid=O47Tis4WFcJp&amp;utparam-url=scene%3Asearch%7Cquery_from%3A%7Cx_object_id%3A1005007822346908%7C_p_origin_prod%3A1005006896092860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ko.aliexpress.com/item/1005004279557119.html?spm=a2g0o.productlist.main.4.20a12c9bkVK274&amp;aem_p4p_detail=202606071532415389133571697440002306878&amp;algo_pvid=9d64f376-6e15-4b08-8300-183aadb75919&amp;algo_exp_id=9d64f376-6e15-4b08-8300-183aadb75919-3&amp;pdp_ext_f=%7B%22order%22%3A%22259%22%2C%22eval%22%3A%221%22%2C%22fromPage%22%3A%22search%22%7D&amp;pdp_npi=6%40dis%21KRW%2131885%2119450%21%21%21135.51%2182.66%21%4021015b7d17808715611691054e4a47%2112000029713205184%21sea%21KR%21756388579%21X%211%210%21n_tag%3A-29919%3Bd%3A4385f524%3Bm03_new_user%3A-29895&amp;curPageLogUid=sbzppTBFPjic&amp;utparam-url=scene%3Asearch%7Cquery_from%3A%7Cx_object_id%3A1005004279557119%7C_p_origin_prod%3A&amp;search_p4p_id=202606071532415389133571697440002306878_1" TargetMode="External"/><Relationship Id="rId6" Type="http://schemas.openxmlformats.org/officeDocument/2006/relationships/hyperlink" Target="https://ko.aliexpress.com/item/1005010228874344.html?spm=a2g0o.productlist.main.10.20a12c9bkVK274&amp;algo_pvid=9d64f376-6e15-4b08-8300-183aadb75919&amp;algo_exp_id=9d64f376-6e15-4b08-8300-183aadb75919-9&amp;pdp_ext_f=%7B%22order%22%3A%221178%22%2C%22eval%22%3A%221%22%2C%22orig_sl_item_id%22%3A%221005010228874344%22%2C%22orig_item_id%22%3A%221005008215721253%22%2C%22fromPage%22%3A%22search%22%7D&amp;pdp_npi=6%40dis%21KRW%2143958%2121100%21%21%21186.82%2189.68%21%4021015b7d17808715611691054e4a47%2112000051607031822%21sea%21KR%21756388579%21X%211%210%21n_tag%3A-29919%3Bd%3A4385f524%3Bm03_new_user%3A-29895&amp;curPageLogUid=DhHztsjP1u1B&amp;utparam-url=scene%3Asearch%7Cquery_from%3A%7Cx_object_id%3A1005010228874344%7C_p_origin_prod%3A1005008215721253" TargetMode="External"/><Relationship Id="rId7" Type="http://schemas.openxmlformats.org/officeDocument/2006/relationships/hyperlink" Target="https://ko.aliexpress.com/item/1005006127934062.html?spm=a2g0o.productlist.main.21.55da48eeQHHT3U&amp;algo_pvid=d95fa257-a50d-4c5e-b740-20d21fc1412b&amp;algo_exp_id=d95fa257-a50d-4c5e-b740-20d21fc1412b-20&amp;pdp_ext_f=%7B%22order%22%3A%221533%22%2C%22spu_best_type%22%3A%22price%22%2C%22eval%22%3A%221%22%2C%22fromPage%22%3A%22search%22%7D&amp;pdp_npi=6%40dis%21KRW%2165152%2121500%21%21%21276.89%2191.37%21%40210141f717808736169574575ec195%2112000044840977422%21sea%21KR%21756388579%21X%211%210%21n_tag%3A-29919%3Bd%3A4385f524%3Bm03_new_user%3A-29895&amp;curPageLogUid=t3AJmXcbDvuq&amp;utparam-url=scene%3Asearch%7Cquery_from%3A%7Cx_object_id%3A1005006127934062%7C_p_origin_prod%3A" TargetMode="External"/><Relationship Id="rId8" Type="http://schemas.openxmlformats.org/officeDocument/2006/relationships/hyperlink" Target="https://ko.aliexpress.com/item/1005007797544514.html?spm=a2g0o.productlist.main.1.4c2c65392bmy1p&amp;algo_pvid=6c86781d-225c-49e4-a76a-102c9e91e5c6&amp;algo_exp_id=6c86781d-225c-49e4-a76a-102c9e91e5c6-0&amp;pdp_ext_f=%7B%22order%22%3A%2224%22%2C%22eval%22%3A%221%22%2C%22fromPage%22%3A%22search%22%7D&amp;pdp_npi=6%40dis%21KRW%2173636%2124300%21%21%21313.17%21103.35%21%40210123bc17809330126597756ec6ac%2112000042236798872%21sea%21KR%21756388579%21X%211%210%21n_tag%3A-29919%3Bd%3A4385f524%3Bm03_new_user%3A-29895&amp;curPageLogUid=oLU1fdQXGdk3&amp;utparam-url=scene%3Asearch%7Cquery_from%3A%7Cx_object_id%3A1005007797544514%7C_p_origin_prod%3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obertchoi.gitbook.io/spotmicro/undefined-1" TargetMode="External"/><Relationship Id="rId2" Type="http://schemas.openxmlformats.org/officeDocument/2006/relationships/hyperlink" Target="https://app.cirkitdesigner.com/project/831f0835-5052-4e85-9442-0e19f2be4248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potmicroai.readthedocs.io/en/latest/" TargetMode="External"/><Relationship Id="rId2" Type="http://schemas.openxmlformats.org/officeDocument/2006/relationships/hyperlink" Target="https://github.com/mike4192/spotMicro" TargetMode="External"/><Relationship Id="rId3" Type="http://schemas.openxmlformats.org/officeDocument/2006/relationships/hyperlink" Target="https://www.thingiverse.com/thing:3445283" TargetMode="External"/><Relationship Id="rId4" Type="http://schemas.openxmlformats.org/officeDocument/2006/relationships/hyperlink" Target="https://www.instagram.com/dykim_works/?__d=11" TargetMode="External"/><Relationship Id="rId9" Type="http://schemas.openxmlformats.org/officeDocument/2006/relationships/hyperlink" Target="https://www.youtube.com/watch?v=XBYq_FJbdTk&amp;list=PLDAyxeaWPd36ol0wfXV4KST0x8v7KWFwO" TargetMode="External"/><Relationship Id="rId5" Type="http://schemas.openxmlformats.org/officeDocument/2006/relationships/hyperlink" Target="https://www.youtube.com/watch?v=Cr1ZshV-gqw" TargetMode="External"/><Relationship Id="rId6" Type="http://schemas.openxmlformats.org/officeDocument/2006/relationships/hyperlink" Target="https://robertchoi.gitbook.io/spotmicro" TargetMode="External"/><Relationship Id="rId7" Type="http://schemas.openxmlformats.org/officeDocument/2006/relationships/hyperlink" Target="https://puzzling-cashew-c4c.notion.site/SpotMicro-for-G-Camp-c541934a4bad4ad48d1e37ab94c10de8" TargetMode="External"/><Relationship Id="rId8" Type="http://schemas.openxmlformats.org/officeDocument/2006/relationships/hyperlink" Target="https://github.com/Road-Balance/SpotMicroJetson.git" TargetMode="External"/><Relationship Id="rId11" Type="http://schemas.openxmlformats.org/officeDocument/2006/relationships/hyperlink" Target="https://github.com/OpenQuadruped/spot_mini_mini" TargetMode="External"/><Relationship Id="rId10" Type="http://schemas.openxmlformats.org/officeDocument/2006/relationships/hyperlink" Target="https://ductility.github.io/2021/01/12/Spot_Micro.html" TargetMode="External"/><Relationship Id="rId1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4">
      <c r="B24" s="1" t="s">
        <v>0</v>
      </c>
    </row>
  </sheetData>
  <hyperlinks>
    <hyperlink r:id="rId1" ref="B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5" width="20.88"/>
  </cols>
  <sheetData>
    <row r="1">
      <c r="A1" s="2" t="s">
        <v>1</v>
      </c>
      <c r="C1" s="3">
        <v>46179.0</v>
      </c>
    </row>
    <row r="3">
      <c r="A3" s="2" t="s">
        <v>2</v>
      </c>
      <c r="B3" s="4" t="s">
        <v>3</v>
      </c>
      <c r="C3" s="2" t="s">
        <v>4</v>
      </c>
      <c r="D3" s="4" t="s">
        <v>5</v>
      </c>
      <c r="E3" s="2" t="s">
        <v>6</v>
      </c>
      <c r="F3" s="2" t="s">
        <v>7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12</v>
      </c>
    </row>
    <row r="5">
      <c r="B5" s="2" t="s">
        <v>13</v>
      </c>
      <c r="D5" s="2" t="s">
        <v>13</v>
      </c>
      <c r="E5" s="2" t="s">
        <v>13</v>
      </c>
    </row>
    <row r="6">
      <c r="A6" s="2" t="s">
        <v>14</v>
      </c>
    </row>
    <row r="7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</row>
    <row r="10">
      <c r="A10" s="2" t="s">
        <v>27</v>
      </c>
    </row>
    <row r="1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</row>
    <row r="12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39</v>
      </c>
    </row>
    <row r="14">
      <c r="A14" s="2" t="s">
        <v>40</v>
      </c>
    </row>
    <row r="15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45</v>
      </c>
    </row>
    <row r="16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50</v>
      </c>
    </row>
    <row r="17">
      <c r="A17" s="2" t="s">
        <v>51</v>
      </c>
      <c r="B17" s="2" t="s">
        <v>52</v>
      </c>
      <c r="C17" s="2" t="s">
        <v>53</v>
      </c>
      <c r="D17" s="2" t="s">
        <v>54</v>
      </c>
      <c r="E17" s="2" t="s">
        <v>52</v>
      </c>
      <c r="F17" s="2" t="s">
        <v>52</v>
      </c>
    </row>
    <row r="18">
      <c r="A18" s="2" t="s">
        <v>55</v>
      </c>
      <c r="B18" s="2" t="s">
        <v>56</v>
      </c>
      <c r="C18" s="2" t="s">
        <v>57</v>
      </c>
      <c r="D18" s="2" t="s">
        <v>57</v>
      </c>
      <c r="E18" s="2" t="s">
        <v>57</v>
      </c>
      <c r="F18" s="2" t="s">
        <v>57</v>
      </c>
    </row>
    <row r="19">
      <c r="A19" s="2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2" t="s">
        <v>63</v>
      </c>
    </row>
    <row r="21">
      <c r="A21" s="2" t="s">
        <v>64</v>
      </c>
    </row>
    <row r="22">
      <c r="A22" s="5" t="s">
        <v>65</v>
      </c>
      <c r="B22" s="5" t="s">
        <v>66</v>
      </c>
      <c r="C22" s="5" t="s">
        <v>67</v>
      </c>
      <c r="D22" s="5" t="s">
        <v>68</v>
      </c>
      <c r="E22" s="5" t="s">
        <v>69</v>
      </c>
      <c r="F22" s="5" t="s">
        <v>66</v>
      </c>
    </row>
    <row r="23">
      <c r="A23" s="2" t="s">
        <v>70</v>
      </c>
      <c r="B23" s="2" t="s">
        <v>71</v>
      </c>
      <c r="C23" s="2" t="s">
        <v>72</v>
      </c>
      <c r="D23" s="2" t="s">
        <v>73</v>
      </c>
      <c r="E23" s="2" t="s">
        <v>71</v>
      </c>
      <c r="F23" s="2" t="s">
        <v>71</v>
      </c>
    </row>
    <row r="24">
      <c r="A24" s="2" t="s">
        <v>74</v>
      </c>
      <c r="B24" s="2" t="s">
        <v>75</v>
      </c>
      <c r="C24" s="2" t="s">
        <v>76</v>
      </c>
      <c r="D24" s="2" t="s">
        <v>77</v>
      </c>
      <c r="E24" s="2" t="s">
        <v>78</v>
      </c>
      <c r="F24" s="2" t="s">
        <v>79</v>
      </c>
    </row>
    <row r="25">
      <c r="A25" s="2" t="s">
        <v>80</v>
      </c>
      <c r="B25" s="2" t="s">
        <v>81</v>
      </c>
      <c r="C25" s="2" t="s">
        <v>82</v>
      </c>
      <c r="D25" s="2" t="s">
        <v>83</v>
      </c>
      <c r="E25" s="2" t="s">
        <v>84</v>
      </c>
      <c r="F25" s="2" t="s">
        <v>84</v>
      </c>
    </row>
    <row r="27">
      <c r="A27" s="2" t="s">
        <v>85</v>
      </c>
    </row>
    <row r="28">
      <c r="A28" s="5" t="s">
        <v>86</v>
      </c>
      <c r="B28" s="6">
        <v>3200.0</v>
      </c>
      <c r="C28" s="6">
        <v>16000.0</v>
      </c>
      <c r="D28" s="6">
        <v>49000.0</v>
      </c>
      <c r="E28" s="6">
        <v>22000.0</v>
      </c>
      <c r="F28" s="6">
        <v>25000.0</v>
      </c>
    </row>
    <row r="29">
      <c r="A29" s="2">
        <v>12.0</v>
      </c>
      <c r="B29" s="7">
        <f t="shared" ref="B29:F29" si="1">B28*$A29</f>
        <v>38400</v>
      </c>
      <c r="C29" s="7">
        <f t="shared" si="1"/>
        <v>192000</v>
      </c>
      <c r="D29" s="7">
        <f t="shared" si="1"/>
        <v>588000</v>
      </c>
      <c r="E29" s="7">
        <f t="shared" si="1"/>
        <v>264000</v>
      </c>
      <c r="F29" s="7">
        <f t="shared" si="1"/>
        <v>300000</v>
      </c>
    </row>
    <row r="31">
      <c r="A31" s="2" t="s">
        <v>87</v>
      </c>
    </row>
    <row r="32">
      <c r="A32" s="2" t="s">
        <v>88</v>
      </c>
      <c r="B32" s="2" t="s">
        <v>89</v>
      </c>
      <c r="C32" s="2" t="s">
        <v>90</v>
      </c>
      <c r="D32" s="2" t="s">
        <v>91</v>
      </c>
      <c r="E32" s="2" t="s">
        <v>90</v>
      </c>
      <c r="F32" s="2" t="s">
        <v>90</v>
      </c>
    </row>
    <row r="33">
      <c r="A33" s="2" t="s">
        <v>92</v>
      </c>
      <c r="B33" s="2" t="s">
        <v>93</v>
      </c>
      <c r="C33" s="2" t="s">
        <v>94</v>
      </c>
      <c r="D33" s="2" t="s">
        <v>95</v>
      </c>
      <c r="E33" s="2" t="s">
        <v>96</v>
      </c>
      <c r="F33" s="2" t="s">
        <v>96</v>
      </c>
    </row>
    <row r="34">
      <c r="A34" s="2" t="s">
        <v>97</v>
      </c>
      <c r="B34" s="2" t="s">
        <v>98</v>
      </c>
      <c r="C34" s="2" t="s">
        <v>99</v>
      </c>
      <c r="D34" s="2" t="s">
        <v>100</v>
      </c>
      <c r="E34" s="2" t="s">
        <v>101</v>
      </c>
      <c r="F34" s="2" t="s">
        <v>101</v>
      </c>
    </row>
    <row r="35">
      <c r="A35" s="2" t="s">
        <v>102</v>
      </c>
      <c r="B35" s="2" t="s">
        <v>103</v>
      </c>
      <c r="C35" s="2" t="s">
        <v>104</v>
      </c>
      <c r="D35" s="2" t="s">
        <v>105</v>
      </c>
      <c r="E35" s="2" t="s">
        <v>106</v>
      </c>
      <c r="F35" s="2" t="s">
        <v>106</v>
      </c>
    </row>
    <row r="37">
      <c r="A37" s="2" t="s">
        <v>107</v>
      </c>
    </row>
    <row r="38">
      <c r="A38" s="2" t="s">
        <v>108</v>
      </c>
      <c r="B38" s="2" t="s">
        <v>109</v>
      </c>
      <c r="C38" s="2" t="s">
        <v>4</v>
      </c>
      <c r="D38" s="2" t="s">
        <v>5</v>
      </c>
      <c r="E38" s="2" t="s">
        <v>110</v>
      </c>
      <c r="F38" s="2" t="s">
        <v>110</v>
      </c>
    </row>
    <row r="44">
      <c r="A44" s="2" t="s">
        <v>111</v>
      </c>
      <c r="B44" s="1" t="s">
        <v>112</v>
      </c>
      <c r="C44" s="8">
        <v>3200.0</v>
      </c>
      <c r="D44" s="2" t="s">
        <v>113</v>
      </c>
    </row>
    <row r="69">
      <c r="A69" s="2" t="s">
        <v>114</v>
      </c>
      <c r="B69" s="1" t="s">
        <v>115</v>
      </c>
      <c r="C69" s="8">
        <v>16000.0</v>
      </c>
      <c r="D69" s="2" t="s">
        <v>116</v>
      </c>
    </row>
    <row r="99">
      <c r="A99" s="2" t="s">
        <v>117</v>
      </c>
      <c r="B99" s="1" t="s">
        <v>118</v>
      </c>
      <c r="C99" s="8">
        <v>49000.0</v>
      </c>
      <c r="D99" s="2" t="s">
        <v>119</v>
      </c>
    </row>
    <row r="100">
      <c r="A100" s="2"/>
      <c r="B100" s="2"/>
      <c r="C100" s="8"/>
    </row>
    <row r="101">
      <c r="A101" s="2"/>
      <c r="B101" s="2"/>
      <c r="C101" s="8"/>
    </row>
    <row r="102">
      <c r="A102" s="2"/>
      <c r="B102" s="2"/>
      <c r="C102" s="8"/>
    </row>
    <row r="103">
      <c r="A103" s="2"/>
      <c r="B103" s="2"/>
      <c r="C103" s="8"/>
    </row>
    <row r="104">
      <c r="A104" s="2"/>
      <c r="B104" s="2"/>
      <c r="C104" s="8"/>
    </row>
    <row r="105">
      <c r="A105" s="2"/>
      <c r="B105" s="2"/>
      <c r="C105" s="8"/>
    </row>
    <row r="106">
      <c r="A106" s="2"/>
      <c r="B106" s="2"/>
      <c r="C106" s="8"/>
    </row>
    <row r="107">
      <c r="A107" s="2"/>
      <c r="B107" s="2"/>
      <c r="C107" s="8"/>
    </row>
    <row r="108">
      <c r="A108" s="2"/>
      <c r="B108" s="2"/>
      <c r="C108" s="8"/>
    </row>
    <row r="109">
      <c r="A109" s="2"/>
      <c r="B109" s="2"/>
      <c r="C109" s="8"/>
    </row>
    <row r="110">
      <c r="A110" s="2"/>
      <c r="B110" s="2"/>
      <c r="C110" s="8"/>
    </row>
    <row r="111">
      <c r="A111" s="2"/>
      <c r="B111" s="2"/>
      <c r="C111" s="8"/>
    </row>
    <row r="112">
      <c r="A112" s="2"/>
      <c r="B112" s="2"/>
      <c r="C112" s="8"/>
    </row>
    <row r="113">
      <c r="A113" s="2"/>
      <c r="B113" s="2"/>
      <c r="C113" s="8"/>
    </row>
    <row r="114">
      <c r="A114" s="2"/>
      <c r="B114" s="2"/>
      <c r="C114" s="8"/>
    </row>
    <row r="115">
      <c r="A115" s="2"/>
      <c r="B115" s="2"/>
      <c r="C115" s="8"/>
    </row>
    <row r="116">
      <c r="A116" s="2"/>
      <c r="B116" s="2"/>
      <c r="C116" s="8"/>
    </row>
    <row r="117">
      <c r="A117" s="2"/>
      <c r="B117" s="2"/>
      <c r="C117" s="8"/>
    </row>
    <row r="118">
      <c r="A118" s="2"/>
      <c r="B118" s="2"/>
      <c r="C118" s="8"/>
    </row>
    <row r="119">
      <c r="A119" s="2"/>
      <c r="B119" s="2"/>
      <c r="C119" s="8"/>
    </row>
    <row r="120">
      <c r="A120" s="2"/>
      <c r="B120" s="2"/>
      <c r="C120" s="8"/>
    </row>
    <row r="121">
      <c r="A121" s="2"/>
      <c r="B121" s="2"/>
      <c r="C121" s="8"/>
    </row>
    <row r="122">
      <c r="A122" s="2"/>
      <c r="B122" s="2"/>
      <c r="C122" s="8"/>
    </row>
    <row r="123">
      <c r="A123" s="2"/>
      <c r="B123" s="2"/>
      <c r="C123" s="8"/>
    </row>
    <row r="124">
      <c r="A124" s="2"/>
      <c r="B124" s="2"/>
      <c r="C124" s="8"/>
    </row>
    <row r="125">
      <c r="A125" s="2"/>
      <c r="B125" s="2"/>
      <c r="C125" s="8"/>
    </row>
    <row r="126">
      <c r="A126" s="2" t="s">
        <v>120</v>
      </c>
      <c r="B126" s="9" t="s">
        <v>121</v>
      </c>
      <c r="C126" s="8">
        <v>15000.0</v>
      </c>
      <c r="D126" s="2" t="s">
        <v>122</v>
      </c>
    </row>
    <row r="127">
      <c r="A127" s="2"/>
      <c r="B127" s="2"/>
      <c r="C127" s="8"/>
    </row>
    <row r="128">
      <c r="A128" s="2"/>
      <c r="B128" s="2"/>
      <c r="C128" s="8"/>
    </row>
    <row r="129">
      <c r="A129" s="2"/>
      <c r="B129" s="2"/>
      <c r="C129" s="8"/>
    </row>
    <row r="130">
      <c r="A130" s="2"/>
      <c r="B130" s="2"/>
      <c r="C130" s="8"/>
    </row>
    <row r="131">
      <c r="A131" s="2"/>
      <c r="B131" s="2"/>
      <c r="C131" s="8"/>
    </row>
    <row r="132">
      <c r="A132" s="2"/>
      <c r="B132" s="2"/>
      <c r="C132" s="8"/>
    </row>
    <row r="133">
      <c r="A133" s="2"/>
      <c r="B133" s="2"/>
      <c r="C133" s="8"/>
    </row>
    <row r="134">
      <c r="A134" s="2"/>
      <c r="B134" s="2"/>
      <c r="C134" s="8"/>
    </row>
    <row r="135">
      <c r="A135" s="2"/>
      <c r="B135" s="2"/>
      <c r="C135" s="8"/>
    </row>
    <row r="136">
      <c r="A136" s="2"/>
      <c r="B136" s="2"/>
      <c r="C136" s="8"/>
    </row>
    <row r="137">
      <c r="A137" s="2"/>
      <c r="B137" s="2"/>
      <c r="C137" s="8"/>
    </row>
    <row r="138">
      <c r="A138" s="2"/>
      <c r="B138" s="2"/>
      <c r="C138" s="8"/>
    </row>
    <row r="139">
      <c r="A139" s="2"/>
      <c r="B139" s="2"/>
      <c r="C139" s="8"/>
    </row>
    <row r="140">
      <c r="A140" s="2"/>
      <c r="B140" s="2"/>
      <c r="C140" s="8"/>
    </row>
    <row r="141">
      <c r="A141" s="2"/>
      <c r="B141" s="2"/>
      <c r="C141" s="8"/>
    </row>
    <row r="142">
      <c r="A142" s="2"/>
      <c r="B142" s="2"/>
      <c r="C142" s="8"/>
    </row>
    <row r="143">
      <c r="A143" s="2"/>
      <c r="B143" s="2"/>
      <c r="C143" s="8"/>
    </row>
    <row r="144">
      <c r="A144" s="2"/>
      <c r="B144" s="2"/>
      <c r="C144" s="8"/>
    </row>
    <row r="145">
      <c r="A145" s="2" t="s">
        <v>123</v>
      </c>
      <c r="B145" s="1" t="s">
        <v>124</v>
      </c>
      <c r="C145" s="8">
        <v>28000.0</v>
      </c>
      <c r="D145" s="2" t="s">
        <v>125</v>
      </c>
    </row>
    <row r="150">
      <c r="E150" s="10"/>
    </row>
    <row r="151">
      <c r="D151" s="10"/>
    </row>
    <row r="175">
      <c r="A175" s="2" t="s">
        <v>126</v>
      </c>
      <c r="B175" s="1" t="s">
        <v>127</v>
      </c>
      <c r="C175" s="8">
        <v>21000.0</v>
      </c>
      <c r="D175" s="2" t="s">
        <v>128</v>
      </c>
    </row>
    <row r="199">
      <c r="A199" s="2" t="s">
        <v>7</v>
      </c>
      <c r="B199" s="1" t="s">
        <v>129</v>
      </c>
      <c r="C199" s="8">
        <v>25000.0</v>
      </c>
      <c r="D199" s="2" t="s">
        <v>130</v>
      </c>
    </row>
    <row r="221">
      <c r="A221" s="2" t="s">
        <v>131</v>
      </c>
      <c r="B221" s="1" t="s">
        <v>132</v>
      </c>
      <c r="C221" s="8">
        <v>25000.0</v>
      </c>
      <c r="D221" s="2" t="s">
        <v>133</v>
      </c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2" t="s">
        <v>134</v>
      </c>
    </row>
    <row r="254">
      <c r="B254" s="13" t="s">
        <v>135</v>
      </c>
      <c r="C254" s="8">
        <v>3200.0</v>
      </c>
      <c r="F254" s="13" t="s">
        <v>136</v>
      </c>
      <c r="H254" s="14">
        <v>49000.0</v>
      </c>
    </row>
    <row r="280">
      <c r="B280" s="13" t="s">
        <v>114</v>
      </c>
      <c r="C280" s="8">
        <v>16000.0</v>
      </c>
      <c r="G280" s="13" t="s">
        <v>137</v>
      </c>
      <c r="H280" s="8">
        <v>15000.0</v>
      </c>
    </row>
    <row r="302">
      <c r="B302" s="13" t="s">
        <v>123</v>
      </c>
      <c r="C302" s="8">
        <v>21000.0</v>
      </c>
      <c r="E302" s="13" t="s">
        <v>7</v>
      </c>
      <c r="F302" s="8">
        <v>25000.0</v>
      </c>
    </row>
    <row r="332">
      <c r="B332" s="13" t="s">
        <v>138</v>
      </c>
      <c r="C332" s="8">
        <v>22000.0</v>
      </c>
    </row>
    <row r="359">
      <c r="B359" s="13" t="s">
        <v>123</v>
      </c>
      <c r="C359" s="8">
        <v>28000.0</v>
      </c>
    </row>
    <row r="386">
      <c r="A386" s="15" t="s">
        <v>139</v>
      </c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8">
      <c r="B388" s="2" t="s">
        <v>3</v>
      </c>
      <c r="C388" s="2" t="s">
        <v>136</v>
      </c>
      <c r="E388" s="2" t="s">
        <v>140</v>
      </c>
    </row>
    <row r="414">
      <c r="K414" s="17"/>
    </row>
  </sheetData>
  <hyperlinks>
    <hyperlink r:id="rId1" ref="B44"/>
    <hyperlink r:id="rId2" ref="B69"/>
    <hyperlink r:id="rId3" ref="B99"/>
    <hyperlink r:id="rId4" ref="B126"/>
    <hyperlink r:id="rId5" ref="B145"/>
    <hyperlink r:id="rId6" ref="B175"/>
    <hyperlink r:id="rId7" ref="B199"/>
    <hyperlink r:id="rId8" ref="B221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141</v>
      </c>
      <c r="B1" s="19"/>
    </row>
    <row r="2">
      <c r="A2" s="20" t="s">
        <v>142</v>
      </c>
      <c r="B2" s="19"/>
    </row>
    <row r="29">
      <c r="A29" s="1" t="s">
        <v>143</v>
      </c>
    </row>
  </sheetData>
  <hyperlinks>
    <hyperlink r:id="rId1" ref="A2"/>
    <hyperlink r:id="rId2" ref="A2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0.13"/>
  </cols>
  <sheetData>
    <row r="1">
      <c r="A1" s="2" t="s">
        <v>144</v>
      </c>
      <c r="E1" s="7"/>
      <c r="F1" s="7"/>
    </row>
    <row r="2">
      <c r="A2" s="2" t="s">
        <v>145</v>
      </c>
      <c r="B2" s="2" t="s">
        <v>146</v>
      </c>
      <c r="C2" s="2" t="s">
        <v>147</v>
      </c>
      <c r="D2" s="2" t="s">
        <v>148</v>
      </c>
      <c r="E2" s="7"/>
      <c r="F2" s="7"/>
    </row>
    <row r="3">
      <c r="A3" s="2" t="s">
        <v>149</v>
      </c>
      <c r="B3" s="2" t="s">
        <v>150</v>
      </c>
      <c r="C3" s="1" t="s">
        <v>151</v>
      </c>
      <c r="D3" s="2" t="s">
        <v>152</v>
      </c>
      <c r="E3" s="7"/>
      <c r="F3" s="7"/>
    </row>
    <row r="4">
      <c r="A4" s="2"/>
      <c r="B4" s="2"/>
      <c r="C4" s="2"/>
      <c r="D4" s="2"/>
    </row>
    <row r="5">
      <c r="A5" s="2"/>
      <c r="B5" s="2"/>
      <c r="D5" s="2"/>
    </row>
    <row r="6">
      <c r="A6" s="2" t="s">
        <v>153</v>
      </c>
      <c r="B6" s="2" t="s">
        <v>154</v>
      </c>
      <c r="C6" s="1" t="s">
        <v>155</v>
      </c>
      <c r="D6" s="2" t="s">
        <v>156</v>
      </c>
    </row>
    <row r="7">
      <c r="A7" s="2" t="s">
        <v>153</v>
      </c>
      <c r="B7" s="2" t="s">
        <v>157</v>
      </c>
      <c r="C7" s="1" t="s">
        <v>158</v>
      </c>
      <c r="D7" s="2" t="s">
        <v>159</v>
      </c>
    </row>
    <row r="8">
      <c r="A8" s="2" t="s">
        <v>160</v>
      </c>
      <c r="B8" s="2" t="s">
        <v>161</v>
      </c>
      <c r="C8" s="1" t="s">
        <v>162</v>
      </c>
      <c r="D8" s="2" t="s">
        <v>163</v>
      </c>
    </row>
    <row r="9">
      <c r="A9" s="2" t="s">
        <v>164</v>
      </c>
      <c r="B9" s="2" t="s">
        <v>165</v>
      </c>
      <c r="C9" s="1" t="s">
        <v>166</v>
      </c>
    </row>
    <row r="10">
      <c r="A10" s="2" t="s">
        <v>149</v>
      </c>
      <c r="B10" s="2" t="s">
        <v>167</v>
      </c>
      <c r="C10" s="1" t="s">
        <v>168</v>
      </c>
    </row>
    <row r="11">
      <c r="A11" s="2" t="s">
        <v>169</v>
      </c>
      <c r="B11" s="2" t="s">
        <v>170</v>
      </c>
      <c r="C11" s="1" t="s">
        <v>171</v>
      </c>
      <c r="D11" s="2" t="s">
        <v>172</v>
      </c>
    </row>
    <row r="12">
      <c r="A12" s="2" t="s">
        <v>149</v>
      </c>
      <c r="B12" s="2" t="s">
        <v>173</v>
      </c>
      <c r="C12" s="1" t="s">
        <v>174</v>
      </c>
      <c r="D12" s="2" t="s">
        <v>172</v>
      </c>
    </row>
    <row r="13">
      <c r="A13" s="2" t="s">
        <v>149</v>
      </c>
      <c r="B13" s="2" t="s">
        <v>175</v>
      </c>
      <c r="C13" s="9" t="s">
        <v>176</v>
      </c>
      <c r="D13" s="2" t="s">
        <v>172</v>
      </c>
    </row>
    <row r="14">
      <c r="A14" s="2" t="s">
        <v>149</v>
      </c>
      <c r="C14" s="9" t="s">
        <v>177</v>
      </c>
      <c r="D14" s="2" t="s">
        <v>178</v>
      </c>
    </row>
    <row r="15">
      <c r="A15" s="2" t="s">
        <v>179</v>
      </c>
      <c r="B15" s="2" t="s">
        <v>180</v>
      </c>
      <c r="C15" s="1" t="s">
        <v>181</v>
      </c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 t="s">
        <v>182</v>
      </c>
      <c r="B17" s="2"/>
      <c r="C17" s="2"/>
      <c r="D17" s="2"/>
      <c r="E17" s="2"/>
      <c r="F17" s="2"/>
      <c r="G17" s="2"/>
      <c r="H17" s="2"/>
    </row>
    <row r="18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187</v>
      </c>
      <c r="F18" s="2" t="s">
        <v>188</v>
      </c>
      <c r="G18" s="2" t="s">
        <v>189</v>
      </c>
      <c r="H18" s="2" t="s">
        <v>148</v>
      </c>
    </row>
    <row r="19">
      <c r="A19" s="2" t="s">
        <v>190</v>
      </c>
      <c r="B19" s="2" t="s">
        <v>6</v>
      </c>
      <c r="C19" s="2" t="s">
        <v>191</v>
      </c>
      <c r="D19" s="4">
        <v>12.0</v>
      </c>
      <c r="E19" s="14">
        <v>15000.0</v>
      </c>
      <c r="F19" s="14">
        <f t="shared" ref="F19:F28" si="1">D19*E19</f>
        <v>180000</v>
      </c>
      <c r="G19" s="4" t="s">
        <v>192</v>
      </c>
      <c r="H19" s="4" t="s">
        <v>193</v>
      </c>
      <c r="I19" s="21"/>
    </row>
    <row r="20">
      <c r="A20" s="2" t="s">
        <v>194</v>
      </c>
      <c r="B20" s="2" t="s">
        <v>195</v>
      </c>
      <c r="C20" s="2" t="s">
        <v>196</v>
      </c>
      <c r="D20" s="2">
        <v>1.0</v>
      </c>
      <c r="E20" s="8">
        <v>3000.0</v>
      </c>
      <c r="F20" s="8">
        <f t="shared" si="1"/>
        <v>3000</v>
      </c>
      <c r="G20" s="2" t="s">
        <v>192</v>
      </c>
    </row>
    <row r="21">
      <c r="A21" s="2" t="s">
        <v>197</v>
      </c>
      <c r="B21" s="2" t="s">
        <v>198</v>
      </c>
      <c r="C21" s="2" t="s">
        <v>199</v>
      </c>
      <c r="D21" s="2">
        <v>1.0</v>
      </c>
      <c r="E21" s="8">
        <v>178000.0</v>
      </c>
      <c r="F21" s="8">
        <f t="shared" si="1"/>
        <v>178000</v>
      </c>
      <c r="G21" s="2" t="s">
        <v>200</v>
      </c>
    </row>
    <row r="22">
      <c r="A22" s="2" t="s">
        <v>201</v>
      </c>
      <c r="B22" s="2" t="s">
        <v>202</v>
      </c>
      <c r="C22" s="2" t="s">
        <v>203</v>
      </c>
      <c r="D22" s="4">
        <v>1.0</v>
      </c>
      <c r="E22" s="14">
        <v>15000.0</v>
      </c>
      <c r="F22" s="14">
        <f t="shared" si="1"/>
        <v>15000</v>
      </c>
      <c r="G22" s="4" t="s">
        <v>192</v>
      </c>
      <c r="H22" s="21"/>
      <c r="I22" s="21"/>
    </row>
    <row r="23">
      <c r="A23" s="2" t="s">
        <v>204</v>
      </c>
      <c r="B23" s="2" t="s">
        <v>205</v>
      </c>
      <c r="C23" s="2" t="s">
        <v>206</v>
      </c>
      <c r="D23" s="2">
        <v>1.0</v>
      </c>
      <c r="E23" s="8">
        <v>5000.0</v>
      </c>
      <c r="F23" s="8">
        <f t="shared" si="1"/>
        <v>5000</v>
      </c>
      <c r="G23" s="2" t="s">
        <v>192</v>
      </c>
      <c r="H23" s="2" t="s">
        <v>207</v>
      </c>
    </row>
    <row r="24">
      <c r="A24" s="2" t="s">
        <v>204</v>
      </c>
      <c r="B24" s="2" t="s">
        <v>208</v>
      </c>
      <c r="C24" s="2" t="s">
        <v>209</v>
      </c>
      <c r="D24" s="2">
        <v>1.0</v>
      </c>
      <c r="E24" s="8">
        <v>15000.0</v>
      </c>
      <c r="F24" s="14">
        <f t="shared" si="1"/>
        <v>15000</v>
      </c>
      <c r="G24" s="2" t="s">
        <v>192</v>
      </c>
      <c r="H24" s="2" t="s">
        <v>210</v>
      </c>
    </row>
    <row r="25">
      <c r="A25" s="2" t="s">
        <v>211</v>
      </c>
      <c r="B25" s="2" t="s">
        <v>212</v>
      </c>
      <c r="C25" s="2" t="s">
        <v>213</v>
      </c>
      <c r="D25" s="4">
        <v>16.0</v>
      </c>
      <c r="E25" s="14">
        <v>500.0</v>
      </c>
      <c r="F25" s="14">
        <f t="shared" si="1"/>
        <v>8000</v>
      </c>
      <c r="G25" s="4" t="s">
        <v>192</v>
      </c>
      <c r="H25" s="21"/>
      <c r="I25" s="21"/>
    </row>
    <row r="26">
      <c r="A26" s="2" t="s">
        <v>214</v>
      </c>
      <c r="B26" s="2" t="s">
        <v>215</v>
      </c>
      <c r="C26" s="2" t="s">
        <v>216</v>
      </c>
      <c r="D26" s="2">
        <v>1.0</v>
      </c>
      <c r="E26" s="8">
        <v>10000.0</v>
      </c>
      <c r="F26" s="8">
        <f t="shared" si="1"/>
        <v>10000</v>
      </c>
      <c r="G26" s="2" t="s">
        <v>192</v>
      </c>
    </row>
    <row r="27">
      <c r="A27" s="2" t="s">
        <v>217</v>
      </c>
      <c r="B27" s="2" t="s">
        <v>218</v>
      </c>
      <c r="C27" s="2" t="s">
        <v>219</v>
      </c>
      <c r="D27" s="2">
        <v>1.0</v>
      </c>
      <c r="E27" s="8">
        <v>15000.0</v>
      </c>
      <c r="F27" s="8">
        <f t="shared" si="1"/>
        <v>15000</v>
      </c>
      <c r="G27" s="2" t="s">
        <v>192</v>
      </c>
      <c r="H27" s="2" t="s">
        <v>220</v>
      </c>
    </row>
    <row r="28">
      <c r="A28" s="2" t="s">
        <v>217</v>
      </c>
      <c r="B28" s="2" t="s">
        <v>221</v>
      </c>
      <c r="C28" s="2" t="s">
        <v>219</v>
      </c>
      <c r="D28" s="2">
        <v>1.0</v>
      </c>
      <c r="E28" s="8">
        <v>15000.0</v>
      </c>
      <c r="F28" s="8">
        <f t="shared" si="1"/>
        <v>15000</v>
      </c>
      <c r="G28" s="2" t="s">
        <v>192</v>
      </c>
      <c r="H28" s="2" t="s">
        <v>222</v>
      </c>
    </row>
    <row r="29">
      <c r="E29" s="22" t="s">
        <v>223</v>
      </c>
      <c r="F29" s="22">
        <f>sum(F19:F28)</f>
        <v>444000</v>
      </c>
    </row>
    <row r="30">
      <c r="E30" s="14" t="s">
        <v>224</v>
      </c>
      <c r="F30" s="23">
        <f>F19+F22+F24+F25</f>
        <v>218000</v>
      </c>
    </row>
    <row r="31">
      <c r="E31" s="8" t="s">
        <v>225</v>
      </c>
      <c r="F31" s="7">
        <f>F20+F21+F23+F26+F27+F28</f>
        <v>226000</v>
      </c>
    </row>
  </sheetData>
  <hyperlinks>
    <hyperlink r:id="rId1" ref="C3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drawing r:id="rId12"/>
</worksheet>
</file>