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Trading\"/>
    </mc:Choice>
  </mc:AlternateContent>
  <bookViews>
    <workbookView xWindow="0" yWindow="0" windowWidth="14760" windowHeight="11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4" i="1"/>
  <c r="B24" i="1"/>
  <c r="D26" i="1" l="1"/>
  <c r="D29" i="1" s="1"/>
</calcChain>
</file>

<file path=xl/sharedStrings.xml><?xml version="1.0" encoding="utf-8"?>
<sst xmlns="http://schemas.openxmlformats.org/spreadsheetml/2006/main" count="70" uniqueCount="61">
  <si>
    <t>Acquisition Date</t>
  </si>
  <si>
    <t>Quantity</t>
  </si>
  <si>
    <t>Unit Cost ($)</t>
  </si>
  <si>
    <t>Cost Basis ($)</t>
  </si>
  <si>
    <t>08/06/2015 (Short Term) Pend Buy</t>
  </si>
  <si>
    <t>08/04/2015 (Short Term)</t>
  </si>
  <si>
    <t>08/03/2015 (Short Term)</t>
  </si>
  <si>
    <t>07/20/2015 (Short Term)</t>
  </si>
  <si>
    <t>07/17/2015 (Short Term)</t>
  </si>
  <si>
    <t>06/29/2015 (Short Term)</t>
  </si>
  <si>
    <t>06/25/2015 (Short Term)</t>
  </si>
  <si>
    <t>06/17/2015 (Short Term)</t>
  </si>
  <si>
    <t>06/16/2015 (Short Term)</t>
  </si>
  <si>
    <t>06/08/2015 (Short Term)</t>
  </si>
  <si>
    <t>06/04/2015 (Short Term)</t>
  </si>
  <si>
    <t>05/26/2015 (Short Term)</t>
  </si>
  <si>
    <t>sum</t>
  </si>
  <si>
    <t>mean unit cost</t>
  </si>
  <si>
    <t>current price</t>
  </si>
  <si>
    <t>P/L</t>
  </si>
  <si>
    <t>as of 8/8/2015</t>
  </si>
  <si>
    <t>Insiders</t>
  </si>
  <si>
    <t>Institutions</t>
  </si>
  <si>
    <t>Analysts</t>
  </si>
  <si>
    <t>Earnings</t>
  </si>
  <si>
    <t>Litigation?</t>
  </si>
  <si>
    <t>Recent news</t>
  </si>
  <si>
    <t>Positive Catalysts</t>
  </si>
  <si>
    <t>Negative factors</t>
  </si>
  <si>
    <t>Competitors (size, revenue, past stock performance, M/A, etc)</t>
  </si>
  <si>
    <t>Upcoming events</t>
  </si>
  <si>
    <t>Plot vs SPX, beta</t>
  </si>
  <si>
    <t>volatility</t>
  </si>
  <si>
    <t>Company history</t>
  </si>
  <si>
    <t>main lines of business</t>
  </si>
  <si>
    <t>Supply chain</t>
  </si>
  <si>
    <t>NEE, DYN, Exelon</t>
  </si>
  <si>
    <t>Texas/PJM spark spreads, rising NG price</t>
  </si>
  <si>
    <t>delay in environment rules</t>
  </si>
  <si>
    <t>buying</t>
  </si>
  <si>
    <t>97% vs 94% 3 months ago</t>
  </si>
  <si>
    <t>13/3/0, PT 23.46</t>
  </si>
  <si>
    <t>EPS/Sales beat</t>
  </si>
  <si>
    <t>none</t>
  </si>
  <si>
    <t>PJM auction</t>
  </si>
  <si>
    <t>25%-30%</t>
  </si>
  <si>
    <t>Houston, TX</t>
  </si>
  <si>
    <t>2008 bankruptcy</t>
  </si>
  <si>
    <t>power generation through natural gas, some geothermal</t>
  </si>
  <si>
    <t>Ercot, California, PJM</t>
  </si>
  <si>
    <t>buying champion energy (retailer to industrials)</t>
  </si>
  <si>
    <t>market cap</t>
  </si>
  <si>
    <t>6B</t>
  </si>
  <si>
    <t>debt ratio over assets</t>
  </si>
  <si>
    <t>default prob</t>
  </si>
  <si>
    <t>Dividend</t>
  </si>
  <si>
    <t>Headquarter</t>
  </si>
  <si>
    <t>Next ER date</t>
  </si>
  <si>
    <t>16.5, 24.4</t>
  </si>
  <si>
    <t>52 week L/H</t>
  </si>
  <si>
    <t>%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</si>
</sst>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7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 style="dotted">
        <color rgb="FFD6D6D6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3" borderId="1" xfId="0" applyNumberFormat="1" applyFill="1" applyBorder="1" applyAlignment="1">
      <alignment vertical="top" wrapText="1"/>
    </xf>
    <xf numFmtId="0" fontId="0" fillId="3" borderId="1" xfId="0" applyNumberFormat="1" applyFill="1" applyBorder="1" applyAlignment="1">
      <alignment horizontal="right" vertical="top" wrapText="1"/>
    </xf>
    <xf numFmtId="0" fontId="0" fillId="4" borderId="3" xfId="0" applyNumberFormat="1" applyFill="1" applyBorder="1" applyAlignment="1">
      <alignment vertical="top" wrapText="1"/>
    </xf>
    <xf numFmtId="0" fontId="0" fillId="4" borderId="3" xfId="0" applyNumberFormat="1" applyFill="1" applyBorder="1" applyAlignment="1">
      <alignment horizontal="right" vertical="top" wrapText="1"/>
    </xf>
    <xf numFmtId="0" fontId="0" fillId="3" borderId="3" xfId="0" applyNumberFormat="1" applyFill="1" applyBorder="1" applyAlignment="1">
      <alignment vertical="top" wrapText="1"/>
    </xf>
    <xf numFmtId="0" fontId="0" fillId="3" borderId="3" xfId="0" applyNumberFormat="1" applyFill="1" applyBorder="1" applyAlignment="1">
      <alignment horizontal="right" vertical="top" wrapText="1"/>
    </xf>
    <xf numFmtId="0" fontId="0" fillId="4" borderId="0" xfId="0" applyNumberFormat="1" applyFill="1" applyBorder="1" applyAlignment="1">
      <alignment horizontal="right" vertical="top" wrapText="1"/>
    </xf>
    <xf numFmtId="0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/>
    </xf>
    <xf numFmtId="164" fontId="1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9" fontId="0" fillId="0" borderId="0" xfId="0" applyNumberFormat="1"/>
    <xf numFmtId="10" fontId="0" fillId="0" borderId="0" xfId="0" applyNumberFormat="1"/>
    <xf numFmtId="165" fontId="1" fillId="0" borderId="0" xfId="0" applyNumberFormat="1" applyFont="1"/>
    <xf numFmtId="0" fontId="2" fillId="0" borderId="0" xfId="0" applyFont="1"/>
    <xf numFmtId="0" fontId="3" fillId="0" borderId="0" xfId="0" applyNumberFormat="1" applyFont="1"/>
    <xf numFmtId="0" fontId="2" fillId="0" borderId="0" xfId="0" applyNumberFormat="1" applyFont="1"/>
    <xf numFmtId="0" fontId="1" fillId="2" borderId="0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right" vertical="center" wrapText="1"/>
    </xf>
    <xf numFmtId="0" fontId="1" fillId="2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16" workbookViewId="0">
      <selection activeCell="F33" sqref="F33"/>
    </sheetView>
  </sheetViews>
  <sheetFormatPr defaultColWidth="15.7109375" defaultRowHeight="20.100000000000001" customHeight="1" x14ac:dyDescent="0.25"/>
  <cols>
    <col min="1" max="1" width="39.42578125" style="2" customWidth="1"/>
    <col min="2" max="6" width="15.7109375" style="2"/>
    <col min="7" max="7" width="58.85546875" style="2" customWidth="1"/>
    <col min="8" max="8" width="17" style="2" bestFit="1" customWidth="1"/>
    <col min="9" max="16384" width="15.7109375" style="2"/>
  </cols>
  <sheetData>
    <row r="1" spans="1:13" s="10" customFormat="1" ht="20.100000000000001" customHeight="1" thickTop="1" x14ac:dyDescent="0.25">
      <c r="A1" s="21" t="s">
        <v>0</v>
      </c>
      <c r="B1" s="23" t="s">
        <v>1</v>
      </c>
      <c r="C1" s="23" t="s">
        <v>2</v>
      </c>
      <c r="D1" s="23" t="s">
        <v>3</v>
      </c>
    </row>
    <row r="2" spans="1:13" s="10" customFormat="1" ht="20.100000000000001" customHeight="1" thickBot="1" x14ac:dyDescent="0.3">
      <c r="A2" s="22"/>
      <c r="B2" s="24"/>
      <c r="C2" s="24"/>
      <c r="D2" s="24"/>
      <c r="G2" s="18" t="s">
        <v>29</v>
      </c>
      <c r="H2" s="1" t="s">
        <v>36</v>
      </c>
      <c r="I2"/>
      <c r="J2"/>
      <c r="K2"/>
      <c r="L2"/>
      <c r="M2"/>
    </row>
    <row r="3" spans="1:13" ht="20.100000000000001" customHeight="1" thickTop="1" x14ac:dyDescent="0.25">
      <c r="A3" s="3" t="s">
        <v>4</v>
      </c>
      <c r="B3" s="4">
        <v>100</v>
      </c>
      <c r="C3" s="4">
        <v>17.100000000000001</v>
      </c>
      <c r="D3" s="4">
        <v>1710</v>
      </c>
      <c r="G3" s="18" t="s">
        <v>27</v>
      </c>
      <c r="H3" s="1" t="s">
        <v>37</v>
      </c>
      <c r="I3"/>
      <c r="J3"/>
      <c r="K3"/>
      <c r="L3"/>
      <c r="M3"/>
    </row>
    <row r="4" spans="1:13" ht="20.100000000000001" customHeight="1" x14ac:dyDescent="0.25">
      <c r="A4" s="5" t="s">
        <v>5</v>
      </c>
      <c r="B4" s="6">
        <v>200</v>
      </c>
      <c r="C4" s="6">
        <v>17.170000000000002</v>
      </c>
      <c r="D4" s="6">
        <v>3434</v>
      </c>
      <c r="G4" s="18" t="s">
        <v>28</v>
      </c>
      <c r="H4" s="1" t="s">
        <v>38</v>
      </c>
      <c r="I4"/>
      <c r="J4"/>
      <c r="K4"/>
      <c r="L4"/>
      <c r="M4"/>
    </row>
    <row r="5" spans="1:13" ht="20.100000000000001" customHeight="1" x14ac:dyDescent="0.25">
      <c r="A5" s="7" t="s">
        <v>5</v>
      </c>
      <c r="B5" s="8">
        <v>100</v>
      </c>
      <c r="C5" s="8">
        <v>17.37</v>
      </c>
      <c r="D5" s="8">
        <v>1737</v>
      </c>
      <c r="G5" s="18" t="s">
        <v>21</v>
      </c>
      <c r="H5" s="1" t="s">
        <v>39</v>
      </c>
      <c r="I5"/>
      <c r="J5"/>
      <c r="K5"/>
      <c r="L5"/>
      <c r="M5"/>
    </row>
    <row r="6" spans="1:13" ht="20.100000000000001" customHeight="1" x14ac:dyDescent="0.25">
      <c r="A6" s="5" t="s">
        <v>5</v>
      </c>
      <c r="B6" s="6">
        <v>300</v>
      </c>
      <c r="C6" s="6">
        <v>17.149999999999999</v>
      </c>
      <c r="D6" s="6">
        <v>5145</v>
      </c>
      <c r="G6" s="18" t="s">
        <v>22</v>
      </c>
      <c r="H6" s="1" t="s">
        <v>40</v>
      </c>
      <c r="I6"/>
      <c r="J6"/>
      <c r="K6"/>
      <c r="L6"/>
      <c r="M6"/>
    </row>
    <row r="7" spans="1:13" ht="20.100000000000001" customHeight="1" x14ac:dyDescent="0.25">
      <c r="A7" s="7" t="s">
        <v>6</v>
      </c>
      <c r="B7" s="8">
        <v>200</v>
      </c>
      <c r="C7" s="8">
        <v>17.739999999999998</v>
      </c>
      <c r="D7" s="8">
        <v>3548</v>
      </c>
      <c r="G7" s="18" t="s">
        <v>23</v>
      </c>
      <c r="H7" s="1" t="s">
        <v>41</v>
      </c>
      <c r="I7"/>
      <c r="J7"/>
      <c r="K7"/>
      <c r="L7"/>
      <c r="M7"/>
    </row>
    <row r="8" spans="1:13" ht="20.100000000000001" customHeight="1" x14ac:dyDescent="0.25">
      <c r="A8" s="5" t="s">
        <v>6</v>
      </c>
      <c r="B8" s="6">
        <v>200</v>
      </c>
      <c r="C8" s="6">
        <v>17.850000000000001</v>
      </c>
      <c r="D8" s="6">
        <v>3570</v>
      </c>
      <c r="G8" s="18" t="s">
        <v>24</v>
      </c>
      <c r="H8" s="1" t="s">
        <v>42</v>
      </c>
      <c r="I8"/>
      <c r="J8"/>
      <c r="K8"/>
      <c r="L8"/>
      <c r="M8"/>
    </row>
    <row r="9" spans="1:13" ht="20.100000000000001" customHeight="1" x14ac:dyDescent="0.25">
      <c r="A9" s="7" t="s">
        <v>7</v>
      </c>
      <c r="B9" s="8">
        <v>50</v>
      </c>
      <c r="C9" s="8">
        <v>16.96</v>
      </c>
      <c r="D9" s="8">
        <v>848</v>
      </c>
      <c r="G9" s="18" t="s">
        <v>25</v>
      </c>
      <c r="H9" s="1" t="s">
        <v>43</v>
      </c>
      <c r="I9"/>
      <c r="J9"/>
      <c r="K9"/>
      <c r="L9"/>
      <c r="M9"/>
    </row>
    <row r="10" spans="1:13" ht="20.100000000000001" customHeight="1" x14ac:dyDescent="0.25">
      <c r="A10" s="5" t="s">
        <v>7</v>
      </c>
      <c r="B10" s="6">
        <v>100</v>
      </c>
      <c r="C10" s="6">
        <v>17.100000000000001</v>
      </c>
      <c r="D10" s="6">
        <v>1710</v>
      </c>
      <c r="G10" s="18" t="s">
        <v>26</v>
      </c>
      <c r="H10" s="1" t="s">
        <v>50</v>
      </c>
      <c r="I10"/>
      <c r="J10"/>
      <c r="K10"/>
      <c r="L10"/>
      <c r="M10"/>
    </row>
    <row r="11" spans="1:13" ht="20.100000000000001" customHeight="1" x14ac:dyDescent="0.25">
      <c r="A11" s="7" t="s">
        <v>8</v>
      </c>
      <c r="B11" s="8">
        <v>30</v>
      </c>
      <c r="C11" s="8">
        <v>17.3</v>
      </c>
      <c r="D11" s="8">
        <v>519</v>
      </c>
      <c r="G11" s="19"/>
      <c r="I11"/>
      <c r="J11"/>
      <c r="K11"/>
      <c r="L11"/>
      <c r="M11"/>
    </row>
    <row r="12" spans="1:13" ht="20.100000000000001" customHeight="1" x14ac:dyDescent="0.25">
      <c r="A12" s="5" t="s">
        <v>8</v>
      </c>
      <c r="B12" s="6">
        <v>20</v>
      </c>
      <c r="C12" s="6">
        <v>17.399999999999999</v>
      </c>
      <c r="D12" s="6">
        <v>348</v>
      </c>
      <c r="G12" s="18" t="s">
        <v>31</v>
      </c>
      <c r="H12" s="9">
        <v>1.05</v>
      </c>
      <c r="I12"/>
      <c r="J12"/>
      <c r="K12"/>
      <c r="L12"/>
    </row>
    <row r="13" spans="1:13" ht="20.100000000000001" customHeight="1" x14ac:dyDescent="0.25">
      <c r="A13" s="7" t="s">
        <v>9</v>
      </c>
      <c r="B13" s="8">
        <v>1000</v>
      </c>
      <c r="C13" s="8">
        <v>18.45</v>
      </c>
      <c r="D13" s="8">
        <v>18450</v>
      </c>
      <c r="G13" s="18" t="s">
        <v>32</v>
      </c>
      <c r="H13" s="1" t="s">
        <v>45</v>
      </c>
      <c r="I13"/>
      <c r="J13"/>
      <c r="K13"/>
      <c r="L13"/>
      <c r="M13"/>
    </row>
    <row r="14" spans="1:13" ht="20.100000000000001" customHeight="1" x14ac:dyDescent="0.25">
      <c r="A14" s="5" t="s">
        <v>9</v>
      </c>
      <c r="B14" s="6">
        <v>210</v>
      </c>
      <c r="C14" s="6">
        <v>18.12</v>
      </c>
      <c r="D14" s="6">
        <v>3805.2</v>
      </c>
      <c r="G14" s="20" t="s">
        <v>56</v>
      </c>
      <c r="H14" s="14" t="s">
        <v>46</v>
      </c>
    </row>
    <row r="15" spans="1:13" ht="20.100000000000001" customHeight="1" x14ac:dyDescent="0.25">
      <c r="A15" s="7" t="s">
        <v>9</v>
      </c>
      <c r="B15" s="8">
        <v>2000</v>
      </c>
      <c r="C15" s="8">
        <v>18.399999999999999</v>
      </c>
      <c r="D15" s="8">
        <v>36800</v>
      </c>
      <c r="G15" s="20" t="s">
        <v>33</v>
      </c>
      <c r="H15" s="14" t="s">
        <v>47</v>
      </c>
    </row>
    <row r="16" spans="1:13" ht="20.100000000000001" customHeight="1" x14ac:dyDescent="0.25">
      <c r="A16" s="5" t="s">
        <v>10</v>
      </c>
      <c r="B16" s="6">
        <v>50</v>
      </c>
      <c r="C16" s="6">
        <v>18.72</v>
      </c>
      <c r="D16" s="6">
        <v>936</v>
      </c>
      <c r="G16" s="20" t="s">
        <v>34</v>
      </c>
      <c r="H16" s="14" t="s">
        <v>48</v>
      </c>
    </row>
    <row r="17" spans="1:8" ht="20.100000000000001" customHeight="1" x14ac:dyDescent="0.25">
      <c r="A17" s="7" t="s">
        <v>11</v>
      </c>
      <c r="B17" s="8">
        <v>20</v>
      </c>
      <c r="C17" s="8">
        <v>18.899999999999999</v>
      </c>
      <c r="D17" s="8">
        <v>378</v>
      </c>
      <c r="G17" s="20" t="s">
        <v>35</v>
      </c>
      <c r="H17" s="14" t="s">
        <v>49</v>
      </c>
    </row>
    <row r="18" spans="1:8" ht="20.100000000000001" customHeight="1" x14ac:dyDescent="0.25">
      <c r="A18" s="5" t="s">
        <v>12</v>
      </c>
      <c r="B18" s="6">
        <v>20</v>
      </c>
      <c r="C18" s="6">
        <v>19.059999999999999</v>
      </c>
      <c r="D18" s="6">
        <v>381.2</v>
      </c>
      <c r="G18" s="20" t="s">
        <v>51</v>
      </c>
      <c r="H18" s="14" t="s">
        <v>52</v>
      </c>
    </row>
    <row r="19" spans="1:8" ht="20.100000000000001" customHeight="1" x14ac:dyDescent="0.25">
      <c r="A19" s="7" t="s">
        <v>13</v>
      </c>
      <c r="B19" s="8">
        <v>39</v>
      </c>
      <c r="C19" s="8">
        <v>19.25</v>
      </c>
      <c r="D19" s="8">
        <v>750.75</v>
      </c>
      <c r="G19" s="20" t="s">
        <v>53</v>
      </c>
      <c r="H19" s="15">
        <v>0.61</v>
      </c>
    </row>
    <row r="20" spans="1:8" ht="20.100000000000001" customHeight="1" x14ac:dyDescent="0.25">
      <c r="A20" s="5" t="s">
        <v>14</v>
      </c>
      <c r="B20" s="6">
        <v>10</v>
      </c>
      <c r="C20" s="6">
        <v>19.79</v>
      </c>
      <c r="D20" s="6">
        <v>197.9</v>
      </c>
      <c r="G20" s="20" t="s">
        <v>54</v>
      </c>
      <c r="H20" s="16">
        <v>3.0000000000000001E-3</v>
      </c>
    </row>
    <row r="21" spans="1:8" ht="20.100000000000001" customHeight="1" x14ac:dyDescent="0.25">
      <c r="A21" s="7" t="s">
        <v>14</v>
      </c>
      <c r="B21" s="8">
        <v>50</v>
      </c>
      <c r="C21" s="8">
        <v>19.7</v>
      </c>
      <c r="D21" s="8">
        <v>985</v>
      </c>
      <c r="G21" s="20" t="s">
        <v>55</v>
      </c>
      <c r="H21" s="14" t="s">
        <v>43</v>
      </c>
    </row>
    <row r="22" spans="1:8" ht="20.100000000000001" customHeight="1" x14ac:dyDescent="0.25">
      <c r="A22" s="5" t="s">
        <v>15</v>
      </c>
      <c r="B22" s="6">
        <v>1</v>
      </c>
      <c r="C22" s="6">
        <v>20.3</v>
      </c>
      <c r="D22" s="6">
        <v>20.3</v>
      </c>
      <c r="G22" s="20" t="s">
        <v>57</v>
      </c>
      <c r="H22" s="17">
        <v>42314</v>
      </c>
    </row>
    <row r="23" spans="1:8" ht="20.100000000000001" customHeight="1" x14ac:dyDescent="0.25">
      <c r="G23" s="20" t="s">
        <v>59</v>
      </c>
      <c r="H23" s="2" t="s">
        <v>58</v>
      </c>
    </row>
    <row r="24" spans="1:8" ht="20.100000000000001" customHeight="1" x14ac:dyDescent="0.25">
      <c r="A24" s="14" t="s">
        <v>16</v>
      </c>
      <c r="B24" s="2">
        <f>SUM(B3:B22)</f>
        <v>4700</v>
      </c>
      <c r="D24" s="13">
        <f>SUM(D3:D22)</f>
        <v>85273.349999999991</v>
      </c>
      <c r="G24" s="18" t="s">
        <v>30</v>
      </c>
      <c r="H24" s="1" t="s">
        <v>44</v>
      </c>
    </row>
    <row r="25" spans="1:8" ht="20.100000000000001" customHeight="1" x14ac:dyDescent="0.25">
      <c r="A25" s="14"/>
      <c r="D25" s="13"/>
    </row>
    <row r="26" spans="1:8" ht="20.100000000000001" customHeight="1" x14ac:dyDescent="0.25">
      <c r="A26" s="14" t="s">
        <v>17</v>
      </c>
      <c r="D26" s="13">
        <f>D24/B24</f>
        <v>18.143265957446808</v>
      </c>
    </row>
    <row r="27" spans="1:8" ht="20.100000000000001" customHeight="1" x14ac:dyDescent="0.25">
      <c r="A27" s="14" t="s">
        <v>18</v>
      </c>
      <c r="D27" s="13">
        <v>17.05</v>
      </c>
      <c r="E27" s="11" t="s">
        <v>20</v>
      </c>
      <c r="F27" s="11"/>
    </row>
    <row r="28" spans="1:8" ht="20.100000000000001" customHeight="1" x14ac:dyDescent="0.25">
      <c r="A28" s="14" t="s">
        <v>60</v>
      </c>
      <c r="D28" s="16">
        <f>(D27-D26)/D26</f>
        <v>-6.0257395774881511E-2</v>
      </c>
      <c r="E28" s="11"/>
      <c r="F28" s="11"/>
    </row>
    <row r="29" spans="1:8" ht="20.100000000000001" customHeight="1" x14ac:dyDescent="0.25">
      <c r="A29" s="14" t="s">
        <v>19</v>
      </c>
      <c r="D29" s="12">
        <f>(D27-D26)*B24</f>
        <v>-5138.3499999999922</v>
      </c>
    </row>
  </sheetData>
  <mergeCells count="4">
    <mergeCell ref="A1:A2"/>
    <mergeCell ref="B1:B2"/>
    <mergeCell ref="C1:C2"/>
    <mergeCell ref="D1:D2"/>
  </mergeCells>
  <conditionalFormatting sqref="D29">
    <cfRule type="expression" dxfId="1" priority="1">
      <formula>($D$29&gt;0)</formula>
    </cfRule>
    <cfRule type="expression" dxfId="0" priority="2">
      <formula>($D$29&lt;0)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lxingbo</dc:creator>
  <cp:lastModifiedBy>minqiang</cp:lastModifiedBy>
  <dcterms:created xsi:type="dcterms:W3CDTF">2015-08-09T00:55:46Z</dcterms:created>
  <dcterms:modified xsi:type="dcterms:W3CDTF">2015-08-11T00:05:30Z</dcterms:modified>
</cp:coreProperties>
</file>