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200" windowHeight="7755" activeTab="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r:id="rId48"/>
    <sheet name="WBA" sheetId="84" r:id="rId49"/>
    <sheet name="AZO" sheetId="83" state="hidden" r:id="rId50"/>
    <sheet name="FL" sheetId="98" state="hidden" r:id="rId51"/>
    <sheet name="MLM" sheetId="97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53" i="38" l="1"/>
  <c r="D753" i="38"/>
  <c r="V753" i="38" s="1"/>
  <c r="X753" i="38" s="1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K24" i="84" s="1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K18" i="99"/>
  <c r="H18" i="99"/>
  <c r="F18" i="92"/>
  <c r="C18" i="92"/>
  <c r="F38" i="53"/>
  <c r="J38" i="53" s="1"/>
  <c r="H38" i="53"/>
  <c r="G38" i="53"/>
  <c r="W753" i="38" l="1"/>
  <c r="P753" i="38"/>
  <c r="Q753" i="38" s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Y753" i="38" l="1"/>
  <c r="O752" i="38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Q2" i="112" s="1"/>
  <c r="Q5" i="112" s="1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H85" i="113"/>
  <c r="K19" i="112"/>
  <c r="H19" i="112"/>
  <c r="C85" i="112"/>
  <c r="F19" i="113"/>
  <c r="F85" i="112"/>
  <c r="C85" i="113"/>
  <c r="F85" i="113"/>
  <c r="K85" i="113"/>
  <c r="C19" i="112"/>
  <c r="M19" i="113"/>
  <c r="M19" i="112"/>
  <c r="H85" i="112"/>
  <c r="F19" i="112"/>
  <c r="K85" i="112"/>
  <c r="M85" i="112"/>
  <c r="M85" i="113"/>
  <c r="H19" i="113"/>
  <c r="K19" i="113"/>
  <c r="C19" i="113"/>
  <c r="P751" i="38" l="1"/>
  <c r="M66" i="113"/>
  <c r="Q10" i="113" s="1"/>
  <c r="Q2" i="113"/>
  <c r="Q5" i="113" s="1"/>
  <c r="M66" i="112"/>
  <c r="Q10" i="112" s="1"/>
  <c r="O751" i="38"/>
  <c r="Z751" i="38"/>
  <c r="U751" i="38"/>
  <c r="Q8" i="112"/>
  <c r="Q3" i="113"/>
  <c r="Q6" i="113" s="1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C18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H19" i="110"/>
  <c r="K85" i="111"/>
  <c r="K19" i="111"/>
  <c r="F19" i="111"/>
  <c r="F85" i="110"/>
  <c r="H19" i="111"/>
  <c r="H85" i="111"/>
  <c r="C19" i="111"/>
  <c r="M85" i="111"/>
  <c r="F85" i="111"/>
  <c r="M19" i="110"/>
  <c r="M19" i="111"/>
  <c r="F19" i="110"/>
  <c r="M85" i="110"/>
  <c r="K19" i="110"/>
  <c r="C85" i="110"/>
  <c r="K85" i="110"/>
  <c r="C85" i="111"/>
  <c r="C19" i="110"/>
  <c r="H85" i="110"/>
  <c r="Q8" i="113" l="1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H19" i="109"/>
  <c r="M85" i="109"/>
  <c r="K85" i="109"/>
  <c r="F85" i="109"/>
  <c r="K19" i="109"/>
  <c r="M19" i="109"/>
  <c r="H85" i="109"/>
  <c r="F19" i="109"/>
  <c r="C19" i="109"/>
  <c r="C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H85" i="108"/>
  <c r="C19" i="108"/>
  <c r="M19" i="108"/>
  <c r="C85" i="108"/>
  <c r="H19" i="108"/>
  <c r="M85" i="108"/>
  <c r="F85" i="108"/>
  <c r="F19" i="108"/>
  <c r="K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K19" i="107"/>
  <c r="C19" i="107"/>
  <c r="K85" i="107"/>
  <c r="F85" i="107"/>
  <c r="F19" i="107"/>
  <c r="H85" i="107"/>
  <c r="M85" i="107"/>
  <c r="C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K19" i="106"/>
  <c r="F19" i="106"/>
  <c r="C85" i="106"/>
  <c r="K85" i="106"/>
  <c r="H85" i="106"/>
  <c r="C19" i="106"/>
  <c r="M85" i="106"/>
  <c r="M19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19" i="47"/>
  <c r="H37" i="46"/>
  <c r="C37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H19" i="105"/>
  <c r="K85" i="105"/>
  <c r="H85" i="105"/>
  <c r="F19" i="105"/>
  <c r="F85" i="105"/>
  <c r="K19" i="105"/>
  <c r="C19" i="105"/>
  <c r="C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C85" i="104"/>
  <c r="F19" i="104"/>
  <c r="F85" i="104"/>
  <c r="K19" i="104"/>
  <c r="H19" i="104"/>
  <c r="H85" i="104"/>
  <c r="K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F85" i="103"/>
  <c r="K85" i="103"/>
  <c r="C85" i="103"/>
  <c r="K19" i="89"/>
  <c r="M85" i="103"/>
  <c r="C19" i="103"/>
  <c r="F19" i="103"/>
  <c r="K19" i="103"/>
  <c r="H19" i="103"/>
  <c r="H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K85" i="102"/>
  <c r="H85" i="102"/>
  <c r="F19" i="102"/>
  <c r="C19" i="102"/>
  <c r="F85" i="102"/>
  <c r="K19" i="102"/>
  <c r="M85" i="102"/>
  <c r="M19" i="102"/>
  <c r="H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F19" i="100"/>
  <c r="F85" i="101"/>
  <c r="K19" i="100"/>
  <c r="K19" i="99"/>
  <c r="M85" i="99"/>
  <c r="C19" i="101"/>
  <c r="F19" i="101"/>
  <c r="H85" i="101"/>
  <c r="C85" i="100"/>
  <c r="H19" i="100"/>
  <c r="H19" i="99"/>
  <c r="C19" i="100"/>
  <c r="M19" i="99"/>
  <c r="M19" i="101"/>
  <c r="F85" i="99"/>
  <c r="K19" i="101"/>
  <c r="C85" i="101"/>
  <c r="C85" i="99"/>
  <c r="M85" i="100"/>
  <c r="F19" i="99"/>
  <c r="K85" i="101"/>
  <c r="M19" i="100"/>
  <c r="F85" i="100"/>
  <c r="M85" i="101"/>
  <c r="K85" i="99"/>
  <c r="H85" i="99"/>
  <c r="K85" i="100"/>
  <c r="C19" i="99"/>
  <c r="H85" i="100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H85" i="97"/>
  <c r="C19" i="97"/>
  <c r="K85" i="97"/>
  <c r="M85" i="97"/>
  <c r="H19" i="97"/>
  <c r="F85" i="97"/>
  <c r="K85" i="98"/>
  <c r="M19" i="97"/>
  <c r="C85" i="98"/>
  <c r="C85" i="97"/>
  <c r="H19" i="98"/>
  <c r="F19" i="98"/>
  <c r="K25" i="88"/>
  <c r="C19" i="98"/>
  <c r="K19" i="98"/>
  <c r="H85" i="98"/>
  <c r="M85" i="98"/>
  <c r="M19" i="98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H84" i="96"/>
  <c r="K84" i="96"/>
  <c r="C19" i="96"/>
  <c r="F19" i="96"/>
  <c r="F84" i="96"/>
  <c r="M84" i="96"/>
  <c r="C84" i="96"/>
  <c r="H19" i="96"/>
  <c r="K19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K19" i="95"/>
  <c r="F85" i="95"/>
  <c r="C85" i="95"/>
  <c r="C19" i="95"/>
  <c r="K85" i="95"/>
  <c r="M85" i="95"/>
  <c r="F19" i="95"/>
  <c r="M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K85" i="94"/>
  <c r="H85" i="94"/>
  <c r="F85" i="94"/>
  <c r="C19" i="94"/>
  <c r="M19" i="94"/>
  <c r="C85" i="94"/>
  <c r="H19" i="94"/>
  <c r="K19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H85" i="93"/>
  <c r="M85" i="93"/>
  <c r="K85" i="93"/>
  <c r="F19" i="93"/>
  <c r="M19" i="93"/>
  <c r="H19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2"/>
  <c r="C19" i="92"/>
  <c r="K85" i="92"/>
  <c r="M19" i="91"/>
  <c r="F19" i="92"/>
  <c r="F85" i="92"/>
  <c r="M19" i="92"/>
  <c r="H19" i="91"/>
  <c r="H19" i="92"/>
  <c r="H85" i="91"/>
  <c r="K19" i="91"/>
  <c r="H85" i="92"/>
  <c r="C19" i="91"/>
  <c r="F85" i="91"/>
  <c r="F19" i="91"/>
  <c r="K19" i="92"/>
  <c r="C85" i="91"/>
  <c r="F19" i="47"/>
  <c r="K85" i="91"/>
  <c r="M85" i="92"/>
  <c r="M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C85" i="90"/>
  <c r="F19" i="90"/>
  <c r="C19" i="90"/>
  <c r="K19" i="90"/>
  <c r="M85" i="90"/>
  <c r="M19" i="90"/>
  <c r="F85" i="90"/>
  <c r="H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H85" i="89"/>
  <c r="H19" i="89"/>
  <c r="K85" i="89"/>
  <c r="M19" i="89"/>
  <c r="H60" i="51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C101" i="88"/>
  <c r="F85" i="87"/>
  <c r="H19" i="87"/>
  <c r="C85" i="87"/>
  <c r="C19" i="87"/>
  <c r="M25" i="88"/>
  <c r="K19" i="87"/>
  <c r="F25" i="88"/>
  <c r="M85" i="87"/>
  <c r="F101" i="88"/>
  <c r="K101" i="88"/>
  <c r="M19" i="87"/>
  <c r="H101" i="88"/>
  <c r="M101" i="88"/>
  <c r="F19" i="87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C19" i="86"/>
  <c r="C85" i="86"/>
  <c r="H85" i="86"/>
  <c r="M85" i="86"/>
  <c r="K85" i="86"/>
  <c r="F19" i="86"/>
  <c r="M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M19" i="85"/>
  <c r="F19" i="85"/>
  <c r="C19" i="85"/>
  <c r="M85" i="85"/>
  <c r="H85" i="85"/>
  <c r="H19" i="85"/>
  <c r="F85" i="85"/>
  <c r="K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10" i="84"/>
  <c r="F85" i="83"/>
  <c r="C25" i="84"/>
  <c r="M19" i="83"/>
  <c r="H85" i="83"/>
  <c r="M85" i="83"/>
  <c r="C110" i="84"/>
  <c r="F19" i="83"/>
  <c r="M110" i="84"/>
  <c r="F110" i="84"/>
  <c r="M25" i="84"/>
  <c r="H110" i="84"/>
  <c r="F25" i="84"/>
  <c r="K85" i="83"/>
  <c r="H25" i="84"/>
  <c r="C19" i="83"/>
  <c r="C85" i="83"/>
  <c r="K19" i="83"/>
  <c r="H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H60" i="82"/>
  <c r="H19" i="82"/>
  <c r="C60" i="82"/>
  <c r="M18" i="74"/>
  <c r="C19" i="82"/>
  <c r="M19" i="82"/>
  <c r="H18" i="74"/>
  <c r="F19" i="82"/>
  <c r="C18" i="74"/>
  <c r="M60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F96" i="31"/>
  <c r="K96" i="31"/>
  <c r="H78" i="75"/>
  <c r="H96" i="31"/>
  <c r="C78" i="75"/>
  <c r="F78" i="75"/>
  <c r="M96" i="31"/>
  <c r="K78" i="75"/>
  <c r="C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85" i="64"/>
  <c r="H19" i="64"/>
  <c r="K85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30" i="81"/>
  <c r="F110" i="81"/>
  <c r="M30" i="81"/>
  <c r="H30" i="81"/>
  <c r="H11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19" i="80"/>
  <c r="C85" i="80"/>
  <c r="H85" i="80"/>
  <c r="F19" i="80"/>
  <c r="K85" i="80"/>
  <c r="M19" i="80"/>
  <c r="H19" i="80"/>
  <c r="F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F65" i="79"/>
  <c r="C65" i="79"/>
  <c r="F19" i="79"/>
  <c r="H19" i="79"/>
  <c r="K65" i="79"/>
  <c r="M19" i="79"/>
  <c r="M65" i="79"/>
  <c r="K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C19" i="78"/>
  <c r="M85" i="78"/>
  <c r="F19" i="78"/>
  <c r="C85" i="78"/>
  <c r="M19" i="78"/>
  <c r="K85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C89" i="77"/>
  <c r="M89" i="77"/>
  <c r="M19" i="77"/>
  <c r="F89" i="77"/>
  <c r="K89" i="77"/>
  <c r="H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H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F93" i="68"/>
  <c r="K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33" i="25"/>
  <c r="M833" i="25"/>
  <c r="H833" i="25"/>
  <c r="K833" i="25"/>
  <c r="F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77" i="70"/>
  <c r="C19" i="34"/>
  <c r="F19" i="70"/>
  <c r="F19" i="60"/>
  <c r="H451" i="17"/>
  <c r="C19" i="73"/>
  <c r="H19" i="69"/>
  <c r="F90" i="72"/>
  <c r="K19" i="41"/>
  <c r="C19" i="70"/>
  <c r="F19" i="62"/>
  <c r="K119" i="7"/>
  <c r="C19" i="3"/>
  <c r="M30" i="40"/>
  <c r="C451" i="17"/>
  <c r="F86" i="53"/>
  <c r="F199" i="58"/>
  <c r="M81" i="61"/>
  <c r="F19" i="52"/>
  <c r="C23" i="57"/>
  <c r="M30" i="49"/>
  <c r="M108" i="45"/>
  <c r="H19" i="66"/>
  <c r="F23" i="17"/>
  <c r="F67" i="60"/>
  <c r="H19" i="3"/>
  <c r="C65" i="63"/>
  <c r="K65" i="63"/>
  <c r="C51" i="54"/>
  <c r="M451" i="17"/>
  <c r="K19" i="55"/>
  <c r="F77" i="70"/>
  <c r="F19" i="72"/>
  <c r="M19" i="50"/>
  <c r="M19" i="61"/>
  <c r="H19" i="50"/>
  <c r="K19" i="50"/>
  <c r="K72" i="59"/>
  <c r="K19" i="52"/>
  <c r="M19" i="55"/>
  <c r="H86" i="53"/>
  <c r="F19" i="71"/>
  <c r="K19" i="61"/>
  <c r="M213" i="57"/>
  <c r="M19" i="54"/>
  <c r="K25" i="31"/>
  <c r="C81" i="61"/>
  <c r="C19" i="61"/>
  <c r="H75" i="41"/>
  <c r="M19" i="53"/>
  <c r="F451" i="17"/>
  <c r="M72" i="59"/>
  <c r="F25" i="31"/>
  <c r="H90" i="72"/>
  <c r="H19" i="52"/>
  <c r="K19" i="68"/>
  <c r="K19" i="59"/>
  <c r="C67" i="60"/>
  <c r="K63" i="66"/>
  <c r="F30" i="40"/>
  <c r="C25" i="31"/>
  <c r="H19" i="59"/>
  <c r="M65" i="71"/>
  <c r="H23" i="17"/>
  <c r="H55" i="50"/>
  <c r="K19" i="62"/>
  <c r="C156" i="49"/>
  <c r="M19" i="62"/>
  <c r="F51" i="54"/>
  <c r="F19" i="53"/>
  <c r="F19" i="3"/>
  <c r="C90" i="72"/>
  <c r="K19" i="73"/>
  <c r="F19" i="64"/>
  <c r="M19" i="72"/>
  <c r="F60" i="51"/>
  <c r="C19" i="68"/>
  <c r="K51" i="54"/>
  <c r="C19" i="52"/>
  <c r="H19" i="75"/>
  <c r="M156" i="49"/>
  <c r="C19" i="53"/>
  <c r="K213" i="57"/>
  <c r="M19" i="73"/>
  <c r="M90" i="72"/>
  <c r="M19" i="75"/>
  <c r="H199" i="58"/>
  <c r="H38" i="58"/>
  <c r="H63" i="66"/>
  <c r="C30" i="49"/>
  <c r="C94" i="52"/>
  <c r="F19" i="45"/>
  <c r="F18" i="74"/>
  <c r="C19" i="54"/>
  <c r="H156" i="49"/>
  <c r="M25" i="31"/>
  <c r="F19" i="66"/>
  <c r="C75" i="41"/>
  <c r="F19" i="54"/>
  <c r="F75" i="41"/>
  <c r="C108" i="25"/>
  <c r="C86" i="53"/>
  <c r="F156" i="49"/>
  <c r="M19" i="34"/>
  <c r="H67" i="60"/>
  <c r="K90" i="72"/>
  <c r="F19" i="69"/>
  <c r="F19" i="73"/>
  <c r="M51" i="54"/>
  <c r="K199" i="58"/>
  <c r="M19" i="60"/>
  <c r="H19" i="71"/>
  <c r="M119" i="7"/>
  <c r="F19" i="63"/>
  <c r="C19" i="60"/>
  <c r="F119" i="7"/>
  <c r="F30" i="49"/>
  <c r="C55" i="50"/>
  <c r="K65" i="71"/>
  <c r="M86" i="53"/>
  <c r="H19" i="60"/>
  <c r="H19" i="62"/>
  <c r="K19" i="53"/>
  <c r="H19" i="34"/>
  <c r="F28" i="43"/>
  <c r="M19" i="69"/>
  <c r="C72" i="59"/>
  <c r="F19" i="34"/>
  <c r="K19" i="69"/>
  <c r="H100" i="34"/>
  <c r="K19" i="75"/>
  <c r="K23" i="17"/>
  <c r="M55" i="50"/>
  <c r="F213" i="57"/>
  <c r="F85" i="64"/>
  <c r="H19" i="68"/>
  <c r="F23" i="57"/>
  <c r="M63" i="66"/>
  <c r="K19" i="63"/>
  <c r="K23" i="57"/>
  <c r="K75" i="41"/>
  <c r="K156" i="49"/>
  <c r="F55" i="50"/>
  <c r="K19" i="54"/>
  <c r="C100" i="34"/>
  <c r="H19" i="54"/>
  <c r="H19" i="53"/>
  <c r="H30" i="40"/>
  <c r="H25" i="31"/>
  <c r="M23" i="57"/>
  <c r="C30" i="40"/>
  <c r="H19" i="73"/>
  <c r="H94" i="52"/>
  <c r="F72" i="59"/>
  <c r="F65" i="71"/>
  <c r="C85" i="64"/>
  <c r="C65" i="71"/>
  <c r="K19" i="66"/>
  <c r="F19" i="50"/>
  <c r="C19" i="59"/>
  <c r="M38" i="58"/>
  <c r="C199" i="58"/>
  <c r="K38" i="58"/>
  <c r="F81" i="61"/>
  <c r="C108" i="45"/>
  <c r="C19" i="75"/>
  <c r="H81" i="61"/>
  <c r="H19" i="41"/>
  <c r="C19" i="45"/>
  <c r="H119" i="7"/>
  <c r="M19" i="70"/>
  <c r="K55" i="50"/>
  <c r="H108" i="45"/>
  <c r="F19" i="55"/>
  <c r="C19" i="41"/>
  <c r="K108" i="45"/>
  <c r="F94" i="52"/>
  <c r="C19" i="55"/>
  <c r="M67" i="60"/>
  <c r="F19" i="41"/>
  <c r="H19" i="70"/>
  <c r="K100" i="34"/>
  <c r="C119" i="7"/>
  <c r="C19" i="64"/>
  <c r="M65" i="63"/>
  <c r="K30" i="40"/>
  <c r="M19" i="68"/>
  <c r="M94" i="52"/>
  <c r="M100" i="34"/>
  <c r="K67" i="60"/>
  <c r="K94" i="52"/>
  <c r="F19" i="61"/>
  <c r="K81" i="61"/>
  <c r="K60" i="51"/>
  <c r="M19" i="3"/>
  <c r="F108" i="45"/>
  <c r="K19" i="72"/>
  <c r="M19" i="63"/>
  <c r="M19" i="66"/>
  <c r="F19" i="68"/>
  <c r="C213" i="57"/>
  <c r="M60" i="51"/>
  <c r="H51" i="54"/>
  <c r="M77" i="70"/>
  <c r="F19" i="59"/>
  <c r="M19" i="52"/>
  <c r="K77" i="70"/>
  <c r="K18" i="74"/>
  <c r="H65" i="63"/>
  <c r="K19" i="71"/>
  <c r="C19" i="63"/>
  <c r="H72" i="59"/>
  <c r="C63" i="66"/>
  <c r="C19" i="66"/>
  <c r="M199" i="58"/>
  <c r="F38" i="58"/>
  <c r="F108" i="25"/>
  <c r="M19" i="41"/>
  <c r="H19" i="61"/>
  <c r="H19" i="55"/>
  <c r="K19" i="3"/>
  <c r="C19" i="69"/>
  <c r="H213" i="57"/>
  <c r="C19" i="62"/>
  <c r="K451" i="17"/>
  <c r="M19" i="45"/>
  <c r="H65" i="71"/>
  <c r="F100" i="34"/>
  <c r="C19" i="72"/>
  <c r="K19" i="34"/>
  <c r="F65" i="63"/>
  <c r="F63" i="66"/>
  <c r="K19" i="60"/>
  <c r="K86" i="53"/>
  <c r="H19" i="72"/>
  <c r="F19" i="75"/>
  <c r="C19" i="50"/>
  <c r="C23" i="17"/>
  <c r="M23" i="17"/>
  <c r="K19" i="70"/>
  <c r="C38" i="58"/>
  <c r="M19" i="71"/>
  <c r="M19" i="59"/>
  <c r="H77" i="70"/>
  <c r="H108" i="25"/>
  <c r="M75" i="41"/>
  <c r="H19" i="63"/>
  <c r="C19" i="71"/>
  <c r="V751" i="38" l="1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2" i="38" l="1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03" i="46" l="1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<sst xmlns="http://schemas.openxmlformats.org/spreadsheetml/2006/main" count="8403" uniqueCount="1320">
  <si>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</si>
  <si>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</si>
  <si>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</si>
  <si>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</si>
  <si>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</si>
  <si>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</si>
  <si>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</si>
  <si>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</si>
  <si>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</si>
  <si>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</si>
  <si>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</si>
  <si>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</si>
  <si>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</si>
  <si>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</si>
  <si>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</si>
  <si>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</si>
  <si>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</si>
  <si>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</si>
  <si>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</si>
  <si>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</si>
  <si>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</si>
  <si>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</si>
  <si>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</si>
  <si>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</si>
  <si>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</si>
  <si>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</si>
  <si>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</si>
  <si>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</si>
  <si>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</si>
  <si>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</si>
  <si>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</si>
  <si>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</si>
  <si>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</si>
  <si>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</si>
  <si>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</si>
  <si>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</si>
  <si>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</si>
  <si>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</si>
  <si>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</si>
  <si>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</si>
  <si>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</si>
  <si>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</si>
  <si>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</si>
  <si>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</si>
  <si>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</si>
  <si>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</si>
  <si>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</si>
  <si>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</si>
  <si>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</si>
  <si>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</si>
  <si>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</si>
  <si>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</si>
  <si>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</si>
  <si>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</si>
  <si>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</si>
  <si>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</si>
  <si>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</si>
  <si>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</si>
  <si>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</si>
  <si>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</si>
  <si>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</si>
  <si>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</si>
  <si>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</si>
  <si>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</si>
  <si>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</si>
  <si>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</si>
  <si>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</si>
  <si>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</si>
  <si>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</si>
  <si>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</si>
  <si>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</si>
  <si>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</si>
  <si>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</si>
  <si>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</si>
  <si>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</si>
  <si>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</si>
  <si>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</si>
  <si>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</si>
  <si>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</si>
  <si>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</si>
  <si>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</si>
  <si>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</si>
  <si>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</si>
  <si>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</si>
  <si>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</si>
  <si>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</si>
  <si>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</si>
  <si>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</si>
  <si>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</si>
  <si>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</si>
  <si>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</si>
  <si>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</si>
  <si>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</si>
  <si>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</si>
  <si>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</si>
  <si>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</si>
  <si>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</si>
  <si>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</si>
  <si>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</si>
  <si>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</si>
  <si>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</si>
  <si>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</si>
  <si>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</si>
  <si>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</si>
  <si>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</si>
  <si>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</si>
  <si>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</si>
  <si>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</si>
  <si>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</si>
  <si>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</si>
  <si>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</si>
  <si>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</si>
  <si>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</si>
  <si>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</si>
  <si>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</si>
  <si>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</si>
  <si>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</si>
  <si>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</si>
  <si>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</si>
  <si>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</si>
  <si>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</si>
  <si>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</si>
  <si>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</si>
  <si>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</si>
  <si>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</si>
  <si>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</si>
  <si>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</si>
  <si>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</si>
  <si>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</si>
  <si>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</si>
  <si>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</si>
  <si>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</si>
  <si>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</si>
  <si>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</si>
  <si>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</si>
  <si>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</si>
  <si>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</si>
  <si>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</si>
  <si>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</si>
  <si>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</si>
  <si>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</si>
  <si>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</si>
  <si>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</si>
  <si>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</si>
  <si>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</si>
  <si>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</si>
  <si>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</si>
  <si>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</si>
  <si>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</si>
  <si>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</si>
  <si>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</si>
  <si>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</si>
  <si>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</si>
  <si>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</si>
  <si>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</si>
  <si>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</si>
  <si>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</si>
  <si>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</si>
  <si>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</si>
  <si>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</si>
  <si>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</si>
  <si>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</si>
  <si>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</si>
  <si>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</si>
  <si>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</si>
  <si>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</si>
  <si>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</si>
  <si>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</si>
  <si>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</si>
  <si>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</si>
  <si>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</si>
  <si>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</si>
  <si>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</si>
  <si>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</si>
  <si>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</si>
  <si>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</si>
  <si>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</si>
  <si>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</si>
  <si>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</si>
  <si>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</si>
  <si>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</si>
  <si>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</si>
  <si>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</si>
  <si>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</si>
  <si>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</si>
  <si>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</si>
  <si>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</si>
  <si>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</si>
  <si>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</si>
  <si>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</si>
  <si>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</si>
  <si>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</si>
  <si>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</si>
  <si>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</si>
  <si>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</si>
  <si>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</si>
  <si>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</si>
  <si>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</si>
  <si>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</si>
  <si>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</si>
  <si>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</si>
  <si>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</si>
  <si>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</si>
  <si>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</si>
  <si>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</si>
  <si>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</si>
  <si>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</si>
  <si>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</si>
  <si>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</si>
  <si>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</si>
  <si>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</si>
  <si>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</si>
  <si>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</si>
  <si>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</si>
  <si>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</si>
  <si>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</si>
  <si>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</si>
  <si>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</si>
  <si>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</si>
  <si>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</si>
  <si>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</si>
  <si>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</si>
  <si>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</si>
  <si>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</si>
  <si>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</si>
  <si>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</si>
  <si>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</si>
  <si>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</si>
  <si>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</si>
  <si>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</si>
  <si>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</si>
  <si>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</si>
  <si>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</si>
  <si>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</si>
  <si>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</si>
  <si>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</si>
  <si>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</si>
  <si>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</si>
  <si>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</si>
  <si>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</si>
  <si>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</si>
  <si>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</si>
  <si>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</si>
  <si>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</si>
  <si>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</si>
  <si>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</si>
  <si>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</si>
  <si>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</si>
  <si>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</si>
  <si>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</si>
  <si>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</si>
  <si>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</si>
  <si>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</si>
  <si>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</si>
  <si>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</si>
  <si>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</si>
  <si>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</si>
  <si>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</si>
  <si>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</si>
  <si>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</si>
  <si>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</si>
  <si>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</si>
  <si>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</si>
  <si>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</si>
  <si>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</si>
  <si>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</si>
  <si>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</si>
  <si>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</si>
  <si>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</si>
  <si>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</si>
  <si>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</si>
  <si>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</si>
  <si>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</si>
  <si>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</si>
  <si>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</si>
  <si>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</si>
  <si>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</si>
  <si>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</si>
  <si>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</si>
  <si>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</si>
  <si>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</si>
  <si>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</si>
  <si>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</si>
  <si>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</si>
  <si>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</si>
  <si>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</si>
  <si>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</si>
  <si>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</si>
  <si>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</si>
  <si>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</si>
  <si>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</si>
  <si>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</si>
  <si>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</si>
  <si>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</si>
  <si>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</si>
  <si>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</si>
  <si>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</si>
  <si>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</si>
  <si>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</si>
  <si>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</si>
  <si>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</si>
  <si>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</si>
  <si>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</si>
  <si>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</si>
  <si>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</si>
  <si>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</si>
  <si>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</si>
  <si>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</si>
  <si>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</si>
  <si>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</si>
  <si>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</si>
  <si>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</si>
  <si>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</si>
  <si>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</si>
  <si>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</si>
  <si>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</si>
  <si>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</si>
  <si>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</si>
  <si>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</si>
  <si>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</si>
  <si>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</si>
  <si>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</si>
  <si>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</si>
  <si>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</si>
  <si>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</si>
  <si>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</si>
  <si>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</si>
  <si>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</si>
  <si>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</si>
  <si>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</si>
  <si>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</si>
  <si>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</si>
  <si>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</si>
  <si>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</si>
  <si>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</si>
  <si>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</si>
  <si>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</si>
  <si>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</si>
  <si>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</si>
  <si>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</si>
  <si>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</si>
  <si>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</si>
  <si>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</si>
  <si>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</si>
  <si>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</si>
  <si>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</si>
  <si>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</si>
  <si>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</si>
  <si>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</si>
  <si>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</si>
  <si>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</si>
  <si>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</si>
  <si>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</si>
  <si>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</si>
  <si>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</si>
  <si>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</si>
  <si>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</si>
  <si>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</si>
  <si>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</si>
  <si>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</si>
  <si>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</si>
  <si>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</si>
  <si>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</si>
  <si>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</si>
  <si>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</si>
  <si>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</si>
  <si>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</si>
  <si>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</si>
  <si>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</si>
  <si>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</si>
  <si>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</si>
  <si>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</si>
  <si>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</si>
  <si>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</si>
  <si>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</si>
  <si>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</si>
  <si>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</si>
  <si>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</si>
  <si>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</si>
  <si>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</si>
  <si>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</si>
  <si>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</si>
  <si>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</si>
  <si>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</si>
  <si>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</si>
  <si>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</si>
  <si>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</si>
  <si>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</si>
  <si>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</si>
  <si>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</si>
  <si>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</si>
  <si>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</si>
  <si>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</si>
  <si>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</si>
  <si>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</si>
  <si>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</si>
  <si>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</si>
  <si>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</si>
  <si>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</si>
  <si>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</si>
  <si>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</si>
  <si>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</si>
  <si>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</si>
  <si>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</si>
  <si>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</si>
  <si>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</si>
  <si>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</si>
  <si>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</si>
  <si>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</si>
  <si>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</si>
  <si>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</si>
  <si>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</si>
  <si>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</si>
  <si>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</si>
  <si>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</si>
  <si>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</si>
  <si>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</si>
  <si>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</si>
  <si>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</si>
  <si>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</si>
  <si>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</si>
  <si>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</si>
  <si>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</si>
  <si>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</si>
  <si>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</si>
  <si>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</si>
  <si>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</si>
  <si>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</si>
  <si>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</si>
  <si>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</si>
  <si>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</si>
  <si>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</si>
  <si>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</si>
  <si>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</si>
  <si>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</si>
  <si>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</si>
  <si>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</si>
  <si>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</si>
  <si>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</si>
  <si>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</si>
  <si>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</si>
  <si>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</si>
  <si>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</si>
  <si>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</si>
  <si>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</si>
  <si>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</si>
  <si>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</si>
  <si>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</si>
  <si>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</si>
  <si>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</si>
  <si>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</si>
  <si>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</si>
  <si>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</si>
  <si>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</si>
  <si>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</si>
  <si>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</si>
  <si>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</si>
  <si>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</si>
  <si>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</si>
  <si>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</si>
  <si>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</si>
  <si>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</si>
  <si>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</si>
  <si>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</si>
  <si>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</si>
  <si>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</si>
  <si>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</si>
  <si>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</si>
  <si>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</si>
  <si>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</si>
  <si>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</si>
  <si>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</si>
  <si>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</si>
  <si>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</si>
  <si>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</si>
  <si>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</si>
  <si>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</si>
  <si>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</si>
  <si>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</si>
  <si>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</si>
  <si>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</si>
  <si>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</si>
  <si>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</si>
  <si>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</si>
  <si>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</si>
  <si>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</si>
  <si>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</si>
  <si>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</si>
  <si>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</si>
  <si>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</si>
  <si>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</si>
  <si>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</si>
  <si>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</si>
  <si>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</si>
  <si>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</si>
  <si>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</si>
  <si>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</si>
  <si>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</si>
  <si>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</si>
  <si>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</si>
  <si>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</si>
  <si>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</si>
  <si>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</si>
  <si>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</si>
  <si>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</si>
  <si>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</si>
  <si>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</si>
  <si>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</si>
  <si>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</si>
  <si>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</si>
  <si>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</si>
  <si>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</si>
  <si>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</si>
  <si>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</si>
  <si>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</si>
  <si>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</si>
  <si>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</si>
  <si>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</si>
  <si>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</si>
  <si>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</si>
  <si>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</si>
  <si>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</si>
  <si>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</si>
  <si>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</si>
  <si>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</si>
  <si>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</si>
  <si>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</si>
  <si>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</si>
  <si>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</si>
  <si>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</si>
  <si>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</si>
  <si>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</si>
  <si>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</si>
  <si>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</si>
  <si>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</si>
  <si>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</si>
  <si>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</si>
  <si>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</si>
  <si>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</si>
  <si>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</si>
  <si>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</si>
  <si>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</si>
  <si>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</si>
  <si>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</si>
  <si>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</si>
  <si>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</si>
  <si>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</si>
  <si>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</si>
  <si>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</si>
  <si>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</si>
  <si>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</si>
  <si>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</si>
  <si>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</si>
  <si>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</si>
  <si>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</si>
  <si>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</si>
  <si>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</si>
  <si>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</si>
  <si>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</si>
  <si>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</si>
  <si>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</si>
  <si>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</si>
  <si>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</si>
  <si>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</si>
  <si>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</si>
  <si>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</si>
  <si>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</si>
  <si>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</si>
  <si>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</si>
  <si>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</si>
  <si>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</si>
  <si>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</si>
  <si>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</si>
  <si>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</si>
  <si>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</si>
  <si>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</si>
  <si>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</si>
  <si>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</si>
  <si>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</si>
  <si>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</si>
  <si>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</si>
  <si>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</si>
  <si>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</si>
  <si>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</si>
  <si>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</si>
  <si>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</si>
  <si>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</si>
  <si>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</si>
  <si>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</si>
  <si>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</si>
  <si>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</si>
  <si>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</si>
  <si>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</si>
  <si>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</si>
  <si>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</si>
  <si>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</si>
  <si>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</si>
  <si>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</si>
  <si>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</si>
  <si>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</si>
  <si>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</si>
  <si>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</si>
  <si>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</si>
  <si>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</si>
  <si>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</si>
  <si>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</si>
  <si>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</si>
  <si>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</si>
  <si>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</si>
  <si>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</si>
  <si>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</si>
  <si>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</si>
  <si>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</si>
  <si>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</si>
  <si>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</si>
  <si>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</si>
  <si>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</si>
  <si>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</si>
  <si>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</si>
  <si>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</si>
  <si>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</si>
  <si>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</si>
  <si>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</si>
  <si>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</si>
  <si>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</si>
  <si>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</si>
  <si>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</si>
  <si>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</si>
  <si>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</si>
  <si>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</si>
  <si>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</si>
  <si>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</si>
  <si>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</si>
  <si>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</si>
  <si>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</si>
  <si>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</si>
  <si>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</si>
  <si>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</si>
  <si>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</si>
  <si>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</si>
  <si>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</si>
  <si>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</si>
  <si>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</si>
  <si>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</si>
  <si>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</si>
  <si>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</si>
  <si>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</si>
  <si>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</si>
  <si>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</si>
  <si>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</si>
  <si>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</si>
  <si>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</si>
  <si>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</si>
  <si>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</si>
  <si>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</si>
  <si>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</si>
  <si>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</si>
  <si>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</si>
  <si>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</si>
  <si>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</si>
  <si>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</si>
  <si>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</si>
  <si>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</si>
  <si>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</si>
  <si>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</si>
  <si>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</si>
  <si>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</si>
  <si>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</si>
  <si>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</si>
  <si>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</si>
  <si>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</si>
  <si>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</si>
  <si>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</si>
  <si>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</si>
  <si>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</si>
  <si>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</si>
  <si>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</si>
  <si>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</si>
  <si>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</si>
  <si>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</si>
  <si>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</si>
  <si>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</si>
  <si>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</si>
  <si>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</si>
  <si>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</si>
  <si>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</si>
  <si>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</si>
  <si>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</si>
  <si>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</si>
  <si>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</si>
  <si>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</si>
  <si>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</si>
  <si>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</si>
  <si>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</si>
  <si>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</si>
  <si>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</si>
  <si>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</si>
  <si>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</si>
  <si>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</si>
  <si>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</si>
  <si>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</si>
  <si>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</si>
  <si>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</si>
  <si>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</si>
  <si>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</si>
  <si>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</si>
  <si>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</si>
  <si>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</si>
  <si>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</si>
  <si>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</si>
  <si>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</si>
  <si>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</si>
  <si>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</si>
  <si>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</si>
  <si>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</si>
  <si>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</si>
  <si>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</si>
  <si>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</si>
  <si>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</si>
  <si>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</si>
  <si>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</si>
  <si>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</si>
  <si>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</si>
  <si>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</si>
  <si>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</si>
  <si>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</si>
  <si>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</si>
  <si>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</si>
  <si>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</si>
  <si>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</si>
  <si>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</si>
  <si>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</si>
  <si>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</si>
  <si>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</si>
  <si>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</si>
  <si>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</si>
  <si>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</si>
  <si>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</si>
  <si>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</si>
  <si>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</si>
  <si>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</si>
  <si>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</si>
  <si>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</si>
  <si>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</si>
  <si>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</si>
  <si>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</si>
  <si>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</si>
  <si>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</si>
  <si>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</si>
  <si>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</si>
  <si>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</si>
  <si>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</si>
  <si>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</si>
  <si>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</si>
  <si>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</si>
  <si>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</si>
  <si>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</si>
  <si>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</si>
  <si>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</si>
  <si>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</si>
  <si>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</si>
  <si>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</si>
  <si>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</si>
  <si>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</si>
  <si>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</si>
  <si>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</si>
  <si>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</si>
  <si>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</si>
  <si>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</si>
  <si>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</si>
  <si>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</si>
  <si>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</si>
  <si>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</si>
  <si>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</si>
  <si>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</si>
  <si>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</si>
  <si>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</si>
  <si>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</si>
  <si>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</si>
  <si>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</si>
  <si>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</si>
  <si>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</si>
  <si>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</si>
  <si>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</si>
  <si>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</si>
  <si>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</si>
  <si>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</si>
  <si>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</si>
  <si>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</si>
  <si>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</si>
  <si>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</si>
  <si>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</si>
  <si>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</si>
  <si>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</si>
  <si>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</si>
  <si>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</si>
  <si>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</si>
  <si>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</si>
  <si>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</si>
  <si>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</si>
  <si>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</si>
  <si>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</si>
  <si>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</si>
  <si>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</si>
  <si>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</si>
  <si>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</si>
  <si>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</si>
  <si>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</si>
  <si>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</si>
  <si>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</si>
  <si>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</si>
  <si>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</si>
  <si>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</si>
  <si>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</si>
  <si>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</si>
  <si>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</si>
  <si>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</si>
  <si>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</si>
  <si>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</si>
  <si>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</si>
  <si>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</si>
  <si>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</si>
  <si>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</si>
  <si>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</si>
  <si>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</si>
  <si>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</si>
  <si>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</si>
  <si>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</si>
  <si>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</si>
  <si>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</si>
  <si>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</si>
  <si>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</si>
  <si>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</si>
  <si>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</si>
  <si>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</si>
  <si>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</si>
  <si>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</si>
  <si>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</si>
  <si>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</si>
  <si>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</si>
  <si>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</si>
  <si>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</si>
  <si>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</si>
  <si>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</si>
  <si>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</si>
  <si>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</si>
  <si>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</si>
  <si>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</si>
  <si>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</si>
  <si>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</si>
  <si>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</si>
  <si>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</si>
  <si>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</si>
  <si>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</si>
  <si>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</si>
  <si>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</si>
  <si>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</si>
  <si>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</si>
  <si>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</si>
  <si>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</si>
  <si>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</si>
  <si>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</si>
  <si>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</si>
  <si>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</si>
  <si>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</si>
  <si>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</si>
  <si>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</si>
  <si>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</si>
  <si>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</si>
  <si>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</si>
  <si>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</si>
  <si>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</si>
  <si>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</si>
  <si>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</si>
  <si>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</si>
  <si>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</si>
  <si>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</si>
  <si>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</si>
  <si>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</si>
  <si>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</si>
  <si>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</si>
  <si>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</si>
  <si>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</si>
  <si>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</si>
  <si>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</si>
  <si>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</si>
  <si>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</si>
  <si>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</si>
  <si>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</si>
  <si>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</si>
  <si>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</si>
  <si>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</si>
  <si>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</si>
  <si>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</si>
  <si>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</si>
  <si>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</si>
  <si>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</si>
  <si>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</si>
  <si>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</si>
  <si>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</si>
  <si>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</si>
  <si>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</si>
  <si>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</si>
  <si>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</si>
  <si>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</si>
  <si>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</si>
  <si>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</si>
  <si>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</si>
  <si>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</si>
  <si>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</si>
  <si>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</si>
  <si>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</si>
  <si>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</si>
  <si>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</si>
  <si>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</si>
  <si>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</si>
  <si>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</si>
  <si>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</si>
  <si>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</si>
  <si>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</si>
  <si>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</si>
  <si>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</si>
  <si>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</si>
  <si>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</si>
  <si>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</si>
  <si>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</si>
  <si>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</si>
  <si>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</si>
  <si>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</si>
  <si>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</si>
  <si>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</si>
  <si>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</si>
  <si>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</si>
  <si>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</si>
  <si>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</si>
  <si>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</si>
  <si>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</si>
  <si>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</si>
  <si>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</si>
  <si>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</si>
  <si>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</si>
  <si>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</si>
  <si>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</si>
  <si>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</si>
  <si>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</si>
  <si>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</si>
  <si>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</si>
  <si>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</si>
  <si>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</si>
  <si>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</si>
  <si>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</si>
  <si>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</si>
  <si>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</si>
  <si>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</si>
  <si>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</si>
  <si>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</si>
  <si>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</si>
  <si>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</si>
  <si>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</si>
  <si>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</si>
  <si>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</si>
  <si>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</si>
  <si>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</si>
  <si>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</si>
  <si>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</si>
  <si>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</si>
  <si>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</si>
  <si>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</si>
  <si>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</si>
  <si>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</si>
  <si>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</si>
  <si>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</si>
  <si>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</si>
  <si>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</si>
  <si>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</si>
  <si>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</si>
  <si>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</si>
  <si>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</si>
  <si>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</si>
  <si>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</si>
  <si>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</si>
  <si>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</si>
  <si>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</si>
  <si>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</si>
  <si>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</si>
  <si>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</si>
  <si>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</si>
  <si>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</si>
  <si>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</si>
  <si>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</si>
  <si>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</si>
  <si>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</si>
  <si>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</si>
  <si>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</si>
  <si>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</si>
  <si>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</si>
  <si>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</si>
  <si>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</si>
  <si>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</si>
  <si>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</si>
  <si>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</si>
  <si>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</si>
  <si>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</si>
  <si>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</si>
  <si>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</si>
  <si>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</si>
  <si>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</si>
  <si>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</si>
  <si>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</si>
  <si>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</si>
  <si>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</si>
  <si>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</si>
  <si>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</si>
  <si>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</si>
  <si>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</si>
  <si>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</si>
  <si>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</si>
  <si>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</si>
  <si>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</si>
  <si>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</si>
  <si>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</si>
  <si>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</si>
  <si>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</si>
  <si>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</si>
  <si>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</si>
  <si>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</si>
  <si>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</si>
  <si>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</si>
  <si>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</si>
  <si>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</si>
  <si>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</si>
  <si>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</si>
  <si>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</si>
  <si>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</si>
  <si>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</si>
  <si>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</si>
  <si>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</si>
  <si>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</si>
  <si>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</si>
  <si>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</si>
  <si>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</si>
  <si>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</si>
  <si>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</si>
  <si>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</si>
  <si>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</si>
  <si>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</si>
  <si>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</si>
  <si>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</si>
  <si>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</si>
  <si>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</si>
  <si>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</si>
  <si>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</si>
  <si>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</si>
  <si>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</si>
  <si>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</si>
  <si>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</si>
  <si>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</si>
  <si>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</si>
  <si>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</si>
  <si>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</si>
  <si>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</si>
  <si>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</si>
  <si>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</si>
  <si>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</si>
  <si>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</si>
  <si>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</si>
  <si>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</si>
  <si>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</si>
  <si>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</si>
  <si>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</si>
  <si>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</si>
  <si>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</si>
  <si>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</si>
  <si>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</si>
  <si>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</si>
  <si>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</si>
  <si>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</si>
  <si>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</si>
  <si>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</si>
  <si>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</si>
  <si>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</si>
  <si>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</si>
  <si>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</si>
  <si>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</si>
  <si>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</si>
  <si>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</si>
  <si>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</si>
  <si>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</si>
  <si>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</si>
  <si>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</si>
  <si>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</si>
  <si>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</si>
  <si>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</si>
  <si>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</si>
  <si>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</si>
  <si>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</si>
  <si>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</si>
  <si>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</si>
  <si>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</si>
  <si>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</si>
  <si>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</si>
  <si>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</si>
  <si>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</si>
  <si>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</si>
  <si>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</si>
  <si>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</si>
  <si>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</si>
  <si>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</si>
  <si>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</si>
  <si>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</si>
  <si>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</si>
  <si>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</si>
  <si>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</si>
  <si>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</si>
  <si>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</si>
  <si>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</si>
  <si>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</si>
  <si>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</si>
  <si>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</si>
  <si>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</si>
  <si>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</si>
  <si>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</si>
  <si>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</si>
  <si>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</si>
  <si>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</si>
  <si>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</si>
  <si>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</si>
  <si>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</si>
  <si>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</si>
  <si>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</si>
  <si>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</si>
  <si>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</si>
  <si>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</si>
  <si>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</si>
  <si>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</si>
  <si>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</si>
  <si>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</si>
  <si>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</si>
  <si>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</si>
  <si>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</si>
  <si>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</si>
  <si>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</si>
  <si>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</si>
  <si>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</si>
  <si>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</si>
  <si>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</si>
  <si>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</si>
  <si>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</si>
  <si>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</si>
  <si>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</si>
  <si>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</si>
  <si>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</si>
  <si>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</si>
  <si>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</si>
  <si>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</si>
  <si>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</si>
  <si>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</si>
  <si>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</si>
  <si>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</si>
  <si>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</si>
  <si>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</si>
  <si>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</si>
  <si>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</si>
  <si>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</si>
  <si>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</si>
  <si>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</si>
  <si>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</si>
  <si>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</si>
  <si>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</si>
  <si>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</si>
  <si>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</si>
  <si>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</si>
  <si>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</si>
  <si>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</si>
  <si>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</si>
  <si>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</si>
  <si>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</si>
  <si>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</si>
  <si>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</si>
  <si>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</si>
  <si>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</si>
  <si>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</si>
  <si>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</si>
  <si>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</si>
  <si>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</si>
  <si>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</si>
  <si>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</si>
  <si>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</si>
  <si>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</si>
  <si>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</si>
  <si>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</si>
  <si>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</si>
  <si>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</si>
  <si>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</si>
  <si>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</si>
  <si>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</si>
  <si>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</si>
  <si>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</si>
  <si>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</si>
  <si>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</si>
  <si>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</si>
  <si>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</si>
  <si>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</si>
  <si>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</si>
  <si>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</si>
  <si>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</si>
  <si>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</si>
  <si>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</si>
  <si>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</si>
  <si>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</si>
  <si>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</si>
  <si>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</si>
  <si>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</si>
  <si>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</si>
  <si>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</si>
  <si>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</si>
  <si>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</si>
  <si>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</si>
  <si>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</si>
  <si>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</si>
  <si>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</si>
  <si>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</si>
  <si>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</si>
  <si>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</si>
  <si>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</si>
  <si>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</si>
  <si>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</si>
  <si>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</si>
  <si>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</si>
  <si>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</si>
  <si>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</si>
  <si>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</si>
  <si>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</si>
  <si>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</si>
  <si>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</si>
  <si>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</si>
  <si>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</si>
  <si>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</si>
  <si>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</si>
  <si>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</si>
  <si>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</si>
  <si>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</si>
  <si>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</si>
  <si>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</si>
  <si>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</si>
  <si>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</si>
  <si>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</si>
  <si>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</si>
  <si>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</si>
  <si>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</si>
  <si>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</si>
  <si>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</si>
  <si>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</si>
  <si>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</si>
  <si>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</si>
  <si>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</si>
  <si>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</si>
  <si>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</si>
  <si>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</si>
  <si>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</si>
  <si>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</si>
  <si>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</si>
  <si>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</si>
  <si>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</si>
  <si>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</si>
  <si>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</si>
  <si>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</si>
  <si>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</si>
  <si>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</si>
  <si>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</si>
  <si>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</si>
  <si>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</si>
  <si>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</si>
  <si>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</si>
  <si>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</si>
  <si>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</si>
  <si>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</si>
  <si>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</si>
  <si>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</si>
  <si>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</si>
  <si>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</si>
  <si>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</si>
  <si>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</si>
  <si>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</si>
  <si>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</si>
  <si>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</si>
  <si>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</si>
  <si>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</si>
  <si>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</si>
  <si>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</si>
  <si>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</si>
  <si>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</si>
  <si>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</si>
  <si>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</si>
  <si>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</si>
  <si>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</si>
  <si>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</si>
  <si>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</si>
  <si>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</si>
  <si>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</si>
  <si>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</si>
  <si>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</si>
  <si>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</si>
  <si>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</si>
  <si>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</si>
  <si>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</si>
  <si>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</si>
  <si>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</si>
  <si>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</si>
  <si>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</si>
  <si>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</si>
  <si>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</si>
  <si>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</si>
  <si>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</si>
  <si>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</si>
  <si>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</si>
  <si>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</si>
  <si>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50 @     175.55</t>
  </si>
  <si>
    <t>11/8/2018 PM</t>
  </si>
  <si>
    <t>48.00-&gt;47.25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</si>
</sst>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55424"/>
        <c:axId val="458258168"/>
      </c:scatterChart>
      <c:valAx>
        <c:axId val="45825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8168"/>
        <c:crosses val="autoZero"/>
        <c:crossBetween val="midCat"/>
      </c:valAx>
      <c:valAx>
        <c:axId val="4582581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58952"/>
        <c:axId val="458256992"/>
      </c:scatterChart>
      <c:valAx>
        <c:axId val="45825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6992"/>
        <c:crosses val="autoZero"/>
        <c:crossBetween val="midCat"/>
      </c:valAx>
      <c:valAx>
        <c:axId val="4582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89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56208"/>
        <c:axId val="458254640"/>
      </c:scatterChart>
      <c:valAx>
        <c:axId val="45825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4640"/>
        <c:crosses val="autoZero"/>
        <c:crossBetween val="midCat"/>
      </c:valAx>
      <c:valAx>
        <c:axId val="4582546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56600"/>
        <c:axId val="458255032"/>
      </c:scatterChart>
      <c:valAx>
        <c:axId val="45825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5032"/>
        <c:crosses val="autoZero"/>
        <c:crossBetween val="midCat"/>
      </c:valAx>
      <c:valAx>
        <c:axId val="4582550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707280"/>
        <c:axId val="472034904"/>
      </c:scatterChart>
      <c:valAx>
        <c:axId val="36570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4904"/>
        <c:crosses val="autoZero"/>
        <c:crossBetween val="midCat"/>
      </c:valAx>
      <c:valAx>
        <c:axId val="4720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0.41013390114716913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37648"/>
        <c:axId val="472039216"/>
      </c:scatterChart>
      <c:valAx>
        <c:axId val="47203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9216"/>
        <c:crosses val="autoZero"/>
        <c:crossBetween val="midCat"/>
      </c:valAx>
      <c:valAx>
        <c:axId val="4720392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35296"/>
        <c:axId val="472038040"/>
      </c:scatterChart>
      <c:valAx>
        <c:axId val="4720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8040"/>
        <c:crosses val="autoZero"/>
        <c:crossBetween val="midCat"/>
      </c:valAx>
      <c:valAx>
        <c:axId val="472038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52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43386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36472"/>
        <c:axId val="472036864"/>
      </c:scatterChart>
      <c:valAx>
        <c:axId val="472036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6864"/>
        <c:crosses val="autoZero"/>
        <c:crossBetween val="midCat"/>
      </c:valAx>
      <c:valAx>
        <c:axId val="47203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03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706104"/>
        <c:axId val="365706496"/>
      </c:lineChart>
      <c:dateAx>
        <c:axId val="36570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6496"/>
        <c:crosses val="autoZero"/>
        <c:auto val="1"/>
        <c:lblOffset val="100"/>
        <c:baseTimeUnit val="days"/>
      </c:dateAx>
      <c:valAx>
        <c:axId val="3657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42504"/>
        <c:axId val="473844856"/>
      </c:lineChart>
      <c:dateAx>
        <c:axId val="47384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4856"/>
        <c:crosses val="autoZero"/>
        <c:auto val="1"/>
        <c:lblOffset val="100"/>
        <c:baseTimeUnit val="days"/>
      </c:dateAx>
      <c:valAx>
        <c:axId val="473844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841328"/>
        <c:axId val="473843288"/>
      </c:lineChart>
      <c:dateAx>
        <c:axId val="473841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3288"/>
        <c:crosses val="autoZero"/>
        <c:auto val="1"/>
        <c:lblOffset val="100"/>
        <c:baseTimeUnit val="days"/>
      </c:dateAx>
      <c:valAx>
        <c:axId val="47384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840544"/>
        <c:axId val="473843680"/>
      </c:lineChart>
      <c:dateAx>
        <c:axId val="473840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3680"/>
        <c:crosses val="autoZero"/>
        <c:auto val="1"/>
        <c:lblOffset val="100"/>
        <c:baseTimeUnit val="days"/>
      </c:dateAx>
      <c:valAx>
        <c:axId val="47384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4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7960"/>
        <c:axId val="477454824"/>
      </c:lineChart>
      <c:dateAx>
        <c:axId val="477457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4824"/>
        <c:crosses val="autoZero"/>
        <c:auto val="1"/>
        <c:lblOffset val="100"/>
        <c:baseTimeUnit val="days"/>
      </c:dateAx>
      <c:valAx>
        <c:axId val="47745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3256"/>
        <c:axId val="477455216"/>
      </c:lineChart>
      <c:dateAx>
        <c:axId val="47745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5216"/>
        <c:crosses val="autoZero"/>
        <c:auto val="1"/>
        <c:lblOffset val="100"/>
        <c:baseTimeUnit val="days"/>
      </c:dateAx>
      <c:valAx>
        <c:axId val="4774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55608"/>
        <c:axId val="477454040"/>
      </c:lineChart>
      <c:dateAx>
        <c:axId val="47745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4040"/>
        <c:crosses val="autoZero"/>
        <c:auto val="1"/>
        <c:lblOffset val="100"/>
        <c:baseTimeUnit val="days"/>
      </c:dateAx>
      <c:valAx>
        <c:axId val="47745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56392"/>
        <c:axId val="477456784"/>
      </c:lineChart>
      <c:dateAx>
        <c:axId val="477456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6784"/>
        <c:crosses val="autoZero"/>
        <c:auto val="1"/>
        <c:lblOffset val="100"/>
        <c:baseTimeUnit val="days"/>
      </c:dateAx>
      <c:valAx>
        <c:axId val="47745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7568"/>
        <c:axId val="477459528"/>
      </c:lineChart>
      <c:dateAx>
        <c:axId val="47745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9528"/>
        <c:crosses val="autoZero"/>
        <c:auto val="1"/>
        <c:lblOffset val="100"/>
        <c:baseTimeUnit val="days"/>
      </c:dateAx>
      <c:valAx>
        <c:axId val="47745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4432"/>
        <c:axId val="477453648"/>
      </c:lineChart>
      <c:dateAx>
        <c:axId val="477454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3648"/>
        <c:crosses val="autoZero"/>
        <c:auto val="1"/>
        <c:lblOffset val="100"/>
        <c:baseTimeUnit val="days"/>
      </c:dateAx>
      <c:valAx>
        <c:axId val="47745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60704"/>
        <c:axId val="488803608"/>
      </c:lineChart>
      <c:dateAx>
        <c:axId val="477460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3608"/>
        <c:crosses val="autoZero"/>
        <c:auto val="1"/>
        <c:lblOffset val="100"/>
        <c:baseTimeUnit val="days"/>
      </c:dateAx>
      <c:valAx>
        <c:axId val="4888036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2432"/>
        <c:axId val="488801648"/>
      </c:lineChart>
      <c:dateAx>
        <c:axId val="48880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1648"/>
        <c:crosses val="autoZero"/>
        <c:auto val="1"/>
        <c:lblOffset val="100"/>
        <c:baseTimeUnit val="days"/>
      </c:dateAx>
      <c:valAx>
        <c:axId val="48880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6352"/>
        <c:axId val="488805960"/>
      </c:lineChart>
      <c:dateAx>
        <c:axId val="48880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5960"/>
        <c:crosses val="autoZero"/>
        <c:auto val="1"/>
        <c:lblOffset val="100"/>
        <c:baseTimeUnit val="days"/>
      </c:dateAx>
      <c:valAx>
        <c:axId val="488805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4000"/>
        <c:axId val="488804784"/>
      </c:lineChart>
      <c:dateAx>
        <c:axId val="48880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4784"/>
        <c:crosses val="autoZero"/>
        <c:auto val="1"/>
        <c:lblOffset val="100"/>
        <c:baseTimeUnit val="days"/>
      </c:dateAx>
      <c:valAx>
        <c:axId val="4888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6744"/>
        <c:axId val="488807136"/>
      </c:lineChart>
      <c:dateAx>
        <c:axId val="48880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7136"/>
        <c:crosses val="autoZero"/>
        <c:auto val="1"/>
        <c:lblOffset val="100"/>
        <c:baseTimeUnit val="days"/>
      </c:dateAx>
      <c:valAx>
        <c:axId val="48880713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67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02824"/>
        <c:axId val="488800472"/>
      </c:lineChart>
      <c:dateAx>
        <c:axId val="488802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0472"/>
        <c:crosses val="autoZero"/>
        <c:auto val="1"/>
        <c:lblOffset val="100"/>
        <c:baseTimeUnit val="days"/>
      </c:dateAx>
      <c:valAx>
        <c:axId val="48880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028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11624"/>
        <c:axId val="489212800"/>
      </c:lineChart>
      <c:dateAx>
        <c:axId val="489211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800"/>
        <c:crosses val="autoZero"/>
        <c:auto val="1"/>
        <c:lblOffset val="100"/>
        <c:baseTimeUnit val="days"/>
      </c:dateAx>
      <c:valAx>
        <c:axId val="48921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12408"/>
        <c:axId val="489209664"/>
      </c:lineChart>
      <c:dateAx>
        <c:axId val="489212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9664"/>
        <c:crosses val="autoZero"/>
        <c:auto val="1"/>
        <c:lblOffset val="100"/>
        <c:baseTimeUnit val="days"/>
      </c:dateAx>
      <c:valAx>
        <c:axId val="48920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6528"/>
        <c:axId val="489209272"/>
      </c:lineChart>
      <c:dateAx>
        <c:axId val="489206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9272"/>
        <c:crosses val="autoZero"/>
        <c:auto val="1"/>
        <c:lblOffset val="100"/>
        <c:baseTimeUnit val="days"/>
      </c:dateAx>
      <c:valAx>
        <c:axId val="48920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3192"/>
        <c:axId val="489207312"/>
      </c:lineChart>
      <c:dateAx>
        <c:axId val="489213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7312"/>
        <c:crosses val="autoZero"/>
        <c:auto val="1"/>
        <c:lblOffset val="100"/>
        <c:baseTimeUnit val="days"/>
      </c:dateAx>
      <c:valAx>
        <c:axId val="48920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13584"/>
        <c:axId val="489213976"/>
      </c:lineChart>
      <c:dateAx>
        <c:axId val="489213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3976"/>
        <c:crosses val="autoZero"/>
        <c:auto val="1"/>
        <c:lblOffset val="100"/>
        <c:baseTimeUnit val="days"/>
      </c:dateAx>
      <c:valAx>
        <c:axId val="48921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1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6920"/>
        <c:axId val="489208096"/>
      </c:lineChart>
      <c:dateAx>
        <c:axId val="48920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8096"/>
        <c:crosses val="autoZero"/>
        <c:auto val="1"/>
        <c:lblOffset val="100"/>
        <c:baseTimeUnit val="days"/>
      </c:dateAx>
      <c:valAx>
        <c:axId val="4892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08880"/>
        <c:axId val="488367520"/>
      </c:lineChart>
      <c:dateAx>
        <c:axId val="489208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7520"/>
        <c:crosses val="autoZero"/>
        <c:auto val="1"/>
        <c:lblOffset val="100"/>
        <c:baseTimeUnit val="days"/>
      </c:dateAx>
      <c:valAx>
        <c:axId val="4883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72224"/>
        <c:axId val="488369872"/>
      </c:lineChart>
      <c:dateAx>
        <c:axId val="488372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9872"/>
        <c:crosses val="autoZero"/>
        <c:auto val="1"/>
        <c:lblOffset val="100"/>
        <c:baseTimeUnit val="days"/>
      </c:dateAx>
      <c:valAx>
        <c:axId val="48836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7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70264"/>
        <c:axId val="488365560"/>
      </c:lineChart>
      <c:dateAx>
        <c:axId val="488370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5560"/>
        <c:crosses val="autoZero"/>
        <c:auto val="1"/>
        <c:lblOffset val="100"/>
        <c:baseTimeUnit val="days"/>
      </c:dateAx>
      <c:valAx>
        <c:axId val="4883655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7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71832"/>
        <c:axId val="488367912"/>
      </c:lineChart>
      <c:dateAx>
        <c:axId val="48837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7912"/>
        <c:crosses val="autoZero"/>
        <c:auto val="1"/>
        <c:lblOffset val="100"/>
        <c:baseTimeUnit val="days"/>
      </c:dateAx>
      <c:valAx>
        <c:axId val="48836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7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71048"/>
        <c:axId val="488366344"/>
      </c:lineChart>
      <c:dateAx>
        <c:axId val="48837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6344"/>
        <c:crosses val="autoZero"/>
        <c:auto val="1"/>
        <c:lblOffset val="100"/>
        <c:baseTimeUnit val="days"/>
      </c:dateAx>
      <c:valAx>
        <c:axId val="488366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7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46480"/>
        <c:axId val="503446872"/>
      </c:lineChart>
      <c:dateAx>
        <c:axId val="50344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6872"/>
        <c:crosses val="autoZero"/>
        <c:auto val="1"/>
        <c:lblOffset val="100"/>
        <c:baseTimeUnit val="days"/>
      </c:dateAx>
      <c:valAx>
        <c:axId val="5034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42168"/>
        <c:axId val="503445304"/>
      </c:lineChart>
      <c:dateAx>
        <c:axId val="503442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5304"/>
        <c:crosses val="autoZero"/>
        <c:auto val="1"/>
        <c:lblOffset val="100"/>
        <c:baseTimeUnit val="days"/>
      </c:dateAx>
      <c:valAx>
        <c:axId val="50344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40208"/>
        <c:axId val="503440600"/>
      </c:lineChart>
      <c:dateAx>
        <c:axId val="503440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0600"/>
        <c:crosses val="autoZero"/>
        <c:auto val="1"/>
        <c:lblOffset val="100"/>
        <c:baseTimeUnit val="days"/>
      </c:dateAx>
      <c:valAx>
        <c:axId val="5034406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43344"/>
        <c:axId val="503445696"/>
      </c:lineChart>
      <c:dateAx>
        <c:axId val="503443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5696"/>
        <c:crosses val="autoZero"/>
        <c:auto val="1"/>
        <c:lblOffset val="100"/>
        <c:baseTimeUnit val="days"/>
      </c:dateAx>
      <c:valAx>
        <c:axId val="5034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41776"/>
        <c:axId val="503443736"/>
      </c:lineChart>
      <c:dateAx>
        <c:axId val="503441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3736"/>
        <c:crosses val="autoZero"/>
        <c:auto val="1"/>
        <c:lblOffset val="100"/>
        <c:baseTimeUnit val="days"/>
      </c:dateAx>
      <c:valAx>
        <c:axId val="50344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44128"/>
        <c:axId val="503446088"/>
      </c:lineChart>
      <c:dateAx>
        <c:axId val="503444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6088"/>
        <c:crosses val="autoZero"/>
        <c:auto val="1"/>
        <c:lblOffset val="100"/>
        <c:baseTimeUnit val="days"/>
      </c:dateAx>
      <c:valAx>
        <c:axId val="50344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49176"/>
        <c:axId val="488449568"/>
      </c:lineChart>
      <c:dateAx>
        <c:axId val="488449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49568"/>
        <c:crosses val="autoZero"/>
        <c:auto val="1"/>
        <c:lblOffset val="100"/>
        <c:baseTimeUnit val="days"/>
      </c:dateAx>
      <c:valAx>
        <c:axId val="4884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23488"/>
        <c:axId val="491328976"/>
      </c:lineChart>
      <c:dateAx>
        <c:axId val="491323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8976"/>
        <c:crosses val="autoZero"/>
        <c:auto val="1"/>
        <c:lblOffset val="100"/>
        <c:baseTimeUnit val="days"/>
      </c:dateAx>
      <c:valAx>
        <c:axId val="49132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25448"/>
        <c:axId val="491321136"/>
      </c:scatterChart>
      <c:valAx>
        <c:axId val="49132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1136"/>
        <c:crosses val="autoZero"/>
        <c:crossBetween val="midCat"/>
      </c:valAx>
      <c:valAx>
        <c:axId val="491321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5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22704"/>
        <c:axId val="491325056"/>
      </c:scatterChart>
      <c:valAx>
        <c:axId val="49132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5056"/>
        <c:crosses val="autoZero"/>
        <c:crossBetween val="midCat"/>
      </c:valAx>
      <c:valAx>
        <c:axId val="4913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21920"/>
        <c:axId val="491327016"/>
      </c:lineChart>
      <c:catAx>
        <c:axId val="49132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7016"/>
        <c:crosses val="autoZero"/>
        <c:auto val="1"/>
        <c:lblAlgn val="ctr"/>
        <c:lblOffset val="100"/>
        <c:noMultiLvlLbl val="0"/>
      </c:catAx>
      <c:valAx>
        <c:axId val="491327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23880"/>
        <c:axId val="491324664"/>
      </c:lineChart>
      <c:dateAx>
        <c:axId val="49132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4664"/>
        <c:crosses val="autoZero"/>
        <c:auto val="1"/>
        <c:lblOffset val="100"/>
        <c:baseTimeUnit val="days"/>
      </c:dateAx>
      <c:valAx>
        <c:axId val="491324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2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30936"/>
        <c:axId val="491331720"/>
      </c:lineChart>
      <c:dateAx>
        <c:axId val="49133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1720"/>
        <c:crosses val="autoZero"/>
        <c:auto val="1"/>
        <c:lblOffset val="100"/>
        <c:baseTimeUnit val="days"/>
      </c:dateAx>
      <c:valAx>
        <c:axId val="491331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32896"/>
        <c:axId val="505481816"/>
      </c:lineChart>
      <c:dateAx>
        <c:axId val="49133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1816"/>
        <c:crosses val="autoZero"/>
        <c:auto val="1"/>
        <c:lblOffset val="100"/>
        <c:baseTimeUnit val="days"/>
      </c:dateAx>
      <c:valAx>
        <c:axId val="5054818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33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87304"/>
        <c:axId val="505479856"/>
      </c:lineChart>
      <c:dateAx>
        <c:axId val="50548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79856"/>
        <c:crosses val="autoZero"/>
        <c:auto val="1"/>
        <c:lblOffset val="100"/>
        <c:baseTimeUnit val="days"/>
      </c:dateAx>
      <c:valAx>
        <c:axId val="50547985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81424"/>
        <c:axId val="505486128"/>
      </c:lineChart>
      <c:dateAx>
        <c:axId val="50548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6128"/>
        <c:crosses val="autoZero"/>
        <c:auto val="1"/>
        <c:lblOffset val="100"/>
        <c:baseTimeUnit val="days"/>
      </c:dateAx>
      <c:valAx>
        <c:axId val="50548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83384"/>
        <c:axId val="505488480"/>
      </c:lineChart>
      <c:dateAx>
        <c:axId val="505483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8480"/>
        <c:crosses val="autoZero"/>
        <c:auto val="1"/>
        <c:lblOffset val="100"/>
        <c:baseTimeUnit val="days"/>
      </c:dateAx>
      <c:valAx>
        <c:axId val="505488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84952"/>
        <c:axId val="505485344"/>
      </c:lineChart>
      <c:catAx>
        <c:axId val="505484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5344"/>
        <c:crosses val="autoZero"/>
        <c:auto val="1"/>
        <c:lblAlgn val="ctr"/>
        <c:lblOffset val="100"/>
        <c:noMultiLvlLbl val="0"/>
      </c:catAx>
      <c:valAx>
        <c:axId val="505485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79464"/>
        <c:axId val="505490440"/>
      </c:lineChart>
      <c:catAx>
        <c:axId val="505479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90440"/>
        <c:crosses val="autoZero"/>
        <c:auto val="1"/>
        <c:lblAlgn val="ctr"/>
        <c:lblOffset val="100"/>
        <c:noMultiLvlLbl val="0"/>
      </c:catAx>
      <c:valAx>
        <c:axId val="5054904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492008"/>
        <c:axId val="505492400"/>
      </c:lineChart>
      <c:dateAx>
        <c:axId val="505492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92400"/>
        <c:crosses val="autoZero"/>
        <c:auto val="1"/>
        <c:lblOffset val="100"/>
        <c:baseTimeUnit val="days"/>
      </c:dateAx>
      <c:valAx>
        <c:axId val="50549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92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489656"/>
        <c:axId val="557986280"/>
      </c:lineChart>
      <c:dateAx>
        <c:axId val="505489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6280"/>
        <c:crosses val="autoZero"/>
        <c:auto val="1"/>
        <c:lblOffset val="100"/>
        <c:baseTimeUnit val="days"/>
      </c:dateAx>
      <c:valAx>
        <c:axId val="55798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8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986672"/>
        <c:axId val="557987848"/>
      </c:lineChart>
      <c:dateAx>
        <c:axId val="55798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7848"/>
        <c:crosses val="autoZero"/>
        <c:auto val="1"/>
        <c:lblOffset val="100"/>
        <c:baseTimeUnit val="days"/>
      </c:dateAx>
      <c:valAx>
        <c:axId val="55798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88632"/>
        <c:axId val="557987064"/>
      </c:lineChart>
      <c:dateAx>
        <c:axId val="557988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7064"/>
        <c:crosses val="autoZero"/>
        <c:auto val="1"/>
        <c:lblOffset val="100"/>
        <c:baseTimeUnit val="days"/>
      </c:dateAx>
      <c:valAx>
        <c:axId val="55798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8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84712"/>
        <c:axId val="557975696"/>
      </c:lineChart>
      <c:dateAx>
        <c:axId val="55798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5696"/>
        <c:crosses val="autoZero"/>
        <c:auto val="1"/>
        <c:lblOffset val="100"/>
        <c:baseTimeUnit val="days"/>
      </c:dateAx>
      <c:valAx>
        <c:axId val="557975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74520"/>
        <c:axId val="557976480"/>
      </c:lineChart>
      <c:dateAx>
        <c:axId val="55797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6480"/>
        <c:crosses val="autoZero"/>
        <c:auto val="1"/>
        <c:lblOffset val="100"/>
        <c:baseTimeUnit val="days"/>
      </c:dateAx>
      <c:valAx>
        <c:axId val="5579764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76872"/>
        <c:axId val="557982752"/>
      </c:lineChart>
      <c:dateAx>
        <c:axId val="55797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2752"/>
        <c:crosses val="autoZero"/>
        <c:auto val="1"/>
        <c:lblOffset val="100"/>
        <c:baseTimeUnit val="days"/>
      </c:dateAx>
      <c:valAx>
        <c:axId val="5579827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78048"/>
        <c:axId val="557983536"/>
      </c:lineChart>
      <c:dateAx>
        <c:axId val="557978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83536"/>
        <c:crosses val="autoZero"/>
        <c:auto val="1"/>
        <c:lblOffset val="100"/>
        <c:baseTimeUnit val="days"/>
      </c:dateAx>
      <c:valAx>
        <c:axId val="5579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979616"/>
        <c:axId val="557974128"/>
      </c:lineChart>
      <c:catAx>
        <c:axId val="557979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4128"/>
        <c:crosses val="autoZero"/>
        <c:auto val="1"/>
        <c:lblAlgn val="ctr"/>
        <c:lblOffset val="100"/>
        <c:noMultiLvlLbl val="0"/>
      </c:catAx>
      <c:valAx>
        <c:axId val="5579741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7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590296"/>
        <c:axId val="573590688"/>
      </c:lineChart>
      <c:dateAx>
        <c:axId val="573590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90688"/>
        <c:crosses val="autoZero"/>
        <c:auto val="1"/>
        <c:lblOffset val="100"/>
        <c:baseTimeUnit val="days"/>
      </c:dateAx>
      <c:valAx>
        <c:axId val="573590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9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4" dataDxfId="523">
  <autoFilter ref="O15:W26"/>
  <tableColumns count="9">
    <tableColumn id="1" name="Date" dataDxfId="522"/>
    <tableColumn id="2" name="Quarter" dataDxfId="521"/>
    <tableColumn id="3" name="Time" dataDxfId="520"/>
    <tableColumn id="4" name="EPS estimate" dataDxfId="519"/>
    <tableColumn id="5" name="EPS Actual" dataDxfId="518"/>
    <tableColumn id="6" name="Sales Estiamte (B)" dataDxfId="517"/>
    <tableColumn id="7" name="Sales Actual (B)" dataDxfId="516"/>
    <tableColumn id="8" name="Guidance" dataDxfId="515"/>
    <tableColumn id="9" name="Reaction" dataDxfId="51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opLeftCell="B1" zoomScaleNormal="100" workbookViewId="0">
      <pane ySplit="1" topLeftCell="A2" activePane="bottomLeft" state="frozen"/>
      <selection pane="bottomLeft" activeCell="Z12" sqref="Z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20.8399</v>
      </c>
      <c r="G2" s="78">
        <v>5.8288350000000211</v>
      </c>
      <c r="H2">
        <v>2000</v>
      </c>
      <c r="I2" s="2">
        <v>41679.800000000003</v>
      </c>
      <c r="J2" s="2">
        <v>11657.670000000042</v>
      </c>
      <c r="K2" s="2">
        <v>30022.129999999961</v>
      </c>
      <c r="L2" s="736">
        <v>2.5753113615327807</v>
      </c>
      <c r="M2" s="2">
        <v>44637.701000001587</v>
      </c>
      <c r="N2">
        <v>800</v>
      </c>
      <c r="O2" t="s">
        <v>1303</v>
      </c>
      <c r="P2" s="736">
        <v>9.5969750334694501E-3</v>
      </c>
      <c r="Q2" s="736">
        <v>1.5599999999999999E-2</v>
      </c>
      <c r="R2" s="2">
        <v>33.079206349206352</v>
      </c>
      <c r="S2" s="866">
        <v>43353</v>
      </c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17.43</v>
      </c>
      <c r="G3" s="78">
        <v>23.605426666666663</v>
      </c>
      <c r="H3">
        <v>1500</v>
      </c>
      <c r="I3" s="2">
        <v>26145</v>
      </c>
      <c r="J3" s="2">
        <v>35408.139999999992</v>
      </c>
      <c r="K3" s="2">
        <v>-9263.1399999999921</v>
      </c>
      <c r="L3" s="736">
        <v>-0.26161046584203507</v>
      </c>
      <c r="M3" s="2">
        <v>-9188.1199999999917</v>
      </c>
      <c r="N3">
        <v>1000</v>
      </c>
      <c r="O3" t="s">
        <v>1269</v>
      </c>
      <c r="P3" s="736">
        <v>5.2782558806655194E-2</v>
      </c>
      <c r="Q3" s="736">
        <v>-5.1000000000000004E-3</v>
      </c>
      <c r="R3" s="2">
        <v>8.5024390243902452</v>
      </c>
      <c r="S3" s="866">
        <v>43366</v>
      </c>
      <c r="U3" s="48"/>
    </row>
    <row r="4" spans="1:41" ht="21.95" customHeight="1" x14ac:dyDescent="0.25">
      <c r="A4" s="51"/>
      <c r="B4" s="152"/>
      <c r="C4" s="325"/>
      <c r="D4" s="788"/>
      <c r="E4" s="22" t="s">
        <v>899</v>
      </c>
      <c r="F4" s="2">
        <v>32.36</v>
      </c>
      <c r="G4" s="78">
        <v>28.354550000000007</v>
      </c>
      <c r="H4">
        <v>800</v>
      </c>
      <c r="I4" s="2">
        <v>25888</v>
      </c>
      <c r="J4" s="2">
        <v>22683.640000000007</v>
      </c>
      <c r="K4" s="2">
        <v>3204.3599999999933</v>
      </c>
      <c r="L4" s="736">
        <v>0.14126304243939655</v>
      </c>
      <c r="M4" s="2">
        <v>3204.3599999999933</v>
      </c>
      <c r="N4">
        <v>600</v>
      </c>
      <c r="O4" t="s">
        <v>1302</v>
      </c>
      <c r="P4" s="736">
        <v>6.1804697156983932E-2</v>
      </c>
      <c r="Q4" s="736">
        <v>3.3999999999999998E-3</v>
      </c>
      <c r="R4" s="2">
        <v>9.3256484149855901</v>
      </c>
      <c r="S4" s="866">
        <v>43353</v>
      </c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54.47</v>
      </c>
      <c r="G5" s="78">
        <v>57.671025</v>
      </c>
      <c r="H5">
        <v>400</v>
      </c>
      <c r="I5" s="2">
        <v>21788</v>
      </c>
      <c r="J5" s="2">
        <v>23068.41</v>
      </c>
      <c r="K5" s="2">
        <v>-1280.4099999999999</v>
      </c>
      <c r="L5" s="736">
        <v>-5.5504909094298241E-2</v>
      </c>
      <c r="M5" s="2">
        <v>-1280.4099999999999</v>
      </c>
      <c r="N5">
        <v>300</v>
      </c>
      <c r="O5" t="s">
        <v>1308</v>
      </c>
      <c r="P5" s="736">
        <v>4.5896823939783365E-2</v>
      </c>
      <c r="Q5" s="736">
        <v>4.1999999999999997E-3</v>
      </c>
      <c r="R5" s="2">
        <v>14.372031662269128</v>
      </c>
      <c r="S5" s="866">
        <v>43366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48.119900000000001</v>
      </c>
      <c r="G6" s="78">
        <v>49.790174999999998</v>
      </c>
      <c r="H6">
        <v>400</v>
      </c>
      <c r="I6" s="2">
        <v>19247.96</v>
      </c>
      <c r="J6" s="2">
        <v>19916.07</v>
      </c>
      <c r="K6" s="2">
        <v>-668.11000000000058</v>
      </c>
      <c r="L6" s="736">
        <v>-3.3546276951225751E-2</v>
      </c>
      <c r="M6" s="2">
        <v>-668.11000000000058</v>
      </c>
      <c r="N6">
        <v>300</v>
      </c>
      <c r="O6"/>
      <c r="P6" s="736">
        <v>3.6575304603708655E-2</v>
      </c>
      <c r="Q6" s="736">
        <v>-1.01E-2</v>
      </c>
      <c r="R6" s="2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1250</v>
      </c>
      <c r="F7" s="2">
        <v>42.35</v>
      </c>
      <c r="G7" s="78">
        <v>50.534999999999997</v>
      </c>
      <c r="H7">
        <v>400</v>
      </c>
      <c r="I7" s="2">
        <v>16940</v>
      </c>
      <c r="J7" s="2">
        <v>20214</v>
      </c>
      <c r="K7" s="2">
        <v>-3274</v>
      </c>
      <c r="L7" s="736">
        <v>-0.16196695359651719</v>
      </c>
      <c r="M7" s="2">
        <v>-3274</v>
      </c>
      <c r="N7">
        <v>100</v>
      </c>
      <c r="O7" t="s">
        <v>1301</v>
      </c>
      <c r="P7" s="736">
        <v>4.061393152302243E-2</v>
      </c>
      <c r="Q7" s="736">
        <v>-6.1000000000000004E-3</v>
      </c>
      <c r="R7" s="2">
        <v>10.627352572145545</v>
      </c>
      <c r="S7" s="866">
        <v>43331</v>
      </c>
      <c r="U7" s="48"/>
    </row>
    <row r="8" spans="1:41" ht="21.95" customHeight="1" x14ac:dyDescent="0.25">
      <c r="A8" s="50"/>
      <c r="B8" s="51"/>
      <c r="C8" s="51"/>
      <c r="D8" s="788"/>
      <c r="E8" s="22" t="s">
        <v>195</v>
      </c>
      <c r="F8" s="2">
        <v>27.5</v>
      </c>
      <c r="G8" s="78">
        <v>21.315783333333229</v>
      </c>
      <c r="H8">
        <v>600</v>
      </c>
      <c r="I8" s="2">
        <v>16500</v>
      </c>
      <c r="J8" s="2">
        <v>12789.469999999937</v>
      </c>
      <c r="K8" s="2">
        <v>3710.5300000000861</v>
      </c>
      <c r="L8" s="736">
        <v>0.29012382843073875</v>
      </c>
      <c r="M8" s="2">
        <v>5458.50000000008</v>
      </c>
      <c r="N8">
        <v>300</v>
      </c>
      <c r="O8" t="s">
        <v>1292</v>
      </c>
      <c r="P8" s="736">
        <v>2.0363636363636365E-2</v>
      </c>
      <c r="Q8" s="736">
        <v>2.1600000000000001E-2</v>
      </c>
      <c r="R8" s="2">
        <v>13.253012048192771</v>
      </c>
      <c r="S8" s="866">
        <v>43358</v>
      </c>
    </row>
    <row r="9" spans="1:41" ht="21.95" customHeight="1" x14ac:dyDescent="0.25">
      <c r="A9" s="50"/>
      <c r="B9" s="50"/>
      <c r="C9" s="51"/>
      <c r="D9" s="788"/>
      <c r="E9" s="22" t="s">
        <v>223</v>
      </c>
      <c r="F9" s="2">
        <v>32.92</v>
      </c>
      <c r="G9" s="78">
        <v>18.361599999999918</v>
      </c>
      <c r="H9">
        <v>500</v>
      </c>
      <c r="I9" s="2">
        <v>16460</v>
      </c>
      <c r="J9" s="2">
        <v>9180.7999999999593</v>
      </c>
      <c r="K9" s="2">
        <v>7279.2000000000407</v>
      </c>
      <c r="L9" s="736">
        <v>0.79287208086442085</v>
      </c>
      <c r="M9" s="2">
        <v>8731.4600000000391</v>
      </c>
      <c r="N9">
        <v>100</v>
      </c>
      <c r="O9" t="s">
        <v>1262</v>
      </c>
      <c r="P9" s="736">
        <v>3.0376670716889429E-3</v>
      </c>
      <c r="Q9" s="736">
        <v>8.9999999999999998E-4</v>
      </c>
      <c r="R9" s="2">
        <v>23.514285714285716</v>
      </c>
      <c r="S9" s="866">
        <v>43319</v>
      </c>
      <c r="T9" s="48"/>
      <c r="U9" s="48"/>
      <c r="Y9" s="48"/>
    </row>
    <row r="10" spans="1:41" ht="21.95" customHeight="1" x14ac:dyDescent="0.25">
      <c r="A10" s="50"/>
      <c r="B10" s="50"/>
      <c r="C10" s="51"/>
      <c r="D10" s="788"/>
      <c r="E10" s="22" t="s">
        <v>1193</v>
      </c>
      <c r="F10" s="2">
        <v>2234</v>
      </c>
      <c r="G10" s="78">
        <v>2593.9666666666667</v>
      </c>
      <c r="H10">
        <v>6</v>
      </c>
      <c r="I10" s="2">
        <v>13404</v>
      </c>
      <c r="J10" s="2">
        <v>15563.8</v>
      </c>
      <c r="K10" s="2">
        <v>-2159.7999999999993</v>
      </c>
      <c r="L10" s="736">
        <v>-0.13877073722355723</v>
      </c>
      <c r="M10" s="2">
        <v>-2159.7999999999993</v>
      </c>
      <c r="N10">
        <v>4</v>
      </c>
      <c r="O10" t="s">
        <v>1258</v>
      </c>
      <c r="P10" s="736">
        <v>0</v>
      </c>
      <c r="Q10" s="736">
        <v>-5.5999999999999999E-3</v>
      </c>
      <c r="R10" s="2">
        <v>11.515463917525773</v>
      </c>
      <c r="S10" s="866">
        <v>43331</v>
      </c>
      <c r="T10" s="48"/>
      <c r="U10" s="48"/>
    </row>
    <row r="11" spans="1:41" ht="21.95" customHeight="1" x14ac:dyDescent="0.25">
      <c r="A11" s="152"/>
      <c r="B11" s="50"/>
      <c r="C11" s="51"/>
      <c r="D11" s="788"/>
      <c r="E11" s="22" t="s">
        <v>171</v>
      </c>
      <c r="F11" s="2">
        <v>43.57</v>
      </c>
      <c r="G11" s="78">
        <v>46.707033333333342</v>
      </c>
      <c r="H11">
        <v>300</v>
      </c>
      <c r="I11" s="2">
        <v>13071</v>
      </c>
      <c r="J11" s="2">
        <v>14012.110000000002</v>
      </c>
      <c r="K11" s="2">
        <v>-941.11000000000058</v>
      </c>
      <c r="L11" s="736">
        <v>-6.7164045957389881E-2</v>
      </c>
      <c r="M11" s="2">
        <v>-891.16000000000076</v>
      </c>
      <c r="N11">
        <v>200</v>
      </c>
      <c r="O11" t="s">
        <v>1300</v>
      </c>
      <c r="P11" s="736">
        <v>4.4985081478081244E-2</v>
      </c>
      <c r="Q11" s="736">
        <v>1.09E-2</v>
      </c>
      <c r="R11" s="2">
        <v>14.427152317880795</v>
      </c>
      <c r="S11" s="866">
        <v>43320</v>
      </c>
      <c r="T11" s="48"/>
      <c r="U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1"/>
      <c r="C12" s="51"/>
      <c r="D12" s="788"/>
      <c r="E12" s="22" t="s">
        <v>943</v>
      </c>
      <c r="F12" s="2">
        <v>36.229999999999997</v>
      </c>
      <c r="G12" s="78">
        <v>42.703371428571437</v>
      </c>
      <c r="H12">
        <v>350</v>
      </c>
      <c r="I12" s="2">
        <v>12680.499999999998</v>
      </c>
      <c r="J12" s="2">
        <v>14946.180000000002</v>
      </c>
      <c r="K12" s="2">
        <v>-2265.6800000000021</v>
      </c>
      <c r="L12" s="736">
        <v>-0.15158923551034467</v>
      </c>
      <c r="M12" s="2">
        <v>-2265.6800000000021</v>
      </c>
      <c r="N12">
        <v>350</v>
      </c>
      <c r="O12" t="s">
        <v>1270</v>
      </c>
      <c r="P12" s="736">
        <v>9.6605023461219987E-3</v>
      </c>
      <c r="Q12" s="736">
        <v>0.01</v>
      </c>
      <c r="R12" s="2">
        <v>17.460240963855419</v>
      </c>
      <c r="S12" s="866">
        <v>43331</v>
      </c>
      <c r="T12" s="48"/>
    </row>
    <row r="13" spans="1:41" ht="21.95" customHeight="1" x14ac:dyDescent="0.25">
      <c r="A13" s="50"/>
      <c r="B13" s="50"/>
      <c r="C13" s="50"/>
      <c r="D13" s="788"/>
      <c r="E13" s="22" t="s">
        <v>271</v>
      </c>
      <c r="F13" s="2">
        <v>73.059899999999999</v>
      </c>
      <c r="G13" s="78">
        <v>61.488000000000007</v>
      </c>
      <c r="H13">
        <v>150</v>
      </c>
      <c r="I13" s="2">
        <v>10958.985000000001</v>
      </c>
      <c r="J13" s="2">
        <v>9223.2000000000007</v>
      </c>
      <c r="K13" s="2">
        <v>1735.7849999999999</v>
      </c>
      <c r="L13" s="736">
        <v>0.1881976971116314</v>
      </c>
      <c r="M13" s="2">
        <v>1932.9949999999953</v>
      </c>
      <c r="N13" s="29">
        <v>43398</v>
      </c>
      <c r="O13" t="s">
        <v>1262</v>
      </c>
      <c r="P13" s="736">
        <v>2.7374797939772707E-2</v>
      </c>
      <c r="Q13" s="736">
        <v>-2.0400000000000001E-2</v>
      </c>
      <c r="R13" s="2">
        <v>10.474537634408602</v>
      </c>
      <c r="S13" s="866">
        <v>43324</v>
      </c>
      <c r="V13" s="48"/>
    </row>
    <row r="14" spans="1:41" ht="21.95" customHeight="1" x14ac:dyDescent="0.25">
      <c r="A14" s="50"/>
      <c r="B14" s="50"/>
      <c r="C14" s="51"/>
      <c r="D14" s="788"/>
      <c r="E14" s="22" t="s">
        <v>923</v>
      </c>
      <c r="F14" s="78">
        <v>168.5899</v>
      </c>
      <c r="G14" s="78">
        <v>190.89933333333332</v>
      </c>
      <c r="H14">
        <v>60</v>
      </c>
      <c r="I14" s="2">
        <v>10115.394</v>
      </c>
      <c r="J14" s="2">
        <v>11453.96</v>
      </c>
      <c r="K14" s="2">
        <v>-1338.5659999999989</v>
      </c>
      <c r="L14" s="736">
        <v>-0.11686490960331615</v>
      </c>
      <c r="M14" s="2">
        <v>-1338.5659999999989</v>
      </c>
      <c r="N14">
        <v>30</v>
      </c>
      <c r="O14" t="s">
        <v>1283</v>
      </c>
      <c r="P14" s="736">
        <v>1.1388582590060259E-2</v>
      </c>
      <c r="Q14" s="736">
        <v>-5.7999999999999996E-3</v>
      </c>
      <c r="R14" s="2">
        <v>19.557993039443158</v>
      </c>
      <c r="S14" s="866">
        <v>43358</v>
      </c>
      <c r="T14" s="48"/>
      <c r="V14" s="48"/>
      <c r="W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807</v>
      </c>
      <c r="F15" s="78">
        <v>91.33</v>
      </c>
      <c r="G15" s="78">
        <v>92.237000000000009</v>
      </c>
      <c r="H15">
        <v>100</v>
      </c>
      <c r="I15" s="2">
        <v>9133</v>
      </c>
      <c r="J15" s="2">
        <v>9223.7000000000007</v>
      </c>
      <c r="K15" s="2">
        <v>-90.700000000000728</v>
      </c>
      <c r="L15" s="736">
        <v>-9.8333640513027371E-3</v>
      </c>
      <c r="M15" s="2">
        <v>-90.700000000000728</v>
      </c>
      <c r="N15" s="29">
        <v>43390</v>
      </c>
      <c r="O15" t="s">
        <v>1098</v>
      </c>
      <c r="P15" s="736">
        <v>7.4455272090222279E-3</v>
      </c>
      <c r="Q15" s="736">
        <v>-1.9199999999999998E-2</v>
      </c>
      <c r="R15" s="2">
        <v>19.227368421052631</v>
      </c>
      <c r="U15" s="48"/>
      <c r="W15" s="48"/>
    </row>
    <row r="16" spans="1:41" ht="21.95" customHeight="1" x14ac:dyDescent="0.25">
      <c r="A16" s="51"/>
      <c r="B16" s="51"/>
      <c r="C16" s="51"/>
      <c r="D16" s="788"/>
      <c r="E16" s="22" t="s">
        <v>324</v>
      </c>
      <c r="F16" s="2">
        <v>21.74</v>
      </c>
      <c r="G16" s="78">
        <v>18.958225000000002</v>
      </c>
      <c r="H16">
        <v>400</v>
      </c>
      <c r="I16" s="2">
        <v>8696</v>
      </c>
      <c r="J16" s="2">
        <v>7583.2900000000009</v>
      </c>
      <c r="K16" s="2">
        <v>1112.7099999999991</v>
      </c>
      <c r="L16" s="736">
        <v>0.14673182747857438</v>
      </c>
      <c r="M16" s="2">
        <v>1397.6800000000039</v>
      </c>
      <c r="N16">
        <v>200</v>
      </c>
      <c r="O16" t="s">
        <v>1251</v>
      </c>
      <c r="P16" s="736">
        <v>0</v>
      </c>
      <c r="Q16" s="736">
        <v>1.6799999999999999E-2</v>
      </c>
      <c r="R16" s="2">
        <v>8.873469387755101</v>
      </c>
      <c r="S16" s="866">
        <v>43345</v>
      </c>
      <c r="T16" s="48"/>
      <c r="U16" s="48"/>
    </row>
    <row r="17" spans="1:41" ht="21.95" customHeight="1" x14ac:dyDescent="0.25">
      <c r="A17" s="51"/>
      <c r="B17" s="50"/>
      <c r="C17" s="51"/>
      <c r="D17" s="788"/>
      <c r="E17" s="22" t="s">
        <v>939</v>
      </c>
      <c r="F17" s="78">
        <v>172.2099</v>
      </c>
      <c r="G17" s="78">
        <v>152.88680000000025</v>
      </c>
      <c r="H17">
        <v>50</v>
      </c>
      <c r="I17" s="2">
        <v>8610.4950000000008</v>
      </c>
      <c r="J17" s="2">
        <v>7644.3400000000129</v>
      </c>
      <c r="K17" s="2">
        <v>966.15499999998974</v>
      </c>
      <c r="L17" s="736">
        <v>0.12638828204920061</v>
      </c>
      <c r="M17" s="2">
        <v>966.15499999998974</v>
      </c>
      <c r="N17" s="29">
        <v>43409</v>
      </c>
      <c r="O17"/>
      <c r="P17" s="736">
        <v>7.4327898686428594E-3</v>
      </c>
      <c r="Q17" s="736">
        <v>-1.21E-2</v>
      </c>
      <c r="R17" s="2">
        <v>19.68</v>
      </c>
      <c r="T17" s="48"/>
    </row>
    <row r="18" spans="1:41" ht="21.95" customHeight="1" x14ac:dyDescent="0.25">
      <c r="A18" s="50"/>
      <c r="B18" s="50"/>
      <c r="C18" s="51"/>
      <c r="D18" s="788"/>
      <c r="E18" s="22" t="s">
        <v>52</v>
      </c>
      <c r="F18" s="2">
        <v>51.529899999999998</v>
      </c>
      <c r="G18" s="78">
        <v>47.758133333333333</v>
      </c>
      <c r="H18">
        <v>150</v>
      </c>
      <c r="I18" s="2">
        <v>7729.4849999999997</v>
      </c>
      <c r="J18" s="2">
        <v>7163.72</v>
      </c>
      <c r="K18" s="2">
        <v>565.76500000000033</v>
      </c>
      <c r="L18" s="736">
        <v>7.897642565594408E-2</v>
      </c>
      <c r="M18" s="2">
        <v>1622.5049999999983</v>
      </c>
      <c r="N18">
        <v>150</v>
      </c>
      <c r="O18" t="s">
        <v>1318</v>
      </c>
      <c r="P18" s="736">
        <v>3.694942159794605E-2</v>
      </c>
      <c r="Q18" s="736">
        <v>-1.9E-3</v>
      </c>
      <c r="R18" s="2">
        <v>10.516306122448979</v>
      </c>
      <c r="S18" s="866">
        <v>43323</v>
      </c>
      <c r="U18" s="48"/>
    </row>
    <row r="19" spans="1:41" ht="21.95" customHeight="1" x14ac:dyDescent="0.25">
      <c r="A19" s="51"/>
      <c r="B19" s="51"/>
      <c r="C19" s="51"/>
      <c r="D19" s="788"/>
      <c r="E19" s="22" t="s">
        <v>897</v>
      </c>
      <c r="F19" s="2">
        <v>123</v>
      </c>
      <c r="G19" s="78">
        <v>113.30683333333324</v>
      </c>
      <c r="H19">
        <v>60</v>
      </c>
      <c r="I19" s="2">
        <v>7380</v>
      </c>
      <c r="J19" s="2">
        <v>6798.4099999999944</v>
      </c>
      <c r="K19" s="2">
        <v>581.59000000000378</v>
      </c>
      <c r="L19" s="736">
        <v>8.5547944298741296E-2</v>
      </c>
      <c r="M19" s="2">
        <v>581.59000000000378</v>
      </c>
      <c r="N19">
        <v>20</v>
      </c>
      <c r="O19" t="s">
        <v>1179</v>
      </c>
      <c r="P19" s="736">
        <v>4.2276422764227642E-3</v>
      </c>
      <c r="Q19" s="736">
        <v>1.9E-3</v>
      </c>
      <c r="R19" s="2">
        <v>14.269141531322507</v>
      </c>
      <c r="S19" s="866">
        <v>43324</v>
      </c>
      <c r="T19" s="48"/>
    </row>
    <row r="20" spans="1:41" ht="21.95" customHeight="1" x14ac:dyDescent="0.25">
      <c r="A20" s="51"/>
      <c r="B20" s="51"/>
      <c r="C20" s="51"/>
      <c r="D20" s="788"/>
      <c r="E20" s="22" t="s">
        <v>803</v>
      </c>
      <c r="F20" s="78">
        <v>23.41</v>
      </c>
      <c r="G20" s="78">
        <v>30.899533333333309</v>
      </c>
      <c r="H20">
        <v>300</v>
      </c>
      <c r="I20" s="2">
        <v>7023</v>
      </c>
      <c r="J20" s="2">
        <v>9269.8599999999933</v>
      </c>
      <c r="K20" s="2">
        <v>-2246.8599999999933</v>
      </c>
      <c r="L20" s="736">
        <v>-0.24238338011577246</v>
      </c>
      <c r="M20" s="2">
        <v>-2246.8599999999933</v>
      </c>
      <c r="N20">
        <v>300</v>
      </c>
      <c r="O20" t="s">
        <v>1192</v>
      </c>
      <c r="P20" s="736">
        <v>4.4425459205467747E-2</v>
      </c>
      <c r="Q20" s="736">
        <v>2.0500000000000001E-2</v>
      </c>
      <c r="R20" s="2">
        <v>13.770588235294118</v>
      </c>
      <c r="S20" s="866">
        <v>43324</v>
      </c>
      <c r="U20" s="48"/>
    </row>
    <row r="21" spans="1:41" ht="21.95" customHeight="1" x14ac:dyDescent="0.25">
      <c r="A21" s="50"/>
      <c r="B21" s="51"/>
      <c r="C21" s="51"/>
      <c r="D21" s="788"/>
      <c r="E21" s="22" t="s">
        <v>173</v>
      </c>
      <c r="F21" s="2">
        <v>53.239899999999999</v>
      </c>
      <c r="G21" s="78">
        <v>45.319000000000038</v>
      </c>
      <c r="H21">
        <v>120</v>
      </c>
      <c r="I21" s="2">
        <v>6388.7879999999996</v>
      </c>
      <c r="J21" s="2">
        <v>5438.2800000000043</v>
      </c>
      <c r="K21" s="2">
        <v>950.50799999999344</v>
      </c>
      <c r="L21" s="736">
        <v>0.17478099693285276</v>
      </c>
      <c r="M21" s="2">
        <v>2555.0879999999952</v>
      </c>
      <c r="N21">
        <v>120</v>
      </c>
      <c r="O21" t="s">
        <v>1259</v>
      </c>
      <c r="P21" s="736">
        <v>3.2306597119829299E-2</v>
      </c>
      <c r="Q21" s="736">
        <v>2.1700000000000001E-2</v>
      </c>
      <c r="R21" s="2">
        <v>11.778738938053099</v>
      </c>
    </row>
    <row r="22" spans="1:41" ht="21.95" customHeight="1" x14ac:dyDescent="0.25">
      <c r="A22" s="51"/>
      <c r="B22" s="51"/>
      <c r="C22" s="51"/>
      <c r="D22" s="788"/>
      <c r="E22" s="22" t="s">
        <v>14</v>
      </c>
      <c r="F22" s="2">
        <v>61.44</v>
      </c>
      <c r="G22" s="78">
        <v>48.463200000000001</v>
      </c>
      <c r="H22">
        <v>100</v>
      </c>
      <c r="I22" s="2">
        <v>6144</v>
      </c>
      <c r="J22" s="2">
        <v>4846.32</v>
      </c>
      <c r="K22" s="2">
        <v>1297.6800000000003</v>
      </c>
      <c r="L22" s="736">
        <v>0.26776605754469363</v>
      </c>
      <c r="M22" s="2">
        <v>1297.6800000000003</v>
      </c>
      <c r="N22" s="29">
        <v>43397</v>
      </c>
      <c r="O22" t="s">
        <v>1210</v>
      </c>
      <c r="P22" s="736">
        <v>4.5572916666666664E-2</v>
      </c>
      <c r="Q22" s="736">
        <v>2.3E-2</v>
      </c>
      <c r="R22" s="2">
        <v>15.417816813048931</v>
      </c>
      <c r="S22" s="866">
        <v>43319</v>
      </c>
      <c r="U22" s="48"/>
    </row>
    <row r="23" spans="1:41" ht="21.95" customHeight="1" x14ac:dyDescent="0.25">
      <c r="A23" s="50"/>
      <c r="B23" s="50"/>
      <c r="C23" s="51"/>
      <c r="D23" s="788"/>
      <c r="E23" s="22" t="s">
        <v>1304</v>
      </c>
      <c r="F23" s="2">
        <v>58.94</v>
      </c>
      <c r="G23" s="78">
        <v>63.5</v>
      </c>
      <c r="H23">
        <v>100</v>
      </c>
      <c r="I23" s="2">
        <v>5894</v>
      </c>
      <c r="J23" s="2">
        <v>6350</v>
      </c>
      <c r="K23" s="2">
        <v>-456</v>
      </c>
      <c r="L23" s="736">
        <v>-7.1811023622047276E-2</v>
      </c>
      <c r="M23" s="2">
        <v>-456</v>
      </c>
      <c r="N23" s="29">
        <v>43409</v>
      </c>
      <c r="O23" t="s">
        <v>1179</v>
      </c>
      <c r="P23" s="736">
        <v>2.7146250424160166E-2</v>
      </c>
      <c r="Q23" s="736">
        <v>-1.21E-2</v>
      </c>
      <c r="R23" s="2">
        <v>14.16826923076923</v>
      </c>
      <c r="S23" s="866">
        <v>43324</v>
      </c>
      <c r="U23" s="48"/>
      <c r="V23" s="48"/>
    </row>
    <row r="24" spans="1:41" ht="21.95" customHeight="1" x14ac:dyDescent="0.25">
      <c r="A24" s="50"/>
      <c r="B24" s="50"/>
      <c r="C24" s="51"/>
      <c r="D24" s="788"/>
      <c r="E24" s="22" t="s">
        <v>1315</v>
      </c>
      <c r="F24" s="2">
        <v>221.02</v>
      </c>
      <c r="G24" s="78">
        <v>219</v>
      </c>
      <c r="H24">
        <v>25</v>
      </c>
      <c r="I24" s="2">
        <v>5525.5</v>
      </c>
      <c r="J24" s="2">
        <v>5475</v>
      </c>
      <c r="K24" s="2">
        <v>50.5</v>
      </c>
      <c r="L24" s="736">
        <v>9.2237442922374901E-3</v>
      </c>
      <c r="M24" s="2">
        <v>50.5</v>
      </c>
      <c r="N24" s="29">
        <v>43416</v>
      </c>
      <c r="O24"/>
      <c r="P24" s="736">
        <v>0</v>
      </c>
      <c r="Q24" s="736">
        <v>1E-4</v>
      </c>
      <c r="R24" s="2"/>
      <c r="T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1"/>
      <c r="C25" s="51"/>
      <c r="D25" s="788"/>
      <c r="E25" s="22" t="s">
        <v>1311</v>
      </c>
      <c r="F25" s="2">
        <v>36.149900000000002</v>
      </c>
      <c r="G25" s="78">
        <v>35.479999999999997</v>
      </c>
      <c r="H25">
        <v>150</v>
      </c>
      <c r="I25" s="2">
        <v>5422.4850000000006</v>
      </c>
      <c r="J25" s="2">
        <v>5321.9999999999991</v>
      </c>
      <c r="K25" s="2">
        <v>100.48500000000149</v>
      </c>
      <c r="L25" s="736">
        <v>1.88810597519731E-2</v>
      </c>
      <c r="M25" s="2">
        <v>100.48500000000149</v>
      </c>
      <c r="N25" s="29">
        <v>43413</v>
      </c>
      <c r="O25"/>
      <c r="P25" s="736">
        <v>0</v>
      </c>
      <c r="Q25" s="736">
        <v>-4.5400000000000003E-2</v>
      </c>
      <c r="R25" s="2"/>
      <c r="T25" s="48"/>
      <c r="U25" s="48"/>
    </row>
    <row r="26" spans="1:41" ht="21.95" customHeight="1" x14ac:dyDescent="0.25">
      <c r="A26" s="50"/>
      <c r="B26" s="50"/>
      <c r="C26" s="51"/>
      <c r="D26" s="788"/>
      <c r="E26" s="22" t="s">
        <v>1309</v>
      </c>
      <c r="F26" s="2">
        <v>53.58</v>
      </c>
      <c r="G26" s="78">
        <v>54.6</v>
      </c>
      <c r="H26">
        <v>100</v>
      </c>
      <c r="I26" s="2">
        <v>5358</v>
      </c>
      <c r="J26" s="2">
        <v>5460</v>
      </c>
      <c r="K26" s="2">
        <v>-102</v>
      </c>
      <c r="L26" s="736">
        <v>-1.8681318681318736E-2</v>
      </c>
      <c r="M26" s="2">
        <v>-102</v>
      </c>
      <c r="N26" s="29">
        <v>43413</v>
      </c>
      <c r="O26"/>
      <c r="P26" s="736">
        <v>0</v>
      </c>
      <c r="Q26" s="736">
        <v>-3.3999999999999998E-3</v>
      </c>
      <c r="R26" s="2"/>
      <c r="V26" s="48"/>
    </row>
    <row r="27" spans="1:41" ht="21.95" customHeight="1" x14ac:dyDescent="0.25">
      <c r="A27" s="50"/>
      <c r="B27" s="50"/>
      <c r="C27" s="51"/>
      <c r="D27" s="788"/>
      <c r="E27" s="22" t="s">
        <v>1314</v>
      </c>
      <c r="F27" s="2">
        <v>17.52</v>
      </c>
      <c r="G27" s="78">
        <v>16.8</v>
      </c>
      <c r="H27">
        <v>300</v>
      </c>
      <c r="I27" s="2">
        <v>5256</v>
      </c>
      <c r="J27" s="2">
        <v>5040</v>
      </c>
      <c r="K27" s="2">
        <v>216</v>
      </c>
      <c r="L27" s="736">
        <v>4.2857142857142788E-2</v>
      </c>
      <c r="M27" s="2">
        <v>216</v>
      </c>
      <c r="N27" s="29">
        <v>43416</v>
      </c>
      <c r="O27"/>
      <c r="P27" s="736">
        <v>0</v>
      </c>
      <c r="Q27" s="736">
        <v>3.3000000000000002E-2</v>
      </c>
      <c r="R27" s="2"/>
      <c r="V27" s="48"/>
      <c r="W27" s="48"/>
    </row>
    <row r="28" spans="1:41" ht="21.95" customHeight="1" x14ac:dyDescent="0.25">
      <c r="A28" s="50"/>
      <c r="B28" s="50"/>
      <c r="C28" s="51"/>
      <c r="D28" s="788"/>
      <c r="E28" s="22" t="s">
        <v>32</v>
      </c>
      <c r="F28" s="2">
        <v>51.8399</v>
      </c>
      <c r="G28" s="78">
        <v>35.34790000000001</v>
      </c>
      <c r="H28">
        <v>100</v>
      </c>
      <c r="I28" s="2">
        <v>5183.99</v>
      </c>
      <c r="J28" s="2">
        <v>3534.7900000000009</v>
      </c>
      <c r="K28" s="2">
        <v>1649.1999999999989</v>
      </c>
      <c r="L28" s="736">
        <v>0.46656237004178425</v>
      </c>
      <c r="M28" s="2">
        <v>2847.669999999996</v>
      </c>
      <c r="N28" s="29">
        <v>43413</v>
      </c>
      <c r="O28" t="s">
        <v>1307</v>
      </c>
      <c r="P28" s="736">
        <v>2.3533996014652805E-2</v>
      </c>
      <c r="Q28" s="736">
        <v>-4.0000000000000001E-3</v>
      </c>
      <c r="R28" s="2">
        <v>9.3827873303167415</v>
      </c>
    </row>
    <row r="29" spans="1:41" ht="21.95" customHeight="1" x14ac:dyDescent="0.25">
      <c r="A29" s="51"/>
      <c r="B29" s="51"/>
      <c r="C29" s="51"/>
      <c r="D29" s="788"/>
      <c r="E29" s="22" t="s">
        <v>1205</v>
      </c>
      <c r="F29" s="2">
        <v>89.539900000000003</v>
      </c>
      <c r="G29" s="78">
        <v>72.102400000000017</v>
      </c>
      <c r="H29">
        <v>50</v>
      </c>
      <c r="I29" s="2">
        <v>4476.9949999999999</v>
      </c>
      <c r="J29" s="2">
        <v>3605.1200000000008</v>
      </c>
      <c r="K29" s="2">
        <v>871.87499999999909</v>
      </c>
      <c r="L29" s="736">
        <v>0.24184354473637468</v>
      </c>
      <c r="M29" s="2">
        <v>871.87499999999909</v>
      </c>
      <c r="N29" s="29">
        <v>43397</v>
      </c>
      <c r="O29" t="s">
        <v>1262</v>
      </c>
      <c r="P29" s="736">
        <v>1.6975672298048132E-2</v>
      </c>
      <c r="Q29" s="736">
        <v>1.2E-2</v>
      </c>
      <c r="R29" s="2">
        <v>13.796594761171033</v>
      </c>
      <c r="S29" s="866">
        <v>43359</v>
      </c>
      <c r="T29" s="48"/>
      <c r="V29" s="48"/>
      <c r="W29" s="48"/>
    </row>
    <row r="30" spans="1:41" ht="21.95" customHeight="1" x14ac:dyDescent="0.25">
      <c r="A30" s="50"/>
      <c r="B30" s="51"/>
      <c r="C30" s="51"/>
      <c r="D30" s="788"/>
      <c r="E30" s="22" t="s">
        <v>901</v>
      </c>
      <c r="F30" s="2">
        <v>72.679900000000004</v>
      </c>
      <c r="G30" s="78">
        <v>64.77500000000002</v>
      </c>
      <c r="H30">
        <v>60</v>
      </c>
      <c r="I30" s="2">
        <v>4360.7939999999999</v>
      </c>
      <c r="J30" s="2">
        <v>3886.5000000000014</v>
      </c>
      <c r="K30" s="2">
        <v>474.29399999999805</v>
      </c>
      <c r="L30" s="736">
        <v>0.12203627942879168</v>
      </c>
      <c r="M30" s="2">
        <v>474.29399999999805</v>
      </c>
      <c r="N30">
        <v>60</v>
      </c>
      <c r="O30" t="s">
        <v>1272</v>
      </c>
      <c r="P30" s="736">
        <v>1.3208603754270437E-2</v>
      </c>
      <c r="Q30" s="736">
        <v>-8.5000000000000006E-3</v>
      </c>
      <c r="R30" s="2">
        <v>20.473211267605635</v>
      </c>
    </row>
    <row r="31" spans="1:41" ht="21.95" customHeight="1" x14ac:dyDescent="0.25">
      <c r="A31" s="51"/>
      <c r="B31" s="50"/>
      <c r="C31" s="51"/>
      <c r="D31" s="788"/>
      <c r="E31" s="22" t="s">
        <v>828</v>
      </c>
      <c r="F31" s="78">
        <v>98.809899999999999</v>
      </c>
      <c r="G31" s="78">
        <v>71.708499999999987</v>
      </c>
      <c r="H31">
        <v>40</v>
      </c>
      <c r="I31" s="2">
        <v>3952.3959999999997</v>
      </c>
      <c r="J31" s="2">
        <v>2868.3399999999992</v>
      </c>
      <c r="K31" s="2">
        <v>1084.0559999999996</v>
      </c>
      <c r="L31" s="736">
        <v>0.37793845917847979</v>
      </c>
      <c r="M31" s="2">
        <v>1084.0559999999996</v>
      </c>
      <c r="N31" s="29">
        <v>43398</v>
      </c>
      <c r="O31" t="s">
        <v>1236</v>
      </c>
      <c r="P31" s="736">
        <v>2.3074610944854714E-2</v>
      </c>
      <c r="Q31" s="736">
        <v>5.1000000000000004E-3</v>
      </c>
      <c r="R31" s="2">
        <v>20.758382352941176</v>
      </c>
      <c r="T31" s="48"/>
    </row>
    <row r="32" spans="1:41" ht="21.95" customHeight="1" x14ac:dyDescent="0.25">
      <c r="A32" s="50"/>
      <c r="B32" s="51"/>
      <c r="C32" s="51"/>
      <c r="E32" s="22" t="s">
        <v>937</v>
      </c>
      <c r="F32" s="2">
        <v>35.0899</v>
      </c>
      <c r="G32" s="78">
        <v>25.672900000000009</v>
      </c>
      <c r="H32">
        <v>100</v>
      </c>
      <c r="I32" s="2">
        <v>3508.99</v>
      </c>
      <c r="J32" s="2">
        <v>2567.2900000000009</v>
      </c>
      <c r="K32" s="2">
        <v>941.69999999999891</v>
      </c>
      <c r="L32" s="736">
        <v>0.36680702219071426</v>
      </c>
      <c r="M32" s="2">
        <v>941.69999999999891</v>
      </c>
      <c r="N32" s="29">
        <v>43409</v>
      </c>
      <c r="O32" t="s">
        <v>1210</v>
      </c>
      <c r="P32" s="736">
        <v>2.1658653914659202E-2</v>
      </c>
      <c r="Q32" s="736">
        <v>1.3599999999999999E-2</v>
      </c>
      <c r="R32" s="2">
        <v>14.035959999999999</v>
      </c>
      <c r="S32" s="866">
        <v>43366</v>
      </c>
    </row>
    <row r="33" spans="1:41" ht="21.95" customHeight="1" x14ac:dyDescent="0.25">
      <c r="A33" s="51"/>
      <c r="B33" s="51"/>
      <c r="C33" s="51"/>
      <c r="D33" s="788"/>
      <c r="E33" s="22" t="s">
        <v>760</v>
      </c>
      <c r="F33" s="2">
        <v>12.15</v>
      </c>
      <c r="G33" s="78">
        <v>14.048600000000015</v>
      </c>
      <c r="H33">
        <v>200</v>
      </c>
      <c r="I33" s="2">
        <v>2430</v>
      </c>
      <c r="J33" s="2">
        <v>2809.720000000003</v>
      </c>
      <c r="K33" s="2">
        <v>-379.72000000000298</v>
      </c>
      <c r="L33" s="736">
        <v>-0.13514513901741187</v>
      </c>
      <c r="M33" s="2">
        <v>-379.72000000000298</v>
      </c>
      <c r="N33" s="29">
        <v>43397</v>
      </c>
      <c r="O33" t="s">
        <v>1258</v>
      </c>
      <c r="P33" s="736">
        <v>3.9506172839506172E-2</v>
      </c>
      <c r="Q33" s="736">
        <v>-1.38E-2</v>
      </c>
      <c r="R33" s="2">
        <v>12.789473684210527</v>
      </c>
      <c r="S33" s="866">
        <v>43337</v>
      </c>
      <c r="T33" s="48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</row>
    <row r="35" spans="1:41" ht="21.95" customHeight="1" x14ac:dyDescent="0.25">
      <c r="A35" s="50"/>
      <c r="B35" s="50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T35" s="48"/>
      <c r="U35" s="48"/>
      <c r="V35" s="48"/>
      <c r="X35" s="850"/>
    </row>
    <row r="36" spans="1:41" ht="21.95" customHeight="1" x14ac:dyDescent="0.25">
      <c r="A36" s="50"/>
      <c r="B36" s="50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1192</v>
      </c>
      <c r="P36" s="736">
        <v>2.2461678555167702E-2</v>
      </c>
      <c r="Q36" s="736">
        <v>-1.52E-2</v>
      </c>
      <c r="R36" s="2">
        <v>16.4725</v>
      </c>
      <c r="T36" s="48"/>
      <c r="V36" s="48"/>
      <c r="W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</row>
    <row r="38" spans="1:41" ht="21.95" customHeight="1" x14ac:dyDescent="0.25">
      <c r="A38" s="51"/>
      <c r="B38" s="51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T38" s="48"/>
      <c r="V38" s="48"/>
      <c r="W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T39" s="48"/>
      <c r="V39" s="48"/>
    </row>
    <row r="40" spans="1:41" ht="21.95" customHeight="1" x14ac:dyDescent="0.25">
      <c r="A40" s="51"/>
      <c r="B40" s="51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T40" s="48"/>
      <c r="V40" s="48"/>
      <c r="W40" s="48"/>
    </row>
    <row r="41" spans="1:41" ht="21.95" customHeight="1" x14ac:dyDescent="0.25">
      <c r="A41" s="50"/>
      <c r="B41" s="50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T41" s="48"/>
    </row>
    <row r="42" spans="1:41" ht="21.95" customHeight="1" x14ac:dyDescent="0.25">
      <c r="A42" s="152"/>
      <c r="B42" s="50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1211</v>
      </c>
      <c r="P42" s="736">
        <v>0</v>
      </c>
      <c r="Q42" s="736">
        <v>1.5800000000000002E-2</v>
      </c>
      <c r="R42" s="2">
        <v>48.28125</v>
      </c>
      <c r="T42" s="48"/>
    </row>
    <row r="43" spans="1:41" ht="21.95" customHeight="1" x14ac:dyDescent="0.25">
      <c r="A43" s="50"/>
      <c r="B43" s="50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T43" s="345"/>
      <c r="U43" s="345"/>
    </row>
    <row r="44" spans="1:41" ht="21.95" customHeight="1" x14ac:dyDescent="0.25">
      <c r="A44" s="51"/>
      <c r="B44" s="51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T45" s="48"/>
      <c r="X45" s="48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  <c r="V46" s="48"/>
      <c r="X46" s="48"/>
    </row>
    <row r="47" spans="1:41" ht="21.95" customHeight="1" x14ac:dyDescent="0.25">
      <c r="A47" s="50"/>
      <c r="B47" s="51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W47" s="48"/>
    </row>
    <row r="48" spans="1:41" ht="21.95" customHeight="1" x14ac:dyDescent="0.25">
      <c r="A48" s="50"/>
      <c r="B48" s="50"/>
      <c r="C48" s="50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U48" s="48"/>
      <c r="X48" s="2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0"/>
      <c r="D49" s="788"/>
      <c r="E49" s="22" t="s">
        <v>715</v>
      </c>
      <c r="F49" s="2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U49" s="48"/>
    </row>
    <row r="50" spans="1:41" ht="21.95" customHeight="1" x14ac:dyDescent="0.25">
      <c r="A50" s="50"/>
      <c r="B50" s="50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U51" s="48"/>
    </row>
    <row r="52" spans="1:41" ht="21.95" customHeight="1" x14ac:dyDescent="0.25">
      <c r="A52" s="50"/>
      <c r="B52" s="50"/>
      <c r="C52" s="50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U52" s="48"/>
      <c r="V52" s="48"/>
    </row>
    <row r="53" spans="1:41" ht="21.95" customHeight="1" x14ac:dyDescent="0.25">
      <c r="A53" s="50"/>
      <c r="B53" s="50"/>
      <c r="C53" s="51"/>
      <c r="D53" s="788"/>
      <c r="E53" s="22" t="s">
        <v>674</v>
      </c>
      <c r="F53" s="78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1139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T53" s="48"/>
      <c r="U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U54" s="48"/>
      <c r="V54" s="48"/>
    </row>
    <row r="55" spans="1:41" ht="21.95" customHeight="1" x14ac:dyDescent="0.25">
      <c r="A55" s="60"/>
      <c r="B55" s="61"/>
      <c r="C55" s="60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U55" s="48"/>
      <c r="V55" s="48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W56" s="48"/>
      <c r="Y56" s="48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X57" s="48"/>
    </row>
    <row r="58" spans="1:41" ht="21.95" customHeight="1" x14ac:dyDescent="0.25">
      <c r="A58" s="51"/>
      <c r="B58" s="51"/>
      <c r="C58" s="51"/>
      <c r="D58" s="788"/>
      <c r="E58" s="22" t="s">
        <v>303</v>
      </c>
      <c r="F58" s="78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</row>
    <row r="60" spans="1:41" ht="21.95" customHeight="1" x14ac:dyDescent="0.25">
      <c r="A60" s="50"/>
      <c r="B60" s="51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1306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V60" s="48"/>
    </row>
    <row r="61" spans="1:41" ht="21.95" customHeight="1" x14ac:dyDescent="0.25">
      <c r="A61" s="50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1271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W63" s="48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 s="29"/>
      <c r="P64" s="736">
        <v>1.9900000000000001E-2</v>
      </c>
      <c r="Q64" s="736">
        <v>5.3E-3</v>
      </c>
      <c r="R64" s="2">
        <v>16.34</v>
      </c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V65" s="48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W66" s="48"/>
      <c r="X66"/>
      <c r="Y66" s="2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V67" s="48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  <c r="T68" s="48"/>
      <c r="V68" s="4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V71" s="48"/>
    </row>
    <row r="72" spans="1:41" ht="21.95" customHeight="1" x14ac:dyDescent="0.25">
      <c r="A72" s="50"/>
      <c r="B72" s="51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X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V73" s="48"/>
    </row>
    <row r="74" spans="1:41" ht="21.95" customHeight="1" x14ac:dyDescent="0.25">
      <c r="A74" s="50"/>
      <c r="B74" s="51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</row>
    <row r="77" spans="1:41" ht="21.95" customHeight="1" x14ac:dyDescent="0.25">
      <c r="A77" s="51"/>
      <c r="B77" s="152"/>
      <c r="C77" s="325"/>
      <c r="D77" s="788"/>
      <c r="E77" s="22" t="s">
        <v>8</v>
      </c>
      <c r="F77" s="78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V77" s="48"/>
      <c r="X77" s="736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0"/>
      <c r="B78" s="51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  <c r="T79" s="48"/>
      <c r="U79" s="48"/>
      <c r="V79" s="48"/>
      <c r="W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 s="2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78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U80" s="48"/>
      <c r="V80" s="48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U81" s="48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78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1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U83" s="48"/>
      <c r="V83" s="48"/>
    </row>
    <row r="84" spans="1:41" ht="21.95" customHeight="1" x14ac:dyDescent="0.25">
      <c r="A84" s="50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  <c r="W84" s="48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V86" s="48"/>
      <c r="X86"/>
      <c r="Y86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50"/>
      <c r="B87" s="51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V87" s="48"/>
      <c r="X87"/>
      <c r="Y87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  <c r="V88" s="48"/>
      <c r="X88"/>
      <c r="Y88"/>
      <c r="Z88"/>
      <c r="AA88" s="2"/>
      <c r="AB88"/>
      <c r="AC88"/>
      <c r="AD88" s="2"/>
      <c r="AE88"/>
      <c r="AF88"/>
      <c r="AG88" s="2"/>
      <c r="AH88"/>
      <c r="AI88" s="2"/>
      <c r="AJ88"/>
      <c r="AK88"/>
      <c r="AL88"/>
      <c r="AM88"/>
      <c r="AN88"/>
      <c r="AO88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X89"/>
      <c r="Y89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8" priority="659">
      <formula>$H2=0</formula>
    </cfRule>
  </conditionalFormatting>
  <conditionalFormatting sqref="K105:K200">
    <cfRule type="expression" dxfId="3207" priority="660">
      <formula>$J105=0</formula>
    </cfRule>
  </conditionalFormatting>
  <conditionalFormatting sqref="K105:K458">
    <cfRule type="expression" dxfId="3206" priority="701">
      <formula>$J105&lt;0</formula>
    </cfRule>
  </conditionalFormatting>
  <conditionalFormatting sqref="E59">
    <cfRule type="expression" dxfId="3205" priority="630">
      <formula>$H59=0</formula>
    </cfRule>
  </conditionalFormatting>
  <conditionalFormatting sqref="E5">
    <cfRule type="expression" dxfId="3204" priority="608">
      <formula>$H5=0</formula>
    </cfRule>
  </conditionalFormatting>
  <conditionalFormatting sqref="E60">
    <cfRule type="expression" dxfId="3203" priority="586">
      <formula>$H60=0</formula>
    </cfRule>
  </conditionalFormatting>
  <conditionalFormatting sqref="E62">
    <cfRule type="expression" dxfId="3202" priority="575">
      <formula>$H62=0</formula>
    </cfRule>
  </conditionalFormatting>
  <conditionalFormatting sqref="E61">
    <cfRule type="expression" dxfId="3201" priority="564">
      <formula>$H61=0</formula>
    </cfRule>
  </conditionalFormatting>
  <conditionalFormatting sqref="E8">
    <cfRule type="expression" dxfId="3200" priority="549">
      <formula>$H8=0</formula>
    </cfRule>
  </conditionalFormatting>
  <conditionalFormatting sqref="E63">
    <cfRule type="expression" dxfId="3199" priority="539">
      <formula>$H63=0</formula>
    </cfRule>
  </conditionalFormatting>
  <conditionalFormatting sqref="E20">
    <cfRule type="expression" dxfId="3198" priority="529">
      <formula>$H20=0</formula>
    </cfRule>
  </conditionalFormatting>
  <conditionalFormatting sqref="E64">
    <cfRule type="expression" dxfId="3197" priority="520">
      <formula>$H64=0</formula>
    </cfRule>
  </conditionalFormatting>
  <conditionalFormatting sqref="E65">
    <cfRule type="expression" dxfId="3196" priority="513">
      <formula>$H65=0</formula>
    </cfRule>
  </conditionalFormatting>
  <conditionalFormatting sqref="E11">
    <cfRule type="expression" dxfId="3195" priority="504">
      <formula>$H11=0</formula>
    </cfRule>
  </conditionalFormatting>
  <conditionalFormatting sqref="E9">
    <cfRule type="expression" dxfId="3194" priority="497">
      <formula>$H9=0</formula>
    </cfRule>
  </conditionalFormatting>
  <conditionalFormatting sqref="E66">
    <cfRule type="expression" dxfId="3193" priority="488">
      <formula>$H66=0</formula>
    </cfRule>
  </conditionalFormatting>
  <conditionalFormatting sqref="E10">
    <cfRule type="expression" dxfId="3192" priority="479">
      <formula>$H10=0</formula>
    </cfRule>
  </conditionalFormatting>
  <conditionalFormatting sqref="E26:E28 E30 E45:E49 E36:E43">
    <cfRule type="expression" dxfId="3191" priority="475">
      <formula>$H26=0</formula>
    </cfRule>
  </conditionalFormatting>
  <conditionalFormatting sqref="E29">
    <cfRule type="expression" dxfId="3190" priority="474">
      <formula>$H29=0</formula>
    </cfRule>
  </conditionalFormatting>
  <conditionalFormatting sqref="E31">
    <cfRule type="expression" dxfId="3189" priority="473">
      <formula>$H31=0</formula>
    </cfRule>
  </conditionalFormatting>
  <conditionalFormatting sqref="E32">
    <cfRule type="expression" dxfId="3188" priority="472">
      <formula>$H32=0</formula>
    </cfRule>
  </conditionalFormatting>
  <conditionalFormatting sqref="E44">
    <cfRule type="expression" dxfId="3187" priority="471">
      <formula>$H44=0</formula>
    </cfRule>
  </conditionalFormatting>
  <conditionalFormatting sqref="E35">
    <cfRule type="expression" dxfId="3186" priority="470">
      <formula>$H35=0</formula>
    </cfRule>
  </conditionalFormatting>
  <conditionalFormatting sqref="E33">
    <cfRule type="expression" dxfId="3185" priority="469">
      <formula>$H33=0</formula>
    </cfRule>
  </conditionalFormatting>
  <conditionalFormatting sqref="E34">
    <cfRule type="expression" dxfId="3184" priority="468">
      <formula>$H34=0</formula>
    </cfRule>
  </conditionalFormatting>
  <conditionalFormatting sqref="E67">
    <cfRule type="expression" dxfId="3183" priority="464">
      <formula>$H67=0</formula>
    </cfRule>
  </conditionalFormatting>
  <conditionalFormatting sqref="E69:E70">
    <cfRule type="expression" dxfId="3182" priority="457">
      <formula>$H69=0</formula>
    </cfRule>
  </conditionalFormatting>
  <conditionalFormatting sqref="E68">
    <cfRule type="expression" dxfId="3181" priority="450">
      <formula>$H68=0</formula>
    </cfRule>
  </conditionalFormatting>
  <conditionalFormatting sqref="E69:E70">
    <cfRule type="expression" dxfId="3180" priority="442">
      <formula>$H69=0</formula>
    </cfRule>
  </conditionalFormatting>
  <conditionalFormatting sqref="E71">
    <cfRule type="expression" dxfId="3179" priority="435">
      <formula>$H71=0</formula>
    </cfRule>
  </conditionalFormatting>
  <conditionalFormatting sqref="E72">
    <cfRule type="expression" dxfId="3178" priority="412">
      <formula>$H72=0</formula>
    </cfRule>
  </conditionalFormatting>
  <conditionalFormatting sqref="E72">
    <cfRule type="expression" dxfId="3177" priority="404">
      <formula>$H72=0</formula>
    </cfRule>
  </conditionalFormatting>
  <conditionalFormatting sqref="E74">
    <cfRule type="expression" dxfId="3176" priority="397">
      <formula>$H74=0</formula>
    </cfRule>
  </conditionalFormatting>
  <conditionalFormatting sqref="E73">
    <cfRule type="expression" dxfId="3175" priority="390">
      <formula>$H73=0</formula>
    </cfRule>
  </conditionalFormatting>
  <conditionalFormatting sqref="E75">
    <cfRule type="expression" dxfId="3174" priority="373">
      <formula>$H75=0</formula>
    </cfRule>
  </conditionalFormatting>
  <conditionalFormatting sqref="E7">
    <cfRule type="expression" dxfId="317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2" priority="349">
      <formula>$H76=0</formula>
    </cfRule>
  </conditionalFormatting>
  <conditionalFormatting sqref="E77">
    <cfRule type="expression" dxfId="3171" priority="336">
      <formula>$H77=0</formula>
    </cfRule>
  </conditionalFormatting>
  <conditionalFormatting sqref="E78">
    <cfRule type="expression" dxfId="317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9" priority="310">
      <formula>$H79=0</formula>
    </cfRule>
  </conditionalFormatting>
  <conditionalFormatting sqref="E80">
    <cfRule type="expression" dxfId="3168" priority="300">
      <formula>$H80=0</formula>
    </cfRule>
  </conditionalFormatting>
  <conditionalFormatting sqref="E81">
    <cfRule type="expression" dxfId="3167" priority="290">
      <formula>$H81=0</formula>
    </cfRule>
  </conditionalFormatting>
  <conditionalFormatting sqref="E82">
    <cfRule type="expression" dxfId="3166" priority="280">
      <formula>$H82=0</formula>
    </cfRule>
  </conditionalFormatting>
  <conditionalFormatting sqref="E83">
    <cfRule type="expression" dxfId="3165" priority="270">
      <formula>$H83=0</formula>
    </cfRule>
  </conditionalFormatting>
  <conditionalFormatting sqref="E84">
    <cfRule type="expression" dxfId="316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3" priority="249">
      <formula>$H85=0</formula>
    </cfRule>
  </conditionalFormatting>
  <conditionalFormatting sqref="R105:R1048576">
    <cfRule type="expression" dxfId="316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9" priority="214">
      <formula>K3&gt;0</formula>
    </cfRule>
    <cfRule type="expression" dxfId="3158" priority="215">
      <formula>K3&lt;0</formula>
    </cfRule>
  </conditionalFormatting>
  <conditionalFormatting sqref="K2 K4 K6 K8 K10 K12 K14 K16 K18 K20 K22 K24 K26 K28 K30">
    <cfRule type="expression" dxfId="3157" priority="212">
      <formula>K2&gt;0</formula>
    </cfRule>
    <cfRule type="expression" dxfId="3156" priority="213">
      <formula>K2&lt;0</formula>
    </cfRule>
  </conditionalFormatting>
  <conditionalFormatting sqref="K23 K25 K27 K29">
    <cfRule type="expression" dxfId="3155" priority="210">
      <formula>K23&gt;0</formula>
    </cfRule>
    <cfRule type="expression" dxfId="3154" priority="211">
      <formula>K23&lt;0</formula>
    </cfRule>
  </conditionalFormatting>
  <conditionalFormatting sqref="K31 K33 K40 K35 K42 K37:K38">
    <cfRule type="expression" dxfId="3153" priority="208">
      <formula>K31&gt;0</formula>
    </cfRule>
    <cfRule type="expression" dxfId="3152" priority="209">
      <formula>K31&lt;0</formula>
    </cfRule>
  </conditionalFormatting>
  <conditionalFormatting sqref="K32 K39 K34 K41 K36 K43">
    <cfRule type="expression" dxfId="3151" priority="206">
      <formula>K32&gt;0</formula>
    </cfRule>
    <cfRule type="expression" dxfId="3150" priority="207">
      <formula>K32&lt;0</formula>
    </cfRule>
  </conditionalFormatting>
  <conditionalFormatting sqref="K45 K47 K49 K51 K53">
    <cfRule type="expression" dxfId="3149" priority="204">
      <formula>K45&gt;0</formula>
    </cfRule>
    <cfRule type="expression" dxfId="3148" priority="205">
      <formula>K45&lt;0</formula>
    </cfRule>
  </conditionalFormatting>
  <conditionalFormatting sqref="K46 K48 K50 K52">
    <cfRule type="expression" dxfId="3147" priority="202">
      <formula>K46&gt;0</formula>
    </cfRule>
    <cfRule type="expression" dxfId="3146" priority="203">
      <formula>K46&lt;0</formula>
    </cfRule>
  </conditionalFormatting>
  <conditionalFormatting sqref="K54 K56 K58 K60">
    <cfRule type="expression" dxfId="3145" priority="200">
      <formula>K54&gt;0</formula>
    </cfRule>
    <cfRule type="expression" dxfId="3144" priority="201">
      <formula>K54&lt;0</formula>
    </cfRule>
  </conditionalFormatting>
  <conditionalFormatting sqref="K55 K57 K59">
    <cfRule type="expression" dxfId="3143" priority="198">
      <formula>K55&gt;0</formula>
    </cfRule>
    <cfRule type="expression" dxfId="3142" priority="199">
      <formula>K55&lt;0</formula>
    </cfRule>
  </conditionalFormatting>
  <conditionalFormatting sqref="K68 K70 K72 K74">
    <cfRule type="expression" dxfId="3141" priority="196">
      <formula>K68&gt;0</formula>
    </cfRule>
    <cfRule type="expression" dxfId="3140" priority="197">
      <formula>K68&lt;0</formula>
    </cfRule>
  </conditionalFormatting>
  <conditionalFormatting sqref="K69 K71 K73">
    <cfRule type="expression" dxfId="3139" priority="194">
      <formula>K69&gt;0</formula>
    </cfRule>
    <cfRule type="expression" dxfId="3138" priority="195">
      <formula>K69&lt;0</formula>
    </cfRule>
  </conditionalFormatting>
  <conditionalFormatting sqref="K75 K77 K79 K81 K83">
    <cfRule type="expression" dxfId="3137" priority="192">
      <formula>K75&gt;0</formula>
    </cfRule>
    <cfRule type="expression" dxfId="3136" priority="193">
      <formula>K75&lt;0</formula>
    </cfRule>
  </conditionalFormatting>
  <conditionalFormatting sqref="K76 K78 K80 K82">
    <cfRule type="expression" dxfId="3135" priority="190">
      <formula>K76&gt;0</formula>
    </cfRule>
    <cfRule type="expression" dxfId="3134" priority="191">
      <formula>K76&lt;0</formula>
    </cfRule>
  </conditionalFormatting>
  <conditionalFormatting sqref="K82 K84 K88">
    <cfRule type="expression" dxfId="3133" priority="188">
      <formula>K82&gt;0</formula>
    </cfRule>
    <cfRule type="expression" dxfId="3132" priority="189">
      <formula>K82&lt;0</formula>
    </cfRule>
  </conditionalFormatting>
  <conditionalFormatting sqref="K83 K85">
    <cfRule type="expression" dxfId="3131" priority="186">
      <formula>K83&gt;0</formula>
    </cfRule>
    <cfRule type="expression" dxfId="3130" priority="187">
      <formula>K83&lt;0</formula>
    </cfRule>
  </conditionalFormatting>
  <conditionalFormatting sqref="M105:M200">
    <cfRule type="expression" dxfId="3129" priority="184">
      <formula>$J105=0</formula>
    </cfRule>
  </conditionalFormatting>
  <conditionalFormatting sqref="M105:M458">
    <cfRule type="expression" dxfId="3128" priority="185">
      <formula>$J105&lt;0</formula>
    </cfRule>
  </conditionalFormatting>
  <conditionalFormatting sqref="M3 M5 M7 M9 M11 M13 M15 M17 M19 M21">
    <cfRule type="expression" dxfId="3127" priority="182">
      <formula>M3&gt;0</formula>
    </cfRule>
    <cfRule type="expression" dxfId="3126" priority="183">
      <formula>M3&lt;0</formula>
    </cfRule>
  </conditionalFormatting>
  <conditionalFormatting sqref="M2 M4 M6 M8 M10 M12 M14 M16 M18 M20 M22 M24 M26 M28 M30">
    <cfRule type="expression" dxfId="3125" priority="180">
      <formula>M2&gt;0</formula>
    </cfRule>
    <cfRule type="expression" dxfId="3124" priority="181">
      <formula>M2&lt;0</formula>
    </cfRule>
  </conditionalFormatting>
  <conditionalFormatting sqref="M23 M25 M27 M29">
    <cfRule type="expression" dxfId="3123" priority="178">
      <formula>M23&gt;0</formula>
    </cfRule>
    <cfRule type="expression" dxfId="3122" priority="179">
      <formula>M23&lt;0</formula>
    </cfRule>
  </conditionalFormatting>
  <conditionalFormatting sqref="M31 M33 M40 M35 M42 M37:M38">
    <cfRule type="expression" dxfId="3121" priority="176">
      <formula>M31&gt;0</formula>
    </cfRule>
    <cfRule type="expression" dxfId="3120" priority="177">
      <formula>M31&lt;0</formula>
    </cfRule>
  </conditionalFormatting>
  <conditionalFormatting sqref="M32 M39 M34 M41 M36 M43">
    <cfRule type="expression" dxfId="3119" priority="174">
      <formula>M32&gt;0</formula>
    </cfRule>
    <cfRule type="expression" dxfId="3118" priority="175">
      <formula>M32&lt;0</formula>
    </cfRule>
  </conditionalFormatting>
  <conditionalFormatting sqref="M45 M47 M49 M51 M53">
    <cfRule type="expression" dxfId="3117" priority="172">
      <formula>M45&gt;0</formula>
    </cfRule>
    <cfRule type="expression" dxfId="3116" priority="173">
      <formula>M45&lt;0</formula>
    </cfRule>
  </conditionalFormatting>
  <conditionalFormatting sqref="M46 M48 M50 M52">
    <cfRule type="expression" dxfId="3115" priority="170">
      <formula>M46&gt;0</formula>
    </cfRule>
    <cfRule type="expression" dxfId="3114" priority="171">
      <formula>M46&lt;0</formula>
    </cfRule>
  </conditionalFormatting>
  <conditionalFormatting sqref="M54 M56 M58 M60">
    <cfRule type="expression" dxfId="3113" priority="168">
      <formula>M54&gt;0</formula>
    </cfRule>
    <cfRule type="expression" dxfId="3112" priority="169">
      <formula>M54&lt;0</formula>
    </cfRule>
  </conditionalFormatting>
  <conditionalFormatting sqref="M55 M57 M59 M61">
    <cfRule type="expression" dxfId="3111" priority="166">
      <formula>M55&gt;0</formula>
    </cfRule>
    <cfRule type="expression" dxfId="3110" priority="167">
      <formula>M55&lt;0</formula>
    </cfRule>
  </conditionalFormatting>
  <conditionalFormatting sqref="M68 M70 M72 M74">
    <cfRule type="expression" dxfId="3109" priority="164">
      <formula>M68&gt;0</formula>
    </cfRule>
    <cfRule type="expression" dxfId="3108" priority="165">
      <formula>M68&lt;0</formula>
    </cfRule>
  </conditionalFormatting>
  <conditionalFormatting sqref="M67 M69 M71 M73">
    <cfRule type="expression" dxfId="3107" priority="162">
      <formula>M67&gt;0</formula>
    </cfRule>
    <cfRule type="expression" dxfId="3106" priority="163">
      <formula>M67&lt;0</formula>
    </cfRule>
  </conditionalFormatting>
  <conditionalFormatting sqref="M75 M77 M79 M81 M83">
    <cfRule type="expression" dxfId="3105" priority="160">
      <formula>M75&gt;0</formula>
    </cfRule>
    <cfRule type="expression" dxfId="3104" priority="161">
      <formula>M75&lt;0</formula>
    </cfRule>
  </conditionalFormatting>
  <conditionalFormatting sqref="M76 M78 M80 M82">
    <cfRule type="expression" dxfId="3103" priority="158">
      <formula>M76&gt;0</formula>
    </cfRule>
    <cfRule type="expression" dxfId="3102" priority="159">
      <formula>M76&lt;0</formula>
    </cfRule>
  </conditionalFormatting>
  <conditionalFormatting sqref="M82 M84 M88">
    <cfRule type="expression" dxfId="3101" priority="156">
      <formula>M82&gt;0</formula>
    </cfRule>
    <cfRule type="expression" dxfId="3100" priority="157">
      <formula>M82&lt;0</formula>
    </cfRule>
  </conditionalFormatting>
  <conditionalFormatting sqref="M83 M85">
    <cfRule type="expression" dxfId="3099" priority="154">
      <formula>M83&gt;0</formula>
    </cfRule>
    <cfRule type="expression" dxfId="3098" priority="155">
      <formula>M83&lt;0</formula>
    </cfRule>
  </conditionalFormatting>
  <conditionalFormatting sqref="L105:L200">
    <cfRule type="expression" dxfId="3097" priority="152">
      <formula>$J105=0</formula>
    </cfRule>
  </conditionalFormatting>
  <conditionalFormatting sqref="L105:L458">
    <cfRule type="expression" dxfId="3096" priority="153">
      <formula>$J105&lt;0</formula>
    </cfRule>
  </conditionalFormatting>
  <conditionalFormatting sqref="L3 L5 L7 L9 L11 L13 L15 L17 L19 L21">
    <cfRule type="expression" dxfId="3095" priority="150">
      <formula>L3&gt;0</formula>
    </cfRule>
    <cfRule type="expression" dxfId="3094" priority="151">
      <formula>L3&lt;0</formula>
    </cfRule>
  </conditionalFormatting>
  <conditionalFormatting sqref="L2 L4 L6 L8 L10 L12 L14 L16 L18 L20 L22 L24 L26 L28 L30">
    <cfRule type="expression" dxfId="3093" priority="148">
      <formula>L2&gt;0</formula>
    </cfRule>
    <cfRule type="expression" dxfId="3092" priority="149">
      <formula>L2&lt;0</formula>
    </cfRule>
  </conditionalFormatting>
  <conditionalFormatting sqref="L23 L25 L27 L29">
    <cfRule type="expression" dxfId="3091" priority="146">
      <formula>L23&gt;0</formula>
    </cfRule>
    <cfRule type="expression" dxfId="3090" priority="147">
      <formula>L23&lt;0</formula>
    </cfRule>
  </conditionalFormatting>
  <conditionalFormatting sqref="L31 L33 L40 L35 L42 L37:L38">
    <cfRule type="expression" dxfId="3089" priority="144">
      <formula>L31&gt;0</formula>
    </cfRule>
    <cfRule type="expression" dxfId="3088" priority="145">
      <formula>L31&lt;0</formula>
    </cfRule>
  </conditionalFormatting>
  <conditionalFormatting sqref="L32 L39 L34 L41 L36 L43">
    <cfRule type="expression" dxfId="3087" priority="142">
      <formula>L32&gt;0</formula>
    </cfRule>
    <cfRule type="expression" dxfId="3086" priority="143">
      <formula>L32&lt;0</formula>
    </cfRule>
  </conditionalFormatting>
  <conditionalFormatting sqref="L45 L47 L49 L51 L53">
    <cfRule type="expression" dxfId="3085" priority="140">
      <formula>L45&gt;0</formula>
    </cfRule>
    <cfRule type="expression" dxfId="3084" priority="141">
      <formula>L45&lt;0</formula>
    </cfRule>
  </conditionalFormatting>
  <conditionalFormatting sqref="L46 L48 L50 L52">
    <cfRule type="expression" dxfId="3083" priority="138">
      <formula>L46&gt;0</formula>
    </cfRule>
    <cfRule type="expression" dxfId="3082" priority="139">
      <formula>L46&lt;0</formula>
    </cfRule>
  </conditionalFormatting>
  <conditionalFormatting sqref="L54 L56 L58 L60 L62">
    <cfRule type="expression" dxfId="3081" priority="136">
      <formula>L54&gt;0</formula>
    </cfRule>
    <cfRule type="expression" dxfId="3080" priority="137">
      <formula>L54&lt;0</formula>
    </cfRule>
  </conditionalFormatting>
  <conditionalFormatting sqref="L55 L57 L59 L61">
    <cfRule type="expression" dxfId="3079" priority="134">
      <formula>L55&gt;0</formula>
    </cfRule>
    <cfRule type="expression" dxfId="3078" priority="135">
      <formula>L55&lt;0</formula>
    </cfRule>
  </conditionalFormatting>
  <conditionalFormatting sqref="L66 L68 L70 L72 L74">
    <cfRule type="expression" dxfId="3077" priority="132">
      <formula>L66&gt;0</formula>
    </cfRule>
    <cfRule type="expression" dxfId="3076" priority="133">
      <formula>L66&lt;0</formula>
    </cfRule>
  </conditionalFormatting>
  <conditionalFormatting sqref="L58:L79">
    <cfRule type="expression" dxfId="3075" priority="130">
      <formula>L58&gt;0</formula>
    </cfRule>
    <cfRule type="expression" dxfId="3074" priority="131">
      <formula>L58&lt;0</formula>
    </cfRule>
  </conditionalFormatting>
  <conditionalFormatting sqref="L75 L77 L79 L81 L83">
    <cfRule type="expression" dxfId="3073" priority="128">
      <formula>L75&gt;0</formula>
    </cfRule>
    <cfRule type="expression" dxfId="3072" priority="129">
      <formula>L75&lt;0</formula>
    </cfRule>
  </conditionalFormatting>
  <conditionalFormatting sqref="L76 L78 L80 L82">
    <cfRule type="expression" dxfId="3071" priority="126">
      <formula>L76&gt;0</formula>
    </cfRule>
    <cfRule type="expression" dxfId="3070" priority="127">
      <formula>L76&lt;0</formula>
    </cfRule>
  </conditionalFormatting>
  <conditionalFormatting sqref="L82 L84 L88">
    <cfRule type="expression" dxfId="3069" priority="124">
      <formula>L82&gt;0</formula>
    </cfRule>
    <cfRule type="expression" dxfId="3068" priority="125">
      <formula>L82&lt;0</formula>
    </cfRule>
  </conditionalFormatting>
  <conditionalFormatting sqref="L83 L85">
    <cfRule type="expression" dxfId="3067" priority="122">
      <formula>L83&gt;0</formula>
    </cfRule>
    <cfRule type="expression" dxfId="306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5" priority="119">
      <formula>M44&gt;0</formula>
    </cfRule>
    <cfRule type="expression" dxfId="3064" priority="120">
      <formula>M44&lt;0</formula>
    </cfRule>
  </conditionalFormatting>
  <conditionalFormatting sqref="M62:M66">
    <cfRule type="expression" dxfId="3063" priority="117">
      <formula>M62&gt;0</formula>
    </cfRule>
    <cfRule type="expression" dxfId="3062" priority="118">
      <formula>M62&lt;0</formula>
    </cfRule>
  </conditionalFormatting>
  <conditionalFormatting sqref="E86">
    <cfRule type="expression" dxfId="3061" priority="116">
      <formula>$H86=0</formula>
    </cfRule>
  </conditionalFormatting>
  <conditionalFormatting sqref="K86">
    <cfRule type="expression" dxfId="3060" priority="114">
      <formula>K86&gt;0</formula>
    </cfRule>
    <cfRule type="expression" dxfId="3059" priority="115">
      <formula>K86&lt;0</formula>
    </cfRule>
  </conditionalFormatting>
  <conditionalFormatting sqref="M86">
    <cfRule type="expression" dxfId="3058" priority="112">
      <formula>M86&gt;0</formula>
    </cfRule>
    <cfRule type="expression" dxfId="3057" priority="113">
      <formula>M86&lt;0</formula>
    </cfRule>
  </conditionalFormatting>
  <conditionalFormatting sqref="L86">
    <cfRule type="expression" dxfId="3056" priority="110">
      <formula>L86&gt;0</formula>
    </cfRule>
    <cfRule type="expression" dxfId="305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4" priority="104">
      <formula>K61&gt;0</formula>
    </cfRule>
    <cfRule type="expression" dxfId="3053" priority="105">
      <formula>K61&lt;0</formula>
    </cfRule>
  </conditionalFormatting>
  <conditionalFormatting sqref="K44">
    <cfRule type="expression" dxfId="3052" priority="102">
      <formula>K44&gt;0</formula>
    </cfRule>
    <cfRule type="expression" dxfId="3051" priority="103">
      <formula>K44&lt;0</formula>
    </cfRule>
  </conditionalFormatting>
  <conditionalFormatting sqref="E87">
    <cfRule type="expression" dxfId="3050" priority="101">
      <formula>$H87=0</formula>
    </cfRule>
  </conditionalFormatting>
  <conditionalFormatting sqref="K87">
    <cfRule type="expression" dxfId="3049" priority="99">
      <formula>K87&gt;0</formula>
    </cfRule>
    <cfRule type="expression" dxfId="3048" priority="100">
      <formula>K87&lt;0</formula>
    </cfRule>
  </conditionalFormatting>
  <conditionalFormatting sqref="M87">
    <cfRule type="expression" dxfId="3047" priority="97">
      <formula>M87&gt;0</formula>
    </cfRule>
    <cfRule type="expression" dxfId="3046" priority="98">
      <formula>M87&lt;0</formula>
    </cfRule>
  </conditionalFormatting>
  <conditionalFormatting sqref="L87">
    <cfRule type="expression" dxfId="3045" priority="95">
      <formula>L87&gt;0</formula>
    </cfRule>
    <cfRule type="expression" dxfId="3044" priority="96">
      <formula>L87&lt;0</formula>
    </cfRule>
  </conditionalFormatting>
  <conditionalFormatting sqref="E88">
    <cfRule type="expression" dxfId="304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2" priority="82">
      <formula>$H89=0</formula>
    </cfRule>
  </conditionalFormatting>
  <conditionalFormatting sqref="E90">
    <cfRule type="expression" dxfId="3041" priority="81">
      <formula>$H90=0</formula>
    </cfRule>
  </conditionalFormatting>
  <conditionalFormatting sqref="E91">
    <cfRule type="expression" dxfId="3040" priority="80">
      <formula>$H91=0</formula>
    </cfRule>
  </conditionalFormatting>
  <conditionalFormatting sqref="K89">
    <cfRule type="expression" dxfId="3039" priority="78">
      <formula>K89&gt;0</formula>
    </cfRule>
    <cfRule type="expression" dxfId="3038" priority="79">
      <formula>K89&lt;0</formula>
    </cfRule>
  </conditionalFormatting>
  <conditionalFormatting sqref="K90">
    <cfRule type="expression" dxfId="3037" priority="76">
      <formula>K90&gt;0</formula>
    </cfRule>
    <cfRule type="expression" dxfId="3036" priority="77">
      <formula>K90&lt;0</formula>
    </cfRule>
  </conditionalFormatting>
  <conditionalFormatting sqref="K89 K91">
    <cfRule type="expression" dxfId="3035" priority="74">
      <formula>K89&gt;0</formula>
    </cfRule>
    <cfRule type="expression" dxfId="3034" priority="75">
      <formula>K89&lt;0</formula>
    </cfRule>
  </conditionalFormatting>
  <conditionalFormatting sqref="M89">
    <cfRule type="expression" dxfId="3033" priority="72">
      <formula>M89&gt;0</formula>
    </cfRule>
    <cfRule type="expression" dxfId="3032" priority="73">
      <formula>M89&lt;0</formula>
    </cfRule>
  </conditionalFormatting>
  <conditionalFormatting sqref="M90">
    <cfRule type="expression" dxfId="3031" priority="70">
      <formula>M90&gt;0</formula>
    </cfRule>
    <cfRule type="expression" dxfId="3030" priority="71">
      <formula>M90&lt;0</formula>
    </cfRule>
  </conditionalFormatting>
  <conditionalFormatting sqref="M89 M91">
    <cfRule type="expression" dxfId="3029" priority="68">
      <formula>M89&gt;0</formula>
    </cfRule>
    <cfRule type="expression" dxfId="3028" priority="69">
      <formula>M89&lt;0</formula>
    </cfRule>
  </conditionalFormatting>
  <conditionalFormatting sqref="L89">
    <cfRule type="expression" dxfId="3027" priority="66">
      <formula>L89&gt;0</formula>
    </cfRule>
    <cfRule type="expression" dxfId="3026" priority="67">
      <formula>L89&lt;0</formula>
    </cfRule>
  </conditionalFormatting>
  <conditionalFormatting sqref="L90">
    <cfRule type="expression" dxfId="3025" priority="64">
      <formula>L90&gt;0</formula>
    </cfRule>
    <cfRule type="expression" dxfId="3024" priority="65">
      <formula>L90&lt;0</formula>
    </cfRule>
  </conditionalFormatting>
  <conditionalFormatting sqref="L89 L91">
    <cfRule type="expression" dxfId="3023" priority="62">
      <formula>L89&gt;0</formula>
    </cfRule>
    <cfRule type="expression" dxfId="3022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1" priority="60">
      <formula>$H92=0</formula>
    </cfRule>
  </conditionalFormatting>
  <conditionalFormatting sqref="K92">
    <cfRule type="expression" dxfId="3020" priority="58">
      <formula>K92&gt;0</formula>
    </cfRule>
    <cfRule type="expression" dxfId="3019" priority="59">
      <formula>K92&lt;0</formula>
    </cfRule>
  </conditionalFormatting>
  <conditionalFormatting sqref="M92">
    <cfRule type="expression" dxfId="3018" priority="56">
      <formula>M92&gt;0</formula>
    </cfRule>
    <cfRule type="expression" dxfId="3017" priority="57">
      <formula>M92&lt;0</formula>
    </cfRule>
  </conditionalFormatting>
  <conditionalFormatting sqref="L92">
    <cfRule type="expression" dxfId="3016" priority="54">
      <formula>L92&gt;0</formula>
    </cfRule>
    <cfRule type="expression" dxfId="3015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4" priority="51">
      <formula>$H93=0</formula>
    </cfRule>
  </conditionalFormatting>
  <conditionalFormatting sqref="K93">
    <cfRule type="expression" dxfId="3013" priority="49">
      <formula>K93&gt;0</formula>
    </cfRule>
    <cfRule type="expression" dxfId="3012" priority="50">
      <formula>K93&lt;0</formula>
    </cfRule>
  </conditionalFormatting>
  <conditionalFormatting sqref="M93">
    <cfRule type="expression" dxfId="3011" priority="47">
      <formula>M93&gt;0</formula>
    </cfRule>
    <cfRule type="expression" dxfId="3010" priority="48">
      <formula>M93&lt;0</formula>
    </cfRule>
  </conditionalFormatting>
  <conditionalFormatting sqref="L93">
    <cfRule type="expression" dxfId="3009" priority="45">
      <formula>L93&gt;0</formula>
    </cfRule>
    <cfRule type="expression" dxfId="3008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7" priority="41">
      <formula>$H92=0</formula>
    </cfRule>
  </conditionalFormatting>
  <conditionalFormatting sqref="E93">
    <cfRule type="expression" dxfId="3006" priority="40">
      <formula>$H93=0</formula>
    </cfRule>
  </conditionalFormatting>
  <conditionalFormatting sqref="E94">
    <cfRule type="expression" dxfId="3005" priority="39">
      <formula>$H94=0</formula>
    </cfRule>
  </conditionalFormatting>
  <conditionalFormatting sqref="K92">
    <cfRule type="expression" dxfId="3004" priority="37">
      <formula>K92&gt;0</formula>
    </cfRule>
    <cfRule type="expression" dxfId="3003" priority="38">
      <formula>K92&lt;0</formula>
    </cfRule>
  </conditionalFormatting>
  <conditionalFormatting sqref="K93">
    <cfRule type="expression" dxfId="3002" priority="35">
      <formula>K93&gt;0</formula>
    </cfRule>
    <cfRule type="expression" dxfId="3001" priority="36">
      <formula>K93&lt;0</formula>
    </cfRule>
  </conditionalFormatting>
  <conditionalFormatting sqref="K92 K94">
    <cfRule type="expression" dxfId="3000" priority="33">
      <formula>K92&gt;0</formula>
    </cfRule>
    <cfRule type="expression" dxfId="2999" priority="34">
      <formula>K92&lt;0</formula>
    </cfRule>
  </conditionalFormatting>
  <conditionalFormatting sqref="M92">
    <cfRule type="expression" dxfId="2998" priority="31">
      <formula>M92&gt;0</formula>
    </cfRule>
    <cfRule type="expression" dxfId="2997" priority="32">
      <formula>M92&lt;0</formula>
    </cfRule>
  </conditionalFormatting>
  <conditionalFormatting sqref="M93">
    <cfRule type="expression" dxfId="2996" priority="29">
      <formula>M93&gt;0</formula>
    </cfRule>
    <cfRule type="expression" dxfId="2995" priority="30">
      <formula>M93&lt;0</formula>
    </cfRule>
  </conditionalFormatting>
  <conditionalFormatting sqref="M92 M94">
    <cfRule type="expression" dxfId="2994" priority="27">
      <formula>M92&gt;0</formula>
    </cfRule>
    <cfRule type="expression" dxfId="2993" priority="28">
      <formula>M92&lt;0</formula>
    </cfRule>
  </conditionalFormatting>
  <conditionalFormatting sqref="L92">
    <cfRule type="expression" dxfId="2992" priority="25">
      <formula>L92&gt;0</formula>
    </cfRule>
    <cfRule type="expression" dxfId="2991" priority="26">
      <formula>L92&lt;0</formula>
    </cfRule>
  </conditionalFormatting>
  <conditionalFormatting sqref="L93">
    <cfRule type="expression" dxfId="2990" priority="23">
      <formula>L93&gt;0</formula>
    </cfRule>
    <cfRule type="expression" dxfId="2989" priority="24">
      <formula>L93&lt;0</formula>
    </cfRule>
  </conditionalFormatting>
  <conditionalFormatting sqref="L92 L94">
    <cfRule type="expression" dxfId="2988" priority="21">
      <formula>L92&gt;0</formula>
    </cfRule>
    <cfRule type="expression" dxfId="2987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6" priority="19">
      <formula>$H95=0</formula>
    </cfRule>
  </conditionalFormatting>
  <conditionalFormatting sqref="K95">
    <cfRule type="expression" dxfId="2985" priority="17">
      <formula>K95&gt;0</formula>
    </cfRule>
    <cfRule type="expression" dxfId="2984" priority="18">
      <formula>K95&lt;0</formula>
    </cfRule>
  </conditionalFormatting>
  <conditionalFormatting sqref="M95">
    <cfRule type="expression" dxfId="2983" priority="15">
      <formula>M95&gt;0</formula>
    </cfRule>
    <cfRule type="expression" dxfId="2982" priority="16">
      <formula>M95&lt;0</formula>
    </cfRule>
  </conditionalFormatting>
  <conditionalFormatting sqref="L95">
    <cfRule type="expression" dxfId="2981" priority="13">
      <formula>L95&gt;0</formula>
    </cfRule>
    <cfRule type="expression" dxfId="2980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9" priority="10">
      <formula>$H96=0</formula>
    </cfRule>
  </conditionalFormatting>
  <conditionalFormatting sqref="K96">
    <cfRule type="expression" dxfId="2978" priority="8">
      <formula>K96&gt;0</formula>
    </cfRule>
    <cfRule type="expression" dxfId="2977" priority="9">
      <formula>K96&lt;0</formula>
    </cfRule>
  </conditionalFormatting>
  <conditionalFormatting sqref="M96">
    <cfRule type="expression" dxfId="2976" priority="6">
      <formula>M96&gt;0</formula>
    </cfRule>
    <cfRule type="expression" dxfId="2975" priority="7">
      <formula>M96&lt;0</formula>
    </cfRule>
  </conditionalFormatting>
  <conditionalFormatting sqref="L96">
    <cfRule type="expression" dxfId="2974" priority="4">
      <formula>L96&gt;0</formula>
    </cfRule>
    <cfRule type="expression" dxfId="2973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9" location="ABC!A1" display="ABC"/>
    <hyperlink ref="E10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3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4" location="FDX!A1" display="FDX"/>
    <hyperlink ref="E27" location="PPC!A1" display="PPC"/>
    <hyperlink ref="E26" location="XLB!A1" display="XLB"/>
    <hyperlink ref="E25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8" location="KR!A1" display="KR"/>
    <hyperlink ref="E51" location="F!A1" display="F"/>
    <hyperlink ref="E52" location="JNJ!A1" display="JNJ"/>
    <hyperlink ref="E53" location="ULTA!A1" display="ULTA"/>
    <hyperlink ref="E15" location="FRC!A1" display="FRC"/>
    <hyperlink ref="E54" location="AAP!A1" display="AAP"/>
    <hyperlink ref="E32" location="CMCSA!A1" display="CMCSA"/>
    <hyperlink ref="E55" location="XEC!A1" display="XEC"/>
    <hyperlink ref="E7" location="WRK!A1" display="WRK"/>
    <hyperlink ref="E22" location="MO!A1" display="MO"/>
    <hyperlink ref="E4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7" location="QQQ!A1" display="QQQ"/>
    <hyperlink ref="E60" location="WBA!A1" display="WBA"/>
    <hyperlink ref="E61" location="AZO!A1" display="AZO"/>
    <hyperlink ref="E62" location="FL!A1" display="FL"/>
    <hyperlink ref="E14" location="MLM!A1" display="MLM"/>
    <hyperlink ref="E5" location="KHC!A1" display="KHC"/>
    <hyperlink ref="E63" location="KBWY!A1" display="KBWY"/>
    <hyperlink ref="E19" location="AYI!A1" display="AYI"/>
    <hyperlink ref="E64" location="DIA!A1" display="DIA"/>
    <hyperlink ref="E30" location="ICE!A1" display="ICE"/>
    <hyperlink ref="E65" location="NKE!A1" display="NKE"/>
    <hyperlink ref="E9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0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1" location="WFC!A1" display="WFC"/>
    <hyperlink ref="E78" location="AA!A1" display="AA"/>
    <hyperlink ref="E79" location="CF!A1" display="CF"/>
    <hyperlink ref="E80" location="TGT!A1" display="TGT"/>
    <hyperlink ref="E3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8" location="CAH!A1" display="CAH"/>
    <hyperlink ref="E28" location="DAL!A1" display="DAL"/>
    <hyperlink ref="E16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3"/>
  <sheetViews>
    <sheetView zoomScaleNormal="100" workbookViewId="0">
      <pane ySplit="1" topLeftCell="A737" activePane="bottomLeft" state="frozen"/>
      <selection pane="bottomLeft" activeCell="G758" sqref="G75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100317.06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1153</v>
      </c>
      <c r="B753" s="169">
        <v>43386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0.1059288990026019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0.71041964629710164</v>
      </c>
      <c r="Y753" s="171">
        <f t="shared" ref="Y753" si="612">O753/W753</f>
        <v>0.41013390114716913</v>
      </c>
      <c r="Z753" s="784">
        <f t="shared" ref="Z753" si="613">-(E753-N753)</f>
        <v>2.601041270523774E-2</v>
      </c>
    </row>
  </sheetData>
  <conditionalFormatting sqref="L75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tabSelected="1" workbookViewId="0">
      <pane ySplit="1" topLeftCell="A250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101466.35166666823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100317.0716666683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100317.06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1.1666668302495964E-2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72" priority="7">
      <formula>#REF!&gt;0</formula>
    </cfRule>
    <cfRule type="expression" dxfId="297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0" priority="58">
      <formula>F19&gt;0</formula>
    </cfRule>
    <cfRule type="expression" dxfId="296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8" priority="47">
      <formula>H25&gt;0</formula>
    </cfRule>
    <cfRule type="expression" dxfId="2967" priority="48">
      <formula>H25&lt;0</formula>
    </cfRule>
  </conditionalFormatting>
  <conditionalFormatting sqref="M39">
    <cfRule type="expression" dxfId="2966" priority="45">
      <formula>M39&gt;0</formula>
    </cfRule>
    <cfRule type="expression" dxfId="2965" priority="46">
      <formula>M39&lt;0</formula>
    </cfRule>
  </conditionalFormatting>
  <conditionalFormatting sqref="F61:F67">
    <cfRule type="expression" dxfId="2964" priority="43">
      <formula>F61&gt;0</formula>
    </cfRule>
    <cfRule type="expression" dxfId="2963" priority="44">
      <formula>F61&lt;0</formula>
    </cfRule>
  </conditionalFormatting>
  <conditionalFormatting sqref="H61:H67">
    <cfRule type="expression" dxfId="2962" priority="41">
      <formula>H61&gt;0</formula>
    </cfRule>
    <cfRule type="expression" dxfId="2961" priority="42">
      <formula>H61&lt;0</formula>
    </cfRule>
  </conditionalFormatting>
  <conditionalFormatting sqref="F21:F24">
    <cfRule type="expression" dxfId="2960" priority="39">
      <formula>F21&gt;0</formula>
    </cfRule>
    <cfRule type="expression" dxfId="2959" priority="40">
      <formula>F21&lt;0</formula>
    </cfRule>
  </conditionalFormatting>
  <conditionalFormatting sqref="H21:H24">
    <cfRule type="expression" dxfId="2958" priority="37">
      <formula>H21&gt;0</formula>
    </cfRule>
    <cfRule type="expression" dxfId="2957" priority="38">
      <formula>H21&lt;0</formula>
    </cfRule>
  </conditionalFormatting>
  <conditionalFormatting sqref="I25:I28">
    <cfRule type="expression" dxfId="2956" priority="31">
      <formula>I25&gt;0</formula>
    </cfRule>
    <cfRule type="expression" dxfId="2955" priority="32">
      <formula>I25&lt;0</formula>
    </cfRule>
  </conditionalFormatting>
  <conditionalFormatting sqref="I21:I24">
    <cfRule type="expression" dxfId="2954" priority="29">
      <formula>I21&gt;0</formula>
    </cfRule>
    <cfRule type="expression" dxfId="2953" priority="30">
      <formula>I21&lt;0</formula>
    </cfRule>
  </conditionalFormatting>
  <conditionalFormatting sqref="H29">
    <cfRule type="expression" dxfId="2952" priority="27">
      <formula>H29&gt;0</formula>
    </cfRule>
    <cfRule type="expression" dxfId="2951" priority="28">
      <formula>H29&lt;0</formula>
    </cfRule>
  </conditionalFormatting>
  <conditionalFormatting sqref="H30">
    <cfRule type="expression" dxfId="2950" priority="25">
      <formula>H30&gt;0</formula>
    </cfRule>
    <cfRule type="expression" dxfId="2949" priority="26">
      <formula>H30&lt;0</formula>
    </cfRule>
  </conditionalFormatting>
  <conditionalFormatting sqref="H31">
    <cfRule type="expression" dxfId="2948" priority="23">
      <formula>H31&gt;0</formula>
    </cfRule>
    <cfRule type="expression" dxfId="2947" priority="24">
      <formula>H31&lt;0</formula>
    </cfRule>
  </conditionalFormatting>
  <conditionalFormatting sqref="Q7">
    <cfRule type="expression" dxfId="2946" priority="21">
      <formula>Q7&gt;0</formula>
    </cfRule>
    <cfRule type="expression" dxfId="2945" priority="22">
      <formula>Q7&lt;0</formula>
    </cfRule>
  </conditionalFormatting>
  <conditionalFormatting sqref="Q8">
    <cfRule type="expression" dxfId="2944" priority="19">
      <formula>Q8&gt;0</formula>
    </cfRule>
    <cfRule type="expression" dxfId="2943" priority="20">
      <formula>Q8&lt;0</formula>
    </cfRule>
  </conditionalFormatting>
  <conditionalFormatting sqref="F73:F82">
    <cfRule type="expression" dxfId="2942" priority="17">
      <formula>F73&gt;0</formula>
    </cfRule>
    <cfRule type="expression" dxfId="2941" priority="18">
      <formula>F73&lt;0</formula>
    </cfRule>
  </conditionalFormatting>
  <conditionalFormatting sqref="H73:H76">
    <cfRule type="expression" dxfId="2940" priority="15">
      <formula>H73&gt;0</formula>
    </cfRule>
    <cfRule type="expression" dxfId="2939" priority="16">
      <formula>H73&lt;0</formula>
    </cfRule>
  </conditionalFormatting>
  <conditionalFormatting sqref="F69:F72">
    <cfRule type="expression" dxfId="2938" priority="13">
      <formula>F69&gt;0</formula>
    </cfRule>
    <cfRule type="expression" dxfId="2937" priority="14">
      <formula>F69&lt;0</formula>
    </cfRule>
  </conditionalFormatting>
  <conditionalFormatting sqref="H69:H72">
    <cfRule type="expression" dxfId="2936" priority="11">
      <formula>H69&gt;0</formula>
    </cfRule>
    <cfRule type="expression" dxfId="2935" priority="12">
      <formula>H69&lt;0</formula>
    </cfRule>
  </conditionalFormatting>
  <conditionalFormatting sqref="I73:I76">
    <cfRule type="expression" dxfId="2934" priority="9">
      <formula>I73&gt;0</formula>
    </cfRule>
    <cfRule type="expression" dxfId="2933" priority="10">
      <formula>I73&lt;0</formula>
    </cfRule>
  </conditionalFormatting>
  <conditionalFormatting sqref="I69:I72">
    <cfRule type="expression" dxfId="2932" priority="7">
      <formula>I69&gt;0</formula>
    </cfRule>
    <cfRule type="expression" dxfId="2931" priority="8">
      <formula>I69&lt;0</formula>
    </cfRule>
  </conditionalFormatting>
  <conditionalFormatting sqref="H77">
    <cfRule type="expression" dxfId="2930" priority="5">
      <formula>H77&gt;0</formula>
    </cfRule>
    <cfRule type="expression" dxfId="2929" priority="6">
      <formula>H77&lt;0</formula>
    </cfRule>
  </conditionalFormatting>
  <conditionalFormatting sqref="H78">
    <cfRule type="expression" dxfId="2928" priority="3">
      <formula>H78&gt;0</formula>
    </cfRule>
    <cfRule type="expression" dxfId="2927" priority="4">
      <formula>H78&lt;0</formula>
    </cfRule>
  </conditionalFormatting>
  <conditionalFormatting sqref="H79">
    <cfRule type="expression" dxfId="2926" priority="1">
      <formula>H79&gt;0</formula>
    </cfRule>
    <cfRule type="expression" dxfId="292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4" priority="29">
      <formula>N19&gt;0</formula>
    </cfRule>
    <cfRule type="expression" dxfId="292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2" priority="23">
      <formula>F22&gt;0</formula>
    </cfRule>
    <cfRule type="expression" dxfId="2921" priority="24">
      <formula>F22&lt;0</formula>
    </cfRule>
  </conditionalFormatting>
  <conditionalFormatting sqref="H22:H31">
    <cfRule type="expression" dxfId="2920" priority="21">
      <formula>H22&gt;0</formula>
    </cfRule>
    <cfRule type="expression" dxfId="2919" priority="22">
      <formula>H22&lt;0</formula>
    </cfRule>
  </conditionalFormatting>
  <conditionalFormatting sqref="I21:J31">
    <cfRule type="expression" dxfId="2918" priority="19">
      <formula>I21&gt;0</formula>
    </cfRule>
    <cfRule type="expression" dxfId="2917" priority="20">
      <formula>I21&lt;0</formula>
    </cfRule>
  </conditionalFormatting>
  <conditionalFormatting sqref="Q8">
    <cfRule type="expression" dxfId="2916" priority="11">
      <formula>Q8&gt;0</formula>
    </cfRule>
    <cfRule type="expression" dxfId="2915" priority="12">
      <formula>Q8&lt;0</formula>
    </cfRule>
  </conditionalFormatting>
  <conditionalFormatting sqref="Q7">
    <cfRule type="expression" dxfId="2914" priority="13">
      <formula>Q7&gt;0</formula>
    </cfRule>
    <cfRule type="expression" dxfId="2913" priority="14">
      <formula>Q7&lt;0</formula>
    </cfRule>
  </conditionalFormatting>
  <conditionalFormatting sqref="F56:F66">
    <cfRule type="expression" dxfId="2912" priority="9">
      <formula>F56&gt;0</formula>
    </cfRule>
    <cfRule type="expression" dxfId="2911" priority="10">
      <formula>F56&lt;0</formula>
    </cfRule>
  </conditionalFormatting>
  <conditionalFormatting sqref="H56:H66">
    <cfRule type="expression" dxfId="2910" priority="7">
      <formula>H56&gt;0</formula>
    </cfRule>
    <cfRule type="expression" dxfId="2909" priority="8">
      <formula>H56&lt;0</formula>
    </cfRule>
  </conditionalFormatting>
  <conditionalFormatting sqref="I56:I66">
    <cfRule type="expression" dxfId="2908" priority="5">
      <formula>I56&gt;0</formula>
    </cfRule>
    <cfRule type="expression" dxfId="2907" priority="6">
      <formula>I56&lt;0</formula>
    </cfRule>
  </conditionalFormatting>
  <conditionalFormatting sqref="F21">
    <cfRule type="expression" dxfId="2906" priority="3">
      <formula>F21&gt;0</formula>
    </cfRule>
    <cfRule type="expression" dxfId="2905" priority="4">
      <formula>F21&lt;0</formula>
    </cfRule>
  </conditionalFormatting>
  <conditionalFormatting sqref="H21">
    <cfRule type="expression" dxfId="2904" priority="1">
      <formula>H21&gt;0</formula>
    </cfRule>
    <cfRule type="expression" dxfId="290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2" priority="64">
      <formula>N23&gt;0</formula>
    </cfRule>
    <cfRule type="expression" dxfId="290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0" priority="58">
      <formula>F79&gt;0</formula>
    </cfRule>
    <cfRule type="expression" dxfId="2899" priority="59">
      <formula>F79&lt;0</formula>
    </cfRule>
  </conditionalFormatting>
  <conditionalFormatting sqref="H79:H97 H101:H118">
    <cfRule type="expression" dxfId="2898" priority="56">
      <formula>H79&gt;0</formula>
    </cfRule>
    <cfRule type="expression" dxfId="2897" priority="57">
      <formula>H79&lt;0</formula>
    </cfRule>
  </conditionalFormatting>
  <conditionalFormatting sqref="I75:I97 I100:I118">
    <cfRule type="expression" dxfId="2896" priority="54">
      <formula>I75&gt;0</formula>
    </cfRule>
    <cfRule type="expression" dxfId="2895" priority="55">
      <formula>I75&lt;0</formula>
    </cfRule>
  </conditionalFormatting>
  <conditionalFormatting sqref="Q7">
    <cfRule type="expression" dxfId="2894" priority="52">
      <formula>Q7&gt;0</formula>
    </cfRule>
    <cfRule type="expression" dxfId="2893" priority="53">
      <formula>Q7&lt;0</formula>
    </cfRule>
  </conditionalFormatting>
  <conditionalFormatting sqref="Q8">
    <cfRule type="expression" dxfId="2892" priority="50">
      <formula>Q8&gt;0</formula>
    </cfRule>
    <cfRule type="expression" dxfId="2891" priority="51">
      <formula>Q8&lt;0</formula>
    </cfRule>
  </conditionalFormatting>
  <conditionalFormatting sqref="F75:F78">
    <cfRule type="expression" dxfId="2890" priority="48">
      <formula>F75&gt;0</formula>
    </cfRule>
    <cfRule type="expression" dxfId="2889" priority="49">
      <formula>F75&lt;0</formula>
    </cfRule>
  </conditionalFormatting>
  <conditionalFormatting sqref="H75:H78">
    <cfRule type="expression" dxfId="2888" priority="46">
      <formula>H75&gt;0</formula>
    </cfRule>
    <cfRule type="expression" dxfId="2887" priority="47">
      <formula>H75&lt;0</formula>
    </cfRule>
  </conditionalFormatting>
  <conditionalFormatting sqref="F100:F114">
    <cfRule type="expression" dxfId="2886" priority="40">
      <formula>F100&gt;0</formula>
    </cfRule>
    <cfRule type="expression" dxfId="2885" priority="41">
      <formula>F100&lt;0</formula>
    </cfRule>
  </conditionalFormatting>
  <conditionalFormatting sqref="H100:H114">
    <cfRule type="expression" dxfId="2884" priority="38">
      <formula>H100&gt;0</formula>
    </cfRule>
    <cfRule type="expression" dxfId="2883" priority="39">
      <formula>H100&lt;0</formula>
    </cfRule>
  </conditionalFormatting>
  <conditionalFormatting sqref="F29:F67">
    <cfRule type="expression" dxfId="2882" priority="36">
      <formula>F29&gt;0</formula>
    </cfRule>
    <cfRule type="expression" dxfId="2881" priority="37">
      <formula>F29&lt;0</formula>
    </cfRule>
  </conditionalFormatting>
  <conditionalFormatting sqref="H29:H63">
    <cfRule type="expression" dxfId="2880" priority="34">
      <formula>H29&gt;0</formula>
    </cfRule>
    <cfRule type="expression" dxfId="2879" priority="35">
      <formula>H29&lt;0</formula>
    </cfRule>
  </conditionalFormatting>
  <conditionalFormatting sqref="J38:J68">
    <cfRule type="expression" dxfId="2878" priority="32">
      <formula>J38&gt;0</formula>
    </cfRule>
    <cfRule type="expression" dxfId="2877" priority="33">
      <formula>J38&lt;0</formula>
    </cfRule>
  </conditionalFormatting>
  <conditionalFormatting sqref="J43">
    <cfRule type="expression" dxfId="2876" priority="30">
      <formula>J43&gt;0</formula>
    </cfRule>
    <cfRule type="expression" dxfId="2875" priority="31">
      <formula>J43&lt;0</formula>
    </cfRule>
  </conditionalFormatting>
  <conditionalFormatting sqref="Q9">
    <cfRule type="expression" dxfId="2874" priority="24">
      <formula>Q9&gt;0</formula>
    </cfRule>
    <cfRule type="expression" dxfId="2873" priority="25">
      <formula>Q9&lt;0</formula>
    </cfRule>
  </conditionalFormatting>
  <conditionalFormatting sqref="R4">
    <cfRule type="expression" dxfId="2872" priority="26">
      <formula>R4&gt;0</formula>
    </cfRule>
    <cfRule type="expression" dxfId="287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0" priority="21">
      <formula>F120&gt;0</formula>
    </cfRule>
    <cfRule type="expression" dxfId="2869" priority="22">
      <formula>F120&lt;0</formula>
    </cfRule>
  </conditionalFormatting>
  <conditionalFormatting sqref="H120:H160">
    <cfRule type="expression" dxfId="2868" priority="19">
      <formula>H120&gt;0</formula>
    </cfRule>
    <cfRule type="expression" dxfId="2867" priority="20">
      <formula>H120&lt;0</formula>
    </cfRule>
  </conditionalFormatting>
  <conditionalFormatting sqref="J129:J160">
    <cfRule type="expression" dxfId="2866" priority="17">
      <formula>J129&gt;0</formula>
    </cfRule>
    <cfRule type="expression" dxfId="2865" priority="18">
      <formula>J129&lt;0</formula>
    </cfRule>
  </conditionalFormatting>
  <conditionalFormatting sqref="J134">
    <cfRule type="expression" dxfId="2864" priority="15">
      <formula>J134&gt;0</formula>
    </cfRule>
    <cfRule type="expression" dxfId="2863" priority="16">
      <formula>J134&lt;0</formula>
    </cfRule>
  </conditionalFormatting>
  <conditionalFormatting sqref="J31:J40">
    <cfRule type="expression" dxfId="2862" priority="13">
      <formula>J31&gt;0</formula>
    </cfRule>
    <cfRule type="expression" dxfId="2861" priority="14">
      <formula>J31&lt;0</formula>
    </cfRule>
  </conditionalFormatting>
  <conditionalFormatting sqref="J36:J37">
    <cfRule type="expression" dxfId="2860" priority="11">
      <formula>J36&gt;0</formula>
    </cfRule>
    <cfRule type="expression" dxfId="2859" priority="12">
      <formula>J36&lt;0</formula>
    </cfRule>
  </conditionalFormatting>
  <conditionalFormatting sqref="Q10">
    <cfRule type="expression" dxfId="2858" priority="9">
      <formula>Q10&gt;0</formula>
    </cfRule>
    <cfRule type="expression" dxfId="2857" priority="10">
      <formula>Q10&lt;0</formula>
    </cfRule>
  </conditionalFormatting>
  <conditionalFormatting sqref="K38:K55 K57:K68">
    <cfRule type="expression" dxfId="2856" priority="7">
      <formula>K38&gt;0</formula>
    </cfRule>
    <cfRule type="expression" dxfId="2855" priority="8">
      <formula>K38&lt;0</formula>
    </cfRule>
  </conditionalFormatting>
  <conditionalFormatting sqref="K43">
    <cfRule type="expression" dxfId="2854" priority="5">
      <formula>K43&gt;0</formula>
    </cfRule>
    <cfRule type="expression" dxfId="2853" priority="6">
      <formula>K43&lt;0</formula>
    </cfRule>
  </conditionalFormatting>
  <conditionalFormatting sqref="K31:K40">
    <cfRule type="expression" dxfId="2852" priority="3">
      <formula>K31&gt;0</formula>
    </cfRule>
    <cfRule type="expression" dxfId="2851" priority="4">
      <formula>K31&lt;0</formula>
    </cfRule>
  </conditionalFormatting>
  <conditionalFormatting sqref="K36:K37">
    <cfRule type="expression" dxfId="2850" priority="1">
      <formula>K36&gt;0</formula>
    </cfRule>
    <cfRule type="expression" dxfId="284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1296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89.539900000000003</v>
      </c>
      <c r="R4" s="495">
        <v>1.2E-2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4476.9949999999999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871.87499999999909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871.87499999999909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0.24184354473637462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1.6975672298048132E-2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13.796594761171033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98.493890000000007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97.59849100000001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96.703092000000012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95.807693000000015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94.912294000000003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94.016895000000005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93.121496000000008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92.22609700000001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91.330697999999998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90.435299000000001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89.539900000000003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88.644501000000005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87.749102000000008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86.853702999999996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85.958303999999998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85.062905000000001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84.167506000000003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83.272107000000005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82.376708000000008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81.48130900000001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80.585909999999998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8" priority="31">
      <formula>F47&gt;0</formula>
    </cfRule>
    <cfRule type="expression" dxfId="2847" priority="32">
      <formula>F47&lt;0</formula>
    </cfRule>
  </conditionalFormatting>
  <conditionalFormatting sqref="Q7">
    <cfRule type="expression" dxfId="2846" priority="29">
      <formula>Q7&gt;0</formula>
    </cfRule>
    <cfRule type="expression" dxfId="2845" priority="30">
      <formula>Q7&lt;0</formula>
    </cfRule>
  </conditionalFormatting>
  <conditionalFormatting sqref="Q8">
    <cfRule type="expression" dxfId="2844" priority="27">
      <formula>Q8&gt;0</formula>
    </cfRule>
    <cfRule type="expression" dxfId="2843" priority="28">
      <formula>Q8&lt;0</formula>
    </cfRule>
  </conditionalFormatting>
  <conditionalFormatting sqref="F33:F46">
    <cfRule type="expression" dxfId="2842" priority="25">
      <formula>F33&gt;0</formula>
    </cfRule>
    <cfRule type="expression" dxfId="2841" priority="26">
      <formula>F33&lt;0</formula>
    </cfRule>
  </conditionalFormatting>
  <conditionalFormatting sqref="H33:H46">
    <cfRule type="expression" dxfId="2840" priority="23">
      <formula>H33&gt;0</formula>
    </cfRule>
    <cfRule type="expression" dxfId="2839" priority="24">
      <formula>H33&lt;0</formula>
    </cfRule>
  </conditionalFormatting>
  <conditionalFormatting sqref="Q10">
    <cfRule type="expression" dxfId="2838" priority="21">
      <formula>Q10&gt;0</formula>
    </cfRule>
    <cfRule type="expression" dxfId="2837" priority="22">
      <formula>Q10&lt;0</formula>
    </cfRule>
  </conditionalFormatting>
  <conditionalFormatting sqref="J25:J38">
    <cfRule type="expression" dxfId="2836" priority="19">
      <formula>J25&gt;0</formula>
    </cfRule>
    <cfRule type="expression" dxfId="2835" priority="20">
      <formula>J25&lt;0</formula>
    </cfRule>
  </conditionalFormatting>
  <conditionalFormatting sqref="K38">
    <cfRule type="expression" dxfId="2834" priority="17">
      <formula>K38&gt;0</formula>
    </cfRule>
    <cfRule type="expression" dxfId="2833" priority="18">
      <formula>K38&lt;0</formula>
    </cfRule>
  </conditionalFormatting>
  <conditionalFormatting sqref="L25:L38">
    <cfRule type="expression" dxfId="2832" priority="15">
      <formula>L25&gt;0</formula>
    </cfRule>
    <cfRule type="expression" dxfId="2831" priority="16">
      <formula>L25&lt;0</formula>
    </cfRule>
  </conditionalFormatting>
  <conditionalFormatting sqref="F89:F110">
    <cfRule type="expression" dxfId="2830" priority="13">
      <formula>F89&gt;0</formula>
    </cfRule>
    <cfRule type="expression" dxfId="2829" priority="14">
      <formula>F89&lt;0</formula>
    </cfRule>
  </conditionalFormatting>
  <conditionalFormatting sqref="H89:H110">
    <cfRule type="expression" dxfId="2828" priority="11">
      <formula>H89&gt;0</formula>
    </cfRule>
    <cfRule type="expression" dxfId="2827" priority="12">
      <formula>H89&lt;0</formula>
    </cfRule>
  </conditionalFormatting>
  <conditionalFormatting sqref="J89:J102">
    <cfRule type="expression" dxfId="2826" priority="9">
      <formula>J89&gt;0</formula>
    </cfRule>
    <cfRule type="expression" dxfId="2825" priority="10">
      <formula>J89&lt;0</formula>
    </cfRule>
  </conditionalFormatting>
  <conditionalFormatting sqref="K89:K102">
    <cfRule type="expression" dxfId="2824" priority="7">
      <formula>K89&gt;0</formula>
    </cfRule>
    <cfRule type="expression" dxfId="2823" priority="8">
      <formula>K89&lt;0</formula>
    </cfRule>
  </conditionalFormatting>
  <conditionalFormatting sqref="L89:L102">
    <cfRule type="expression" dxfId="2822" priority="5">
      <formula>L89&gt;0</formula>
    </cfRule>
    <cfRule type="expression" dxfId="2821" priority="6">
      <formula>L89&lt;0</formula>
    </cfRule>
  </conditionalFormatting>
  <conditionalFormatting sqref="F25:F32">
    <cfRule type="expression" dxfId="2820" priority="3">
      <formula>F25&gt;0</formula>
    </cfRule>
    <cfRule type="expression" dxfId="2819" priority="4">
      <formula>F25&lt;0</formula>
    </cfRule>
  </conditionalFormatting>
  <conditionalFormatting sqref="H25:H32">
    <cfRule type="expression" dxfId="2818" priority="1">
      <formula>H25&gt;0</formula>
    </cfRule>
    <cfRule type="expression" dxfId="28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2234</v>
      </c>
      <c r="R4" s="495">
        <v>-5.5999999999999999E-3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-2159.7999999999993</v>
      </c>
      <c r="R7">
        <v>4</v>
      </c>
      <c r="T7" s="1">
        <v>43333</v>
      </c>
      <c r="U7" t="s">
        <v>1260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-2159.7999999999993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-0.13877073722355718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1258</v>
      </c>
    </row>
    <row r="13" spans="1:21" x14ac:dyDescent="0.25">
      <c r="H13" s="70"/>
      <c r="O13" s="11" t="s">
        <v>952</v>
      </c>
      <c r="Q13" s="2">
        <f>Q4/194</f>
        <v>11.515463917525773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2457.4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2435.0600000000004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2412.7200000000003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2390.38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2368.04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2345.7000000000003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2323.36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2301.02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2278.6799999999998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2256.34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2234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2211.66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2189.3200000000002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2166.98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2144.64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2122.2999999999997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2099.96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2077.62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2055.2800000000002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2032.94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2010.6000000000001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6" priority="31">
      <formula>F47&gt;0</formula>
    </cfRule>
    <cfRule type="expression" dxfId="2815" priority="32">
      <formula>F47&lt;0</formula>
    </cfRule>
  </conditionalFormatting>
  <conditionalFormatting sqref="Q7">
    <cfRule type="expression" dxfId="2814" priority="29">
      <formula>Q7&gt;0</formula>
    </cfRule>
    <cfRule type="expression" dxfId="2813" priority="30">
      <formula>Q7&lt;0</formula>
    </cfRule>
  </conditionalFormatting>
  <conditionalFormatting sqref="Q8">
    <cfRule type="expression" dxfId="2812" priority="27">
      <formula>Q8&gt;0</formula>
    </cfRule>
    <cfRule type="expression" dxfId="2811" priority="28">
      <formula>Q8&lt;0</formula>
    </cfRule>
  </conditionalFormatting>
  <conditionalFormatting sqref="F31:F46">
    <cfRule type="expression" dxfId="2810" priority="25">
      <formula>F31&gt;0</formula>
    </cfRule>
    <cfRule type="expression" dxfId="2809" priority="26">
      <formula>F31&lt;0</formula>
    </cfRule>
  </conditionalFormatting>
  <conditionalFormatting sqref="H31:H46">
    <cfRule type="expression" dxfId="2808" priority="23">
      <formula>H31&gt;0</formula>
    </cfRule>
    <cfRule type="expression" dxfId="2807" priority="24">
      <formula>H31&lt;0</formula>
    </cfRule>
  </conditionalFormatting>
  <conditionalFormatting sqref="Q10">
    <cfRule type="expression" dxfId="2806" priority="21">
      <formula>Q10&gt;0</formula>
    </cfRule>
    <cfRule type="expression" dxfId="2805" priority="22">
      <formula>Q10&lt;0</formula>
    </cfRule>
  </conditionalFormatting>
  <conditionalFormatting sqref="J25:J38">
    <cfRule type="expression" dxfId="2804" priority="19">
      <formula>J25&gt;0</formula>
    </cfRule>
    <cfRule type="expression" dxfId="2803" priority="20">
      <formula>J25&lt;0</formula>
    </cfRule>
  </conditionalFormatting>
  <conditionalFormatting sqref="K38">
    <cfRule type="expression" dxfId="2802" priority="17">
      <formula>K38&gt;0</formula>
    </cfRule>
    <cfRule type="expression" dxfId="2801" priority="18">
      <formula>K38&lt;0</formula>
    </cfRule>
  </conditionalFormatting>
  <conditionalFormatting sqref="L25:L38">
    <cfRule type="expression" dxfId="2800" priority="15">
      <formula>L25&gt;0</formula>
    </cfRule>
    <cfRule type="expression" dxfId="2799" priority="16">
      <formula>L25&lt;0</formula>
    </cfRule>
  </conditionalFormatting>
  <conditionalFormatting sqref="F89:F110">
    <cfRule type="expression" dxfId="2798" priority="13">
      <formula>F89&gt;0</formula>
    </cfRule>
    <cfRule type="expression" dxfId="2797" priority="14">
      <formula>F89&lt;0</formula>
    </cfRule>
  </conditionalFormatting>
  <conditionalFormatting sqref="H89:H110">
    <cfRule type="expression" dxfId="2796" priority="11">
      <formula>H89&gt;0</formula>
    </cfRule>
    <cfRule type="expression" dxfId="2795" priority="12">
      <formula>H89&lt;0</formula>
    </cfRule>
  </conditionalFormatting>
  <conditionalFormatting sqref="J89:J102">
    <cfRule type="expression" dxfId="2794" priority="9">
      <formula>J89&gt;0</formula>
    </cfRule>
    <cfRule type="expression" dxfId="2793" priority="10">
      <formula>J89&lt;0</formula>
    </cfRule>
  </conditionalFormatting>
  <conditionalFormatting sqref="K89:K102">
    <cfRule type="expression" dxfId="2792" priority="7">
      <formula>K89&gt;0</formula>
    </cfRule>
    <cfRule type="expression" dxfId="2791" priority="8">
      <formula>K89&lt;0</formula>
    </cfRule>
  </conditionalFormatting>
  <conditionalFormatting sqref="L89:L102">
    <cfRule type="expression" dxfId="2790" priority="5">
      <formula>L89&gt;0</formula>
    </cfRule>
    <cfRule type="expression" dxfId="2789" priority="6">
      <formula>L89&lt;0</formula>
    </cfRule>
  </conditionalFormatting>
  <conditionalFormatting sqref="F25:F30">
    <cfRule type="expression" dxfId="2788" priority="3">
      <formula>F25&gt;0</formula>
    </cfRule>
    <cfRule type="expression" dxfId="2787" priority="4">
      <formula>F25&lt;0</formula>
    </cfRule>
  </conditionalFormatting>
  <conditionalFormatting sqref="H25:H30">
    <cfRule type="expression" dxfId="2786" priority="1">
      <formula>H25&gt;0</formula>
    </cfRule>
    <cfRule type="expression" dxfId="27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4" priority="35">
      <formula>N19&gt;0</formula>
    </cfRule>
    <cfRule type="expression" dxfId="27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2" priority="21">
      <formula>F25&gt;0</formula>
    </cfRule>
    <cfRule type="expression" dxfId="2781" priority="22">
      <formula>F25&lt;0</formula>
    </cfRule>
  </conditionalFormatting>
  <conditionalFormatting sqref="H25:H47">
    <cfRule type="expression" dxfId="2780" priority="19">
      <formula>H25&gt;0</formula>
    </cfRule>
    <cfRule type="expression" dxfId="2779" priority="20">
      <formula>H25&lt;0</formula>
    </cfRule>
  </conditionalFormatting>
  <conditionalFormatting sqref="I25:I27">
    <cfRule type="expression" dxfId="2778" priority="15">
      <formula>I25&gt;0</formula>
    </cfRule>
    <cfRule type="expression" dxfId="2777" priority="16">
      <formula>I25&lt;0</formula>
    </cfRule>
  </conditionalFormatting>
  <conditionalFormatting sqref="Q7">
    <cfRule type="expression" dxfId="2776" priority="5">
      <formula>Q7&gt;0</formula>
    </cfRule>
    <cfRule type="expression" dxfId="2775" priority="6">
      <formula>Q7&lt;0</formula>
    </cfRule>
  </conditionalFormatting>
  <conditionalFormatting sqref="Q8">
    <cfRule type="expression" dxfId="2774" priority="3">
      <formula>Q8&gt;0</formula>
    </cfRule>
    <cfRule type="expression" dxfId="27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2" priority="9">
      <formula>F36&gt;0</formula>
    </cfRule>
    <cfRule type="expression" dxfId="2771" priority="10">
      <formula>F36&lt;0</formula>
    </cfRule>
  </conditionalFormatting>
  <conditionalFormatting sqref="F25:F35">
    <cfRule type="expression" dxfId="2770" priority="7">
      <formula>F25&gt;0</formula>
    </cfRule>
    <cfRule type="expression" dxfId="2769" priority="8">
      <formula>F25&lt;0</formula>
    </cfRule>
  </conditionalFormatting>
  <conditionalFormatting sqref="H25:H35">
    <cfRule type="expression" dxfId="2768" priority="5">
      <formula>H25&gt;0</formula>
    </cfRule>
    <cfRule type="expression" dxfId="2767" priority="6">
      <formula>H25&lt;0</formula>
    </cfRule>
  </conditionalFormatting>
  <conditionalFormatting sqref="Q7">
    <cfRule type="expression" dxfId="2766" priority="3">
      <formula>Q7&gt;0</formula>
    </cfRule>
    <cfRule type="expression" dxfId="2765" priority="4">
      <formula>Q7&lt;0</formula>
    </cfRule>
  </conditionalFormatting>
  <conditionalFormatting sqref="Q8">
    <cfRule type="expression" dxfId="2764" priority="1">
      <formula>Q8&gt;0</formula>
    </cfRule>
    <cfRule type="expression" dxfId="27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2" priority="37">
      <formula>F25&gt;0</formula>
    </cfRule>
    <cfRule type="expression" dxfId="2761" priority="38">
      <formula>F25&lt;0</formula>
    </cfRule>
  </conditionalFormatting>
  <conditionalFormatting sqref="Q7">
    <cfRule type="expression" dxfId="2760" priority="35">
      <formula>Q7&gt;0</formula>
    </cfRule>
    <cfRule type="expression" dxfId="2759" priority="36">
      <formula>Q7&lt;0</formula>
    </cfRule>
  </conditionalFormatting>
  <conditionalFormatting sqref="Q8">
    <cfRule type="expression" dxfId="2758" priority="33">
      <formula>Q8&gt;0</formula>
    </cfRule>
    <cfRule type="expression" dxfId="2757" priority="34">
      <formula>Q8&lt;0</formula>
    </cfRule>
  </conditionalFormatting>
  <conditionalFormatting sqref="F44:F46">
    <cfRule type="expression" dxfId="2756" priority="31">
      <formula>F44&gt;0</formula>
    </cfRule>
    <cfRule type="expression" dxfId="2755" priority="32">
      <formula>F44&lt;0</formula>
    </cfRule>
  </conditionalFormatting>
  <conditionalFormatting sqref="H44:H46">
    <cfRule type="expression" dxfId="2754" priority="29">
      <formula>H44&gt;0</formula>
    </cfRule>
    <cfRule type="expression" dxfId="2753" priority="30">
      <formula>H44&lt;0</formula>
    </cfRule>
  </conditionalFormatting>
  <conditionalFormatting sqref="F89:F110">
    <cfRule type="expression" dxfId="2752" priority="27">
      <formula>F89&gt;0</formula>
    </cfRule>
    <cfRule type="expression" dxfId="2751" priority="28">
      <formula>F89&lt;0</formula>
    </cfRule>
  </conditionalFormatting>
  <conditionalFormatting sqref="H89:H110">
    <cfRule type="expression" dxfId="2750" priority="25">
      <formula>H89&gt;0</formula>
    </cfRule>
    <cfRule type="expression" dxfId="2749" priority="26">
      <formula>H89&lt;0</formula>
    </cfRule>
  </conditionalFormatting>
  <conditionalFormatting sqref="Q10">
    <cfRule type="expression" dxfId="2748" priority="23">
      <formula>Q10&gt;0</formula>
    </cfRule>
    <cfRule type="expression" dxfId="2747" priority="24">
      <formula>Q10&lt;0</formula>
    </cfRule>
  </conditionalFormatting>
  <conditionalFormatting sqref="J25:J38">
    <cfRule type="expression" dxfId="2746" priority="21">
      <formula>J25&gt;0</formula>
    </cfRule>
    <cfRule type="expression" dxfId="2745" priority="22">
      <formula>J25&lt;0</formula>
    </cfRule>
  </conditionalFormatting>
  <conditionalFormatting sqref="K25:K38">
    <cfRule type="expression" dxfId="2744" priority="19">
      <formula>K25&gt;0</formula>
    </cfRule>
    <cfRule type="expression" dxfId="2743" priority="20">
      <formula>K25&lt;0</formula>
    </cfRule>
  </conditionalFormatting>
  <conditionalFormatting sqref="L25:L38">
    <cfRule type="expression" dxfId="2742" priority="17">
      <formula>L25&gt;0</formula>
    </cfRule>
    <cfRule type="expression" dxfId="2741" priority="18">
      <formula>L25&lt;0</formula>
    </cfRule>
  </conditionalFormatting>
  <conditionalFormatting sqref="J40">
    <cfRule type="expression" dxfId="2740" priority="15">
      <formula>J40&gt;0</formula>
    </cfRule>
    <cfRule type="expression" dxfId="2739" priority="16">
      <formula>J40&lt;0</formula>
    </cfRule>
  </conditionalFormatting>
  <conditionalFormatting sqref="L39">
    <cfRule type="expression" dxfId="2738" priority="11">
      <formula>L39&gt;0</formula>
    </cfRule>
    <cfRule type="expression" dxfId="2737" priority="12">
      <formula>L39&lt;0</formula>
    </cfRule>
  </conditionalFormatting>
  <conditionalFormatting sqref="F39">
    <cfRule type="expression" dxfId="2736" priority="9">
      <formula>F39&gt;0</formula>
    </cfRule>
    <cfRule type="expression" dxfId="2735" priority="10">
      <formula>F39&lt;0</formula>
    </cfRule>
  </conditionalFormatting>
  <conditionalFormatting sqref="H39">
    <cfRule type="expression" dxfId="2734" priority="7">
      <formula>H39&gt;0</formula>
    </cfRule>
    <cfRule type="expression" dxfId="2733" priority="8">
      <formula>H39&lt;0</formula>
    </cfRule>
  </conditionalFormatting>
  <conditionalFormatting sqref="J41">
    <cfRule type="expression" dxfId="2732" priority="5">
      <formula>J41&gt;0</formula>
    </cfRule>
    <cfRule type="expression" dxfId="2731" priority="6">
      <formula>J41&lt;0</formula>
    </cfRule>
  </conditionalFormatting>
  <conditionalFormatting sqref="J43">
    <cfRule type="expression" dxfId="2730" priority="3">
      <formula>J43&gt;0</formula>
    </cfRule>
    <cfRule type="expression" dxfId="2729" priority="4">
      <formula>J43&lt;0</formula>
    </cfRule>
  </conditionalFormatting>
  <conditionalFormatting sqref="J44">
    <cfRule type="expression" dxfId="2728" priority="1">
      <formula>J44&gt;0</formula>
    </cfRule>
    <cfRule type="expression" dxfId="27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6" priority="31">
      <formula>F29&gt;0</formula>
    </cfRule>
    <cfRule type="expression" dxfId="2725" priority="32">
      <formula>F29&lt;0</formula>
    </cfRule>
  </conditionalFormatting>
  <conditionalFormatting sqref="F29 F31:F35">
    <cfRule type="expression" dxfId="2724" priority="33">
      <formula>F29&gt;0</formula>
    </cfRule>
    <cfRule type="expression" dxfId="2723" priority="34">
      <formula>F29&lt;0</formula>
    </cfRule>
  </conditionalFormatting>
  <conditionalFormatting sqref="H29 H31:H35">
    <cfRule type="expression" dxfId="2722" priority="29">
      <formula>H29&gt;0</formula>
    </cfRule>
    <cfRule type="expression" dxfId="2721" priority="30">
      <formula>H29&lt;0</formula>
    </cfRule>
  </conditionalFormatting>
  <conditionalFormatting sqref="F21:F28">
    <cfRule type="expression" dxfId="2720" priority="27">
      <formula>F21&gt;0</formula>
    </cfRule>
    <cfRule type="expression" dxfId="2719" priority="28">
      <formula>F21&lt;0</formula>
    </cfRule>
  </conditionalFormatting>
  <conditionalFormatting sqref="H21:H28">
    <cfRule type="expression" dxfId="2718" priority="25">
      <formula>H21&gt;0</formula>
    </cfRule>
    <cfRule type="expression" dxfId="2717" priority="26">
      <formula>H21&lt;0</formula>
    </cfRule>
  </conditionalFormatting>
  <conditionalFormatting sqref="Q8">
    <cfRule type="expression" dxfId="2716" priority="21">
      <formula>Q8&gt;0</formula>
    </cfRule>
    <cfRule type="expression" dxfId="2715" priority="22">
      <formula>Q8&lt;0</formula>
    </cfRule>
  </conditionalFormatting>
  <conditionalFormatting sqref="Q7">
    <cfRule type="expression" dxfId="2714" priority="23">
      <formula>Q7&gt;0</formula>
    </cfRule>
    <cfRule type="expression" dxfId="2713" priority="24">
      <formula>Q7&lt;0</formula>
    </cfRule>
  </conditionalFormatting>
  <conditionalFormatting sqref="F30">
    <cfRule type="expression" dxfId="2712" priority="19">
      <formula>F30&gt;0</formula>
    </cfRule>
    <cfRule type="expression" dxfId="2711" priority="20">
      <formula>F30&lt;0</formula>
    </cfRule>
  </conditionalFormatting>
  <conditionalFormatting sqref="H30">
    <cfRule type="expression" dxfId="2710" priority="17">
      <formula>H30&gt;0</formula>
    </cfRule>
    <cfRule type="expression" dxfId="2709" priority="18">
      <formula>H30&lt;0</formula>
    </cfRule>
  </conditionalFormatting>
  <conditionalFormatting sqref="F68 F70:F74">
    <cfRule type="expression" dxfId="2708" priority="13">
      <formula>F68&gt;0</formula>
    </cfRule>
    <cfRule type="expression" dxfId="2707" priority="14">
      <formula>F68&lt;0</formula>
    </cfRule>
  </conditionalFormatting>
  <conditionalFormatting sqref="F68 F70:F74">
    <cfRule type="expression" dxfId="2706" priority="15">
      <formula>F68&gt;0</formula>
    </cfRule>
    <cfRule type="expression" dxfId="2705" priority="16">
      <formula>F68&lt;0</formula>
    </cfRule>
  </conditionalFormatting>
  <conditionalFormatting sqref="H68 H70:H74">
    <cfRule type="expression" dxfId="2704" priority="11">
      <formula>H68&gt;0</formula>
    </cfRule>
    <cfRule type="expression" dxfId="2703" priority="12">
      <formula>H68&lt;0</formula>
    </cfRule>
  </conditionalFormatting>
  <conditionalFormatting sqref="F60:F67">
    <cfRule type="expression" dxfId="2702" priority="9">
      <formula>F60&gt;0</formula>
    </cfRule>
    <cfRule type="expression" dxfId="2701" priority="10">
      <formula>F60&lt;0</formula>
    </cfRule>
  </conditionalFormatting>
  <conditionalFormatting sqref="H60:H67">
    <cfRule type="expression" dxfId="2700" priority="7">
      <formula>H60&gt;0</formula>
    </cfRule>
    <cfRule type="expression" dxfId="2699" priority="8">
      <formula>H60&lt;0</formula>
    </cfRule>
  </conditionalFormatting>
  <conditionalFormatting sqref="F69">
    <cfRule type="expression" dxfId="2698" priority="5">
      <formula>F69&gt;0</formula>
    </cfRule>
    <cfRule type="expression" dxfId="2697" priority="6">
      <formula>F69&lt;0</formula>
    </cfRule>
  </conditionalFormatting>
  <conditionalFormatting sqref="H69">
    <cfRule type="expression" dxfId="2696" priority="3">
      <formula>H69&gt;0</formula>
    </cfRule>
    <cfRule type="expression" dxfId="2695" priority="4">
      <formula>H69&lt;0</formula>
    </cfRule>
  </conditionalFormatting>
  <conditionalFormatting sqref="Q10">
    <cfRule type="expression" dxfId="2694" priority="1">
      <formula>Q10&gt;0</formula>
    </cfRule>
    <cfRule type="expression" dxfId="26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2" priority="11">
      <formula>F33&gt;0</formula>
    </cfRule>
    <cfRule type="expression" dxfId="2691" priority="12">
      <formula>F33&lt;0</formula>
    </cfRule>
  </conditionalFormatting>
  <conditionalFormatting sqref="Q7">
    <cfRule type="expression" dxfId="2690" priority="9">
      <formula>Q7&gt;0</formula>
    </cfRule>
    <cfRule type="expression" dxfId="2689" priority="10">
      <formula>Q7&lt;0</formula>
    </cfRule>
  </conditionalFormatting>
  <conditionalFormatting sqref="Q8">
    <cfRule type="expression" dxfId="2688" priority="7">
      <formula>Q8&gt;0</formula>
    </cfRule>
    <cfRule type="expression" dxfId="2687" priority="8">
      <formula>Q8&lt;0</formula>
    </cfRule>
  </conditionalFormatting>
  <conditionalFormatting sqref="F25:F32">
    <cfRule type="expression" dxfId="2686" priority="5">
      <formula>F25&gt;0</formula>
    </cfRule>
    <cfRule type="expression" dxfId="2685" priority="6">
      <formula>F25&lt;0</formula>
    </cfRule>
  </conditionalFormatting>
  <conditionalFormatting sqref="H25:H32">
    <cfRule type="expression" dxfId="2684" priority="3">
      <formula>H25&gt;0</formula>
    </cfRule>
    <cfRule type="expression" dxfId="2683" priority="4">
      <formula>H25&lt;0</formula>
    </cfRule>
  </conditionalFormatting>
  <conditionalFormatting sqref="Q10">
    <cfRule type="expression" dxfId="2682" priority="1">
      <formula>Q10&gt;0</formula>
    </cfRule>
    <cfRule type="expression" dxfId="26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0" priority="75">
      <formula>F32&gt;0</formula>
    </cfRule>
    <cfRule type="expression" dxfId="2679" priority="76">
      <formula>F32&lt;0</formula>
    </cfRule>
  </conditionalFormatting>
  <conditionalFormatting sqref="Q7">
    <cfRule type="expression" dxfId="2678" priority="73">
      <formula>Q7&gt;0</formula>
    </cfRule>
    <cfRule type="expression" dxfId="2677" priority="74">
      <formula>Q7&lt;0</formula>
    </cfRule>
  </conditionalFormatting>
  <conditionalFormatting sqref="Q8">
    <cfRule type="expression" dxfId="2676" priority="71">
      <formula>Q8&gt;0</formula>
    </cfRule>
    <cfRule type="expression" dxfId="26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4" priority="63">
      <formula>M58&gt;0</formula>
    </cfRule>
    <cfRule type="expression" dxfId="2673" priority="64">
      <formula>M58&lt;0</formula>
    </cfRule>
  </conditionalFormatting>
  <conditionalFormatting sqref="Q10">
    <cfRule type="expression" dxfId="2672" priority="61">
      <formula>Q10&gt;0</formula>
    </cfRule>
    <cfRule type="expression" dxfId="2671" priority="62">
      <formula>Q10&lt;0</formula>
    </cfRule>
  </conditionalFormatting>
  <conditionalFormatting sqref="F29:F31">
    <cfRule type="expression" dxfId="2670" priority="59">
      <formula>F29&gt;0</formula>
    </cfRule>
    <cfRule type="expression" dxfId="2669" priority="60">
      <formula>F29&lt;0</formula>
    </cfRule>
  </conditionalFormatting>
  <conditionalFormatting sqref="H29:H31">
    <cfRule type="expression" dxfId="2668" priority="57">
      <formula>H29&gt;0</formula>
    </cfRule>
    <cfRule type="expression" dxfId="2667" priority="58">
      <formula>H29&lt;0</formula>
    </cfRule>
  </conditionalFormatting>
  <conditionalFormatting sqref="F83:F94">
    <cfRule type="expression" dxfId="2666" priority="55">
      <formula>F83&gt;0</formula>
    </cfRule>
    <cfRule type="expression" dxfId="2665" priority="56">
      <formula>F83&lt;0</formula>
    </cfRule>
  </conditionalFormatting>
  <conditionalFormatting sqref="H83:H94">
    <cfRule type="expression" dxfId="2664" priority="53">
      <formula>H83&gt;0</formula>
    </cfRule>
    <cfRule type="expression" dxfId="2663" priority="54">
      <formula>H83&lt;0</formula>
    </cfRule>
  </conditionalFormatting>
  <conditionalFormatting sqref="J41">
    <cfRule type="expression" dxfId="2662" priority="51">
      <formula>J41&gt;0</formula>
    </cfRule>
    <cfRule type="expression" dxfId="2661" priority="52">
      <formula>J41&lt;0</formula>
    </cfRule>
  </conditionalFormatting>
  <conditionalFormatting sqref="J39:J47">
    <cfRule type="expression" dxfId="2660" priority="49">
      <formula>J39&gt;0</formula>
    </cfRule>
    <cfRule type="expression" dxfId="2659" priority="50">
      <formula>J39&lt;0</formula>
    </cfRule>
  </conditionalFormatting>
  <conditionalFormatting sqref="F48:F51 H48:H51">
    <cfRule type="expression" dxfId="2658" priority="47">
      <formula>F48&gt;0</formula>
    </cfRule>
    <cfRule type="expression" dxfId="2657" priority="48">
      <formula>F48&lt;0</formula>
    </cfRule>
  </conditionalFormatting>
  <conditionalFormatting sqref="J48:J57">
    <cfRule type="expression" dxfId="2656" priority="45">
      <formula>J48&gt;0</formula>
    </cfRule>
    <cfRule type="expression" dxfId="2655" priority="46">
      <formula>J48&lt;0</formula>
    </cfRule>
  </conditionalFormatting>
  <conditionalFormatting sqref="K45:K52">
    <cfRule type="expression" dxfId="2654" priority="43">
      <formula>K45&gt;0</formula>
    </cfRule>
    <cfRule type="expression" dxfId="2653" priority="44">
      <formula>K45&lt;0</formula>
    </cfRule>
  </conditionalFormatting>
  <conditionalFormatting sqref="K45:K52">
    <cfRule type="expression" dxfId="2652" priority="41">
      <formula>K45&gt;0</formula>
    </cfRule>
    <cfRule type="expression" dxfId="2651" priority="42">
      <formula>K45&lt;0</formula>
    </cfRule>
  </conditionalFormatting>
  <conditionalFormatting sqref="F102:F118 H102:H118 H120:H128 F120:F128">
    <cfRule type="expression" dxfId="2650" priority="37">
      <formula>F102&gt;0</formula>
    </cfRule>
    <cfRule type="expression" dxfId="2649" priority="38">
      <formula>F102&lt;0</formula>
    </cfRule>
  </conditionalFormatting>
  <conditionalFormatting sqref="F96:F101">
    <cfRule type="expression" dxfId="2648" priority="35">
      <formula>F96&gt;0</formula>
    </cfRule>
    <cfRule type="expression" dxfId="2647" priority="36">
      <formula>F96&lt;0</formula>
    </cfRule>
  </conditionalFormatting>
  <conditionalFormatting sqref="H96:H101">
    <cfRule type="expression" dxfId="2646" priority="33">
      <formula>H96&gt;0</formula>
    </cfRule>
    <cfRule type="expression" dxfId="2645" priority="34">
      <formula>H96&lt;0</formula>
    </cfRule>
  </conditionalFormatting>
  <conditionalFormatting sqref="J112">
    <cfRule type="expression" dxfId="2644" priority="31">
      <formula>J112&gt;0</formula>
    </cfRule>
    <cfRule type="expression" dxfId="2643" priority="32">
      <formula>J112&lt;0</formula>
    </cfRule>
  </conditionalFormatting>
  <conditionalFormatting sqref="J110:J118 J120">
    <cfRule type="expression" dxfId="2642" priority="29">
      <formula>J110&gt;0</formula>
    </cfRule>
    <cfRule type="expression" dxfId="2641" priority="30">
      <formula>J110&lt;0</formula>
    </cfRule>
  </conditionalFormatting>
  <conditionalFormatting sqref="F119 H119">
    <cfRule type="expression" dxfId="2640" priority="27">
      <formula>F119&gt;0</formula>
    </cfRule>
    <cfRule type="expression" dxfId="2639" priority="28">
      <formula>F119&lt;0</formula>
    </cfRule>
  </conditionalFormatting>
  <conditionalFormatting sqref="J119">
    <cfRule type="expression" dxfId="2638" priority="25">
      <formula>J119&gt;0</formula>
    </cfRule>
    <cfRule type="expression" dxfId="2637" priority="26">
      <formula>J119&lt;0</formula>
    </cfRule>
  </conditionalFormatting>
  <conditionalFormatting sqref="K112:K123">
    <cfRule type="expression" dxfId="2636" priority="23">
      <formula>K112&gt;0</formula>
    </cfRule>
    <cfRule type="expression" dxfId="2635" priority="24">
      <formula>K112&lt;0</formula>
    </cfRule>
  </conditionalFormatting>
  <conditionalFormatting sqref="K110:K123">
    <cfRule type="expression" dxfId="2634" priority="21">
      <formula>K110&gt;0</formula>
    </cfRule>
    <cfRule type="expression" dxfId="2633" priority="22">
      <formula>K110&lt;0</formula>
    </cfRule>
  </conditionalFormatting>
  <conditionalFormatting sqref="J121">
    <cfRule type="expression" dxfId="2632" priority="19">
      <formula>J121&gt;0</formula>
    </cfRule>
    <cfRule type="expression" dxfId="2631" priority="20">
      <formula>J121&lt;0</formula>
    </cfRule>
  </conditionalFormatting>
  <conditionalFormatting sqref="F25:F28">
    <cfRule type="expression" dxfId="2630" priority="17">
      <formula>F25&gt;0</formula>
    </cfRule>
    <cfRule type="expression" dxfId="2629" priority="18">
      <formula>F25&lt;0</formula>
    </cfRule>
  </conditionalFormatting>
  <conditionalFormatting sqref="H25:H28">
    <cfRule type="expression" dxfId="2628" priority="15">
      <formula>H25&gt;0</formula>
    </cfRule>
    <cfRule type="expression" dxfId="2627" priority="16">
      <formula>H25&lt;0</formula>
    </cfRule>
  </conditionalFormatting>
  <conditionalFormatting sqref="J27:J29">
    <cfRule type="expression" dxfId="2626" priority="13">
      <formula>J27&gt;0</formula>
    </cfRule>
    <cfRule type="expression" dxfId="2625" priority="14">
      <formula>J27&lt;0</formula>
    </cfRule>
  </conditionalFormatting>
  <conditionalFormatting sqref="J30:J31">
    <cfRule type="expression" dxfId="2624" priority="11">
      <formula>J30&gt;0</formula>
    </cfRule>
    <cfRule type="expression" dxfId="2623" priority="12">
      <formula>J30&lt;0</formula>
    </cfRule>
  </conditionalFormatting>
  <conditionalFormatting sqref="J33">
    <cfRule type="expression" dxfId="2622" priority="9">
      <formula>J33&gt;0</formula>
    </cfRule>
    <cfRule type="expression" dxfId="2621" priority="10">
      <formula>J33&lt;0</formula>
    </cfRule>
  </conditionalFormatting>
  <conditionalFormatting sqref="J34">
    <cfRule type="expression" dxfId="2620" priority="7">
      <formula>J34&gt;0</formula>
    </cfRule>
    <cfRule type="expression" dxfId="2619" priority="8">
      <formula>J34&lt;0</formula>
    </cfRule>
  </conditionalFormatting>
  <conditionalFormatting sqref="J35:J43">
    <cfRule type="expression" dxfId="2618" priority="5">
      <formula>J35&gt;0</formula>
    </cfRule>
    <cfRule type="expression" dxfId="26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6" priority="1">
      <formula>Q9&gt;0</formula>
    </cfRule>
    <cfRule type="expression" dxfId="26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4" priority="15">
      <formula>F39&gt;0</formula>
    </cfRule>
    <cfRule type="expression" dxfId="2613" priority="16">
      <formula>F39&lt;0</formula>
    </cfRule>
  </conditionalFormatting>
  <conditionalFormatting sqref="Q7">
    <cfRule type="expression" dxfId="2612" priority="13">
      <formula>Q7&gt;0</formula>
    </cfRule>
    <cfRule type="expression" dxfId="2611" priority="14">
      <formula>Q7&lt;0</formula>
    </cfRule>
  </conditionalFormatting>
  <conditionalFormatting sqref="Q8">
    <cfRule type="expression" dxfId="2610" priority="11">
      <formula>Q8&gt;0</formula>
    </cfRule>
    <cfRule type="expression" dxfId="2609" priority="12">
      <formula>Q8&lt;0</formula>
    </cfRule>
  </conditionalFormatting>
  <conditionalFormatting sqref="F25:F38">
    <cfRule type="expression" dxfId="2608" priority="9">
      <formula>F25&gt;0</formula>
    </cfRule>
    <cfRule type="expression" dxfId="2607" priority="10">
      <formula>F25&lt;0</formula>
    </cfRule>
  </conditionalFormatting>
  <conditionalFormatting sqref="H25:H38">
    <cfRule type="expression" dxfId="2606" priority="7">
      <formula>H25&gt;0</formula>
    </cfRule>
    <cfRule type="expression" dxfId="2605" priority="8">
      <formula>H25&lt;0</formula>
    </cfRule>
  </conditionalFormatting>
  <conditionalFormatting sqref="M55">
    <cfRule type="expression" dxfId="2604" priority="3">
      <formula>M55&gt;0</formula>
    </cfRule>
    <cfRule type="expression" dxfId="2603" priority="4">
      <formula>M55&lt;0</formula>
    </cfRule>
  </conditionalFormatting>
  <conditionalFormatting sqref="Q10">
    <cfRule type="expression" dxfId="2602" priority="1">
      <formula>Q10&gt;0</formula>
    </cfRule>
    <cfRule type="expression" dxfId="26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0" priority="27">
      <formula>F27&gt;0</formula>
    </cfRule>
    <cfRule type="expression" dxfId="2599" priority="28">
      <formula>F27&lt;0</formula>
    </cfRule>
  </conditionalFormatting>
  <conditionalFormatting sqref="Q8">
    <cfRule type="expression" dxfId="2598" priority="15">
      <formula>Q8&gt;0</formula>
    </cfRule>
    <cfRule type="expression" dxfId="2597" priority="16">
      <formula>Q8&lt;0</formula>
    </cfRule>
  </conditionalFormatting>
  <conditionalFormatting sqref="Q7">
    <cfRule type="expression" dxfId="2596" priority="17">
      <formula>Q7&gt;0</formula>
    </cfRule>
    <cfRule type="expression" dxfId="2595" priority="18">
      <formula>Q7&lt;0</formula>
    </cfRule>
  </conditionalFormatting>
  <conditionalFormatting sqref="F37:F38">
    <cfRule type="expression" dxfId="2594" priority="13">
      <formula>F37&gt;0</formula>
    </cfRule>
    <cfRule type="expression" dxfId="2593" priority="14">
      <formula>F37&lt;0</formula>
    </cfRule>
  </conditionalFormatting>
  <conditionalFormatting sqref="H37:H38">
    <cfRule type="expression" dxfId="2592" priority="11">
      <formula>H37&gt;0</formula>
    </cfRule>
    <cfRule type="expression" dxfId="2591" priority="12">
      <formula>H37&lt;0</formula>
    </cfRule>
  </conditionalFormatting>
  <conditionalFormatting sqref="F23:F26 H23:H26">
    <cfRule type="expression" dxfId="2590" priority="9">
      <formula>F23&gt;0</formula>
    </cfRule>
    <cfRule type="expression" dxfId="2589" priority="10">
      <formula>F23&lt;0</formula>
    </cfRule>
  </conditionalFormatting>
  <conditionalFormatting sqref="Q10">
    <cfRule type="expression" dxfId="2588" priority="3">
      <formula>Q10&gt;0</formula>
    </cfRule>
    <cfRule type="expression" dxfId="2587" priority="4">
      <formula>Q10&lt;0</formula>
    </cfRule>
  </conditionalFormatting>
  <conditionalFormatting sqref="F22 H22">
    <cfRule type="expression" dxfId="2586" priority="1">
      <formula>F22&gt;0</formula>
    </cfRule>
    <cfRule type="expression" dxfId="2585" priority="2">
      <formula>F22&lt;0</formula>
    </cfRule>
  </conditionalFormatting>
  <conditionalFormatting sqref="M41">
    <cfRule type="expression" dxfId="2584" priority="5">
      <formula>M41&gt;0</formula>
    </cfRule>
    <cfRule type="expression" dxfId="25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2" priority="29">
      <formula>F25&gt;0</formula>
    </cfRule>
    <cfRule type="expression" dxfId="2581" priority="30">
      <formula>F25&lt;0</formula>
    </cfRule>
  </conditionalFormatting>
  <conditionalFormatting sqref="Q7">
    <cfRule type="expression" dxfId="2580" priority="27">
      <formula>Q7&gt;0</formula>
    </cfRule>
    <cfRule type="expression" dxfId="2579" priority="28">
      <formula>Q7&lt;0</formula>
    </cfRule>
  </conditionalFormatting>
  <conditionalFormatting sqref="Q8">
    <cfRule type="expression" dxfId="2578" priority="25">
      <formula>Q8&gt;0</formula>
    </cfRule>
    <cfRule type="expression" dxfId="2577" priority="26">
      <formula>Q8&lt;0</formula>
    </cfRule>
  </conditionalFormatting>
  <conditionalFormatting sqref="Q10">
    <cfRule type="expression" dxfId="2576" priority="13">
      <formula>Q10&gt;0</formula>
    </cfRule>
    <cfRule type="expression" dxfId="2575" priority="14">
      <formula>Q10&lt;0</formula>
    </cfRule>
  </conditionalFormatting>
  <conditionalFormatting sqref="M46">
    <cfRule type="expression" dxfId="2574" priority="11">
      <formula>M46&gt;0</formula>
    </cfRule>
    <cfRule type="expression" dxfId="2573" priority="12">
      <formula>M46&lt;0</formula>
    </cfRule>
  </conditionalFormatting>
  <conditionalFormatting sqref="F80:F88 H80:H88">
    <cfRule type="expression" dxfId="2572" priority="9">
      <formula>F80&gt;0</formula>
    </cfRule>
    <cfRule type="expression" dxfId="2571" priority="10">
      <formula>F80&lt;0</formula>
    </cfRule>
  </conditionalFormatting>
  <conditionalFormatting sqref="F75:F79">
    <cfRule type="expression" dxfId="2570" priority="7">
      <formula>F75&gt;0</formula>
    </cfRule>
    <cfRule type="expression" dxfId="2569" priority="8">
      <formula>F75&lt;0</formula>
    </cfRule>
  </conditionalFormatting>
  <conditionalFormatting sqref="H75:H79">
    <cfRule type="expression" dxfId="2568" priority="5">
      <formula>H75&gt;0</formula>
    </cfRule>
    <cfRule type="expression" dxfId="2567" priority="6">
      <formula>H75&lt;0</formula>
    </cfRule>
  </conditionalFormatting>
  <conditionalFormatting sqref="F71:F74">
    <cfRule type="expression" dxfId="2566" priority="3">
      <formula>F71&gt;0</formula>
    </cfRule>
    <cfRule type="expression" dxfId="2565" priority="4">
      <formula>F71&lt;0</formula>
    </cfRule>
  </conditionalFormatting>
  <conditionalFormatting sqref="H71:H74">
    <cfRule type="expression" dxfId="2564" priority="1">
      <formula>H71&gt;0</formula>
    </cfRule>
    <cfRule type="expression" dxfId="25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58.94</v>
      </c>
      <c r="R4" s="495">
        <v>-1.21E-2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5894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-456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-456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-7.1811023622047249E-2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2.7146250424160166E-2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14.16826923076923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64.834000000000003</v>
      </c>
    </row>
    <row r="20" spans="1:21" x14ac:dyDescent="0.25">
      <c r="O20" s="81">
        <v>1.0900000000000001</v>
      </c>
      <c r="P20" s="81">
        <f t="shared" ref="P20:P39" si="1">O20*$Q$4</f>
        <v>64.244600000000005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63.655200000000001</v>
      </c>
    </row>
    <row r="22" spans="1:21" x14ac:dyDescent="0.25">
      <c r="O22" s="81">
        <v>1.07</v>
      </c>
      <c r="P22" s="81">
        <f t="shared" si="1"/>
        <v>63.065800000000003</v>
      </c>
    </row>
    <row r="23" spans="1:21" x14ac:dyDescent="0.25">
      <c r="O23" s="81">
        <v>1.06</v>
      </c>
      <c r="P23" s="81">
        <f t="shared" si="1"/>
        <v>62.476399999999998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61.887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61.297600000000003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60.708199999999998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60.1188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59.529399999999995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58.94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58.3506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57.761199999999995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57.171799999999998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56.582399999999993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55.992999999999995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55.403599999999997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54.8142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54.224800000000002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53.635399999999997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53.045999999999999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2" priority="35">
      <formula>Q7&gt;0</formula>
    </cfRule>
    <cfRule type="expression" dxfId="2561" priority="36">
      <formula>Q7&lt;0</formula>
    </cfRule>
  </conditionalFormatting>
  <conditionalFormatting sqref="Q8">
    <cfRule type="expression" dxfId="2560" priority="33">
      <formula>Q8&gt;0</formula>
    </cfRule>
    <cfRule type="expression" dxfId="2559" priority="34">
      <formula>Q8&lt;0</formula>
    </cfRule>
  </conditionalFormatting>
  <conditionalFormatting sqref="F34:F54 F58:F63">
    <cfRule type="expression" dxfId="2558" priority="31">
      <formula>F34&gt;0</formula>
    </cfRule>
    <cfRule type="expression" dxfId="2557" priority="32">
      <formula>F34&lt;0</formula>
    </cfRule>
  </conditionalFormatting>
  <conditionalFormatting sqref="H34:H54 H58:H63">
    <cfRule type="expression" dxfId="2556" priority="29">
      <formula>H34&gt;0</formula>
    </cfRule>
    <cfRule type="expression" dxfId="2555" priority="30">
      <formula>H34&lt;0</formula>
    </cfRule>
  </conditionalFormatting>
  <conditionalFormatting sqref="Q10">
    <cfRule type="expression" dxfId="2554" priority="27">
      <formula>Q10&gt;0</formula>
    </cfRule>
    <cfRule type="expression" dxfId="2553" priority="28">
      <formula>Q10&lt;0</formula>
    </cfRule>
  </conditionalFormatting>
  <conditionalFormatting sqref="J25:J38">
    <cfRule type="expression" dxfId="2552" priority="25">
      <formula>J25&gt;0</formula>
    </cfRule>
    <cfRule type="expression" dxfId="2551" priority="26">
      <formula>J25&lt;0</formula>
    </cfRule>
  </conditionalFormatting>
  <conditionalFormatting sqref="K25:K35 K37:K38">
    <cfRule type="expression" dxfId="2550" priority="23">
      <formula>K25&gt;0</formula>
    </cfRule>
    <cfRule type="expression" dxfId="2549" priority="24">
      <formula>K25&lt;0</formula>
    </cfRule>
  </conditionalFormatting>
  <conditionalFormatting sqref="F89:F110">
    <cfRule type="expression" dxfId="2548" priority="19">
      <formula>F89&gt;0</formula>
    </cfRule>
    <cfRule type="expression" dxfId="2547" priority="20">
      <formula>F89&lt;0</formula>
    </cfRule>
  </conditionalFormatting>
  <conditionalFormatting sqref="H89:H110">
    <cfRule type="expression" dxfId="2546" priority="17">
      <formula>H89&gt;0</formula>
    </cfRule>
    <cfRule type="expression" dxfId="2545" priority="18">
      <formula>H89&lt;0</formula>
    </cfRule>
  </conditionalFormatting>
  <conditionalFormatting sqref="J89:J102">
    <cfRule type="expression" dxfId="2544" priority="15">
      <formula>J89&gt;0</formula>
    </cfRule>
    <cfRule type="expression" dxfId="2543" priority="16">
      <formula>J89&lt;0</formula>
    </cfRule>
  </conditionalFormatting>
  <conditionalFormatting sqref="K89:K102">
    <cfRule type="expression" dxfId="2542" priority="13">
      <formula>K89&gt;0</formula>
    </cfRule>
    <cfRule type="expression" dxfId="2541" priority="14">
      <formula>K89&lt;0</formula>
    </cfRule>
  </conditionalFormatting>
  <conditionalFormatting sqref="L89:L102">
    <cfRule type="expression" dxfId="2540" priority="11">
      <formula>L89&gt;0</formula>
    </cfRule>
    <cfRule type="expression" dxfId="2539" priority="12">
      <formula>L89&lt;0</formula>
    </cfRule>
  </conditionalFormatting>
  <conditionalFormatting sqref="F25:F33">
    <cfRule type="expression" dxfId="2538" priority="9">
      <formula>F25&gt;0</formula>
    </cfRule>
    <cfRule type="expression" dxfId="2537" priority="10">
      <formula>F25&lt;0</formula>
    </cfRule>
  </conditionalFormatting>
  <conditionalFormatting sqref="H25:H33">
    <cfRule type="expression" dxfId="2536" priority="7">
      <formula>H25&gt;0</formula>
    </cfRule>
    <cfRule type="expression" dxfId="2535" priority="8">
      <formula>H25&lt;0</formula>
    </cfRule>
  </conditionalFormatting>
  <conditionalFormatting sqref="J54">
    <cfRule type="expression" dxfId="2534" priority="5">
      <formula>J54&gt;0</formula>
    </cfRule>
    <cfRule type="expression" dxfId="2533" priority="6">
      <formula>J54&lt;0</formula>
    </cfRule>
  </conditionalFormatting>
  <conditionalFormatting sqref="F55:F57">
    <cfRule type="expression" dxfId="2532" priority="3">
      <formula>F55&gt;0</formula>
    </cfRule>
    <cfRule type="expression" dxfId="2531" priority="4">
      <formula>F55&lt;0</formula>
    </cfRule>
  </conditionalFormatting>
  <conditionalFormatting sqref="H55:H57">
    <cfRule type="expression" dxfId="2530" priority="1">
      <formula>H55&gt;0</formula>
    </cfRule>
    <cfRule type="expression" dxfId="252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8" priority="21">
      <formula>F47&gt;0</formula>
    </cfRule>
    <cfRule type="expression" dxfId="2527" priority="22">
      <formula>F47&lt;0</formula>
    </cfRule>
  </conditionalFormatting>
  <conditionalFormatting sqref="Q7">
    <cfRule type="expression" dxfId="2526" priority="19">
      <formula>Q7&gt;0</formula>
    </cfRule>
    <cfRule type="expression" dxfId="2525" priority="20">
      <formula>Q7&lt;0</formula>
    </cfRule>
  </conditionalFormatting>
  <conditionalFormatting sqref="Q8">
    <cfRule type="expression" dxfId="2524" priority="17">
      <formula>Q8&gt;0</formula>
    </cfRule>
    <cfRule type="expression" dxfId="2523" priority="18">
      <formula>Q8&lt;0</formula>
    </cfRule>
  </conditionalFormatting>
  <conditionalFormatting sqref="F25:F46">
    <cfRule type="expression" dxfId="2522" priority="15">
      <formula>F25&gt;0</formula>
    </cfRule>
    <cfRule type="expression" dxfId="2521" priority="16">
      <formula>F25&lt;0</formula>
    </cfRule>
  </conditionalFormatting>
  <conditionalFormatting sqref="H25:H46">
    <cfRule type="expression" dxfId="2520" priority="13">
      <formula>H25&gt;0</formula>
    </cfRule>
    <cfRule type="expression" dxfId="2519" priority="14">
      <formula>H25&lt;0</formula>
    </cfRule>
  </conditionalFormatting>
  <conditionalFormatting sqref="F89:F110">
    <cfRule type="expression" dxfId="2518" priority="11">
      <formula>F89&gt;0</formula>
    </cfRule>
    <cfRule type="expression" dxfId="2517" priority="12">
      <formula>F89&lt;0</formula>
    </cfRule>
  </conditionalFormatting>
  <conditionalFormatting sqref="H89:H110">
    <cfRule type="expression" dxfId="2516" priority="9">
      <formula>H89&gt;0</formula>
    </cfRule>
    <cfRule type="expression" dxfId="2515" priority="10">
      <formula>H89&lt;0</formula>
    </cfRule>
  </conditionalFormatting>
  <conditionalFormatting sqref="Q10">
    <cfRule type="expression" dxfId="2514" priority="7">
      <formula>Q10&gt;0</formula>
    </cfRule>
    <cfRule type="expression" dxfId="2513" priority="8">
      <formula>Q10&lt;0</formula>
    </cfRule>
  </conditionalFormatting>
  <conditionalFormatting sqref="J25:J38">
    <cfRule type="expression" dxfId="2512" priority="5">
      <formula>J25&gt;0</formula>
    </cfRule>
    <cfRule type="expression" dxfId="2511" priority="6">
      <formula>J25&lt;0</formula>
    </cfRule>
  </conditionalFormatting>
  <conditionalFormatting sqref="K25:K38">
    <cfRule type="expression" dxfId="2510" priority="3">
      <formula>K25&gt;0</formula>
    </cfRule>
    <cfRule type="expression" dxfId="2509" priority="4">
      <formula>K25&lt;0</formula>
    </cfRule>
  </conditionalFormatting>
  <conditionalFormatting sqref="L25:L38">
    <cfRule type="expression" dxfId="2508" priority="1">
      <formula>L25&gt;0</formula>
    </cfRule>
    <cfRule type="expression" dxfId="250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6" priority="23">
      <formula>F34&gt;0</formula>
    </cfRule>
    <cfRule type="expression" dxfId="2505" priority="24">
      <formula>F34&lt;0</formula>
    </cfRule>
  </conditionalFormatting>
  <conditionalFormatting sqref="Q7">
    <cfRule type="expression" dxfId="2504" priority="21">
      <formula>Q7&gt;0</formula>
    </cfRule>
    <cfRule type="expression" dxfId="2503" priority="22">
      <formula>Q7&lt;0</formula>
    </cfRule>
  </conditionalFormatting>
  <conditionalFormatting sqref="Q8">
    <cfRule type="expression" dxfId="2502" priority="19">
      <formula>Q8&gt;0</formula>
    </cfRule>
    <cfRule type="expression" dxfId="2501" priority="20">
      <formula>Q8&lt;0</formula>
    </cfRule>
  </conditionalFormatting>
  <conditionalFormatting sqref="F25:F33">
    <cfRule type="expression" dxfId="2500" priority="17">
      <formula>F25&gt;0</formula>
    </cfRule>
    <cfRule type="expression" dxfId="2499" priority="18">
      <formula>F25&lt;0</formula>
    </cfRule>
  </conditionalFormatting>
  <conditionalFormatting sqref="H25:H33">
    <cfRule type="expression" dxfId="2498" priority="15">
      <formula>H25&gt;0</formula>
    </cfRule>
    <cfRule type="expression" dxfId="2497" priority="16">
      <formula>H25&lt;0</formula>
    </cfRule>
  </conditionalFormatting>
  <conditionalFormatting sqref="M46">
    <cfRule type="expression" dxfId="2496" priority="13">
      <formula>M46&gt;0</formula>
    </cfRule>
    <cfRule type="expression" dxfId="2495" priority="14">
      <formula>M46&lt;0</formula>
    </cfRule>
  </conditionalFormatting>
  <conditionalFormatting sqref="F79:F87 H79:H87">
    <cfRule type="expression" dxfId="2494" priority="11">
      <formula>F79&gt;0</formula>
    </cfRule>
    <cfRule type="expression" dxfId="2493" priority="12">
      <formula>F79&lt;0</formula>
    </cfRule>
  </conditionalFormatting>
  <conditionalFormatting sqref="F70:F78">
    <cfRule type="expression" dxfId="2492" priority="9">
      <formula>F70&gt;0</formula>
    </cfRule>
    <cfRule type="expression" dxfId="2491" priority="10">
      <formula>F70&lt;0</formula>
    </cfRule>
  </conditionalFormatting>
  <conditionalFormatting sqref="H70:H78">
    <cfRule type="expression" dxfId="2490" priority="7">
      <formula>H70&gt;0</formula>
    </cfRule>
    <cfRule type="expression" dxfId="2489" priority="8">
      <formula>H70&lt;0</formula>
    </cfRule>
  </conditionalFormatting>
  <conditionalFormatting sqref="J27:K27 J30:K30 J33:K33 J36:K36 J39:K39 J42:K42">
    <cfRule type="expression" dxfId="2488" priority="5">
      <formula>J27&gt;0</formula>
    </cfRule>
    <cfRule type="expression" dxfId="2487" priority="6">
      <formula>J27&lt;0</formula>
    </cfRule>
  </conditionalFormatting>
  <conditionalFormatting sqref="J28:K29 J31:K32 J34:K35 J37:K38 J40:K41">
    <cfRule type="expression" dxfId="2486" priority="3">
      <formula>J28&gt;0</formula>
    </cfRule>
    <cfRule type="expression" dxfId="2485" priority="4">
      <formula>J28&lt;0</formula>
    </cfRule>
  </conditionalFormatting>
  <conditionalFormatting sqref="L27:L42">
    <cfRule type="expression" dxfId="2484" priority="1">
      <formula>L27&gt;0</formula>
    </cfRule>
    <cfRule type="expression" dxfId="248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2" priority="9">
      <formula>F57&gt;0</formula>
    </cfRule>
    <cfRule type="expression" dxfId="2481" priority="10">
      <formula>F57&lt;0</formula>
    </cfRule>
  </conditionalFormatting>
  <conditionalFormatting sqref="Q7">
    <cfRule type="expression" dxfId="2480" priority="7">
      <formula>Q7&gt;0</formula>
    </cfRule>
    <cfRule type="expression" dxfId="2479" priority="8">
      <formula>Q7&lt;0</formula>
    </cfRule>
  </conditionalFormatting>
  <conditionalFormatting sqref="Q8">
    <cfRule type="expression" dxfId="2478" priority="5">
      <formula>Q8&gt;0</formula>
    </cfRule>
    <cfRule type="expression" dxfId="2477" priority="6">
      <formula>Q8&lt;0</formula>
    </cfRule>
  </conditionalFormatting>
  <conditionalFormatting sqref="F25:F56">
    <cfRule type="expression" dxfId="2476" priority="3">
      <formula>F25&gt;0</formula>
    </cfRule>
    <cfRule type="expression" dxfId="2475" priority="4">
      <formula>F25&lt;0</formula>
    </cfRule>
  </conditionalFormatting>
  <conditionalFormatting sqref="H25:H56">
    <cfRule type="expression" dxfId="2474" priority="1">
      <formula>H25&gt;0</formula>
    </cfRule>
    <cfRule type="expression" dxfId="247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1299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48.119900000000001</v>
      </c>
      <c r="R4" s="495">
        <v>-1.01E-2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19247.96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-668.11000000000058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-668.11000000000058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-3.3546276951225848E-2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3.6575304603708655E-2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52.931890000000003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52.450691000000006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51.969492000000002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51.488293000000006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51.007094000000002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50.525895000000006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50.044696000000002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49.563497000000005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49.082298000000002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48.601099000000005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48.119900000000001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47.638700999999998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47.157502000000001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46.676302999999997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46.195104000000001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45.713904999999997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45.232706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44.751507000000004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44.270308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43.789109000000003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43.30791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2" priority="35">
      <formula>F54&gt;0</formula>
    </cfRule>
    <cfRule type="expression" dxfId="2471" priority="36">
      <formula>F54&lt;0</formula>
    </cfRule>
  </conditionalFormatting>
  <conditionalFormatting sqref="Q7">
    <cfRule type="expression" dxfId="2470" priority="33">
      <formula>Q7&gt;0</formula>
    </cfRule>
    <cfRule type="expression" dxfId="2469" priority="34">
      <formula>Q7&lt;0</formula>
    </cfRule>
  </conditionalFormatting>
  <conditionalFormatting sqref="Q8">
    <cfRule type="expression" dxfId="2468" priority="31">
      <formula>Q8&gt;0</formula>
    </cfRule>
    <cfRule type="expression" dxfId="2467" priority="32">
      <formula>Q8&lt;0</formula>
    </cfRule>
  </conditionalFormatting>
  <conditionalFormatting sqref="F30:F53">
    <cfRule type="expression" dxfId="2466" priority="29">
      <formula>F30&gt;0</formula>
    </cfRule>
    <cfRule type="expression" dxfId="2465" priority="30">
      <formula>F30&lt;0</formula>
    </cfRule>
  </conditionalFormatting>
  <conditionalFormatting sqref="H30:H53">
    <cfRule type="expression" dxfId="2464" priority="27">
      <formula>H30&gt;0</formula>
    </cfRule>
    <cfRule type="expression" dxfId="2463" priority="28">
      <formula>H30&lt;0</formula>
    </cfRule>
  </conditionalFormatting>
  <conditionalFormatting sqref="Q10">
    <cfRule type="expression" dxfId="2462" priority="25">
      <formula>Q10&gt;0</formula>
    </cfRule>
    <cfRule type="expression" dxfId="2461" priority="26">
      <formula>Q10&lt;0</formula>
    </cfRule>
  </conditionalFormatting>
  <conditionalFormatting sqref="J27:J35">
    <cfRule type="expression" dxfId="2460" priority="23">
      <formula>J27&gt;0</formula>
    </cfRule>
    <cfRule type="expression" dxfId="2459" priority="24">
      <formula>J27&lt;0</formula>
    </cfRule>
  </conditionalFormatting>
  <conditionalFormatting sqref="K27:K38">
    <cfRule type="expression" dxfId="2458" priority="21">
      <formula>K27&gt;0</formula>
    </cfRule>
    <cfRule type="expression" dxfId="2457" priority="22">
      <formula>K27&lt;0</formula>
    </cfRule>
  </conditionalFormatting>
  <conditionalFormatting sqref="L27:L38">
    <cfRule type="expression" dxfId="2456" priority="19">
      <formula>L27&gt;0</formula>
    </cfRule>
    <cfRule type="expression" dxfId="2455" priority="20">
      <formula>L27&lt;0</formula>
    </cfRule>
  </conditionalFormatting>
  <conditionalFormatting sqref="F89:F110">
    <cfRule type="expression" dxfId="2454" priority="17">
      <formula>F89&gt;0</formula>
    </cfRule>
    <cfRule type="expression" dxfId="2453" priority="18">
      <formula>F89&lt;0</formula>
    </cfRule>
  </conditionalFormatting>
  <conditionalFormatting sqref="H89:H110">
    <cfRule type="expression" dxfId="2452" priority="15">
      <formula>H89&gt;0</formula>
    </cfRule>
    <cfRule type="expression" dxfId="2451" priority="16">
      <formula>H89&lt;0</formula>
    </cfRule>
  </conditionalFormatting>
  <conditionalFormatting sqref="J89:J102">
    <cfRule type="expression" dxfId="2450" priority="13">
      <formula>J89&gt;0</formula>
    </cfRule>
    <cfRule type="expression" dxfId="2449" priority="14">
      <formula>J89&lt;0</formula>
    </cfRule>
  </conditionalFormatting>
  <conditionalFormatting sqref="K89:K102">
    <cfRule type="expression" dxfId="2448" priority="11">
      <formula>K89&gt;0</formula>
    </cfRule>
    <cfRule type="expression" dxfId="2447" priority="12">
      <formula>K89&lt;0</formula>
    </cfRule>
  </conditionalFormatting>
  <conditionalFormatting sqref="L89:L102">
    <cfRule type="expression" dxfId="2446" priority="9">
      <formula>L89&gt;0</formula>
    </cfRule>
    <cfRule type="expression" dxfId="2445" priority="10">
      <formula>L89&lt;0</formula>
    </cfRule>
  </conditionalFormatting>
  <conditionalFormatting sqref="F29">
    <cfRule type="expression" dxfId="2444" priority="7">
      <formula>F29&gt;0</formula>
    </cfRule>
    <cfRule type="expression" dxfId="2443" priority="8">
      <formula>F29&lt;0</formula>
    </cfRule>
  </conditionalFormatting>
  <conditionalFormatting sqref="H29">
    <cfRule type="expression" dxfId="2442" priority="5">
      <formula>H29&gt;0</formula>
    </cfRule>
    <cfRule type="expression" dxfId="2441" priority="6">
      <formula>H29&lt;0</formula>
    </cfRule>
  </conditionalFormatting>
  <conditionalFormatting sqref="F25:F28 H25:H28">
    <cfRule type="expression" dxfId="2440" priority="1">
      <formula>F25&gt;0</formula>
    </cfRule>
    <cfRule type="expression" dxfId="243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1239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73.059899999999999</v>
      </c>
      <c r="R4" s="475">
        <v>-2.0400000000000001E-2</v>
      </c>
      <c r="T4" s="156" t="s">
        <v>1246</v>
      </c>
      <c r="U4" s="1" t="s">
        <v>1247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10958.985000000001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1932.9949999999953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1735.7849999999999</v>
      </c>
      <c r="U8" s="475" t="s">
        <v>1244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0.18819769711163151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2.7374797939772707E-2</v>
      </c>
      <c r="R11">
        <v>0.5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Q4/(6.87+7.08)*2</f>
        <v>10.474537634408602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80.365890000000007</v>
      </c>
    </row>
    <row r="22" spans="1:16" x14ac:dyDescent="0.25">
      <c r="O22" s="81">
        <v>1.0900000000000001</v>
      </c>
      <c r="P22" s="81">
        <f t="shared" ref="P22:P41" si="1">O22*$Q$4</f>
        <v>79.635291000000009</v>
      </c>
    </row>
    <row r="23" spans="1:16" x14ac:dyDescent="0.25">
      <c r="O23" s="81">
        <v>1.08</v>
      </c>
      <c r="P23" s="81">
        <f t="shared" si="1"/>
        <v>78.904691999999997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78.174092999999999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77.443494000000001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76.712895000000003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75.982296000000005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75.251697000000007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74.521097999999995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73.790498999999997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73.059899999999999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72.329301000000001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71.598702000000003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70.868102999999991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70.137503999999993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69.406904999999995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68.676305999999997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67.945706999999999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67.215108000000001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66.484509000000003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65.753910000000005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8" priority="23">
      <formula>F57&gt;0</formula>
    </cfRule>
    <cfRule type="expression" dxfId="2437" priority="24">
      <formula>F57&lt;0</formula>
    </cfRule>
  </conditionalFormatting>
  <conditionalFormatting sqref="Q7">
    <cfRule type="expression" dxfId="2436" priority="21">
      <formula>Q7&gt;0</formula>
    </cfRule>
    <cfRule type="expression" dxfId="2435" priority="22">
      <formula>Q7&lt;0</formula>
    </cfRule>
  </conditionalFormatting>
  <conditionalFormatting sqref="Q8">
    <cfRule type="expression" dxfId="2434" priority="19">
      <formula>Q8&gt;0</formula>
    </cfRule>
    <cfRule type="expression" dxfId="2433" priority="20">
      <formula>Q8&lt;0</formula>
    </cfRule>
  </conditionalFormatting>
  <conditionalFormatting sqref="M58">
    <cfRule type="expression" dxfId="2432" priority="13">
      <formula>M58&gt;0</formula>
    </cfRule>
    <cfRule type="expression" dxfId="2431" priority="14">
      <formula>M58&lt;0</formula>
    </cfRule>
  </conditionalFormatting>
  <conditionalFormatting sqref="F84:F115">
    <cfRule type="expression" dxfId="2430" priority="11">
      <formula>F84&gt;0</formula>
    </cfRule>
    <cfRule type="expression" dxfId="2429" priority="12">
      <formula>F84&lt;0</formula>
    </cfRule>
  </conditionalFormatting>
  <conditionalFormatting sqref="H84:H115">
    <cfRule type="expression" dxfId="2428" priority="9">
      <formula>H84&gt;0</formula>
    </cfRule>
    <cfRule type="expression" dxfId="2427" priority="10">
      <formula>H84&lt;0</formula>
    </cfRule>
  </conditionalFormatting>
  <conditionalFormatting sqref="F25:F56 H25:H56">
    <cfRule type="expression" dxfId="2426" priority="7">
      <formula>F25&gt;0</formula>
    </cfRule>
    <cfRule type="expression" dxfId="2425" priority="8">
      <formula>F25&lt;0</formula>
    </cfRule>
  </conditionalFormatting>
  <conditionalFormatting sqref="J28:J30 K25:K30 J31:K38">
    <cfRule type="expression" dxfId="2424" priority="3">
      <formula>J25&gt;0</formula>
    </cfRule>
    <cfRule type="expression" dxfId="2423" priority="4">
      <formula>J25&lt;0</formula>
    </cfRule>
  </conditionalFormatting>
  <conditionalFormatting sqref="K39:K40">
    <cfRule type="expression" dxfId="2422" priority="1">
      <formula>K39&gt;0</formula>
    </cfRule>
    <cfRule type="expression" dxfId="2421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0" priority="21">
      <formula>F47&gt;0</formula>
    </cfRule>
    <cfRule type="expression" dxfId="2419" priority="22">
      <formula>F47&lt;0</formula>
    </cfRule>
  </conditionalFormatting>
  <conditionalFormatting sqref="Q7">
    <cfRule type="expression" dxfId="2418" priority="19">
      <formula>Q7&gt;0</formula>
    </cfRule>
    <cfRule type="expression" dxfId="2417" priority="20">
      <formula>Q7&lt;0</formula>
    </cfRule>
  </conditionalFormatting>
  <conditionalFormatting sqref="Q8">
    <cfRule type="expression" dxfId="2416" priority="17">
      <formula>Q8&gt;0</formula>
    </cfRule>
    <cfRule type="expression" dxfId="2415" priority="18">
      <formula>Q8&lt;0</formula>
    </cfRule>
  </conditionalFormatting>
  <conditionalFormatting sqref="F25:F46">
    <cfRule type="expression" dxfId="2414" priority="15">
      <formula>F25&gt;0</formula>
    </cfRule>
    <cfRule type="expression" dxfId="2413" priority="16">
      <formula>F25&lt;0</formula>
    </cfRule>
  </conditionalFormatting>
  <conditionalFormatting sqref="H25:H46">
    <cfRule type="expression" dxfId="2412" priority="13">
      <formula>H25&gt;0</formula>
    </cfRule>
    <cfRule type="expression" dxfId="2411" priority="14">
      <formula>H25&lt;0</formula>
    </cfRule>
  </conditionalFormatting>
  <conditionalFormatting sqref="F89:F110">
    <cfRule type="expression" dxfId="2410" priority="11">
      <formula>F89&gt;0</formula>
    </cfRule>
    <cfRule type="expression" dxfId="2409" priority="12">
      <formula>F89&lt;0</formula>
    </cfRule>
  </conditionalFormatting>
  <conditionalFormatting sqref="H89:H110">
    <cfRule type="expression" dxfId="2408" priority="9">
      <formula>H89&gt;0</formula>
    </cfRule>
    <cfRule type="expression" dxfId="2407" priority="10">
      <formula>H89&lt;0</formula>
    </cfRule>
  </conditionalFormatting>
  <conditionalFormatting sqref="Q10">
    <cfRule type="expression" dxfId="2406" priority="7">
      <formula>Q10&gt;0</formula>
    </cfRule>
    <cfRule type="expression" dxfId="2405" priority="8">
      <formula>Q10&lt;0</formula>
    </cfRule>
  </conditionalFormatting>
  <conditionalFormatting sqref="J25:J38">
    <cfRule type="expression" dxfId="2404" priority="5">
      <formula>J25&gt;0</formula>
    </cfRule>
    <cfRule type="expression" dxfId="2403" priority="6">
      <formula>J25&lt;0</formula>
    </cfRule>
  </conditionalFormatting>
  <conditionalFormatting sqref="K25:K38">
    <cfRule type="expression" dxfId="2402" priority="3">
      <formula>K25&gt;0</formula>
    </cfRule>
    <cfRule type="expression" dxfId="2401" priority="4">
      <formula>K25&lt;0</formula>
    </cfRule>
  </conditionalFormatting>
  <conditionalFormatting sqref="L25:L38">
    <cfRule type="expression" dxfId="2400" priority="1">
      <formula>L25&gt;0</formula>
    </cfRule>
    <cfRule type="expression" dxfId="239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221.02</v>
      </c>
      <c r="R4" s="495">
        <v>1E-4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5525.5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50.5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9.2237442922374433E-3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243.12200000000004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240.91180000000003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238.70160000000001</v>
      </c>
    </row>
    <row r="20" spans="1:16" x14ac:dyDescent="0.25">
      <c r="O20" s="81">
        <v>1.07</v>
      </c>
      <c r="P20" s="81">
        <f t="shared" si="0"/>
        <v>236.49140000000003</v>
      </c>
    </row>
    <row r="21" spans="1:16" x14ac:dyDescent="0.25">
      <c r="O21" s="81">
        <v>1.06</v>
      </c>
      <c r="P21" s="81">
        <f t="shared" si="0"/>
        <v>234.28120000000001</v>
      </c>
    </row>
    <row r="22" spans="1:16" x14ac:dyDescent="0.25">
      <c r="O22" s="81">
        <v>1.05</v>
      </c>
      <c r="P22" s="81">
        <f t="shared" si="0"/>
        <v>232.07100000000003</v>
      </c>
    </row>
    <row r="23" spans="1:16" x14ac:dyDescent="0.25">
      <c r="O23" s="81">
        <v>1.04</v>
      </c>
      <c r="P23" s="81">
        <f t="shared" si="0"/>
        <v>229.86080000000001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227.65060000000003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225.44040000000001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223.23020000000002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221.02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218.8098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216.59960000000001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214.38939999999999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212.17920000000001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209.96899999999999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207.75880000000001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205.54860000000002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203.33840000000001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201.12820000000002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198.91800000000001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8" priority="35">
      <formula>F47&gt;0</formula>
    </cfRule>
    <cfRule type="expression" dxfId="2397" priority="36">
      <formula>F47&lt;0</formula>
    </cfRule>
  </conditionalFormatting>
  <conditionalFormatting sqref="Q7">
    <cfRule type="expression" dxfId="2396" priority="33">
      <formula>Q7&gt;0</formula>
    </cfRule>
    <cfRule type="expression" dxfId="2395" priority="34">
      <formula>Q7&lt;0</formula>
    </cfRule>
  </conditionalFormatting>
  <conditionalFormatting sqref="Q8">
    <cfRule type="expression" dxfId="2394" priority="31">
      <formula>Q8&gt;0</formula>
    </cfRule>
    <cfRule type="expression" dxfId="2393" priority="32">
      <formula>Q8&lt;0</formula>
    </cfRule>
  </conditionalFormatting>
  <conditionalFormatting sqref="F30:F46">
    <cfRule type="expression" dxfId="2392" priority="29">
      <formula>F30&gt;0</formula>
    </cfRule>
    <cfRule type="expression" dxfId="2391" priority="30">
      <formula>F30&lt;0</formula>
    </cfRule>
  </conditionalFormatting>
  <conditionalFormatting sqref="H30:H46">
    <cfRule type="expression" dxfId="2390" priority="27">
      <formula>H30&gt;0</formula>
    </cfRule>
    <cfRule type="expression" dxfId="2389" priority="28">
      <formula>H30&lt;0</formula>
    </cfRule>
  </conditionalFormatting>
  <conditionalFormatting sqref="Q10">
    <cfRule type="expression" dxfId="2388" priority="25">
      <formula>Q10&gt;0</formula>
    </cfRule>
    <cfRule type="expression" dxfId="2387" priority="26">
      <formula>Q10&lt;0</formula>
    </cfRule>
  </conditionalFormatting>
  <conditionalFormatting sqref="J25:J38">
    <cfRule type="expression" dxfId="2386" priority="23">
      <formula>J25&gt;0</formula>
    </cfRule>
    <cfRule type="expression" dxfId="2385" priority="24">
      <formula>J25&lt;0</formula>
    </cfRule>
  </conditionalFormatting>
  <conditionalFormatting sqref="K25:K38">
    <cfRule type="expression" dxfId="2384" priority="21">
      <formula>K25&gt;0</formula>
    </cfRule>
    <cfRule type="expression" dxfId="2383" priority="22">
      <formula>K25&lt;0</formula>
    </cfRule>
  </conditionalFormatting>
  <conditionalFormatting sqref="L25 L38">
    <cfRule type="expression" dxfId="2382" priority="19">
      <formula>L25&gt;0</formula>
    </cfRule>
    <cfRule type="expression" dxfId="2381" priority="20">
      <formula>L25&lt;0</formula>
    </cfRule>
  </conditionalFormatting>
  <conditionalFormatting sqref="F89:F110">
    <cfRule type="expression" dxfId="2380" priority="17">
      <formula>F89&gt;0</formula>
    </cfRule>
    <cfRule type="expression" dxfId="2379" priority="18">
      <formula>F89&lt;0</formula>
    </cfRule>
  </conditionalFormatting>
  <conditionalFormatting sqref="H89:H110">
    <cfRule type="expression" dxfId="2378" priority="15">
      <formula>H89&gt;0</formula>
    </cfRule>
    <cfRule type="expression" dxfId="2377" priority="16">
      <formula>H89&lt;0</formula>
    </cfRule>
  </conditionalFormatting>
  <conditionalFormatting sqref="J89:J102">
    <cfRule type="expression" dxfId="2376" priority="13">
      <formula>J89&gt;0</formula>
    </cfRule>
    <cfRule type="expression" dxfId="2375" priority="14">
      <formula>J89&lt;0</formula>
    </cfRule>
  </conditionalFormatting>
  <conditionalFormatting sqref="K89:K102">
    <cfRule type="expression" dxfId="2374" priority="11">
      <formula>K89&gt;0</formula>
    </cfRule>
    <cfRule type="expression" dxfId="2373" priority="12">
      <formula>K89&lt;0</formula>
    </cfRule>
  </conditionalFormatting>
  <conditionalFormatting sqref="L89:L102">
    <cfRule type="expression" dxfId="2372" priority="9">
      <formula>L89&gt;0</formula>
    </cfRule>
    <cfRule type="expression" dxfId="2371" priority="10">
      <formula>L89&lt;0</formula>
    </cfRule>
  </conditionalFormatting>
  <conditionalFormatting sqref="F25 F29">
    <cfRule type="expression" dxfId="2370" priority="7">
      <formula>F25&gt;0</formula>
    </cfRule>
    <cfRule type="expression" dxfId="2369" priority="8">
      <formula>F25&lt;0</formula>
    </cfRule>
  </conditionalFormatting>
  <conditionalFormatting sqref="H29 H25:H27">
    <cfRule type="expression" dxfId="2368" priority="5">
      <formula>H25&gt;0</formula>
    </cfRule>
    <cfRule type="expression" dxfId="2367" priority="6">
      <formula>H25&lt;0</formula>
    </cfRule>
  </conditionalFormatting>
  <conditionalFormatting sqref="F26:F28">
    <cfRule type="expression" dxfId="2366" priority="3">
      <formula>F26&gt;0</formula>
    </cfRule>
    <cfRule type="expression" dxfId="2365" priority="4">
      <formula>F26&lt;0</formula>
    </cfRule>
  </conditionalFormatting>
  <conditionalFormatting sqref="H28">
    <cfRule type="expression" dxfId="2364" priority="1">
      <formula>H28&gt;0</formula>
    </cfRule>
    <cfRule type="expression" dxfId="23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17.52</v>
      </c>
      <c r="R4" s="495">
        <v>3.3000000000000002E-2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5256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216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4.2857142857142858E-2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19.272000000000002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19.096800000000002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18.921600000000002</v>
      </c>
    </row>
    <row r="20" spans="1:16" x14ac:dyDescent="0.25">
      <c r="O20" s="81">
        <v>1.07</v>
      </c>
      <c r="P20" s="81">
        <f t="shared" si="0"/>
        <v>18.746400000000001</v>
      </c>
    </row>
    <row r="21" spans="1:16" x14ac:dyDescent="0.25">
      <c r="O21" s="81">
        <v>1.06</v>
      </c>
      <c r="P21" s="81">
        <f t="shared" si="0"/>
        <v>18.571200000000001</v>
      </c>
    </row>
    <row r="22" spans="1:16" x14ac:dyDescent="0.25">
      <c r="O22" s="81">
        <v>1.05</v>
      </c>
      <c r="P22" s="81">
        <f t="shared" si="0"/>
        <v>18.396000000000001</v>
      </c>
    </row>
    <row r="23" spans="1:16" x14ac:dyDescent="0.25">
      <c r="O23" s="81">
        <v>1.04</v>
      </c>
      <c r="P23" s="81">
        <f t="shared" si="0"/>
        <v>18.220800000000001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18.0456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17.8704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17.6952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17.52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17.344799999999999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17.169599999999999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16.994399999999999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16.819199999999999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16.643999999999998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16.468799999999998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16.293600000000001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16.118400000000001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15.943200000000001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15.768000000000001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2" priority="35">
      <formula>F47&gt;0</formula>
    </cfRule>
    <cfRule type="expression" dxfId="2361" priority="36">
      <formula>F47&lt;0</formula>
    </cfRule>
  </conditionalFormatting>
  <conditionalFormatting sqref="Q7">
    <cfRule type="expression" dxfId="2360" priority="33">
      <formula>Q7&gt;0</formula>
    </cfRule>
    <cfRule type="expression" dxfId="2359" priority="34">
      <formula>Q7&lt;0</formula>
    </cfRule>
  </conditionalFormatting>
  <conditionalFormatting sqref="Q8">
    <cfRule type="expression" dxfId="2358" priority="31">
      <formula>Q8&gt;0</formula>
    </cfRule>
    <cfRule type="expression" dxfId="2357" priority="32">
      <formula>Q8&lt;0</formula>
    </cfRule>
  </conditionalFormatting>
  <conditionalFormatting sqref="F30:F46">
    <cfRule type="expression" dxfId="2356" priority="29">
      <formula>F30&gt;0</formula>
    </cfRule>
    <cfRule type="expression" dxfId="2355" priority="30">
      <formula>F30&lt;0</formula>
    </cfRule>
  </conditionalFormatting>
  <conditionalFormatting sqref="H30:H46">
    <cfRule type="expression" dxfId="2354" priority="27">
      <formula>H30&gt;0</formula>
    </cfRule>
    <cfRule type="expression" dxfId="2353" priority="28">
      <formula>H30&lt;0</formula>
    </cfRule>
  </conditionalFormatting>
  <conditionalFormatting sqref="Q10">
    <cfRule type="expression" dxfId="2352" priority="25">
      <formula>Q10&gt;0</formula>
    </cfRule>
    <cfRule type="expression" dxfId="2351" priority="26">
      <formula>Q10&lt;0</formula>
    </cfRule>
  </conditionalFormatting>
  <conditionalFormatting sqref="J25:J38">
    <cfRule type="expression" dxfId="2350" priority="23">
      <formula>J25&gt;0</formula>
    </cfRule>
    <cfRule type="expression" dxfId="2349" priority="24">
      <formula>J25&lt;0</formula>
    </cfRule>
  </conditionalFormatting>
  <conditionalFormatting sqref="K25:K38">
    <cfRule type="expression" dxfId="2348" priority="21">
      <formula>K25&gt;0</formula>
    </cfRule>
    <cfRule type="expression" dxfId="2347" priority="22">
      <formula>K25&lt;0</formula>
    </cfRule>
  </conditionalFormatting>
  <conditionalFormatting sqref="L25 L38">
    <cfRule type="expression" dxfId="2346" priority="19">
      <formula>L25&gt;0</formula>
    </cfRule>
    <cfRule type="expression" dxfId="2345" priority="20">
      <formula>L25&lt;0</formula>
    </cfRule>
  </conditionalFormatting>
  <conditionalFormatting sqref="F89:F110">
    <cfRule type="expression" dxfId="2344" priority="17">
      <formula>F89&gt;0</formula>
    </cfRule>
    <cfRule type="expression" dxfId="2343" priority="18">
      <formula>F89&lt;0</formula>
    </cfRule>
  </conditionalFormatting>
  <conditionalFormatting sqref="H89:H110">
    <cfRule type="expression" dxfId="2342" priority="15">
      <formula>H89&gt;0</formula>
    </cfRule>
    <cfRule type="expression" dxfId="2341" priority="16">
      <formula>H89&lt;0</formula>
    </cfRule>
  </conditionalFormatting>
  <conditionalFormatting sqref="J89:J102">
    <cfRule type="expression" dxfId="2340" priority="13">
      <formula>J89&gt;0</formula>
    </cfRule>
    <cfRule type="expression" dxfId="2339" priority="14">
      <formula>J89&lt;0</formula>
    </cfRule>
  </conditionalFormatting>
  <conditionalFormatting sqref="K89:K102">
    <cfRule type="expression" dxfId="2338" priority="11">
      <formula>K89&gt;0</formula>
    </cfRule>
    <cfRule type="expression" dxfId="2337" priority="12">
      <formula>K89&lt;0</formula>
    </cfRule>
  </conditionalFormatting>
  <conditionalFormatting sqref="L89:L102">
    <cfRule type="expression" dxfId="2336" priority="9">
      <formula>L89&gt;0</formula>
    </cfRule>
    <cfRule type="expression" dxfId="2335" priority="10">
      <formula>L89&lt;0</formula>
    </cfRule>
  </conditionalFormatting>
  <conditionalFormatting sqref="F25 F29">
    <cfRule type="expression" dxfId="2334" priority="7">
      <formula>F25&gt;0</formula>
    </cfRule>
    <cfRule type="expression" dxfId="2333" priority="8">
      <formula>F25&lt;0</formula>
    </cfRule>
  </conditionalFormatting>
  <conditionalFormatting sqref="H29 H25:H27">
    <cfRule type="expression" dxfId="2332" priority="5">
      <formula>H25&gt;0</formula>
    </cfRule>
    <cfRule type="expression" dxfId="2331" priority="6">
      <formula>H25&lt;0</formula>
    </cfRule>
  </conditionalFormatting>
  <conditionalFormatting sqref="F26:F28">
    <cfRule type="expression" dxfId="2330" priority="3">
      <formula>F26&gt;0</formula>
    </cfRule>
    <cfRule type="expression" dxfId="2329" priority="4">
      <formula>F26&lt;0</formula>
    </cfRule>
  </conditionalFormatting>
  <conditionalFormatting sqref="H28">
    <cfRule type="expression" dxfId="2328" priority="1">
      <formula>H28&gt;0</formula>
    </cfRule>
    <cfRule type="expression" dxfId="23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1309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53.58</v>
      </c>
      <c r="R4" s="495">
        <v>-3.3999999999999998E-3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5358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-1.8681318681318681E-2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58.938000000000002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58.402200000000001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57.866399999999999</v>
      </c>
    </row>
    <row r="20" spans="1:16" x14ac:dyDescent="0.25">
      <c r="O20" s="81">
        <v>1.07</v>
      </c>
      <c r="P20" s="81">
        <f t="shared" si="0"/>
        <v>57.330600000000004</v>
      </c>
    </row>
    <row r="21" spans="1:16" x14ac:dyDescent="0.25">
      <c r="O21" s="81">
        <v>1.06</v>
      </c>
      <c r="P21" s="81">
        <f t="shared" si="0"/>
        <v>56.794800000000002</v>
      </c>
    </row>
    <row r="22" spans="1:16" x14ac:dyDescent="0.25">
      <c r="O22" s="81">
        <v>1.05</v>
      </c>
      <c r="P22" s="81">
        <f t="shared" si="0"/>
        <v>56.259</v>
      </c>
    </row>
    <row r="23" spans="1:16" x14ac:dyDescent="0.25">
      <c r="O23" s="81">
        <v>1.04</v>
      </c>
      <c r="P23" s="81">
        <f t="shared" si="0"/>
        <v>55.723199999999999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55.187399999999997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54.651600000000002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54.1158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53.58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53.044199999999996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52.508399999999995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51.9726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51.436799999999998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50.900999999999996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50.365199999999994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49.8294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49.293599999999998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48.757800000000003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48.222000000000001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6" priority="35">
      <formula>F47&gt;0</formula>
    </cfRule>
    <cfRule type="expression" dxfId="2325" priority="36">
      <formula>F47&lt;0</formula>
    </cfRule>
  </conditionalFormatting>
  <conditionalFormatting sqref="Q7">
    <cfRule type="expression" dxfId="2324" priority="33">
      <formula>Q7&gt;0</formula>
    </cfRule>
    <cfRule type="expression" dxfId="2323" priority="34">
      <formula>Q7&lt;0</formula>
    </cfRule>
  </conditionalFormatting>
  <conditionalFormatting sqref="Q8">
    <cfRule type="expression" dxfId="2322" priority="31">
      <formula>Q8&gt;0</formula>
    </cfRule>
    <cfRule type="expression" dxfId="2321" priority="32">
      <formula>Q8&lt;0</formula>
    </cfRule>
  </conditionalFormatting>
  <conditionalFormatting sqref="F30:F46">
    <cfRule type="expression" dxfId="2320" priority="29">
      <formula>F30&gt;0</formula>
    </cfRule>
    <cfRule type="expression" dxfId="2319" priority="30">
      <formula>F30&lt;0</formula>
    </cfRule>
  </conditionalFormatting>
  <conditionalFormatting sqref="H30:H46">
    <cfRule type="expression" dxfId="2318" priority="27">
      <formula>H30&gt;0</formula>
    </cfRule>
    <cfRule type="expression" dxfId="2317" priority="28">
      <formula>H30&lt;0</formula>
    </cfRule>
  </conditionalFormatting>
  <conditionalFormatting sqref="Q10">
    <cfRule type="expression" dxfId="2316" priority="25">
      <formula>Q10&gt;0</formula>
    </cfRule>
    <cfRule type="expression" dxfId="2315" priority="26">
      <formula>Q10&lt;0</formula>
    </cfRule>
  </conditionalFormatting>
  <conditionalFormatting sqref="J25:J38">
    <cfRule type="expression" dxfId="2314" priority="23">
      <formula>J25&gt;0</formula>
    </cfRule>
    <cfRule type="expression" dxfId="2313" priority="24">
      <formula>J25&lt;0</formula>
    </cfRule>
  </conditionalFormatting>
  <conditionalFormatting sqref="K25:K38">
    <cfRule type="expression" dxfId="2312" priority="21">
      <formula>K25&gt;0</formula>
    </cfRule>
    <cfRule type="expression" dxfId="2311" priority="22">
      <formula>K25&lt;0</formula>
    </cfRule>
  </conditionalFormatting>
  <conditionalFormatting sqref="L25 L38">
    <cfRule type="expression" dxfId="2310" priority="19">
      <formula>L25&gt;0</formula>
    </cfRule>
    <cfRule type="expression" dxfId="2309" priority="20">
      <formula>L25&lt;0</formula>
    </cfRule>
  </conditionalFormatting>
  <conditionalFormatting sqref="F89:F110">
    <cfRule type="expression" dxfId="2308" priority="17">
      <formula>F89&gt;0</formula>
    </cfRule>
    <cfRule type="expression" dxfId="2307" priority="18">
      <formula>F89&lt;0</formula>
    </cfRule>
  </conditionalFormatting>
  <conditionalFormatting sqref="H89:H110">
    <cfRule type="expression" dxfId="2306" priority="15">
      <formula>H89&gt;0</formula>
    </cfRule>
    <cfRule type="expression" dxfId="2305" priority="16">
      <formula>H89&lt;0</formula>
    </cfRule>
  </conditionalFormatting>
  <conditionalFormatting sqref="J89:J102">
    <cfRule type="expression" dxfId="2304" priority="13">
      <formula>J89&gt;0</formula>
    </cfRule>
    <cfRule type="expression" dxfId="2303" priority="14">
      <formula>J89&lt;0</formula>
    </cfRule>
  </conditionalFormatting>
  <conditionalFormatting sqref="K89:K102">
    <cfRule type="expression" dxfId="2302" priority="11">
      <formula>K89&gt;0</formula>
    </cfRule>
    <cfRule type="expression" dxfId="2301" priority="12">
      <formula>K89&lt;0</formula>
    </cfRule>
  </conditionalFormatting>
  <conditionalFormatting sqref="L89:L102">
    <cfRule type="expression" dxfId="2300" priority="9">
      <formula>L89&gt;0</formula>
    </cfRule>
    <cfRule type="expression" dxfId="2299" priority="10">
      <formula>L89&lt;0</formula>
    </cfRule>
  </conditionalFormatting>
  <conditionalFormatting sqref="F29 F25:F26">
    <cfRule type="expression" dxfId="2298" priority="7">
      <formula>F25&gt;0</formula>
    </cfRule>
    <cfRule type="expression" dxfId="2297" priority="8">
      <formula>F25&lt;0</formula>
    </cfRule>
  </conditionalFormatting>
  <conditionalFormatting sqref="H29 H25:H27">
    <cfRule type="expression" dxfId="2296" priority="5">
      <formula>H25&gt;0</formula>
    </cfRule>
    <cfRule type="expression" dxfId="2295" priority="6">
      <formula>H25&lt;0</formula>
    </cfRule>
  </conditionalFormatting>
  <conditionalFormatting sqref="F27:F28">
    <cfRule type="expression" dxfId="2294" priority="3">
      <formula>F27&gt;0</formula>
    </cfRule>
    <cfRule type="expression" dxfId="2293" priority="4">
      <formula>F27&lt;0</formula>
    </cfRule>
  </conditionalFormatting>
  <conditionalFormatting sqref="H28">
    <cfRule type="expression" dxfId="2292" priority="1">
      <formula>H28&gt;0</formula>
    </cfRule>
    <cfRule type="expression" dxfId="2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36.149900000000002</v>
      </c>
      <c r="R4" s="495">
        <v>-4.5400000000000003E-2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5422.4850000000006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100.48500000000149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100.48500000000149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1.8881059751973225E-2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39.764890000000008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39.403391000000006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39.041892000000004</v>
      </c>
    </row>
    <row r="20" spans="1:16" x14ac:dyDescent="0.25">
      <c r="O20" s="81">
        <v>1.07</v>
      </c>
      <c r="P20" s="81">
        <f t="shared" si="0"/>
        <v>38.680393000000002</v>
      </c>
    </row>
    <row r="21" spans="1:16" x14ac:dyDescent="0.25">
      <c r="O21" s="81">
        <v>1.06</v>
      </c>
      <c r="P21" s="81">
        <f t="shared" si="0"/>
        <v>38.318894000000007</v>
      </c>
    </row>
    <row r="22" spans="1:16" x14ac:dyDescent="0.25">
      <c r="O22" s="81">
        <v>1.05</v>
      </c>
      <c r="P22" s="81">
        <f t="shared" si="0"/>
        <v>37.957395000000005</v>
      </c>
    </row>
    <row r="23" spans="1:16" x14ac:dyDescent="0.25">
      <c r="O23" s="81">
        <v>1.04</v>
      </c>
      <c r="P23" s="81">
        <f t="shared" si="0"/>
        <v>37.595896000000003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37.234397000000001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36.872898000000006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36.511399000000004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36.149900000000002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35.788401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35.426901999999998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35.065403000000003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34.703904000000001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34.342404999999999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33.980905999999997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33.619407000000002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33.257908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32.896409000000006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32.534910000000004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0" priority="35">
      <formula>F47&gt;0</formula>
    </cfRule>
    <cfRule type="expression" dxfId="2289" priority="36">
      <formula>F47&lt;0</formula>
    </cfRule>
  </conditionalFormatting>
  <conditionalFormatting sqref="Q7">
    <cfRule type="expression" dxfId="2288" priority="33">
      <formula>Q7&gt;0</formula>
    </cfRule>
    <cfRule type="expression" dxfId="2287" priority="34">
      <formula>Q7&lt;0</formula>
    </cfRule>
  </conditionalFormatting>
  <conditionalFormatting sqref="Q8">
    <cfRule type="expression" dxfId="2286" priority="31">
      <formula>Q8&gt;0</formula>
    </cfRule>
    <cfRule type="expression" dxfId="2285" priority="32">
      <formula>Q8&lt;0</formula>
    </cfRule>
  </conditionalFormatting>
  <conditionalFormatting sqref="F30:F46">
    <cfRule type="expression" dxfId="2284" priority="29">
      <formula>F30&gt;0</formula>
    </cfRule>
    <cfRule type="expression" dxfId="2283" priority="30">
      <formula>F30&lt;0</formula>
    </cfRule>
  </conditionalFormatting>
  <conditionalFormatting sqref="H30:H46">
    <cfRule type="expression" dxfId="2282" priority="27">
      <formula>H30&gt;0</formula>
    </cfRule>
    <cfRule type="expression" dxfId="2281" priority="28">
      <formula>H30&lt;0</formula>
    </cfRule>
  </conditionalFormatting>
  <conditionalFormatting sqref="Q10">
    <cfRule type="expression" dxfId="2280" priority="25">
      <formula>Q10&gt;0</formula>
    </cfRule>
    <cfRule type="expression" dxfId="2279" priority="26">
      <formula>Q10&lt;0</formula>
    </cfRule>
  </conditionalFormatting>
  <conditionalFormatting sqref="J25:J38">
    <cfRule type="expression" dxfId="2278" priority="23">
      <formula>J25&gt;0</formula>
    </cfRule>
    <cfRule type="expression" dxfId="2277" priority="24">
      <formula>J25&lt;0</formula>
    </cfRule>
  </conditionalFormatting>
  <conditionalFormatting sqref="K25:K38">
    <cfRule type="expression" dxfId="2276" priority="21">
      <formula>K25&gt;0</formula>
    </cfRule>
    <cfRule type="expression" dxfId="2275" priority="22">
      <formula>K25&lt;0</formula>
    </cfRule>
  </conditionalFormatting>
  <conditionalFormatting sqref="L25 L38">
    <cfRule type="expression" dxfId="2274" priority="19">
      <formula>L25&gt;0</formula>
    </cfRule>
    <cfRule type="expression" dxfId="2273" priority="20">
      <formula>L25&lt;0</formula>
    </cfRule>
  </conditionalFormatting>
  <conditionalFormatting sqref="F89:F110">
    <cfRule type="expression" dxfId="2272" priority="17">
      <formula>F89&gt;0</formula>
    </cfRule>
    <cfRule type="expression" dxfId="2271" priority="18">
      <formula>F89&lt;0</formula>
    </cfRule>
  </conditionalFormatting>
  <conditionalFormatting sqref="H89:H110">
    <cfRule type="expression" dxfId="2270" priority="15">
      <formula>H89&gt;0</formula>
    </cfRule>
    <cfRule type="expression" dxfId="2269" priority="16">
      <formula>H89&lt;0</formula>
    </cfRule>
  </conditionalFormatting>
  <conditionalFormatting sqref="J89:J102">
    <cfRule type="expression" dxfId="2268" priority="13">
      <formula>J89&gt;0</formula>
    </cfRule>
    <cfRule type="expression" dxfId="2267" priority="14">
      <formula>J89&lt;0</formula>
    </cfRule>
  </conditionalFormatting>
  <conditionalFormatting sqref="K89:K102">
    <cfRule type="expression" dxfId="2266" priority="11">
      <formula>K89&gt;0</formula>
    </cfRule>
    <cfRule type="expression" dxfId="2265" priority="12">
      <formula>K89&lt;0</formula>
    </cfRule>
  </conditionalFormatting>
  <conditionalFormatting sqref="L89:L102">
    <cfRule type="expression" dxfId="2264" priority="9">
      <formula>L89&gt;0</formula>
    </cfRule>
    <cfRule type="expression" dxfId="2263" priority="10">
      <formula>L89&lt;0</formula>
    </cfRule>
  </conditionalFormatting>
  <conditionalFormatting sqref="F29 F25:F26">
    <cfRule type="expression" dxfId="2262" priority="7">
      <formula>F25&gt;0</formula>
    </cfRule>
    <cfRule type="expression" dxfId="2261" priority="8">
      <formula>F25&lt;0</formula>
    </cfRule>
  </conditionalFormatting>
  <conditionalFormatting sqref="H29 H25:H27">
    <cfRule type="expression" dxfId="2260" priority="5">
      <formula>H25&gt;0</formula>
    </cfRule>
    <cfRule type="expression" dxfId="2259" priority="6">
      <formula>H25&lt;0</formula>
    </cfRule>
  </conditionalFormatting>
  <conditionalFormatting sqref="F27:F28">
    <cfRule type="expression" dxfId="2258" priority="3">
      <formula>F27&gt;0</formula>
    </cfRule>
    <cfRule type="expression" dxfId="2257" priority="4">
      <formula>F27&lt;0</formula>
    </cfRule>
  </conditionalFormatting>
  <conditionalFormatting sqref="H28">
    <cfRule type="expression" dxfId="2256" priority="1">
      <formula>H28&gt;0</formula>
    </cfRule>
    <cfRule type="expression" dxfId="22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71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20.8399</v>
      </c>
      <c r="R4" s="475">
        <v>1.5599999999999999E-2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41679.800000000003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44637.701000001587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30022.129999999961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2.5753113615327807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9.5969750334694501E-3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33.079206349206352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25.424678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25.216279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25.00788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24.799481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24.591082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24.382683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24.174284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23.965884999999997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23.757485999999997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23.549086999999997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23.340688000000004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23.132289000000004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22.923890000000004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22.715491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22.507092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22.298693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22.090294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21.881895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21.673496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21.465097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21.256698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21.048299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20.8399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20.631501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20.423102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20.214703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20.006304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19.797905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19.589506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19.381107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19.172708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18.964309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18.75591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18.547511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18.339112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18.130713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17.922314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17.713915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1277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1287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7" t="s">
        <v>1295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7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77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7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8" t="s">
        <v>1313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8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8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8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8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54" priority="187">
      <formula>F112&gt;0</formula>
    </cfRule>
    <cfRule type="expression" dxfId="2253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52" priority="180">
      <formula>F310&gt;0</formula>
    </cfRule>
    <cfRule type="expression" dxfId="2251" priority="181">
      <formula>F310&lt;0</formula>
    </cfRule>
  </conditionalFormatting>
  <conditionalFormatting sqref="H310:H316">
    <cfRule type="expression" dxfId="2250" priority="176">
      <formula>H310&gt;0</formula>
    </cfRule>
    <cfRule type="expression" dxfId="2249" priority="177">
      <formula>H310&lt;0</formula>
    </cfRule>
  </conditionalFormatting>
  <conditionalFormatting sqref="Q8">
    <cfRule type="expression" dxfId="2248" priority="162">
      <formula>Q8&gt;0</formula>
    </cfRule>
    <cfRule type="expression" dxfId="2247" priority="163">
      <formula>Q8&lt;0</formula>
    </cfRule>
  </conditionalFormatting>
  <conditionalFormatting sqref="Q7">
    <cfRule type="expression" dxfId="2246" priority="164">
      <formula>Q7&gt;0</formula>
    </cfRule>
    <cfRule type="expression" dxfId="2245" priority="165">
      <formula>Q7&lt;0</formula>
    </cfRule>
  </conditionalFormatting>
  <conditionalFormatting sqref="F418:F424">
    <cfRule type="expression" dxfId="2244" priority="136">
      <formula>F418&gt;0</formula>
    </cfRule>
    <cfRule type="expression" dxfId="2243" priority="137">
      <formula>F418&lt;0</formula>
    </cfRule>
  </conditionalFormatting>
  <conditionalFormatting sqref="F343:F361 H343:H361">
    <cfRule type="expression" dxfId="2242" priority="158">
      <formula>F343&gt;0</formula>
    </cfRule>
    <cfRule type="expression" dxfId="2241" priority="159">
      <formula>F343&lt;0</formula>
    </cfRule>
  </conditionalFormatting>
  <conditionalFormatting sqref="F336:F342">
    <cfRule type="expression" dxfId="2240" priority="156">
      <formula>F336&gt;0</formula>
    </cfRule>
    <cfRule type="expression" dxfId="2239" priority="157">
      <formula>F336&lt;0</formula>
    </cfRule>
  </conditionalFormatting>
  <conditionalFormatting sqref="H336:H342">
    <cfRule type="expression" dxfId="2238" priority="154">
      <formula>H336&gt;0</formula>
    </cfRule>
    <cfRule type="expression" dxfId="2237" priority="155">
      <formula>H336&lt;0</formula>
    </cfRule>
  </conditionalFormatting>
  <conditionalFormatting sqref="F369:F387 H369:H387">
    <cfRule type="expression" dxfId="2236" priority="152">
      <formula>F369&gt;0</formula>
    </cfRule>
    <cfRule type="expression" dxfId="2235" priority="153">
      <formula>F369&lt;0</formula>
    </cfRule>
  </conditionalFormatting>
  <conditionalFormatting sqref="F362:F368">
    <cfRule type="expression" dxfId="2234" priority="150">
      <formula>F362&gt;0</formula>
    </cfRule>
    <cfRule type="expression" dxfId="2233" priority="151">
      <formula>F362&lt;0</formula>
    </cfRule>
  </conditionalFormatting>
  <conditionalFormatting sqref="H362:H368">
    <cfRule type="expression" dxfId="2232" priority="148">
      <formula>H362&gt;0</formula>
    </cfRule>
    <cfRule type="expression" dxfId="2231" priority="149">
      <formula>H362&lt;0</formula>
    </cfRule>
  </conditionalFormatting>
  <conditionalFormatting sqref="F395:F412 H395:H412">
    <cfRule type="expression" dxfId="2230" priority="146">
      <formula>F395&gt;0</formula>
    </cfRule>
    <cfRule type="expression" dxfId="2229" priority="147">
      <formula>F395&lt;0</formula>
    </cfRule>
  </conditionalFormatting>
  <conditionalFormatting sqref="F388:F394">
    <cfRule type="expression" dxfId="2228" priority="144">
      <formula>F388&gt;0</formula>
    </cfRule>
    <cfRule type="expression" dxfId="2227" priority="145">
      <formula>F388&lt;0</formula>
    </cfRule>
  </conditionalFormatting>
  <conditionalFormatting sqref="H388:H394">
    <cfRule type="expression" dxfId="2226" priority="142">
      <formula>H388&gt;0</formula>
    </cfRule>
    <cfRule type="expression" dxfId="2225" priority="143">
      <formula>H388&lt;0</formula>
    </cfRule>
  </conditionalFormatting>
  <conditionalFormatting sqref="F413:F417 H413:H417">
    <cfRule type="expression" dxfId="2224" priority="140">
      <formula>F413&gt;0</formula>
    </cfRule>
    <cfRule type="expression" dxfId="2223" priority="141">
      <formula>F413&lt;0</formula>
    </cfRule>
  </conditionalFormatting>
  <conditionalFormatting sqref="F425:F440 H425:H440">
    <cfRule type="expression" dxfId="2222" priority="138">
      <formula>F425&gt;0</formula>
    </cfRule>
    <cfRule type="expression" dxfId="2221" priority="139">
      <formula>F425&lt;0</formula>
    </cfRule>
  </conditionalFormatting>
  <conditionalFormatting sqref="H418:H424">
    <cfRule type="expression" dxfId="2220" priority="134">
      <formula>H418&gt;0</formula>
    </cfRule>
    <cfRule type="expression" dxfId="2219" priority="135">
      <formula>H418&lt;0</formula>
    </cfRule>
  </conditionalFormatting>
  <conditionalFormatting sqref="F441 H441">
    <cfRule type="expression" dxfId="2218" priority="132">
      <formula>F441&gt;0</formula>
    </cfRule>
    <cfRule type="expression" dxfId="2217" priority="133">
      <formula>F441&lt;0</formula>
    </cfRule>
  </conditionalFormatting>
  <conditionalFormatting sqref="F442:F446 H442:H446">
    <cfRule type="expression" dxfId="2216" priority="130">
      <formula>F442&gt;0</formula>
    </cfRule>
    <cfRule type="expression" dxfId="2215" priority="131">
      <formula>F442&lt;0</formula>
    </cfRule>
  </conditionalFormatting>
  <conditionalFormatting sqref="F454:F469 H454:H469">
    <cfRule type="expression" dxfId="2214" priority="128">
      <formula>F454&gt;0</formula>
    </cfRule>
    <cfRule type="expression" dxfId="2213" priority="129">
      <formula>F454&lt;0</formula>
    </cfRule>
  </conditionalFormatting>
  <conditionalFormatting sqref="F447:F453">
    <cfRule type="expression" dxfId="2212" priority="126">
      <formula>F447&gt;0</formula>
    </cfRule>
    <cfRule type="expression" dxfId="2211" priority="127">
      <formula>F447&lt;0</formula>
    </cfRule>
  </conditionalFormatting>
  <conditionalFormatting sqref="H447:H453">
    <cfRule type="expression" dxfId="2210" priority="124">
      <formula>H447&gt;0</formula>
    </cfRule>
    <cfRule type="expression" dxfId="2209" priority="125">
      <formula>H447&lt;0</formula>
    </cfRule>
  </conditionalFormatting>
  <conditionalFormatting sqref="F471:F476 H471:H476">
    <cfRule type="expression" dxfId="2208" priority="122">
      <formula>F471&gt;0</formula>
    </cfRule>
    <cfRule type="expression" dxfId="2207" priority="123">
      <formula>F471&lt;0</formula>
    </cfRule>
  </conditionalFormatting>
  <conditionalFormatting sqref="F477 H477">
    <cfRule type="expression" dxfId="2206" priority="120">
      <formula>F477&gt;0</formula>
    </cfRule>
    <cfRule type="expression" dxfId="2205" priority="121">
      <formula>F477&lt;0</formula>
    </cfRule>
  </conditionalFormatting>
  <conditionalFormatting sqref="F478:F482 H478:H482">
    <cfRule type="expression" dxfId="2204" priority="118">
      <formula>F478&gt;0</formula>
    </cfRule>
    <cfRule type="expression" dxfId="2203" priority="119">
      <formula>F478&lt;0</formula>
    </cfRule>
  </conditionalFormatting>
  <conditionalFormatting sqref="F490:F505 H490:H505">
    <cfRule type="expression" dxfId="2202" priority="116">
      <formula>F490&gt;0</formula>
    </cfRule>
    <cfRule type="expression" dxfId="2201" priority="117">
      <formula>F490&lt;0</formula>
    </cfRule>
  </conditionalFormatting>
  <conditionalFormatting sqref="F483:F489">
    <cfRule type="expression" dxfId="2200" priority="114">
      <formula>F483&gt;0</formula>
    </cfRule>
    <cfRule type="expression" dxfId="2199" priority="115">
      <formula>F483&lt;0</formula>
    </cfRule>
  </conditionalFormatting>
  <conditionalFormatting sqref="H483:H489">
    <cfRule type="expression" dxfId="2198" priority="112">
      <formula>H483&gt;0</formula>
    </cfRule>
    <cfRule type="expression" dxfId="2197" priority="113">
      <formula>H483&lt;0</formula>
    </cfRule>
  </conditionalFormatting>
  <conditionalFormatting sqref="F506:F511 H506:H511">
    <cfRule type="expression" dxfId="2196" priority="110">
      <formula>F506&gt;0</formula>
    </cfRule>
    <cfRule type="expression" dxfId="2195" priority="111">
      <formula>F506&lt;0</formula>
    </cfRule>
  </conditionalFormatting>
  <conditionalFormatting sqref="F512 H512">
    <cfRule type="expression" dxfId="2194" priority="108">
      <formula>F512&gt;0</formula>
    </cfRule>
    <cfRule type="expression" dxfId="2193" priority="109">
      <formula>F512&lt;0</formula>
    </cfRule>
  </conditionalFormatting>
  <conditionalFormatting sqref="F513:F517 H513:H517">
    <cfRule type="expression" dxfId="2192" priority="106">
      <formula>F513&gt;0</formula>
    </cfRule>
    <cfRule type="expression" dxfId="2191" priority="107">
      <formula>F513&lt;0</formula>
    </cfRule>
  </conditionalFormatting>
  <conditionalFormatting sqref="F525:F540 H525:H540">
    <cfRule type="expression" dxfId="2190" priority="104">
      <formula>F525&gt;0</formula>
    </cfRule>
    <cfRule type="expression" dxfId="2189" priority="105">
      <formula>F525&lt;0</formula>
    </cfRule>
  </conditionalFormatting>
  <conditionalFormatting sqref="F518:F524">
    <cfRule type="expression" dxfId="2188" priority="102">
      <formula>F518&gt;0</formula>
    </cfRule>
    <cfRule type="expression" dxfId="2187" priority="103">
      <formula>F518&lt;0</formula>
    </cfRule>
  </conditionalFormatting>
  <conditionalFormatting sqref="H518:H524">
    <cfRule type="expression" dxfId="2186" priority="100">
      <formula>H518&gt;0</formula>
    </cfRule>
    <cfRule type="expression" dxfId="2185" priority="101">
      <formula>H518&lt;0</formula>
    </cfRule>
  </conditionalFormatting>
  <conditionalFormatting sqref="M569">
    <cfRule type="expression" dxfId="2184" priority="98">
      <formula>M569&gt;0</formula>
    </cfRule>
    <cfRule type="expression" dxfId="2183" priority="99">
      <formula>M569&lt;0</formula>
    </cfRule>
  </conditionalFormatting>
  <conditionalFormatting sqref="F118:F129">
    <cfRule type="expression" dxfId="2182" priority="94">
      <formula>F118&gt;0</formula>
    </cfRule>
    <cfRule type="expression" dxfId="2181" priority="95">
      <formula>F118&lt;0</formula>
    </cfRule>
  </conditionalFormatting>
  <conditionalFormatting sqref="H118:H129">
    <cfRule type="expression" dxfId="2180" priority="92">
      <formula>H118&gt;0</formula>
    </cfRule>
    <cfRule type="expression" dxfId="2179" priority="93">
      <formula>H118&lt;0</formula>
    </cfRule>
  </conditionalFormatting>
  <conditionalFormatting sqref="F112:F117 H112:H117">
    <cfRule type="expression" dxfId="2178" priority="90">
      <formula>F112&gt;0</formula>
    </cfRule>
    <cfRule type="expression" dxfId="2177" priority="91">
      <formula>F112&lt;0</formula>
    </cfRule>
  </conditionalFormatting>
  <conditionalFormatting sqref="J114">
    <cfRule type="expression" dxfId="2176" priority="88">
      <formula>J114&gt;0</formula>
    </cfRule>
    <cfRule type="expression" dxfId="2175" priority="89">
      <formula>J114&lt;0</formula>
    </cfRule>
  </conditionalFormatting>
  <conditionalFormatting sqref="J115:J121">
    <cfRule type="expression" dxfId="2174" priority="86">
      <formula>J115&gt;0</formula>
    </cfRule>
    <cfRule type="expression" dxfId="2173" priority="87">
      <formula>J115&lt;0</formula>
    </cfRule>
  </conditionalFormatting>
  <conditionalFormatting sqref="L114:L196 L203 L205">
    <cfRule type="expression" dxfId="2172" priority="82">
      <formula>L114&gt;0</formula>
    </cfRule>
    <cfRule type="expression" dxfId="2171" priority="83">
      <formula>L114&lt;0</formula>
    </cfRule>
  </conditionalFormatting>
  <conditionalFormatting sqref="Q10">
    <cfRule type="expression" dxfId="2170" priority="80">
      <formula>Q10&gt;0</formula>
    </cfRule>
    <cfRule type="expression" dxfId="2169" priority="81">
      <formula>Q10&lt;0</formula>
    </cfRule>
  </conditionalFormatting>
  <conditionalFormatting sqref="H225:H227 F225:F227">
    <cfRule type="expression" dxfId="2168" priority="77">
      <formula>F225&gt;0</formula>
    </cfRule>
    <cfRule type="expression" dxfId="2167" priority="78">
      <formula>F225&lt;0</formula>
    </cfRule>
  </conditionalFormatting>
  <conditionalFormatting sqref="H221:H223 F221:F223">
    <cfRule type="expression" dxfId="2166" priority="75">
      <formula>F221&gt;0</formula>
    </cfRule>
    <cfRule type="expression" dxfId="2165" priority="76">
      <formula>F221&lt;0</formula>
    </cfRule>
  </conditionalFormatting>
  <conditionalFormatting sqref="H220 F220">
    <cfRule type="expression" dxfId="2164" priority="73">
      <formula>F220&gt;0</formula>
    </cfRule>
    <cfRule type="expression" dxfId="2163" priority="74">
      <formula>F220&lt;0</formula>
    </cfRule>
  </conditionalFormatting>
  <conditionalFormatting sqref="H224 F224">
    <cfRule type="expression" dxfId="2162" priority="71">
      <formula>F224&gt;0</formula>
    </cfRule>
    <cfRule type="expression" dxfId="2161" priority="72">
      <formula>F224&lt;0</formula>
    </cfRule>
  </conditionalFormatting>
  <conditionalFormatting sqref="H230:H233 F230:F233">
    <cfRule type="expression" dxfId="2160" priority="67">
      <formula>F230&gt;0</formula>
    </cfRule>
    <cfRule type="expression" dxfId="2159" priority="68">
      <formula>F230&lt;0</formula>
    </cfRule>
  </conditionalFormatting>
  <conditionalFormatting sqref="H228:H229 F228:F229">
    <cfRule type="expression" dxfId="2158" priority="65">
      <formula>F228&gt;0</formula>
    </cfRule>
    <cfRule type="expression" dxfId="2157" priority="66">
      <formula>F228&lt;0</formula>
    </cfRule>
  </conditionalFormatting>
  <conditionalFormatting sqref="H255 F255">
    <cfRule type="expression" dxfId="2156" priority="63">
      <formula>F255&gt;0</formula>
    </cfRule>
    <cfRule type="expression" dxfId="2155" priority="64">
      <formula>F255&lt;0</formula>
    </cfRule>
  </conditionalFormatting>
  <conditionalFormatting sqref="H236:H238 F236:F238">
    <cfRule type="expression" dxfId="2154" priority="61">
      <formula>F236&gt;0</formula>
    </cfRule>
    <cfRule type="expression" dxfId="2153" priority="62">
      <formula>F236&lt;0</formula>
    </cfRule>
  </conditionalFormatting>
  <conditionalFormatting sqref="H234:H235 F234:F235">
    <cfRule type="expression" dxfId="2152" priority="59">
      <formula>F234&gt;0</formula>
    </cfRule>
    <cfRule type="expression" dxfId="2151" priority="60">
      <formula>F234&lt;0</formula>
    </cfRule>
  </conditionalFormatting>
  <conditionalFormatting sqref="H248:H250 F248:F250">
    <cfRule type="expression" dxfId="2150" priority="57">
      <formula>F248&gt;0</formula>
    </cfRule>
    <cfRule type="expression" dxfId="2149" priority="58">
      <formula>F248&lt;0</formula>
    </cfRule>
  </conditionalFormatting>
  <conditionalFormatting sqref="H247 F247">
    <cfRule type="expression" dxfId="2148" priority="55">
      <formula>F247&gt;0</formula>
    </cfRule>
    <cfRule type="expression" dxfId="2147" priority="56">
      <formula>F247&lt;0</formula>
    </cfRule>
  </conditionalFormatting>
  <conditionalFormatting sqref="H244:H246 F244:F246">
    <cfRule type="expression" dxfId="2146" priority="53">
      <formula>F244&gt;0</formula>
    </cfRule>
    <cfRule type="expression" dxfId="2145" priority="54">
      <formula>F244&lt;0</formula>
    </cfRule>
  </conditionalFormatting>
  <conditionalFormatting sqref="H243 F243">
    <cfRule type="expression" dxfId="2144" priority="51">
      <formula>F243&gt;0</formula>
    </cfRule>
    <cfRule type="expression" dxfId="2143" priority="52">
      <formula>F243&lt;0</formula>
    </cfRule>
  </conditionalFormatting>
  <conditionalFormatting sqref="H240:H242 F240:F242">
    <cfRule type="expression" dxfId="2142" priority="49">
      <formula>F240&gt;0</formula>
    </cfRule>
    <cfRule type="expression" dxfId="2141" priority="50">
      <formula>F240&lt;0</formula>
    </cfRule>
  </conditionalFormatting>
  <conditionalFormatting sqref="H239 F239">
    <cfRule type="expression" dxfId="2140" priority="47">
      <formula>F239&gt;0</formula>
    </cfRule>
    <cfRule type="expression" dxfId="2139" priority="48">
      <formula>F239&lt;0</formula>
    </cfRule>
  </conditionalFormatting>
  <conditionalFormatting sqref="H252:H254 F252:F254">
    <cfRule type="expression" dxfId="2138" priority="45">
      <formula>F252&gt;0</formula>
    </cfRule>
    <cfRule type="expression" dxfId="2137" priority="46">
      <formula>F252&lt;0</formula>
    </cfRule>
  </conditionalFormatting>
  <conditionalFormatting sqref="H251 F251">
    <cfRule type="expression" dxfId="2136" priority="43">
      <formula>F251&gt;0</formula>
    </cfRule>
    <cfRule type="expression" dxfId="2135" priority="44">
      <formula>F251&lt;0</formula>
    </cfRule>
  </conditionalFormatting>
  <conditionalFormatting sqref="H259 F259">
    <cfRule type="expression" dxfId="2134" priority="39">
      <formula>F259&gt;0</formula>
    </cfRule>
    <cfRule type="expression" dxfId="2133" priority="40">
      <formula>F259&lt;0</formula>
    </cfRule>
  </conditionalFormatting>
  <conditionalFormatting sqref="H256:H258 F256:F258">
    <cfRule type="expression" dxfId="2132" priority="37">
      <formula>F256&gt;0</formula>
    </cfRule>
    <cfRule type="expression" dxfId="2131" priority="38">
      <formula>F256&lt;0</formula>
    </cfRule>
  </conditionalFormatting>
  <conditionalFormatting sqref="H270:H271 F270:F271">
    <cfRule type="expression" dxfId="2130" priority="35">
      <formula>F270&gt;0</formula>
    </cfRule>
    <cfRule type="expression" dxfId="2129" priority="36">
      <formula>F270&lt;0</formula>
    </cfRule>
  </conditionalFormatting>
  <conditionalFormatting sqref="H266:H269 F266:F269">
    <cfRule type="expression" dxfId="2128" priority="31">
      <formula>F266&gt;0</formula>
    </cfRule>
    <cfRule type="expression" dxfId="2127" priority="32">
      <formula>F266&lt;0</formula>
    </cfRule>
  </conditionalFormatting>
  <conditionalFormatting sqref="H264:H265 F264:F265">
    <cfRule type="expression" dxfId="2126" priority="29">
      <formula>F264&gt;0</formula>
    </cfRule>
    <cfRule type="expression" dxfId="2125" priority="30">
      <formula>F264&lt;0</formula>
    </cfRule>
  </conditionalFormatting>
  <conditionalFormatting sqref="H260:H263 F260:F263">
    <cfRule type="expression" dxfId="2124" priority="25">
      <formula>F260&gt;0</formula>
    </cfRule>
    <cfRule type="expression" dxfId="2123" priority="26">
      <formula>F260&lt;0</formula>
    </cfRule>
  </conditionalFormatting>
  <conditionalFormatting sqref="F279:F282 H279:H282">
    <cfRule type="expression" dxfId="2122" priority="23">
      <formula>F279&gt;0</formula>
    </cfRule>
    <cfRule type="expression" dxfId="2121" priority="24">
      <formula>F279&lt;0</formula>
    </cfRule>
  </conditionalFormatting>
  <conditionalFormatting sqref="F277:F278 H277:H278">
    <cfRule type="expression" dxfId="2120" priority="21">
      <formula>F277&gt;0</formula>
    </cfRule>
    <cfRule type="expression" dxfId="2119" priority="22">
      <formula>F277&lt;0</formula>
    </cfRule>
  </conditionalFormatting>
  <conditionalFormatting sqref="F283:F285 H283:H285 K283:K286">
    <cfRule type="expression" dxfId="2118" priority="15">
      <formula>F283&gt;0</formula>
    </cfRule>
    <cfRule type="expression" dxfId="2117" priority="16">
      <formula>F283&lt;0</formula>
    </cfRule>
  </conditionalFormatting>
  <conditionalFormatting sqref="H290:H292 F290:F292 K290:K293">
    <cfRule type="expression" dxfId="2116" priority="11">
      <formula>F290&gt;0</formula>
    </cfRule>
    <cfRule type="expression" dxfId="2115" priority="12">
      <formula>F290&lt;0</formula>
    </cfRule>
  </conditionalFormatting>
  <conditionalFormatting sqref="H293:H296 F293:F296 K294:K296">
    <cfRule type="expression" dxfId="2114" priority="9">
      <formula>F293&gt;0</formula>
    </cfRule>
    <cfRule type="expression" dxfId="2113" priority="10">
      <formula>F293&lt;0</formula>
    </cfRule>
  </conditionalFormatting>
  <conditionalFormatting sqref="H297:H298 F297:F298 K297:K298">
    <cfRule type="expression" dxfId="2112" priority="7">
      <formula>F297&gt;0</formula>
    </cfRule>
    <cfRule type="expression" dxfId="2111" priority="8">
      <formula>F297&lt;0</formula>
    </cfRule>
  </conditionalFormatting>
  <conditionalFormatting sqref="K304:K305 F304:F305 H304:H305">
    <cfRule type="expression" dxfId="2110" priority="5">
      <formula>F304&gt;0</formula>
    </cfRule>
    <cfRule type="expression" dxfId="2109" priority="6">
      <formula>F304&lt;0</formula>
    </cfRule>
  </conditionalFormatting>
  <conditionalFormatting sqref="K302:K303 F302:F303 H302:H303">
    <cfRule type="expression" dxfId="2108" priority="3">
      <formula>F302&gt;0</formula>
    </cfRule>
    <cfRule type="expression" dxfId="2107" priority="4">
      <formula>F302&lt;0</formula>
    </cfRule>
  </conditionalFormatting>
  <conditionalFormatting sqref="K301 F301 H301">
    <cfRule type="expression" dxfId="2106" priority="1">
      <formula>F301&gt;0</formula>
    </cfRule>
    <cfRule type="expression" dxfId="2105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293</v>
      </c>
      <c r="AJ2">
        <f>$Q$2*$Q$4</f>
        <v>2430</v>
      </c>
      <c r="AK2">
        <f ca="1">AJ2*EXP(-$X$2 * AI2/365.25)</f>
        <v>2430</v>
      </c>
      <c r="AM2" s="2">
        <f>Q10</f>
        <v>0</v>
      </c>
      <c r="AO2">
        <f ca="1" xml:space="preserve"> (SUM(AB:AB) - SUM(AE:AE) - SUM(AH:AH) - SUM(AK:AK))/SUM(AB:AB)</f>
        <v>2.2032550987844322E-2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12.15</v>
      </c>
      <c r="R4" s="495">
        <v>-1.38E-2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2430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-379.72000000000298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-379.72000000000298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-0.1351451390174119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3.9506172839506172E-2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1258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12.789473684210527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13.365000000000002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13.243500000000001</v>
      </c>
      <c r="W22" s="134"/>
    </row>
    <row r="23" spans="1:34" x14ac:dyDescent="0.25">
      <c r="O23" s="81">
        <v>1.08</v>
      </c>
      <c r="P23" s="81">
        <f t="shared" si="11"/>
        <v>13.122000000000002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13.000500000000001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12.879000000000001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12.7575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12.636000000000001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12.5145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12.393000000000001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12.2715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12.15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12.028500000000001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11.907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11.785500000000001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11.664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11.5425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11.420999999999999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11.2995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11.178000000000001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11.056500000000002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10.935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1257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1297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36.229999999999997</v>
      </c>
      <c r="R4" s="495">
        <v>0.01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12680.499999999998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-2265.6800000000021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-2265.6800000000021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-0.15158923551034456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9.6605023461219987E-3</v>
      </c>
      <c r="R11">
        <v>8.7499999999999994E-2</v>
      </c>
    </row>
    <row r="12" spans="1:21" x14ac:dyDescent="0.25">
      <c r="H12" s="70"/>
      <c r="O12" s="11" t="s">
        <v>82</v>
      </c>
      <c r="Q12" s="1" t="s">
        <v>1270</v>
      </c>
    </row>
    <row r="13" spans="1:21" x14ac:dyDescent="0.25">
      <c r="H13" s="70"/>
      <c r="O13" s="11" t="s">
        <v>952</v>
      </c>
      <c r="Q13" s="2">
        <f>Q4/2.075</f>
        <v>17.460240963855419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39.853000000000002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39.490699999999997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39.128399999999999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38.766100000000002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38.403799999999997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38.041499999999999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37.679200000000002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37.316899999999997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36.954599999999999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36.592299999999994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36.229999999999997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35.867699999999999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35.505399999999995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35.143099999999997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34.780799999999992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34.418499999999995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34.056199999999997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33.693899999999999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33.331600000000002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32.969299999999997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32.606999999999999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27.5</v>
      </c>
      <c r="R4" s="222">
        <v>2.1600000000000001E-2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16500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5458.50000000008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3710.5300000000861</v>
      </c>
      <c r="T8" s="813" t="s">
        <v>1246</v>
      </c>
      <c r="U8" t="s">
        <v>1263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0.29012382843074064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2.0363636363636365E-2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13.253012048192771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30.250000000000004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29.975000000000001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29.700000000000003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29.425000000000001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29.150000000000002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28.875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28.324999999999999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28.05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27.774999999999999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27.225000000000001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26.95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26.675000000000001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26.125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25.849999999999998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25.575000000000003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25.025000000000002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24.75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78" t="s">
        <v>1316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78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78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1290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1105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6" priority="121">
      <formula>F141&gt;0</formula>
    </cfRule>
    <cfRule type="expression" dxfId="2005" priority="122">
      <formula>F141&lt;0</formula>
    </cfRule>
  </conditionalFormatting>
  <conditionalFormatting sqref="F192:F205 F208:F252 F255:F256">
    <cfRule type="expression" dxfId="2004" priority="117">
      <formula>F192&gt;0</formula>
    </cfRule>
    <cfRule type="expression" dxfId="2003" priority="118">
      <formula>F192&lt;0</formula>
    </cfRule>
  </conditionalFormatting>
  <conditionalFormatting sqref="F192:F205 F208:F252 F255:F256">
    <cfRule type="expression" dxfId="2002" priority="119">
      <formula>F192&gt;0</formula>
    </cfRule>
    <cfRule type="expression" dxfId="2001" priority="120">
      <formula>F192&lt;0</formula>
    </cfRule>
  </conditionalFormatting>
  <conditionalFormatting sqref="H187:H205 H208:H252 H255:H256">
    <cfRule type="expression" dxfId="2000" priority="115">
      <formula>H187&gt;0</formula>
    </cfRule>
    <cfRule type="expression" dxfId="1999" priority="116">
      <formula>H187&lt;0</formula>
    </cfRule>
  </conditionalFormatting>
  <conditionalFormatting sqref="F183:F186">
    <cfRule type="expression" dxfId="1998" priority="109">
      <formula>F183&gt;0</formula>
    </cfRule>
    <cfRule type="expression" dxfId="1997" priority="110">
      <formula>F183&lt;0</formula>
    </cfRule>
  </conditionalFormatting>
  <conditionalFormatting sqref="H183:H186">
    <cfRule type="expression" dxfId="1996" priority="107">
      <formula>H183&gt;0</formula>
    </cfRule>
    <cfRule type="expression" dxfId="1995" priority="108">
      <formula>H183&lt;0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6">
    <cfRule type="expression" dxfId="1990" priority="99">
      <formula>F206&gt;0</formula>
    </cfRule>
    <cfRule type="expression" dxfId="1989" priority="100">
      <formula>F206&lt;0</formula>
    </cfRule>
  </conditionalFormatting>
  <conditionalFormatting sqref="F206">
    <cfRule type="expression" dxfId="1988" priority="101">
      <formula>F206&gt;0</formula>
    </cfRule>
    <cfRule type="expression" dxfId="1987" priority="102">
      <formula>F206&lt;0</formula>
    </cfRule>
  </conditionalFormatting>
  <conditionalFormatting sqref="H206">
    <cfRule type="expression" dxfId="1986" priority="97">
      <formula>H206&gt;0</formula>
    </cfRule>
    <cfRule type="expression" dxfId="1985" priority="98">
      <formula>H206&lt;0</formula>
    </cfRule>
  </conditionalFormatting>
  <conditionalFormatting sqref="F207">
    <cfRule type="expression" dxfId="1984" priority="93">
      <formula>F207&gt;0</formula>
    </cfRule>
    <cfRule type="expression" dxfId="1983" priority="94">
      <formula>F207&lt;0</formula>
    </cfRule>
  </conditionalFormatting>
  <conditionalFormatting sqref="F207">
    <cfRule type="expression" dxfId="1982" priority="95">
      <formula>F207&gt;0</formula>
    </cfRule>
    <cfRule type="expression" dxfId="1981" priority="96">
      <formula>F207&lt;0</formula>
    </cfRule>
  </conditionalFormatting>
  <conditionalFormatting sqref="H207">
    <cfRule type="expression" dxfId="1980" priority="91">
      <formula>H207&gt;0</formula>
    </cfRule>
    <cfRule type="expression" dxfId="1979" priority="92">
      <formula>H207&lt;0</formula>
    </cfRule>
  </conditionalFormatting>
  <conditionalFormatting sqref="F253:F254">
    <cfRule type="expression" dxfId="1978" priority="87">
      <formula>F253&gt;0</formula>
    </cfRule>
    <cfRule type="expression" dxfId="1977" priority="88">
      <formula>F253&lt;0</formula>
    </cfRule>
  </conditionalFormatting>
  <conditionalFormatting sqref="F253:F254">
    <cfRule type="expression" dxfId="1976" priority="89">
      <formula>F253&gt;0</formula>
    </cfRule>
    <cfRule type="expression" dxfId="1975" priority="90">
      <formula>F253&lt;0</formula>
    </cfRule>
  </conditionalFormatting>
  <conditionalFormatting sqref="H253:H254">
    <cfRule type="expression" dxfId="1974" priority="85">
      <formula>H253&gt;0</formula>
    </cfRule>
    <cfRule type="expression" dxfId="1973" priority="86">
      <formula>H253&lt;0</formula>
    </cfRule>
  </conditionalFormatting>
  <conditionalFormatting sqref="F66:F81">
    <cfRule type="expression" dxfId="1972" priority="83">
      <formula>F66&gt;0</formula>
    </cfRule>
    <cfRule type="expression" dxfId="1971" priority="84">
      <formula>F66&lt;0</formula>
    </cfRule>
  </conditionalFormatting>
  <conditionalFormatting sqref="H66:H81">
    <cfRule type="expression" dxfId="1970" priority="81">
      <formula>H66&gt;0</formula>
    </cfRule>
    <cfRule type="expression" dxfId="1969" priority="82">
      <formula>H66&lt;0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6">
    <cfRule type="expression" dxfId="1966" priority="77">
      <formula>J76&gt;0</formula>
    </cfRule>
    <cfRule type="expression" dxfId="1965" priority="78">
      <formula>J76&lt;0</formula>
    </cfRule>
  </conditionalFormatting>
  <conditionalFormatting sqref="F83:F91">
    <cfRule type="expression" dxfId="1964" priority="71">
      <formula>F83&gt;0</formula>
    </cfRule>
    <cfRule type="expression" dxfId="1963" priority="72">
      <formula>F83&lt;0</formula>
    </cfRule>
  </conditionalFormatting>
  <conditionalFormatting sqref="H83:H91">
    <cfRule type="expression" dxfId="1962" priority="69">
      <formula>H83&gt;0</formula>
    </cfRule>
    <cfRule type="expression" dxfId="1961" priority="70">
      <formula>H83&lt;0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2:F115">
    <cfRule type="expression" dxfId="1956" priority="61">
      <formula>F92&gt;0</formula>
    </cfRule>
    <cfRule type="expression" dxfId="1955" priority="62">
      <formula>F92&lt;0</formula>
    </cfRule>
  </conditionalFormatting>
  <conditionalFormatting sqref="H92:H115">
    <cfRule type="expression" dxfId="1954" priority="59">
      <formula>H92&gt;0</formula>
    </cfRule>
    <cfRule type="expression" dxfId="1953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2" priority="55">
      <formula>F116&gt;0</formula>
    </cfRule>
    <cfRule type="expression" dxfId="1951" priority="56">
      <formula>F116&lt;0</formula>
    </cfRule>
  </conditionalFormatting>
  <conditionalFormatting sqref="H116:H140">
    <cfRule type="expression" dxfId="1950" priority="53">
      <formula>H116&gt;0</formula>
    </cfRule>
    <cfRule type="expression" dxfId="1949" priority="54">
      <formula>H116&lt;0</formula>
    </cfRule>
  </conditionalFormatting>
  <conditionalFormatting sqref="H150:H151 F150:F151">
    <cfRule type="expression" dxfId="1948" priority="35">
      <formula>F150&gt;0</formula>
    </cfRule>
    <cfRule type="expression" dxfId="1947" priority="36">
      <formula>F150&lt;0</formula>
    </cfRule>
  </conditionalFormatting>
  <conditionalFormatting sqref="H145:H149 F145:F149">
    <cfRule type="expression" dxfId="1946" priority="33">
      <formula>F145&gt;0</formula>
    </cfRule>
    <cfRule type="expression" dxfId="1945" priority="34">
      <formula>F145&lt;0</formula>
    </cfRule>
  </conditionalFormatting>
  <conditionalFormatting sqref="F82">
    <cfRule type="expression" dxfId="1944" priority="31">
      <formula>F82&gt;0</formula>
    </cfRule>
    <cfRule type="expression" dxfId="1943" priority="32">
      <formula>F82&lt;0</formula>
    </cfRule>
  </conditionalFormatting>
  <conditionalFormatting sqref="H82">
    <cfRule type="expression" dxfId="1942" priority="29">
      <formula>H82&gt;0</formula>
    </cfRule>
    <cfRule type="expression" dxfId="1941" priority="30">
      <formula>H82&lt;0</formula>
    </cfRule>
  </conditionalFormatting>
  <conditionalFormatting sqref="F173:F175 H173:H175">
    <cfRule type="expression" dxfId="1940" priority="27">
      <formula>F173&gt;0</formula>
    </cfRule>
    <cfRule type="expression" dxfId="1939" priority="28">
      <formula>F173&lt;0</formula>
    </cfRule>
  </conditionalFormatting>
  <conditionalFormatting sqref="F162:F166 H162:H166">
    <cfRule type="expression" dxfId="1938" priority="23">
      <formula>F162&gt;0</formula>
    </cfRule>
    <cfRule type="expression" dxfId="1937" priority="24">
      <formula>F162&lt;0</formula>
    </cfRule>
  </conditionalFormatting>
  <conditionalFormatting sqref="F159:F161 H159:H161">
    <cfRule type="expression" dxfId="1936" priority="19">
      <formula>F159&gt;0</formula>
    </cfRule>
    <cfRule type="expression" dxfId="1935" priority="20">
      <formula>F159&lt;0</formula>
    </cfRule>
  </conditionalFormatting>
  <conditionalFormatting sqref="F156:F158 H156:H158">
    <cfRule type="expression" dxfId="1934" priority="17">
      <formula>F156&gt;0</formula>
    </cfRule>
    <cfRule type="expression" dxfId="1933" priority="18">
      <formula>F156&lt;0</formula>
    </cfRule>
  </conditionalFormatting>
  <conditionalFormatting sqref="F155 H155">
    <cfRule type="expression" dxfId="1932" priority="15">
      <formula>F155&gt;0</formula>
    </cfRule>
    <cfRule type="expression" dxfId="1931" priority="16">
      <formula>F155&lt;0</formula>
    </cfRule>
  </conditionalFormatting>
  <conditionalFormatting sqref="F168:F170 H168:H170 K66:K170">
    <cfRule type="expression" dxfId="1930" priority="13">
      <formula>F66&gt;0</formula>
    </cfRule>
    <cfRule type="expression" dxfId="1929" priority="14">
      <formula>F66&lt;0</formula>
    </cfRule>
  </conditionalFormatting>
  <conditionalFormatting sqref="F167 H167">
    <cfRule type="expression" dxfId="1928" priority="11">
      <formula>F167&gt;0</formula>
    </cfRule>
    <cfRule type="expression" dxfId="1927" priority="12">
      <formula>F167&lt;0</formula>
    </cfRule>
  </conditionalFormatting>
  <conditionalFormatting sqref="F171:F172 H171:H172 K171:K172">
    <cfRule type="expression" dxfId="1926" priority="9">
      <formula>F171&gt;0</formula>
    </cfRule>
    <cfRule type="expression" dxfId="1925" priority="10">
      <formula>F171&lt;0</formula>
    </cfRule>
  </conditionalFormatting>
  <conditionalFormatting sqref="F178:F179 H178:H179 K178:K179">
    <cfRule type="expression" dxfId="1924" priority="5">
      <formula>F178&gt;0</formula>
    </cfRule>
    <cfRule type="expression" dxfId="1923" priority="6">
      <formula>F178&lt;0</formula>
    </cfRule>
  </conditionalFormatting>
  <conditionalFormatting sqref="F176:F177 H176:H177 K176:K177">
    <cfRule type="expression" dxfId="1922" priority="3">
      <formula>F176&gt;0</formula>
    </cfRule>
    <cfRule type="expression" dxfId="1921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1245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91.33</v>
      </c>
      <c r="R4" s="495">
        <v>-1.9199999999999998E-2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9133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-90.700000000000728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-90.700000000000728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-9.8333640513027006E-3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7.4455272090222279E-3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19.227368421052631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100.46300000000001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99.549700000000001</v>
      </c>
      <c r="W20" s="134"/>
    </row>
    <row r="21" spans="1:23" x14ac:dyDescent="0.25">
      <c r="O21" s="81">
        <v>1.08</v>
      </c>
      <c r="P21" s="81">
        <f t="shared" si="0"/>
        <v>98.636400000000009</v>
      </c>
      <c r="W21" s="134"/>
    </row>
    <row r="22" spans="1:23" x14ac:dyDescent="0.25">
      <c r="O22" s="81">
        <v>1.07</v>
      </c>
      <c r="P22" s="81">
        <f t="shared" si="0"/>
        <v>97.723100000000002</v>
      </c>
      <c r="W22" s="134"/>
    </row>
    <row r="23" spans="1:23" x14ac:dyDescent="0.25">
      <c r="O23" s="81">
        <v>1.06</v>
      </c>
      <c r="P23" s="81">
        <f t="shared" si="0"/>
        <v>96.80980000000001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95.896500000000003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94.983199999999997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94.069900000000004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93.156599999999997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92.243300000000005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91.33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90.416699999999992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89.503399999999999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88.590099999999993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87.6768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86.763499999999993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85.850199999999987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84.936900000000009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84.023600000000002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83.110299999999995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82.197000000000003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2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1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35.0899</v>
      </c>
      <c r="R4" s="495">
        <v>1.3599999999999999E-2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3508.99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941.69999999999891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941.69999999999891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0.36680702219071415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2.1658653914659202E-2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 s="2">
        <f>Q4/2.5</f>
        <v>14.035959999999999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38.598890000000004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38.247991000000006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37.897092000000001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37.546193000000002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37.195294000000004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36.844394999999999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36.493496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36.142597000000002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35.791698000000004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35.440798999999998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35.0899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34.739001000000002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34.388101999999996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34.037202999999998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33.686304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33.335405000000002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32.984505999999996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32.633607000000005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32.282708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31.931809000000001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31.580909999999999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>C49*(E49-D49)</f>
        <v>992.71000000000026</v>
      </c>
      <c r="G49" s="39">
        <f>D49*C49</f>
        <v>2567.29</v>
      </c>
      <c r="H49" s="222">
        <f>(E49-D49)/D49</f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1250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1265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1264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42.35</v>
      </c>
      <c r="R4" s="495">
        <v>-6.1000000000000004E-3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16940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-3274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-3274</v>
      </c>
      <c r="T8" s="1">
        <v>43362</v>
      </c>
      <c r="U8" s="837" t="s">
        <v>1298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-0.16196695359651728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4.061393152302243E-2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1301</v>
      </c>
    </row>
    <row r="13" spans="1:21" x14ac:dyDescent="0.25">
      <c r="H13" s="70"/>
      <c r="O13" s="11" t="s">
        <v>952</v>
      </c>
      <c r="Q13" s="2">
        <f>Q4/(3.94+4.03)*2</f>
        <v>10.627352572145545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46.585000000000008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46.161500000000004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45.738000000000007</v>
      </c>
    </row>
    <row r="20" spans="1:20" x14ac:dyDescent="0.25">
      <c r="O20" s="81">
        <v>1.07</v>
      </c>
      <c r="P20" s="81">
        <f t="shared" si="0"/>
        <v>45.314500000000002</v>
      </c>
    </row>
    <row r="21" spans="1:20" x14ac:dyDescent="0.25">
      <c r="O21" s="81">
        <v>1.06</v>
      </c>
      <c r="P21" s="81">
        <f t="shared" si="0"/>
        <v>44.891000000000005</v>
      </c>
    </row>
    <row r="22" spans="1:20" x14ac:dyDescent="0.25">
      <c r="O22" s="81">
        <v>1.05</v>
      </c>
      <c r="P22" s="81">
        <f t="shared" si="0"/>
        <v>44.467500000000001</v>
      </c>
    </row>
    <row r="23" spans="1:20" x14ac:dyDescent="0.25">
      <c r="O23" s="81">
        <v>1.04</v>
      </c>
      <c r="P23" s="81">
        <f t="shared" si="0"/>
        <v>44.044000000000004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43.6205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43.197000000000003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42.773499999999999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42.35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41.926500000000004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41.503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41.079500000000003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40.655999999999999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40.232500000000002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39.808999999999997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39.3855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38.962000000000003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38.538499999999999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38.115000000000002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1282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61.44</v>
      </c>
      <c r="R4" s="495">
        <v>2.3E-2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6144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1297.6800000000003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1297.6800000000003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0.26776605754469379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4.5572916666666664E-2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15.417816813048931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67.584000000000003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66.9696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66.355199999999996</v>
      </c>
    </row>
    <row r="20" spans="1:21" x14ac:dyDescent="0.25">
      <c r="O20" s="81">
        <v>1.07</v>
      </c>
      <c r="P20" s="81">
        <f t="shared" si="2"/>
        <v>65.740800000000007</v>
      </c>
    </row>
    <row r="21" spans="1:21" x14ac:dyDescent="0.25">
      <c r="O21" s="81">
        <v>1.06</v>
      </c>
      <c r="P21" s="81">
        <f t="shared" si="2"/>
        <v>65.126400000000004</v>
      </c>
    </row>
    <row r="22" spans="1:21" x14ac:dyDescent="0.25">
      <c r="O22" s="81">
        <v>1.05</v>
      </c>
      <c r="P22" s="81">
        <f t="shared" si="2"/>
        <v>64.512</v>
      </c>
    </row>
    <row r="23" spans="1:21" x14ac:dyDescent="0.25">
      <c r="O23" s="81">
        <v>1.04</v>
      </c>
      <c r="P23" s="81">
        <f t="shared" si="2"/>
        <v>63.897599999999997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63.283200000000001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62.668799999999997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62.054400000000001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61.44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60.825599999999994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60.211199999999998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59.596799999999995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58.982399999999998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58.367999999999995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57.753599999999992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57.139200000000002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56.524799999999999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55.910400000000003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55.295999999999999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6" priority="41">
      <formula>F58&gt;0</formula>
    </cfRule>
    <cfRule type="expression" dxfId="1685" priority="42">
      <formula>F58&lt;0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7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7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:J51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1273</v>
      </c>
      <c r="M4" s="4"/>
      <c r="O4" s="11" t="s">
        <v>66</v>
      </c>
      <c r="Q4" s="54">
        <v>32.36</v>
      </c>
      <c r="R4" s="495">
        <v>3.3999999999999998E-3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25888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3204.3599999999933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3204.3599999999933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0.14126304243939652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6.1804697156983932E-2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1302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9.3256484149855901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35.596000000000004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35.272400000000005</v>
      </c>
    </row>
    <row r="20" spans="1:21" x14ac:dyDescent="0.25">
      <c r="O20" s="81">
        <v>1.08</v>
      </c>
      <c r="P20" s="81">
        <f t="shared" si="2"/>
        <v>34.948799999999999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34.6252</v>
      </c>
    </row>
    <row r="22" spans="1:21" x14ac:dyDescent="0.25">
      <c r="O22" s="81">
        <v>1.06</v>
      </c>
      <c r="P22" s="81">
        <f t="shared" si="2"/>
        <v>34.301600000000001</v>
      </c>
      <c r="T22" s="1">
        <v>43353</v>
      </c>
      <c r="U22" t="s">
        <v>1284</v>
      </c>
    </row>
    <row r="23" spans="1:21" x14ac:dyDescent="0.25">
      <c r="O23" s="81">
        <v>1.05</v>
      </c>
      <c r="P23" s="81">
        <f t="shared" si="2"/>
        <v>33.978000000000002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33.654400000000003</v>
      </c>
      <c r="T24" s="1">
        <v>43383</v>
      </c>
      <c r="U24" t="s">
        <v>1312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33.330800000000004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33.007199999999997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32.683599999999998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32.36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32.0364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31.712799999999998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31.389199999999999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31.0656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30.741999999999997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30.418399999999998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30.094799999999999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29.7712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29.447600000000001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29.123999999999999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152.88680000000025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172.2099</v>
      </c>
      <c r="R4" s="495">
        <v>-1.21E-2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8610.4950000000008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7644.3400000000129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966.15499999998974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966.15499999998974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0.12638828204920086</v>
      </c>
      <c r="T9" s="156"/>
    </row>
    <row r="10" spans="1:21" x14ac:dyDescent="0.25">
      <c r="A10" s="878" t="s">
        <v>1317</v>
      </c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8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7.4327898686428594E-3</v>
      </c>
      <c r="R11">
        <v>0.32</v>
      </c>
    </row>
    <row r="12" spans="1:21" x14ac:dyDescent="0.25">
      <c r="A12" s="878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8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170</v>
      </c>
      <c r="I18" s="18"/>
      <c r="J18" s="18"/>
      <c r="K18" s="18">
        <f>SUM(K2:K10)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189.43089000000003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187.70879100000002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185.98669200000001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184.26459300000002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182.542494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180.82039500000002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179.098296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177.37619700000002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175.654098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173.93199900000002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172.2099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170.48780099999999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168.765702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167.04360299999999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165.321504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163.59940499999999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161.877306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160.15520700000002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158.433108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156.71100900000002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154.98891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0:A13"/>
  </mergeCells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:J47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6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3">
      <formula>F7&gt;0</formula>
    </cfRule>
    <cfRule type="expression" dxfId="1417" priority="34">
      <formula>F7&lt;0</formula>
    </cfRule>
  </conditionalFormatting>
  <conditionalFormatting sqref="Q8">
    <cfRule type="expression" dxfId="1416" priority="31">
      <formula>Q8&gt;0</formula>
    </cfRule>
    <cfRule type="expression" dxfId="1415" priority="32">
      <formula>Q8&lt;0</formula>
    </cfRule>
  </conditionalFormatting>
  <conditionalFormatting sqref="F114:F135">
    <cfRule type="expression" dxfId="1414" priority="25">
      <formula>F114&gt;0</formula>
    </cfRule>
    <cfRule type="expression" dxfId="1413" priority="26">
      <formula>F114&lt;0</formula>
    </cfRule>
  </conditionalFormatting>
  <conditionalFormatting sqref="H114:H135">
    <cfRule type="expression" dxfId="1412" priority="23">
      <formula>H114&gt;0</formula>
    </cfRule>
    <cfRule type="expression" dxfId="1411" priority="24">
      <formula>H114&lt;0</formula>
    </cfRule>
  </conditionalFormatting>
  <conditionalFormatting sqref="Q10">
    <cfRule type="expression" dxfId="1410" priority="21">
      <formula>Q10&gt;0</formula>
    </cfRule>
    <cfRule type="expression" dxfId="1409" priority="22">
      <formula>Q10&lt;0</formula>
    </cfRule>
  </conditionalFormatting>
  <conditionalFormatting sqref="J31:J44">
    <cfRule type="expression" dxfId="1408" priority="19">
      <formula>J31&gt;0</formula>
    </cfRule>
    <cfRule type="expression" dxfId="1407" priority="20">
      <formula>J31&lt;0</formula>
    </cfRule>
  </conditionalFormatting>
  <conditionalFormatting sqref="K31:K44">
    <cfRule type="expression" dxfId="1406" priority="17">
      <formula>K31&gt;0</formula>
    </cfRule>
    <cfRule type="expression" dxfId="1405" priority="18">
      <formula>K31&lt;0</formula>
    </cfRule>
  </conditionalFormatting>
  <conditionalFormatting sqref="L31:L35 L37:L44">
    <cfRule type="expression" dxfId="1404" priority="15">
      <formula>L31&gt;0</formula>
    </cfRule>
    <cfRule type="expression" dxfId="1403" priority="16">
      <formula>L31&lt;0</formula>
    </cfRule>
  </conditionalFormatting>
  <conditionalFormatting sqref="M31:M44">
    <cfRule type="expression" dxfId="1402" priority="13">
      <formula>M31&gt;0</formula>
    </cfRule>
    <cfRule type="expression" dxfId="1401" priority="14">
      <formula>M31&lt;0</formula>
    </cfRule>
  </conditionalFormatting>
  <conditionalFormatting sqref="F82 H82">
    <cfRule type="expression" dxfId="1400" priority="9">
      <formula>F82&gt;0</formula>
    </cfRule>
    <cfRule type="expression" dxfId="1399" priority="10">
      <formula>F82&lt;0</formula>
    </cfRule>
  </conditionalFormatting>
  <conditionalFormatting sqref="F75:F81 H75:H81">
    <cfRule type="expression" dxfId="1398" priority="7">
      <formula>F75&gt;0</formula>
    </cfRule>
    <cfRule type="expression" dxfId="1397" priority="8">
      <formula>F75&lt;0</formula>
    </cfRule>
  </conditionalFormatting>
  <conditionalFormatting sqref="F71:F74 H71:H74">
    <cfRule type="expression" dxfId="1396" priority="5">
      <formula>F71&gt;0</formula>
    </cfRule>
    <cfRule type="expression" dxfId="1395" priority="6">
      <formula>F71&lt;0</formula>
    </cfRule>
  </conditionalFormatting>
  <conditionalFormatting sqref="F86 H84:H86">
    <cfRule type="expression" dxfId="1394" priority="3">
      <formula>F84&gt;0</formula>
    </cfRule>
    <cfRule type="expression" dxfId="1393" priority="4">
      <formula>F84&lt;0</formula>
    </cfRule>
  </conditionalFormatting>
  <conditionalFormatting sqref="J86">
    <cfRule type="expression" dxfId="1" priority="1">
      <formula>J86&gt;0</formula>
    </cfRule>
    <cfRule type="expression" dxfId="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2" priority="21">
      <formula>F47&gt;0</formula>
    </cfRule>
    <cfRule type="expression" dxfId="1391" priority="22">
      <formula>F47&lt;0</formula>
    </cfRule>
  </conditionalFormatting>
  <conditionalFormatting sqref="Q7">
    <cfRule type="expression" dxfId="1390" priority="19">
      <formula>Q7&gt;0</formula>
    </cfRule>
    <cfRule type="expression" dxfId="1389" priority="20">
      <formula>Q7&lt;0</formula>
    </cfRule>
  </conditionalFormatting>
  <conditionalFormatting sqref="Q8">
    <cfRule type="expression" dxfId="1388" priority="17">
      <formula>Q8&gt;0</formula>
    </cfRule>
    <cfRule type="expression" dxfId="1387" priority="18">
      <formula>Q8&lt;0</formula>
    </cfRule>
  </conditionalFormatting>
  <conditionalFormatting sqref="F25:F46">
    <cfRule type="expression" dxfId="1386" priority="15">
      <formula>F25&gt;0</formula>
    </cfRule>
    <cfRule type="expression" dxfId="1385" priority="16">
      <formula>F25&lt;0</formula>
    </cfRule>
  </conditionalFormatting>
  <conditionalFormatting sqref="H25:H46">
    <cfRule type="expression" dxfId="1384" priority="13">
      <formula>H25&gt;0</formula>
    </cfRule>
    <cfRule type="expression" dxfId="1383" priority="14">
      <formula>H25&lt;0</formula>
    </cfRule>
  </conditionalFormatting>
  <conditionalFormatting sqref="F89:F110">
    <cfRule type="expression" dxfId="1382" priority="11">
      <formula>F89&gt;0</formula>
    </cfRule>
    <cfRule type="expression" dxfId="1381" priority="12">
      <formula>F89&lt;0</formula>
    </cfRule>
  </conditionalFormatting>
  <conditionalFormatting sqref="H89:H110">
    <cfRule type="expression" dxfId="1380" priority="9">
      <formula>H89&gt;0</formula>
    </cfRule>
    <cfRule type="expression" dxfId="1379" priority="10">
      <formula>H89&lt;0</formula>
    </cfRule>
  </conditionalFormatting>
  <conditionalFormatting sqref="Q10">
    <cfRule type="expression" dxfId="1378" priority="7">
      <formula>Q10&gt;0</formula>
    </cfRule>
    <cfRule type="expression" dxfId="1377" priority="8">
      <formula>Q10&lt;0</formula>
    </cfRule>
  </conditionalFormatting>
  <conditionalFormatting sqref="J25:J38">
    <cfRule type="expression" dxfId="1376" priority="5">
      <formula>J25&gt;0</formula>
    </cfRule>
    <cfRule type="expression" dxfId="1375" priority="6">
      <formula>J25&lt;0</formula>
    </cfRule>
  </conditionalFormatting>
  <conditionalFormatting sqref="K25:K38">
    <cfRule type="expression" dxfId="1374" priority="3">
      <formula>K25&gt;0</formula>
    </cfRule>
    <cfRule type="expression" dxfId="1373" priority="4">
      <formula>K25&lt;0</formula>
    </cfRule>
  </conditionalFormatting>
  <conditionalFormatting sqref="L25:L38">
    <cfRule type="expression" dxfId="1372" priority="1">
      <formula>L25&gt;0</formula>
    </cfRule>
    <cfRule type="expression" dxfId="13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1254</v>
      </c>
    </row>
    <row r="12" spans="1:21" x14ac:dyDescent="0.25">
      <c r="H12" s="70"/>
      <c r="O12" s="11" t="s">
        <v>925</v>
      </c>
      <c r="Q12" s="1" t="s">
        <v>1271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1274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1268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0" priority="43">
      <formula>F54&gt;0</formula>
    </cfRule>
    <cfRule type="expression" dxfId="1369" priority="44">
      <formula>F54&lt;0</formula>
    </cfRule>
  </conditionalFormatting>
  <conditionalFormatting sqref="Q7">
    <cfRule type="expression" dxfId="1368" priority="41">
      <formula>Q7&gt;0</formula>
    </cfRule>
    <cfRule type="expression" dxfId="1367" priority="42">
      <formula>Q7&lt;0</formula>
    </cfRule>
  </conditionalFormatting>
  <conditionalFormatting sqref="Q8">
    <cfRule type="expression" dxfId="1366" priority="39">
      <formula>Q8&gt;0</formula>
    </cfRule>
    <cfRule type="expression" dxfId="1365" priority="40">
      <formula>Q8&lt;0</formula>
    </cfRule>
  </conditionalFormatting>
  <conditionalFormatting sqref="F33:F36 F38:F53">
    <cfRule type="expression" dxfId="1364" priority="37">
      <formula>F33&gt;0</formula>
    </cfRule>
    <cfRule type="expression" dxfId="1363" priority="38">
      <formula>F33&lt;0</formula>
    </cfRule>
  </conditionalFormatting>
  <conditionalFormatting sqref="H33:H36 H38:H53">
    <cfRule type="expression" dxfId="1362" priority="35">
      <formula>H33&gt;0</formula>
    </cfRule>
    <cfRule type="expression" dxfId="1361" priority="36">
      <formula>H33&lt;0</formula>
    </cfRule>
  </conditionalFormatting>
  <conditionalFormatting sqref="Q10">
    <cfRule type="expression" dxfId="1360" priority="33">
      <formula>Q10&gt;0</formula>
    </cfRule>
    <cfRule type="expression" dxfId="1359" priority="34">
      <formula>Q10&lt;0</formula>
    </cfRule>
  </conditionalFormatting>
  <conditionalFormatting sqref="J25:J37">
    <cfRule type="expression" dxfId="1358" priority="31">
      <formula>J25&gt;0</formula>
    </cfRule>
    <cfRule type="expression" dxfId="1357" priority="32">
      <formula>J25&lt;0</formula>
    </cfRule>
  </conditionalFormatting>
  <conditionalFormatting sqref="K25:K38">
    <cfRule type="expression" dxfId="1356" priority="29">
      <formula>K25&gt;0</formula>
    </cfRule>
    <cfRule type="expression" dxfId="1355" priority="30">
      <formula>K25&lt;0</formula>
    </cfRule>
  </conditionalFormatting>
  <conditionalFormatting sqref="L25">
    <cfRule type="expression" dxfId="1354" priority="27">
      <formula>L25&gt;0</formula>
    </cfRule>
    <cfRule type="expression" dxfId="1353" priority="28">
      <formula>L25&lt;0</formula>
    </cfRule>
  </conditionalFormatting>
  <conditionalFormatting sqref="F89:F110">
    <cfRule type="expression" dxfId="1352" priority="25">
      <formula>F89&gt;0</formula>
    </cfRule>
    <cfRule type="expression" dxfId="1351" priority="26">
      <formula>F89&lt;0</formula>
    </cfRule>
  </conditionalFormatting>
  <conditionalFormatting sqref="H89:H110">
    <cfRule type="expression" dxfId="1350" priority="23">
      <formula>H89&gt;0</formula>
    </cfRule>
    <cfRule type="expression" dxfId="1349" priority="24">
      <formula>H89&lt;0</formula>
    </cfRule>
  </conditionalFormatting>
  <conditionalFormatting sqref="J89:J102">
    <cfRule type="expression" dxfId="1348" priority="21">
      <formula>J89&gt;0</formula>
    </cfRule>
    <cfRule type="expression" dxfId="1347" priority="22">
      <formula>J89&lt;0</formula>
    </cfRule>
  </conditionalFormatting>
  <conditionalFormatting sqref="K89:K102">
    <cfRule type="expression" dxfId="1346" priority="19">
      <formula>K89&gt;0</formula>
    </cfRule>
    <cfRule type="expression" dxfId="1345" priority="20">
      <formula>K89&lt;0</formula>
    </cfRule>
  </conditionalFormatting>
  <conditionalFormatting sqref="L89:L102">
    <cfRule type="expression" dxfId="1344" priority="17">
      <formula>L89&gt;0</formula>
    </cfRule>
    <cfRule type="expression" dxfId="1343" priority="18">
      <formula>L89&lt;0</formula>
    </cfRule>
  </conditionalFormatting>
  <conditionalFormatting sqref="F29:F32">
    <cfRule type="expression" dxfId="1342" priority="15">
      <formula>F29&gt;0</formula>
    </cfRule>
    <cfRule type="expression" dxfId="1341" priority="16">
      <formula>F29&lt;0</formula>
    </cfRule>
  </conditionalFormatting>
  <conditionalFormatting sqref="H29:H32">
    <cfRule type="expression" dxfId="1340" priority="13">
      <formula>H29&gt;0</formula>
    </cfRule>
    <cfRule type="expression" dxfId="1339" priority="14">
      <formula>H29&lt;0</formula>
    </cfRule>
  </conditionalFormatting>
  <conditionalFormatting sqref="F25:F28">
    <cfRule type="expression" dxfId="1338" priority="11">
      <formula>F25&gt;0</formula>
    </cfRule>
    <cfRule type="expression" dxfId="1337" priority="12">
      <formula>F25&lt;0</formula>
    </cfRule>
  </conditionalFormatting>
  <conditionalFormatting sqref="H25:H28">
    <cfRule type="expression" dxfId="1336" priority="9">
      <formula>H25&gt;0</formula>
    </cfRule>
    <cfRule type="expression" dxfId="1335" priority="10">
      <formula>H25&lt;0</formula>
    </cfRule>
  </conditionalFormatting>
  <conditionalFormatting sqref="F37">
    <cfRule type="expression" dxfId="1334" priority="7">
      <formula>F37&gt;0</formula>
    </cfRule>
    <cfRule type="expression" dxfId="1333" priority="8">
      <formula>F37&lt;0</formula>
    </cfRule>
  </conditionalFormatting>
  <conditionalFormatting sqref="H37">
    <cfRule type="expression" dxfId="1332" priority="5">
      <formula>H37&gt;0</formula>
    </cfRule>
    <cfRule type="expression" dxfId="1331" priority="6">
      <formula>H37&lt;0</formula>
    </cfRule>
  </conditionalFormatting>
  <conditionalFormatting sqref="J49">
    <cfRule type="expression" dxfId="1330" priority="3">
      <formula>J49&gt;0</formula>
    </cfRule>
    <cfRule type="expression" dxfId="1329" priority="4">
      <formula>J49&lt;0</formula>
    </cfRule>
  </conditionalFormatting>
  <conditionalFormatting sqref="J38:J48">
    <cfRule type="expression" dxfId="1328" priority="1">
      <formula>J38&gt;0</formula>
    </cfRule>
    <cfRule type="expression" dxfId="132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5" activePane="bottomLeft" state="frozen"/>
      <selection activeCell="A2" sqref="A2"/>
      <selection pane="bottomLeft" activeCell="F27" sqref="F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1294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168.5899</v>
      </c>
      <c r="R4" s="495">
        <v>-5.7999999999999996E-3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10115.394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-1338.5659999999989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-1338.5659999999989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-0.11686490960331615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1.1388582590060259E-2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1283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19.557993039443158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0">C28*(E28-D28)</f>
        <v>141.11099999999993</v>
      </c>
      <c r="G28" s="39">
        <f t="shared" ref="G28:G36" si="1">D28*C28</f>
        <v>5820.4889999999996</v>
      </c>
      <c r="H28" s="222">
        <f t="shared" ref="H28:H37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0"/>
        <v>-1324.0919999999994</v>
      </c>
      <c r="G35" s="39">
        <f t="shared" si="1"/>
        <v>11498.892</v>
      </c>
      <c r="H35" s="222">
        <f t="shared" si="2"/>
        <v>-0.11514952918942098</v>
      </c>
      <c r="I35" s="39"/>
      <c r="J35" s="39"/>
      <c r="K35" s="39"/>
      <c r="L35" s="155"/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3">C36*(E36-D36)</f>
        <v>-1426.0860000000011</v>
      </c>
      <c r="G36" s="39">
        <f t="shared" ref="G36:G37" si="4">D36*C36</f>
        <v>16535.286</v>
      </c>
      <c r="H36" s="222">
        <f t="shared" si="2"/>
        <v>-8.6245015659239338E-2</v>
      </c>
      <c r="I36" s="39"/>
      <c r="J36" s="39"/>
      <c r="K36" s="39"/>
      <c r="L36" s="39"/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3"/>
        <v>-1291.1580000000008</v>
      </c>
      <c r="G37" s="39">
        <f t="shared" si="4"/>
        <v>11453.958000000001</v>
      </c>
      <c r="H37" s="222">
        <f t="shared" si="2"/>
        <v>-0.11272592408667824</v>
      </c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185.44889000000001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5">O42*$Q$4</f>
        <v>183.762991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5"/>
        <v>182.07709200000002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5"/>
        <v>180.39119300000002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5"/>
        <v>178.70529400000001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5"/>
        <v>177.019395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5"/>
        <v>175.333496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5"/>
        <v>173.64759699999999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5"/>
        <v>171.96169800000001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5"/>
        <v>170.27579900000001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5"/>
        <v>168.5899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5"/>
        <v>166.90400099999999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5"/>
        <v>165.21810199999999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5"/>
        <v>163.53220300000001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5"/>
        <v>161.846304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5"/>
        <v>160.160405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5"/>
        <v>158.47450599999999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5"/>
        <v>156.78860700000001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5"/>
        <v>155.10270800000001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5"/>
        <v>153.416809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5"/>
        <v>151.73090999999999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5">
      <formula>F47&gt;0</formula>
    </cfRule>
    <cfRule type="expression" dxfId="1325" priority="36">
      <formula>F47&lt;0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4:F46">
    <cfRule type="expression" dxfId="1320" priority="29">
      <formula>F34&gt;0</formula>
    </cfRule>
    <cfRule type="expression" dxfId="1319" priority="30">
      <formula>F34&lt;0</formula>
    </cfRule>
  </conditionalFormatting>
  <conditionalFormatting sqref="H34:H46">
    <cfRule type="expression" dxfId="1318" priority="27">
      <formula>H34&gt;0</formula>
    </cfRule>
    <cfRule type="expression" dxfId="1317" priority="28">
      <formula>H34&lt;0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J25:J38">
    <cfRule type="expression" dxfId="1314" priority="23">
      <formula>J25&gt;0</formula>
    </cfRule>
    <cfRule type="expression" dxfId="1313" priority="24">
      <formula>J25&lt;0</formula>
    </cfRule>
  </conditionalFormatting>
  <conditionalFormatting sqref="K25:K29 K31:K38">
    <cfRule type="expression" dxfId="1312" priority="21">
      <formula>K25&gt;0</formula>
    </cfRule>
    <cfRule type="expression" dxfId="1311" priority="22">
      <formula>K25&lt;0</formula>
    </cfRule>
  </conditionalFormatting>
  <conditionalFormatting sqref="L25:L38">
    <cfRule type="expression" dxfId="1310" priority="19">
      <formula>L25&gt;0</formula>
    </cfRule>
    <cfRule type="expression" dxfId="1309" priority="20">
      <formula>L25&lt;0</formula>
    </cfRule>
  </conditionalFormatting>
  <conditionalFormatting sqref="F89:F110">
    <cfRule type="expression" dxfId="1308" priority="17">
      <formula>F89&gt;0</formula>
    </cfRule>
    <cfRule type="expression" dxfId="1307" priority="18">
      <formula>F89&lt;0</formula>
    </cfRule>
  </conditionalFormatting>
  <conditionalFormatting sqref="H89:H110">
    <cfRule type="expression" dxfId="1306" priority="15">
      <formula>H89&gt;0</formula>
    </cfRule>
    <cfRule type="expression" dxfId="1305" priority="16">
      <formula>H89&lt;0</formula>
    </cfRule>
  </conditionalFormatting>
  <conditionalFormatting sqref="J89:J102">
    <cfRule type="expression" dxfId="1304" priority="13">
      <formula>J89&gt;0</formula>
    </cfRule>
    <cfRule type="expression" dxfId="1303" priority="14">
      <formula>J89&lt;0</formula>
    </cfRule>
  </conditionalFormatting>
  <conditionalFormatting sqref="K89:K102">
    <cfRule type="expression" dxfId="1302" priority="11">
      <formula>K89&gt;0</formula>
    </cfRule>
    <cfRule type="expression" dxfId="1301" priority="12">
      <formula>K89&lt;0</formula>
    </cfRule>
  </conditionalFormatting>
  <conditionalFormatting sqref="L89:L102">
    <cfRule type="expression" dxfId="1300" priority="9">
      <formula>L89&gt;0</formula>
    </cfRule>
    <cfRule type="expression" dxfId="1299" priority="10">
      <formula>L89&lt;0</formula>
    </cfRule>
  </conditionalFormatting>
  <conditionalFormatting sqref="F25:F27">
    <cfRule type="expression" dxfId="1298" priority="7">
      <formula>F25&gt;0</formula>
    </cfRule>
    <cfRule type="expression" dxfId="1297" priority="8">
      <formula>F25&lt;0</formula>
    </cfRule>
  </conditionalFormatting>
  <conditionalFormatting sqref="H25:H27">
    <cfRule type="expression" dxfId="1296" priority="5">
      <formula>H25&gt;0</formula>
    </cfRule>
    <cfRule type="expression" dxfId="1295" priority="6">
      <formula>H25&lt;0</formula>
    </cfRule>
  </conditionalFormatting>
  <conditionalFormatting sqref="F28:F33">
    <cfRule type="expression" dxfId="1294" priority="3">
      <formula>F28&gt;0</formula>
    </cfRule>
    <cfRule type="expression" dxfId="1293" priority="4">
      <formula>F28&lt;0</formula>
    </cfRule>
  </conditionalFormatting>
  <conditionalFormatting sqref="H28:H33">
    <cfRule type="expression" dxfId="1292" priority="1">
      <formula>H28&gt;0</formula>
    </cfRule>
    <cfRule type="expression" dxfId="1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54.47</v>
      </c>
      <c r="R4" s="495">
        <v>4.1999999999999997E-3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21788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-1280.4099999999999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-1280.4099999999999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-5.5504909094298213E-2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4.5896823939783365E-2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1308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14.372031662269128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59.917000000000002</v>
      </c>
    </row>
    <row r="23" spans="1:16" x14ac:dyDescent="0.25">
      <c r="O23" s="81">
        <v>1.0900000000000001</v>
      </c>
      <c r="P23" s="81">
        <f t="shared" ref="P23:P42" si="1">O23*$Q$4</f>
        <v>59.372300000000003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58.827600000000004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58.282900000000005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57.738199999999999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57.1935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56.648800000000001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56.104100000000003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55.559399999999997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55.014699999999998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54.47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53.9253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53.380600000000001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52.835899999999995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52.291199999999996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51.746499999999997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51.201799999999999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50.6571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50.112400000000001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49.567700000000002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49.023000000000003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0" priority="35">
      <formula>F25&gt;0</formula>
    </cfRule>
    <cfRule type="expression" dxfId="1289" priority="36">
      <formula>F25&lt;0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9:F57">
    <cfRule type="expression" dxfId="1284" priority="29">
      <formula>F39&gt;0</formula>
    </cfRule>
    <cfRule type="expression" dxfId="1283" priority="30">
      <formula>F39&lt;0</formula>
    </cfRule>
  </conditionalFormatting>
  <conditionalFormatting sqref="H39:H57">
    <cfRule type="expression" dxfId="1282" priority="27">
      <formula>H39&gt;0</formula>
    </cfRule>
    <cfRule type="expression" dxfId="1281" priority="28">
      <formula>H39&lt;0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L25:L32">
    <cfRule type="expression" dxfId="1278" priority="19">
      <formula>L25&gt;0</formula>
    </cfRule>
    <cfRule type="expression" dxfId="1277" priority="20">
      <formula>L25&lt;0</formula>
    </cfRule>
  </conditionalFormatting>
  <conditionalFormatting sqref="F88:F109">
    <cfRule type="expression" dxfId="1276" priority="17">
      <formula>F88&gt;0</formula>
    </cfRule>
    <cfRule type="expression" dxfId="1275" priority="18">
      <formula>F88&lt;0</formula>
    </cfRule>
  </conditionalFormatting>
  <conditionalFormatting sqref="H88:H109">
    <cfRule type="expression" dxfId="1274" priority="15">
      <formula>H88&gt;0</formula>
    </cfRule>
    <cfRule type="expression" dxfId="1273" priority="16">
      <formula>H88&lt;0</formula>
    </cfRule>
  </conditionalFormatting>
  <conditionalFormatting sqref="J88:J101">
    <cfRule type="expression" dxfId="1272" priority="13">
      <formula>J88&gt;0</formula>
    </cfRule>
    <cfRule type="expression" dxfId="1271" priority="14">
      <formula>J88&lt;0</formula>
    </cfRule>
  </conditionalFormatting>
  <conditionalFormatting sqref="K88:K101">
    <cfRule type="expression" dxfId="1270" priority="11">
      <formula>K88&gt;0</formula>
    </cfRule>
    <cfRule type="expression" dxfId="1269" priority="12">
      <formula>K88&lt;0</formula>
    </cfRule>
  </conditionalFormatting>
  <conditionalFormatting sqref="L88:L101">
    <cfRule type="expression" dxfId="1268" priority="9">
      <formula>L88&gt;0</formula>
    </cfRule>
    <cfRule type="expression" dxfId="1267" priority="10">
      <formula>L88&lt;0</formula>
    </cfRule>
  </conditionalFormatting>
  <conditionalFormatting sqref="F25:F29">
    <cfRule type="expression" dxfId="1266" priority="7">
      <formula>F25&gt;0</formula>
    </cfRule>
    <cfRule type="expression" dxfId="1265" priority="8">
      <formula>F25&lt;0</formula>
    </cfRule>
  </conditionalFormatting>
  <conditionalFormatting sqref="H25:H29">
    <cfRule type="expression" dxfId="1264" priority="5">
      <formula>H25&gt;0</formula>
    </cfRule>
    <cfRule type="expression" dxfId="1263" priority="6">
      <formula>H25&lt;0</formula>
    </cfRule>
  </conditionalFormatting>
  <conditionalFormatting sqref="F35:F38">
    <cfRule type="expression" dxfId="1262" priority="3">
      <formula>F35&gt;0</formula>
    </cfRule>
    <cfRule type="expression" dxfId="1261" priority="4">
      <formula>F35&lt;0</formula>
    </cfRule>
  </conditionalFormatting>
  <conditionalFormatting sqref="H35:H38">
    <cfRule type="expression" dxfId="1260" priority="1">
      <formula>H35&gt;0</formula>
    </cfRule>
    <cfRule type="expression" dxfId="125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8" priority="35">
      <formula>F47&gt;0</formula>
    </cfRule>
    <cfRule type="expression" dxfId="1257" priority="36">
      <formula>F47&lt;0</formula>
    </cfRule>
  </conditionalFormatting>
  <conditionalFormatting sqref="Q7">
    <cfRule type="expression" dxfId="1256" priority="33">
      <formula>Q7&gt;0</formula>
    </cfRule>
    <cfRule type="expression" dxfId="1255" priority="34">
      <formula>Q7&lt;0</formula>
    </cfRule>
  </conditionalFormatting>
  <conditionalFormatting sqref="Q8">
    <cfRule type="expression" dxfId="1254" priority="31">
      <formula>Q8&gt;0</formula>
    </cfRule>
    <cfRule type="expression" dxfId="1253" priority="32">
      <formula>Q8&lt;0</formula>
    </cfRule>
  </conditionalFormatting>
  <conditionalFormatting sqref="F32:F46">
    <cfRule type="expression" dxfId="1252" priority="29">
      <formula>F32&gt;0</formula>
    </cfRule>
    <cfRule type="expression" dxfId="1251" priority="30">
      <formula>F32&lt;0</formula>
    </cfRule>
  </conditionalFormatting>
  <conditionalFormatting sqref="H32:H46">
    <cfRule type="expression" dxfId="1250" priority="27">
      <formula>H32&gt;0</formula>
    </cfRule>
    <cfRule type="expression" dxfId="1249" priority="28">
      <formula>H32&lt;0</formula>
    </cfRule>
  </conditionalFormatting>
  <conditionalFormatting sqref="Q10">
    <cfRule type="expression" dxfId="1248" priority="25">
      <formula>Q10&gt;0</formula>
    </cfRule>
    <cfRule type="expression" dxfId="1247" priority="26">
      <formula>Q10&lt;0</formula>
    </cfRule>
  </conditionalFormatting>
  <conditionalFormatting sqref="J25:J38">
    <cfRule type="expression" dxfId="1246" priority="23">
      <formula>J25&gt;0</formula>
    </cfRule>
    <cfRule type="expression" dxfId="1245" priority="24">
      <formula>J25&lt;0</formula>
    </cfRule>
  </conditionalFormatting>
  <conditionalFormatting sqref="K25:K38">
    <cfRule type="expression" dxfId="1244" priority="21">
      <formula>K25&gt;0</formula>
    </cfRule>
    <cfRule type="expression" dxfId="1243" priority="22">
      <formula>K25&lt;0</formula>
    </cfRule>
  </conditionalFormatting>
  <conditionalFormatting sqref="L25:L38">
    <cfRule type="expression" dxfId="1242" priority="19">
      <formula>L25&gt;0</formula>
    </cfRule>
    <cfRule type="expression" dxfId="1241" priority="20">
      <formula>L25&lt;0</formula>
    </cfRule>
  </conditionalFormatting>
  <conditionalFormatting sqref="F89:F110">
    <cfRule type="expression" dxfId="1240" priority="17">
      <formula>F89&gt;0</formula>
    </cfRule>
    <cfRule type="expression" dxfId="1239" priority="18">
      <formula>F89&lt;0</formula>
    </cfRule>
  </conditionalFormatting>
  <conditionalFormatting sqref="H89:H110">
    <cfRule type="expression" dxfId="1238" priority="15">
      <formula>H89&gt;0</formula>
    </cfRule>
    <cfRule type="expression" dxfId="1237" priority="16">
      <formula>H89&lt;0</formula>
    </cfRule>
  </conditionalFormatting>
  <conditionalFormatting sqref="J89:J102">
    <cfRule type="expression" dxfId="1236" priority="13">
      <formula>J89&gt;0</formula>
    </cfRule>
    <cfRule type="expression" dxfId="1235" priority="14">
      <formula>J89&lt;0</formula>
    </cfRule>
  </conditionalFormatting>
  <conditionalFormatting sqref="K89:K102">
    <cfRule type="expression" dxfId="1234" priority="11">
      <formula>K89&gt;0</formula>
    </cfRule>
    <cfRule type="expression" dxfId="1233" priority="12">
      <formula>K89&lt;0</formula>
    </cfRule>
  </conditionalFormatting>
  <conditionalFormatting sqref="L89:L102">
    <cfRule type="expression" dxfId="1232" priority="9">
      <formula>L89&gt;0</formula>
    </cfRule>
    <cfRule type="expression" dxfId="1231" priority="10">
      <formula>L89&lt;0</formula>
    </cfRule>
  </conditionalFormatting>
  <conditionalFormatting sqref="F25:F28">
    <cfRule type="expression" dxfId="1230" priority="7">
      <formula>F25&gt;0</formula>
    </cfRule>
    <cfRule type="expression" dxfId="1229" priority="8">
      <formula>F25&lt;0</formula>
    </cfRule>
  </conditionalFormatting>
  <conditionalFormatting sqref="H25:H28">
    <cfRule type="expression" dxfId="1228" priority="5">
      <formula>H25&gt;0</formula>
    </cfRule>
    <cfRule type="expression" dxfId="1227" priority="6">
      <formula>H25&lt;0</formula>
    </cfRule>
  </conditionalFormatting>
  <conditionalFormatting sqref="F29:F31">
    <cfRule type="expression" dxfId="1226" priority="3">
      <formula>F29&gt;0</formula>
    </cfRule>
    <cfRule type="expression" dxfId="1225" priority="4">
      <formula>F29&lt;0</formula>
    </cfRule>
  </conditionalFormatting>
  <conditionalFormatting sqref="H29:H31">
    <cfRule type="expression" dxfId="1224" priority="1">
      <formula>H29&gt;0</formula>
    </cfRule>
    <cfRule type="expression" dxfId="122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4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123</v>
      </c>
      <c r="R4" s="495">
        <v>1.9E-3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7380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581.59000000000378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581.59000000000378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8.5547944298741074E-2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4.2276422764227642E-3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14.269141531322507</v>
      </c>
      <c r="T13" s="1">
        <v>43260</v>
      </c>
      <c r="U13" t="s">
        <v>1101</v>
      </c>
    </row>
    <row r="14" spans="1:21" x14ac:dyDescent="0.25">
      <c r="C14" s="4"/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SUM(C2:C14)</f>
        <v>270</v>
      </c>
      <c r="D18" s="18"/>
      <c r="E18" s="18"/>
      <c r="F18" s="18">
        <f>SUM(F2:F14)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135.30000000000001</v>
      </c>
    </row>
    <row r="20" spans="1:21" x14ac:dyDescent="0.25">
      <c r="O20" s="81">
        <v>1.0900000000000001</v>
      </c>
      <c r="P20" s="81">
        <f t="shared" ref="P20:P39" si="2">O20*$Q$4</f>
        <v>134.07000000000002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132.84</v>
      </c>
    </row>
    <row r="22" spans="1:21" x14ac:dyDescent="0.25">
      <c r="O22" s="81">
        <v>1.07</v>
      </c>
      <c r="P22" s="81">
        <f t="shared" si="2"/>
        <v>131.61000000000001</v>
      </c>
    </row>
    <row r="23" spans="1:21" x14ac:dyDescent="0.25">
      <c r="O23" s="81">
        <v>1.06</v>
      </c>
      <c r="P23" s="81">
        <f t="shared" si="2"/>
        <v>130.38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129.15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127.92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126.69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125.46000000000001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124.23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123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121.77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120.53999999999999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119.31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118.08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116.85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115.61999999999999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114.39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113.16000000000001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111.93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110.7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3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3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72.679900000000004</v>
      </c>
      <c r="R4" s="495">
        <v>-8.5000000000000006E-3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4360.7939999999999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474.29399999999805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474.29399999999805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0.12203627942879143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1.3208603754270437E-2</v>
      </c>
      <c r="R11">
        <v>0.24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Q4/3.55</f>
        <v>20.473211267605635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79.947890000000015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79.221091000000015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78.494292000000016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77.767493000000002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77.040694000000002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76.313895000000002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75.587096000000003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74.860297000000003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74.133498000000003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73.406699000000003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72.679900000000004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71.953101000000004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71.226302000000004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70.499503000000004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69.772704000000004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69.045905000000005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68.319106000000005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67.592307000000005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66.865508000000005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66.138709000000006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65.411910000000006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8" activePane="bottomLeft" state="frozen"/>
      <selection activeCell="A2" sqref="A2"/>
      <selection pane="bottomLeft" activeCell="O25" sqref="O2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32.92</v>
      </c>
      <c r="R4" s="494">
        <v>8.9999999999999998E-4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16460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8731.4600000000391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7279.2000000000407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0.79287208086442063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3.0376670716889429E-3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1262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23.514285714285716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36.212000000000003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35.882800000000003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35.553600000000003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35.224400000000003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34.895200000000003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34.566000000000003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34.236800000000002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33.907600000000002</v>
      </c>
      <c r="U26" s="1">
        <v>43339</v>
      </c>
      <c r="V26" t="s">
        <v>1276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33.578400000000002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33.249200000000002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32.92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32.590800000000002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32.261600000000001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31.932400000000001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31.603200000000001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31.274000000000001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30.944800000000001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30.615600000000004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30.286400000000004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29.957200000000004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29.628000000000004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1266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1275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1266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30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1:K132">
    <cfRule type="expression" dxfId="1022" priority="3">
      <formula>F130&gt;0</formula>
    </cfRule>
    <cfRule type="expression" dxfId="1021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0" priority="9">
      <formula>F39&gt;0</formula>
    </cfRule>
    <cfRule type="expression" dxfId="1019" priority="10">
      <formula>F39&lt;0</formula>
    </cfRule>
  </conditionalFormatting>
  <conditionalFormatting sqref="F25:F38">
    <cfRule type="expression" dxfId="1018" priority="7">
      <formula>F25&gt;0</formula>
    </cfRule>
    <cfRule type="expression" dxfId="1017" priority="8">
      <formula>F25&lt;0</formula>
    </cfRule>
  </conditionalFormatting>
  <conditionalFormatting sqref="H25:H38">
    <cfRule type="expression" dxfId="1016" priority="5">
      <formula>H25&gt;0</formula>
    </cfRule>
    <cfRule type="expression" dxfId="1015" priority="6">
      <formula>H25&lt;0</formula>
    </cfRule>
  </conditionalFormatting>
  <conditionalFormatting sqref="Q7">
    <cfRule type="expression" dxfId="1014" priority="3">
      <formula>Q7&gt;0</formula>
    </cfRule>
    <cfRule type="expression" dxfId="1013" priority="4">
      <formula>Q7&lt;0</formula>
    </cfRule>
  </conditionalFormatting>
  <conditionalFormatting sqref="Q8">
    <cfRule type="expression" dxfId="1012" priority="1">
      <formula>Q8&gt;0</formula>
    </cfRule>
    <cfRule type="expression" dxfId="101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0" priority="29">
      <formula>F29&gt;0</formula>
    </cfRule>
    <cfRule type="expression" dxfId="1009" priority="30">
      <formula>F29&lt;0</formula>
    </cfRule>
  </conditionalFormatting>
  <conditionalFormatting sqref="Q7">
    <cfRule type="expression" dxfId="1008" priority="27">
      <formula>Q7&gt;0</formula>
    </cfRule>
    <cfRule type="expression" dxfId="1007" priority="28">
      <formula>Q7&lt;0</formula>
    </cfRule>
  </conditionalFormatting>
  <conditionalFormatting sqref="Q8">
    <cfRule type="expression" dxfId="1006" priority="25">
      <formula>Q8&gt;0</formula>
    </cfRule>
    <cfRule type="expression" dxfId="1005" priority="26">
      <formula>Q8&lt;0</formula>
    </cfRule>
  </conditionalFormatting>
  <conditionalFormatting sqref="F96:F110">
    <cfRule type="expression" dxfId="1004" priority="19">
      <formula>F96&gt;0</formula>
    </cfRule>
    <cfRule type="expression" dxfId="1003" priority="20">
      <formula>F96&lt;0</formula>
    </cfRule>
  </conditionalFormatting>
  <conditionalFormatting sqref="H96:H110">
    <cfRule type="expression" dxfId="1002" priority="17">
      <formula>H96&gt;0</formula>
    </cfRule>
    <cfRule type="expression" dxfId="1001" priority="18">
      <formula>H96&lt;0</formula>
    </cfRule>
  </conditionalFormatting>
  <conditionalFormatting sqref="Q10">
    <cfRule type="expression" dxfId="1000" priority="15">
      <formula>Q10&gt;0</formula>
    </cfRule>
    <cfRule type="expression" dxfId="999" priority="16">
      <formula>Q10&lt;0</formula>
    </cfRule>
  </conditionalFormatting>
  <conditionalFormatting sqref="L29:L38">
    <cfRule type="expression" dxfId="998" priority="9">
      <formula>L29&gt;0</formula>
    </cfRule>
    <cfRule type="expression" dxfId="997" priority="10">
      <formula>L29&lt;0</formula>
    </cfRule>
  </conditionalFormatting>
  <conditionalFormatting sqref="F27:F29 H27:H29 J25:K29">
    <cfRule type="expression" dxfId="996" priority="7">
      <formula>F25&gt;0</formula>
    </cfRule>
    <cfRule type="expression" dxfId="995" priority="8">
      <formula>F25&lt;0</formula>
    </cfRule>
  </conditionalFormatting>
  <conditionalFormatting sqref="L25:L29">
    <cfRule type="expression" dxfId="994" priority="5">
      <formula>L25&gt;0</formula>
    </cfRule>
    <cfRule type="expression" dxfId="993" priority="6">
      <formula>L25&lt;0</formula>
    </cfRule>
  </conditionalFormatting>
  <conditionalFormatting sqref="F25:F26">
    <cfRule type="expression" dxfId="992" priority="3">
      <formula>F25&gt;0</formula>
    </cfRule>
    <cfRule type="expression" dxfId="991" priority="4">
      <formula>F25&lt;0</formula>
    </cfRule>
  </conditionalFormatting>
  <conditionalFormatting sqref="H25:H26">
    <cfRule type="expression" dxfId="990" priority="1">
      <formula>H25&gt;0</formula>
    </cfRule>
    <cfRule type="expression" dxfId="98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98.809899999999999</v>
      </c>
      <c r="R4" s="495">
        <v>5.1000000000000004E-3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3952.3959999999997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1084.0559999999996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1084.0559999999996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0.37793845917847951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2.3074610944854714E-2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20.758382352941176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108.69089000000001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107.702791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106.714692</v>
      </c>
      <c r="W21" s="134"/>
    </row>
    <row r="22" spans="1:23" x14ac:dyDescent="0.25">
      <c r="O22" s="81">
        <v>1.07</v>
      </c>
      <c r="P22" s="81">
        <f t="shared" si="1"/>
        <v>105.72659300000001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104.738494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103.750395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102.76229600000001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101.774197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100.786098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99.797999000000004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98.809899999999999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97.821800999999994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96.833702000000002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95.845602999999997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94.857503999999992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93.869405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92.881305999999995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91.893207000000004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90.905107999999998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89.917009000000007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88.928910000000002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8" priority="35">
      <formula>F60&gt;0</formula>
    </cfRule>
    <cfRule type="expression" dxfId="987" priority="36">
      <formula>F60&lt;0</formula>
    </cfRule>
  </conditionalFormatting>
  <conditionalFormatting sqref="Q7">
    <cfRule type="expression" dxfId="986" priority="33">
      <formula>Q7&gt;0</formula>
    </cfRule>
    <cfRule type="expression" dxfId="985" priority="34">
      <formula>Q7&lt;0</formula>
    </cfRule>
  </conditionalFormatting>
  <conditionalFormatting sqref="Q8">
    <cfRule type="expression" dxfId="984" priority="31">
      <formula>Q8&gt;0</formula>
    </cfRule>
    <cfRule type="expression" dxfId="983" priority="32">
      <formula>Q8&lt;0</formula>
    </cfRule>
  </conditionalFormatting>
  <conditionalFormatting sqref="F25:F29 F34:F59">
    <cfRule type="expression" dxfId="982" priority="29">
      <formula>F25&gt;0</formula>
    </cfRule>
    <cfRule type="expression" dxfId="981" priority="30">
      <formula>F25&lt;0</formula>
    </cfRule>
  </conditionalFormatting>
  <conditionalFormatting sqref="H25:H29 H34:H59">
    <cfRule type="expression" dxfId="980" priority="27">
      <formula>H25&gt;0</formula>
    </cfRule>
    <cfRule type="expression" dxfId="979" priority="28">
      <formula>H25&lt;0</formula>
    </cfRule>
  </conditionalFormatting>
  <conditionalFormatting sqref="F89:F110">
    <cfRule type="expression" dxfId="978" priority="25">
      <formula>F89&gt;0</formula>
    </cfRule>
    <cfRule type="expression" dxfId="977" priority="26">
      <formula>F89&lt;0</formula>
    </cfRule>
  </conditionalFormatting>
  <conditionalFormatting sqref="H89:H110">
    <cfRule type="expression" dxfId="976" priority="23">
      <formula>H89&gt;0</formula>
    </cfRule>
    <cfRule type="expression" dxfId="975" priority="24">
      <formula>H89&lt;0</formula>
    </cfRule>
  </conditionalFormatting>
  <conditionalFormatting sqref="Q10">
    <cfRule type="expression" dxfId="974" priority="21">
      <formula>Q10&gt;0</formula>
    </cfRule>
    <cfRule type="expression" dxfId="973" priority="22">
      <formula>Q10&lt;0</formula>
    </cfRule>
  </conditionalFormatting>
  <conditionalFormatting sqref="J25:J32 J34:J38">
    <cfRule type="expression" dxfId="972" priority="19">
      <formula>J25&gt;0</formula>
    </cfRule>
    <cfRule type="expression" dxfId="971" priority="20">
      <formula>J25&lt;0</formula>
    </cfRule>
  </conditionalFormatting>
  <conditionalFormatting sqref="K25:K30">
    <cfRule type="expression" dxfId="970" priority="17">
      <formula>K25&gt;0</formula>
    </cfRule>
    <cfRule type="expression" dxfId="969" priority="18">
      <formula>K25&lt;0</formula>
    </cfRule>
  </conditionalFormatting>
  <conditionalFormatting sqref="L25:L38">
    <cfRule type="expression" dxfId="968" priority="15">
      <formula>L25&gt;0</formula>
    </cfRule>
    <cfRule type="expression" dxfId="967" priority="16">
      <formula>L25&lt;0</formula>
    </cfRule>
  </conditionalFormatting>
  <conditionalFormatting sqref="F30:F33">
    <cfRule type="expression" dxfId="966" priority="13">
      <formula>F30&gt;0</formula>
    </cfRule>
    <cfRule type="expression" dxfId="965" priority="14">
      <formula>F30&lt;0</formula>
    </cfRule>
  </conditionalFormatting>
  <conditionalFormatting sqref="H30:H33">
    <cfRule type="expression" dxfId="964" priority="11">
      <formula>H30&gt;0</formula>
    </cfRule>
    <cfRule type="expression" dxfId="963" priority="12">
      <formula>H30&lt;0</formula>
    </cfRule>
  </conditionalFormatting>
  <conditionalFormatting sqref="L39:L44">
    <cfRule type="expression" dxfId="962" priority="3">
      <formula>L39&gt;0</formula>
    </cfRule>
    <cfRule type="expression" dxfId="961" priority="4">
      <formula>L39&lt;0</formula>
    </cfRule>
  </conditionalFormatting>
  <conditionalFormatting sqref="L45">
    <cfRule type="expression" dxfId="960" priority="1">
      <formula>L45&gt;0</formula>
    </cfRule>
    <cfRule type="expression" dxfId="959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8" priority="49">
      <formula>Q7&gt;0</formula>
    </cfRule>
    <cfRule type="expression" dxfId="957" priority="50">
      <formula>Q7&lt;0</formula>
    </cfRule>
  </conditionalFormatting>
  <conditionalFormatting sqref="Q8">
    <cfRule type="expression" dxfId="956" priority="47">
      <formula>Q8&gt;0</formula>
    </cfRule>
    <cfRule type="expression" dxfId="955" priority="48">
      <formula>Q8&lt;0</formula>
    </cfRule>
  </conditionalFormatting>
  <conditionalFormatting sqref="F26:F38">
    <cfRule type="expression" dxfId="954" priority="45">
      <formula>F26&gt;0</formula>
    </cfRule>
    <cfRule type="expression" dxfId="953" priority="46">
      <formula>F26&lt;0</formula>
    </cfRule>
  </conditionalFormatting>
  <conditionalFormatting sqref="H26:H38">
    <cfRule type="expression" dxfId="952" priority="43">
      <formula>H26&gt;0</formula>
    </cfRule>
    <cfRule type="expression" dxfId="951" priority="44">
      <formula>H26&lt;0</formula>
    </cfRule>
  </conditionalFormatting>
  <conditionalFormatting sqref="H25">
    <cfRule type="expression" dxfId="950" priority="23">
      <formula>H25&gt;0</formula>
    </cfRule>
    <cfRule type="expression" dxfId="949" priority="24">
      <formula>H25&lt;0</formula>
    </cfRule>
  </conditionalFormatting>
  <conditionalFormatting sqref="Q10">
    <cfRule type="expression" dxfId="948" priority="37">
      <formula>Q10&gt;0</formula>
    </cfRule>
    <cfRule type="expression" dxfId="947" priority="38">
      <formula>Q10&lt;0</formula>
    </cfRule>
  </conditionalFormatting>
  <conditionalFormatting sqref="F25">
    <cfRule type="expression" dxfId="946" priority="25">
      <formula>F25&gt;0</formula>
    </cfRule>
    <cfRule type="expression" dxfId="945" priority="26">
      <formula>F25&lt;0</formula>
    </cfRule>
  </conditionalFormatting>
  <conditionalFormatting sqref="J65:K72">
    <cfRule type="expression" dxfId="944" priority="19">
      <formula>J65&gt;0</formula>
    </cfRule>
    <cfRule type="expression" dxfId="943" priority="20">
      <formula>J65&lt;0</formula>
    </cfRule>
  </conditionalFormatting>
  <conditionalFormatting sqref="F65:F83 F89">
    <cfRule type="expression" dxfId="942" priority="17">
      <formula>F65&gt;0</formula>
    </cfRule>
    <cfRule type="expression" dxfId="941" priority="18">
      <formula>F65&lt;0</formula>
    </cfRule>
  </conditionalFormatting>
  <conditionalFormatting sqref="H65:H83 H89">
    <cfRule type="expression" dxfId="940" priority="15">
      <formula>H65&gt;0</formula>
    </cfRule>
    <cfRule type="expression" dxfId="939" priority="16">
      <formula>H65&lt;0</formula>
    </cfRule>
  </conditionalFormatting>
  <conditionalFormatting sqref="J76:J78">
    <cfRule type="expression" dxfId="938" priority="13">
      <formula>J76&gt;0</formula>
    </cfRule>
    <cfRule type="expression" dxfId="937" priority="14">
      <formula>J76&lt;0</formula>
    </cfRule>
  </conditionalFormatting>
  <conditionalFormatting sqref="K76:K78">
    <cfRule type="expression" dxfId="936" priority="11">
      <formula>K76&gt;0</formula>
    </cfRule>
    <cfRule type="expression" dxfId="935" priority="12">
      <formula>K76&lt;0</formula>
    </cfRule>
  </conditionalFormatting>
  <conditionalFormatting sqref="L65:L78">
    <cfRule type="expression" dxfId="934" priority="9">
      <formula>L65&gt;0</formula>
    </cfRule>
    <cfRule type="expression" dxfId="933" priority="10">
      <formula>L65&lt;0</formula>
    </cfRule>
  </conditionalFormatting>
  <conditionalFormatting sqref="F84:F88">
    <cfRule type="expression" dxfId="932" priority="7">
      <formula>F84&gt;0</formula>
    </cfRule>
    <cfRule type="expression" dxfId="931" priority="8">
      <formula>F84&lt;0</formula>
    </cfRule>
  </conditionalFormatting>
  <conditionalFormatting sqref="H84:H88">
    <cfRule type="expression" dxfId="930" priority="5">
      <formula>H84&gt;0</formula>
    </cfRule>
    <cfRule type="expression" dxfId="929" priority="6">
      <formula>H84&lt;0</formula>
    </cfRule>
  </conditionalFormatting>
  <conditionalFormatting sqref="M65:M78">
    <cfRule type="expression" dxfId="928" priority="3">
      <formula>M65&gt;0</formula>
    </cfRule>
    <cfRule type="expression" dxfId="927" priority="4">
      <formula>M65&lt;0</formula>
    </cfRule>
  </conditionalFormatting>
  <conditionalFormatting sqref="M26:M31">
    <cfRule type="expression" dxfId="926" priority="1">
      <formula>M26&gt;0</formula>
    </cfRule>
    <cfRule type="expression" dxfId="92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11" activePane="bottomLeft" state="frozen"/>
      <selection activeCell="A2" sqref="A2"/>
      <selection pane="bottomLeft" activeCell="C20" sqref="C20:G20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290</v>
      </c>
      <c r="AJ2">
        <f>$Q$2*$Q$4</f>
        <v>7023</v>
      </c>
      <c r="AK2">
        <f ca="1">AJ2*EXP(-$X$2 * AI2/365.25)</f>
        <v>16554.953194237969</v>
      </c>
      <c r="AM2" s="2">
        <f>Q10</f>
        <v>0</v>
      </c>
      <c r="AO2">
        <f ca="1" xml:space="preserve"> (SUM(AB:AB) - SUM(AE:AE) - SUM(AH:AH) - SUM(AK:AK))/SUM(AB:AB)</f>
        <v>-0.85195068669065432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290</v>
      </c>
      <c r="AJ3">
        <f t="shared" ref="AJ3:AJ17" si="11">$Q$2*$Q$4</f>
        <v>7023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23.41</v>
      </c>
      <c r="R4" s="495">
        <v>2.0500000000000001E-2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290</v>
      </c>
      <c r="AJ4">
        <f t="shared" si="11"/>
        <v>7023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7023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290</v>
      </c>
      <c r="AJ5">
        <f t="shared" si="11"/>
        <v>7023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290</v>
      </c>
      <c r="AJ6">
        <f t="shared" si="11"/>
        <v>7023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-2246.8599999999933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290</v>
      </c>
      <c r="AJ7">
        <f t="shared" si="11"/>
        <v>7023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-2246.8599999999933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290</v>
      </c>
      <c r="AJ8">
        <f t="shared" si="11"/>
        <v>7023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-0.24238338011577251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290</v>
      </c>
      <c r="AJ9">
        <f t="shared" si="11"/>
        <v>7023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290</v>
      </c>
      <c r="AJ10">
        <f t="shared" si="11"/>
        <v>7023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4.4425459205467747E-2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290</v>
      </c>
      <c r="AJ11">
        <f t="shared" si="11"/>
        <v>7023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290</v>
      </c>
      <c r="AJ12">
        <f t="shared" si="11"/>
        <v>7023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13.770588235294118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290</v>
      </c>
      <c r="AJ13">
        <f t="shared" si="11"/>
        <v>7023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290</v>
      </c>
      <c r="AJ14">
        <f t="shared" si="11"/>
        <v>7023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290</v>
      </c>
      <c r="AJ15">
        <f t="shared" si="11"/>
        <v>7023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290</v>
      </c>
      <c r="AJ16">
        <f t="shared" si="11"/>
        <v>7023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290</v>
      </c>
      <c r="AJ17">
        <f t="shared" si="11"/>
        <v>7023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25.751000000000001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25.516900000000003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25.282800000000002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25.0487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24.814600000000002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24.580500000000001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24.346400000000003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24.112300000000001</v>
      </c>
      <c r="W26" s="134"/>
    </row>
    <row r="27" spans="1:39" x14ac:dyDescent="0.25">
      <c r="O27" s="81">
        <v>1.02</v>
      </c>
      <c r="P27" s="81">
        <f t="shared" si="13"/>
        <v>23.8782</v>
      </c>
      <c r="T27" s="1">
        <v>43342</v>
      </c>
      <c r="U27" t="s">
        <v>1278</v>
      </c>
      <c r="W27" s="134"/>
    </row>
    <row r="28" spans="1:39" x14ac:dyDescent="0.25">
      <c r="O28" s="81">
        <v>1.01</v>
      </c>
      <c r="P28" s="81">
        <f t="shared" si="13"/>
        <v>23.644100000000002</v>
      </c>
      <c r="U28" s="475" t="s">
        <v>1279</v>
      </c>
      <c r="W28" s="134"/>
    </row>
    <row r="29" spans="1:39" x14ac:dyDescent="0.25">
      <c r="O29" s="81">
        <v>1</v>
      </c>
      <c r="P29" s="81">
        <f t="shared" si="13"/>
        <v>23.41</v>
      </c>
      <c r="U29" t="s">
        <v>1280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23.175899999999999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22.941800000000001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22.707699999999999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22.473599999999998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22.2395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22.005399999999998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21.7713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21.537200000000002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21.303100000000001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21.068999999999999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4" priority="25">
      <formula>F31&gt;0</formula>
    </cfRule>
    <cfRule type="expression" dxfId="923" priority="26">
      <formula>F31&lt;0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105:F126">
    <cfRule type="expression" dxfId="918" priority="15">
      <formula>F105&gt;0</formula>
    </cfRule>
    <cfRule type="expression" dxfId="917" priority="16">
      <formula>F105&lt;0</formula>
    </cfRule>
  </conditionalFormatting>
  <conditionalFormatting sqref="H105:H126">
    <cfRule type="expression" dxfId="916" priority="13">
      <formula>H105&gt;0</formula>
    </cfRule>
    <cfRule type="expression" dxfId="915" priority="14">
      <formula>H105&lt;0</formula>
    </cfRule>
  </conditionalFormatting>
  <conditionalFormatting sqref="Q10">
    <cfRule type="expression" dxfId="914" priority="11">
      <formula>Q10&gt;0</formula>
    </cfRule>
    <cfRule type="expression" dxfId="913" priority="12">
      <formula>Q10&lt;0</formula>
    </cfRule>
  </conditionalFormatting>
  <conditionalFormatting sqref="J31:J44">
    <cfRule type="expression" dxfId="912" priority="9">
      <formula>J31&gt;0</formula>
    </cfRule>
    <cfRule type="expression" dxfId="911" priority="10">
      <formula>J31&lt;0</formula>
    </cfRule>
  </conditionalFormatting>
  <conditionalFormatting sqref="K31:K44">
    <cfRule type="expression" dxfId="910" priority="7">
      <formula>K31&gt;0</formula>
    </cfRule>
    <cfRule type="expression" dxfId="909" priority="8">
      <formula>K31&lt;0</formula>
    </cfRule>
  </conditionalFormatting>
  <conditionalFormatting sqref="L31:L44">
    <cfRule type="expression" dxfId="908" priority="5">
      <formula>L31&gt;0</formula>
    </cfRule>
    <cfRule type="expression" dxfId="907" priority="6">
      <formula>L31&lt;0</formula>
    </cfRule>
  </conditionalFormatting>
  <conditionalFormatting sqref="H66:H72 F66:F72">
    <cfRule type="expression" dxfId="906" priority="3">
      <formula>F66&gt;0</formula>
    </cfRule>
    <cfRule type="expression" dxfId="905" priority="4">
      <formula>F66&lt;0</formula>
    </cfRule>
  </conditionalFormatting>
  <conditionalFormatting sqref="H73:H76 F73:F76">
    <cfRule type="expression" dxfId="904" priority="1">
      <formula>F73&gt;0</formula>
    </cfRule>
    <cfRule type="expression" dxfId="903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2" priority="137">
      <formula>F30&gt;0</formula>
    </cfRule>
    <cfRule type="expression" dxfId="901" priority="138">
      <formula>F30&lt;0</formula>
    </cfRule>
  </conditionalFormatting>
  <conditionalFormatting sqref="H47:H58">
    <cfRule type="expression" dxfId="900" priority="129">
      <formula>H47&gt;0</formula>
    </cfRule>
    <cfRule type="expression" dxfId="899" priority="130">
      <formula>H47&lt;0</formula>
    </cfRule>
  </conditionalFormatting>
  <conditionalFormatting sqref="H59">
    <cfRule type="expression" dxfId="898" priority="119">
      <formula>H59&gt;0</formula>
    </cfRule>
    <cfRule type="expression" dxfId="897" priority="120">
      <formula>H59&lt;0</formula>
    </cfRule>
  </conditionalFormatting>
  <conditionalFormatting sqref="H60">
    <cfRule type="expression" dxfId="896" priority="115">
      <formula>H60&gt;0</formula>
    </cfRule>
    <cfRule type="expression" dxfId="895" priority="116">
      <formula>H60&lt;0</formula>
    </cfRule>
  </conditionalFormatting>
  <conditionalFormatting sqref="H61:H66">
    <cfRule type="expression" dxfId="894" priority="111">
      <formula>H61&gt;0</formula>
    </cfRule>
    <cfRule type="expression" dxfId="893" priority="112">
      <formula>H61&lt;0</formula>
    </cfRule>
  </conditionalFormatting>
  <conditionalFormatting sqref="Q8">
    <cfRule type="expression" dxfId="892" priority="95">
      <formula>Q8&gt;0</formula>
    </cfRule>
    <cfRule type="expression" dxfId="891" priority="96">
      <formula>Q8&lt;0</formula>
    </cfRule>
  </conditionalFormatting>
  <conditionalFormatting sqref="Q7">
    <cfRule type="expression" dxfId="890" priority="97">
      <formula>Q7&gt;0</formula>
    </cfRule>
    <cfRule type="expression" dxfId="889" priority="98">
      <formula>Q7&lt;0</formula>
    </cfRule>
  </conditionalFormatting>
  <conditionalFormatting sqref="F178 H178">
    <cfRule type="expression" dxfId="888" priority="93">
      <formula>F178&gt;0</formula>
    </cfRule>
    <cfRule type="expression" dxfId="887" priority="94">
      <formula>F178&lt;0</formula>
    </cfRule>
  </conditionalFormatting>
  <conditionalFormatting sqref="Q10">
    <cfRule type="expression" dxfId="886" priority="87">
      <formula>Q10&gt;0</formula>
    </cfRule>
    <cfRule type="expression" dxfId="885" priority="88">
      <formula>Q10&lt;0</formula>
    </cfRule>
  </conditionalFormatting>
  <conditionalFormatting sqref="Q9">
    <cfRule type="expression" dxfId="884" priority="81">
      <formula>Q9&gt;0</formula>
    </cfRule>
    <cfRule type="expression" dxfId="883" priority="82">
      <formula>Q9&lt;0</formula>
    </cfRule>
  </conditionalFormatting>
  <conditionalFormatting sqref="F201:F248">
    <cfRule type="expression" dxfId="882" priority="41">
      <formula>F201&gt;0</formula>
    </cfRule>
    <cfRule type="expression" dxfId="881" priority="42">
      <formula>F201&lt;0</formula>
    </cfRule>
  </conditionalFormatting>
  <conditionalFormatting sqref="H201:H248">
    <cfRule type="expression" dxfId="880" priority="39">
      <formula>H201&gt;0</formula>
    </cfRule>
    <cfRule type="expression" dxfId="879" priority="40">
      <formula>H201&lt;0</formula>
    </cfRule>
  </conditionalFormatting>
  <conditionalFormatting sqref="J208">
    <cfRule type="expression" dxfId="878" priority="37">
      <formula>J208&gt;0</formula>
    </cfRule>
    <cfRule type="expression" dxfId="877" priority="38">
      <formula>J208&lt;0</formula>
    </cfRule>
  </conditionalFormatting>
  <conditionalFormatting sqref="J214:J215">
    <cfRule type="expression" dxfId="876" priority="35">
      <formula>J214&gt;0</formula>
    </cfRule>
    <cfRule type="expression" dxfId="875" priority="36">
      <formula>J214&lt;0</formula>
    </cfRule>
  </conditionalFormatting>
  <conditionalFormatting sqref="J216">
    <cfRule type="expression" dxfId="874" priority="33">
      <formula>J216&gt;0</formula>
    </cfRule>
    <cfRule type="expression" dxfId="873" priority="34">
      <formula>J216&lt;0</formula>
    </cfRule>
  </conditionalFormatting>
  <conditionalFormatting sqref="J217:J219 J221:J224">
    <cfRule type="expression" dxfId="872" priority="31">
      <formula>J217&gt;0</formula>
    </cfRule>
    <cfRule type="expression" dxfId="871" priority="32">
      <formula>J217&lt;0</formula>
    </cfRule>
  </conditionalFormatting>
  <conditionalFormatting sqref="K208">
    <cfRule type="expression" dxfId="870" priority="29">
      <formula>K208&gt;0</formula>
    </cfRule>
    <cfRule type="expression" dxfId="869" priority="30">
      <formula>K208&lt;0</formula>
    </cfRule>
  </conditionalFormatting>
  <conditionalFormatting sqref="K214:K215">
    <cfRule type="expression" dxfId="868" priority="27">
      <formula>K214&gt;0</formula>
    </cfRule>
    <cfRule type="expression" dxfId="867" priority="28">
      <formula>K214&lt;0</formula>
    </cfRule>
  </conditionalFormatting>
  <conditionalFormatting sqref="K216">
    <cfRule type="expression" dxfId="866" priority="25">
      <formula>K216&gt;0</formula>
    </cfRule>
    <cfRule type="expression" dxfId="865" priority="26">
      <formula>K216&lt;0</formula>
    </cfRule>
  </conditionalFormatting>
  <conditionalFormatting sqref="K217:K224">
    <cfRule type="expression" dxfId="864" priority="23">
      <formula>K217&gt;0</formula>
    </cfRule>
    <cfRule type="expression" dxfId="863" priority="24">
      <formula>K217&lt;0</formula>
    </cfRule>
  </conditionalFormatting>
  <conditionalFormatting sqref="L208">
    <cfRule type="expression" dxfId="862" priority="21">
      <formula>L208&gt;0</formula>
    </cfRule>
    <cfRule type="expression" dxfId="861" priority="22">
      <formula>L208&lt;0</formula>
    </cfRule>
  </conditionalFormatting>
  <conditionalFormatting sqref="L214:L215">
    <cfRule type="expression" dxfId="860" priority="19">
      <formula>L214&gt;0</formula>
    </cfRule>
    <cfRule type="expression" dxfId="859" priority="20">
      <formula>L214&lt;0</formula>
    </cfRule>
  </conditionalFormatting>
  <conditionalFormatting sqref="L216">
    <cfRule type="expression" dxfId="858" priority="17">
      <formula>L216&gt;0</formula>
    </cfRule>
    <cfRule type="expression" dxfId="857" priority="18">
      <formula>L216&lt;0</formula>
    </cfRule>
  </conditionalFormatting>
  <conditionalFormatting sqref="L217:L224">
    <cfRule type="expression" dxfId="856" priority="15">
      <formula>L217&gt;0</formula>
    </cfRule>
    <cfRule type="expression" dxfId="855" priority="16">
      <formula>L217&lt;0</formula>
    </cfRule>
  </conditionalFormatting>
  <conditionalFormatting sqref="K225">
    <cfRule type="expression" dxfId="854" priority="13">
      <formula>K225&gt;0</formula>
    </cfRule>
    <cfRule type="expression" dxfId="853" priority="14">
      <formula>K225&lt;0</formula>
    </cfRule>
  </conditionalFormatting>
  <conditionalFormatting sqref="L225:L232">
    <cfRule type="expression" dxfId="852" priority="11">
      <formula>L225&gt;0</formula>
    </cfRule>
    <cfRule type="expression" dxfId="851" priority="12">
      <formula>L225&lt;0</formula>
    </cfRule>
  </conditionalFormatting>
  <conditionalFormatting sqref="K226">
    <cfRule type="expression" dxfId="850" priority="9">
      <formula>K226&gt;0</formula>
    </cfRule>
    <cfRule type="expression" dxfId="849" priority="10">
      <formula>K226&lt;0</formula>
    </cfRule>
  </conditionalFormatting>
  <conditionalFormatting sqref="K227">
    <cfRule type="expression" dxfId="848" priority="7">
      <formula>K227&gt;0</formula>
    </cfRule>
    <cfRule type="expression" dxfId="847" priority="8">
      <formula>K227&lt;0</formula>
    </cfRule>
  </conditionalFormatting>
  <conditionalFormatting sqref="K228:K248">
    <cfRule type="expression" dxfId="846" priority="5">
      <formula>K228&gt;0</formula>
    </cfRule>
    <cfRule type="expression" dxfId="845" priority="6">
      <formula>K228&lt;0</formula>
    </cfRule>
  </conditionalFormatting>
  <conditionalFormatting sqref="L233:L237">
    <cfRule type="expression" dxfId="844" priority="3">
      <formula>L233&gt;0</formula>
    </cfRule>
    <cfRule type="expression" dxfId="843" priority="4">
      <formula>L233&lt;0</formula>
    </cfRule>
  </conditionalFormatting>
  <conditionalFormatting sqref="L238:L243">
    <cfRule type="expression" dxfId="842" priority="1">
      <formula>L238&gt;0</formula>
    </cfRule>
    <cfRule type="expression" dxfId="84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0" priority="11">
      <formula>F27&gt;0</formula>
    </cfRule>
    <cfRule type="expression" dxfId="839" priority="12">
      <formula>F27&lt;0</formula>
    </cfRule>
  </conditionalFormatting>
  <conditionalFormatting sqref="H27:H29">
    <cfRule type="expression" dxfId="838" priority="9">
      <formula>H27&gt;0</formula>
    </cfRule>
    <cfRule type="expression" dxfId="837" priority="10">
      <formula>H27&lt;0</formula>
    </cfRule>
  </conditionalFormatting>
  <conditionalFormatting sqref="F23:F26">
    <cfRule type="expression" dxfId="836" priority="7">
      <formula>F23&gt;0</formula>
    </cfRule>
    <cfRule type="expression" dxfId="835" priority="8">
      <formula>F23&lt;0</formula>
    </cfRule>
  </conditionalFormatting>
  <conditionalFormatting sqref="H23:H26">
    <cfRule type="expression" dxfId="834" priority="5">
      <formula>H23&gt;0</formula>
    </cfRule>
    <cfRule type="expression" dxfId="833" priority="6">
      <formula>H23&lt;0</formula>
    </cfRule>
  </conditionalFormatting>
  <conditionalFormatting sqref="Q8">
    <cfRule type="expression" dxfId="832" priority="1">
      <formula>Q8&gt;0</formula>
    </cfRule>
    <cfRule type="expression" dxfId="831" priority="2">
      <formula>Q8&lt;0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8" priority="7">
      <formula>F21&gt;0</formula>
    </cfRule>
    <cfRule type="expression" dxfId="827" priority="8">
      <formula>F21&lt;0</formula>
    </cfRule>
  </conditionalFormatting>
  <conditionalFormatting sqref="F22">
    <cfRule type="expression" dxfId="826" priority="5">
      <formula>F22&gt;0</formula>
    </cfRule>
    <cfRule type="expression" dxfId="825" priority="6">
      <formula>F22&lt;0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conditionalFormatting sqref="Q7">
    <cfRule type="expression" dxfId="822" priority="3">
      <formula>Q7&gt;0</formula>
    </cfRule>
    <cfRule type="expression" dxfId="82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0" priority="17">
      <formula>F38&gt;0</formula>
    </cfRule>
    <cfRule type="expression" dxfId="819" priority="18">
      <formula>F38&lt;0</formula>
    </cfRule>
  </conditionalFormatting>
  <conditionalFormatting sqref="H38:H72">
    <cfRule type="expression" dxfId="818" priority="9">
      <formula>H38&gt;0</formula>
    </cfRule>
    <cfRule type="expression" dxfId="817" priority="10">
      <formula>H38&lt;0</formula>
    </cfRule>
  </conditionalFormatting>
  <conditionalFormatting sqref="F21:F37">
    <cfRule type="expression" dxfId="816" priority="7">
      <formula>F21&gt;0</formula>
    </cfRule>
    <cfRule type="expression" dxfId="815" priority="8">
      <formula>F21&lt;0</formula>
    </cfRule>
  </conditionalFormatting>
  <conditionalFormatting sqref="H21:H37">
    <cfRule type="expression" dxfId="814" priority="5">
      <formula>H21&gt;0</formula>
    </cfRule>
    <cfRule type="expression" dxfId="813" priority="6">
      <formula>H21&lt;0</formula>
    </cfRule>
  </conditionalFormatting>
  <conditionalFormatting sqref="Q8">
    <cfRule type="expression" dxfId="812" priority="1">
      <formula>Q8&gt;0</formula>
    </cfRule>
    <cfRule type="expression" dxfId="811" priority="2">
      <formula>Q8&lt;0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8" priority="11">
      <formula>F24&gt;0</formula>
    </cfRule>
    <cfRule type="expression" dxfId="807" priority="12">
      <formula>F24&lt;0</formula>
    </cfRule>
  </conditionalFormatting>
  <conditionalFormatting sqref="H27:H30">
    <cfRule type="expression" dxfId="806" priority="9">
      <formula>H27&gt;0</formula>
    </cfRule>
    <cfRule type="expression" dxfId="805" priority="10">
      <formula>H27&lt;0</formula>
    </cfRule>
  </conditionalFormatting>
  <conditionalFormatting sqref="F25">
    <cfRule type="expression" dxfId="804" priority="7">
      <formula>F25&gt;0</formula>
    </cfRule>
    <cfRule type="expression" dxfId="803" priority="8">
      <formula>F25&lt;0</formula>
    </cfRule>
  </conditionalFormatting>
  <conditionalFormatting sqref="H24:H26">
    <cfRule type="expression" dxfId="802" priority="5">
      <formula>H24&gt;0</formula>
    </cfRule>
    <cfRule type="expression" dxfId="801" priority="6">
      <formula>H24&lt;0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6" priority="17">
      <formula>F28&gt;0</formula>
    </cfRule>
    <cfRule type="expression" dxfId="795" priority="18">
      <formula>F28&lt;0</formula>
    </cfRule>
  </conditionalFormatting>
  <conditionalFormatting sqref="F28 F33:F35">
    <cfRule type="expression" dxfId="794" priority="19">
      <formula>F28&gt;0</formula>
    </cfRule>
    <cfRule type="expression" dxfId="793" priority="20">
      <formula>F28&lt;0</formula>
    </cfRule>
  </conditionalFormatting>
  <conditionalFormatting sqref="H28 H33:H35">
    <cfRule type="expression" dxfId="792" priority="15">
      <formula>H28&gt;0</formula>
    </cfRule>
    <cfRule type="expression" dxfId="791" priority="16">
      <formula>H28&lt;0</formula>
    </cfRule>
  </conditionalFormatting>
  <conditionalFormatting sqref="F21:F27">
    <cfRule type="expression" dxfId="790" priority="13">
      <formula>F21&gt;0</formula>
    </cfRule>
    <cfRule type="expression" dxfId="789" priority="14">
      <formula>F21&lt;0</formula>
    </cfRule>
  </conditionalFormatting>
  <conditionalFormatting sqref="H21:H27">
    <cfRule type="expression" dxfId="788" priority="11">
      <formula>H21&gt;0</formula>
    </cfRule>
    <cfRule type="expression" dxfId="787" priority="12">
      <formula>H21&lt;0</formula>
    </cfRule>
  </conditionalFormatting>
  <conditionalFormatting sqref="Q8">
    <cfRule type="expression" dxfId="786" priority="7">
      <formula>Q8&gt;0</formula>
    </cfRule>
    <cfRule type="expression" dxfId="785" priority="8">
      <formula>Q8&lt;0</formula>
    </cfRule>
  </conditionalFormatting>
  <conditionalFormatting sqref="Q7">
    <cfRule type="expression" dxfId="784" priority="9">
      <formula>Q7&gt;0</formula>
    </cfRule>
    <cfRule type="expression" dxfId="783" priority="10">
      <formula>Q7&lt;0</formula>
    </cfRule>
  </conditionalFormatting>
  <conditionalFormatting sqref="F29:F32">
    <cfRule type="expression" dxfId="782" priority="5">
      <formula>F29&gt;0</formula>
    </cfRule>
    <cfRule type="expression" dxfId="781" priority="6">
      <formula>F29&lt;0</formula>
    </cfRule>
  </conditionalFormatting>
  <conditionalFormatting sqref="H29:H32">
    <cfRule type="expression" dxfId="780" priority="3">
      <formula>H29&gt;0</formula>
    </cfRule>
    <cfRule type="expression" dxfId="779" priority="4">
      <formula>H29&lt;0</formula>
    </cfRule>
  </conditionalFormatting>
  <conditionalFormatting sqref="M37">
    <cfRule type="expression" dxfId="778" priority="1">
      <formula>M37&gt;0</formula>
    </cfRule>
    <cfRule type="expression" dxfId="77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6" priority="47">
      <formula>F26&gt;0</formula>
    </cfRule>
    <cfRule type="expression" dxfId="77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4" priority="35">
      <formula>F22&gt;0</formula>
    </cfRule>
    <cfRule type="expression" dxfId="773" priority="36">
      <formula>F22&lt;0</formula>
    </cfRule>
  </conditionalFormatting>
  <conditionalFormatting sqref="H22:H25">
    <cfRule type="expression" dxfId="772" priority="33">
      <formula>H22&gt;0</formula>
    </cfRule>
    <cfRule type="expression" dxfId="771" priority="34">
      <formula>H22&lt;0</formula>
    </cfRule>
  </conditionalFormatting>
  <conditionalFormatting sqref="Q8">
    <cfRule type="expression" dxfId="770" priority="29">
      <formula>Q8&gt;0</formula>
    </cfRule>
    <cfRule type="expression" dxfId="769" priority="30">
      <formula>Q8&lt;0</formula>
    </cfRule>
  </conditionalFormatting>
  <conditionalFormatting sqref="Q7">
    <cfRule type="expression" dxfId="768" priority="31">
      <formula>Q7&gt;0</formula>
    </cfRule>
    <cfRule type="expression" dxfId="767" priority="32">
      <formula>Q7&lt;0</formula>
    </cfRule>
  </conditionalFormatting>
  <conditionalFormatting sqref="F72:F74">
    <cfRule type="expression" dxfId="766" priority="27">
      <formula>F72&gt;0</formula>
    </cfRule>
    <cfRule type="expression" dxfId="765" priority="28">
      <formula>F72&lt;0</formula>
    </cfRule>
  </conditionalFormatting>
  <conditionalFormatting sqref="F75:F82">
    <cfRule type="expression" dxfId="764" priority="23">
      <formula>F75&gt;0</formula>
    </cfRule>
    <cfRule type="expression" dxfId="763" priority="24">
      <formula>F75&lt;0</formula>
    </cfRule>
  </conditionalFormatting>
  <conditionalFormatting sqref="F75:F82">
    <cfRule type="expression" dxfId="762" priority="25">
      <formula>F75&gt;0</formula>
    </cfRule>
    <cfRule type="expression" dxfId="761" priority="26">
      <formula>F75&lt;0</formula>
    </cfRule>
  </conditionalFormatting>
  <conditionalFormatting sqref="H72:H82">
    <cfRule type="expression" dxfId="760" priority="21">
      <formula>H72&gt;0</formula>
    </cfRule>
    <cfRule type="expression" dxfId="759" priority="22">
      <formula>H72&lt;0</formula>
    </cfRule>
  </conditionalFormatting>
  <conditionalFormatting sqref="F68:F71">
    <cfRule type="expression" dxfId="758" priority="19">
      <formula>F68&gt;0</formula>
    </cfRule>
    <cfRule type="expression" dxfId="757" priority="20">
      <formula>F68&lt;0</formula>
    </cfRule>
  </conditionalFormatting>
  <conditionalFormatting sqref="H68:H71">
    <cfRule type="expression" dxfId="756" priority="17">
      <formula>H68&gt;0</formula>
    </cfRule>
    <cfRule type="expression" dxfId="755" priority="18">
      <formula>H68&lt;0</formula>
    </cfRule>
  </conditionalFormatting>
  <conditionalFormatting sqref="Q10">
    <cfRule type="expression" dxfId="754" priority="15">
      <formula>Q10&gt;0</formula>
    </cfRule>
    <cfRule type="expression" dxfId="753" priority="16">
      <formula>Q10&lt;0</formula>
    </cfRule>
  </conditionalFormatting>
  <conditionalFormatting sqref="H43 F43">
    <cfRule type="expression" dxfId="752" priority="11">
      <formula>F43&gt;0</formula>
    </cfRule>
    <cfRule type="expression" dxfId="751" priority="12">
      <formula>F43&lt;0</formula>
    </cfRule>
  </conditionalFormatting>
  <conditionalFormatting sqref="H37:H39 F37:F39">
    <cfRule type="expression" dxfId="750" priority="9">
      <formula>F37&gt;0</formula>
    </cfRule>
    <cfRule type="expression" dxfId="749" priority="10">
      <formula>F37&lt;0</formula>
    </cfRule>
  </conditionalFormatting>
  <conditionalFormatting sqref="H35:H36 F35:F36">
    <cfRule type="expression" dxfId="748" priority="7">
      <formula>F35&gt;0</formula>
    </cfRule>
    <cfRule type="expression" dxfId="747" priority="8">
      <formula>F35&lt;0</formula>
    </cfRule>
  </conditionalFormatting>
  <conditionalFormatting sqref="H41:H42 F41:F42 J40:J41">
    <cfRule type="expression" dxfId="746" priority="5">
      <formula>F40&gt;0</formula>
    </cfRule>
    <cfRule type="expression" dxfId="745" priority="6">
      <formula>F40&lt;0</formula>
    </cfRule>
  </conditionalFormatting>
  <conditionalFormatting sqref="H40 F40">
    <cfRule type="expression" dxfId="744" priority="3">
      <formula>F40&gt;0</formula>
    </cfRule>
    <cfRule type="expression" dxfId="743" priority="4">
      <formula>F40&lt;0</formula>
    </cfRule>
  </conditionalFormatting>
  <conditionalFormatting sqref="J42:J45">
    <cfRule type="expression" dxfId="742" priority="1">
      <formula>J42&gt;0</formula>
    </cfRule>
    <cfRule type="expression" dxfId="74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0" priority="29">
      <formula>F40&gt;0</formula>
    </cfRule>
    <cfRule type="expression" dxfId="739" priority="30">
      <formula>F40&lt;0</formula>
    </cfRule>
  </conditionalFormatting>
  <conditionalFormatting sqref="F40:F45">
    <cfRule type="expression" dxfId="738" priority="31">
      <formula>F40&gt;0</formula>
    </cfRule>
    <cfRule type="expression" dxfId="737" priority="32">
      <formula>F40&lt;0</formula>
    </cfRule>
  </conditionalFormatting>
  <conditionalFormatting sqref="H40:H45">
    <cfRule type="expression" dxfId="736" priority="27">
      <formula>H40&gt;0</formula>
    </cfRule>
    <cfRule type="expression" dxfId="735" priority="28">
      <formula>H40&lt;0</formula>
    </cfRule>
  </conditionalFormatting>
  <conditionalFormatting sqref="F23:F39">
    <cfRule type="expression" dxfId="734" priority="13">
      <formula>F23&gt;0</formula>
    </cfRule>
    <cfRule type="expression" dxfId="733" priority="14">
      <formula>F23&lt;0</formula>
    </cfRule>
  </conditionalFormatting>
  <conditionalFormatting sqref="H23:H39">
    <cfRule type="expression" dxfId="732" priority="11">
      <formula>H23&gt;0</formula>
    </cfRule>
    <cfRule type="expression" dxfId="731" priority="12">
      <formula>H23&lt;0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Q8">
    <cfRule type="expression" dxfId="728" priority="7">
      <formula>Q8&gt;0</formula>
    </cfRule>
    <cfRule type="expression" dxfId="727" priority="8">
      <formula>Q8&lt;0</formula>
    </cfRule>
  </conditionalFormatting>
  <conditionalFormatting sqref="Q10">
    <cfRule type="expression" dxfId="726" priority="1">
      <formula>Q10&gt;0</formula>
    </cfRule>
    <cfRule type="expression" dxfId="72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4" priority="39">
      <formula>Q12&gt;0</formula>
    </cfRule>
    <cfRule type="expression" dxfId="72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2" priority="33">
      <formula>F25&gt;0</formula>
    </cfRule>
    <cfRule type="expression" dxfId="721" priority="34">
      <formula>F25&lt;0</formula>
    </cfRule>
  </conditionalFormatting>
  <conditionalFormatting sqref="F30">
    <cfRule type="expression" dxfId="720" priority="31">
      <formula>F30&gt;0</formula>
    </cfRule>
    <cfRule type="expression" dxfId="719" priority="32">
      <formula>F30&lt;0</formula>
    </cfRule>
  </conditionalFormatting>
  <conditionalFormatting sqref="F31">
    <cfRule type="expression" dxfId="718" priority="29">
      <formula>F31&gt;0</formula>
    </cfRule>
    <cfRule type="expression" dxfId="717" priority="30">
      <formula>F31&lt;0</formula>
    </cfRule>
  </conditionalFormatting>
  <conditionalFormatting sqref="F32:F34">
    <cfRule type="expression" dxfId="716" priority="27">
      <formula>F32&gt;0</formula>
    </cfRule>
    <cfRule type="expression" dxfId="715" priority="28">
      <formula>F32&lt;0</formula>
    </cfRule>
  </conditionalFormatting>
  <conditionalFormatting sqref="H25:H29">
    <cfRule type="expression" dxfId="714" priority="25">
      <formula>H25&gt;0</formula>
    </cfRule>
    <cfRule type="expression" dxfId="713" priority="26">
      <formula>H25&lt;0</formula>
    </cfRule>
  </conditionalFormatting>
  <conditionalFormatting sqref="H30">
    <cfRule type="expression" dxfId="712" priority="23">
      <formula>H30&gt;0</formula>
    </cfRule>
    <cfRule type="expression" dxfId="711" priority="24">
      <formula>H30&lt;0</formula>
    </cfRule>
  </conditionalFormatting>
  <conditionalFormatting sqref="H31">
    <cfRule type="expression" dxfId="710" priority="21">
      <formula>H31&gt;0</formula>
    </cfRule>
    <cfRule type="expression" dxfId="709" priority="22">
      <formula>H31&lt;0</formula>
    </cfRule>
  </conditionalFormatting>
  <conditionalFormatting sqref="H32:H34">
    <cfRule type="expression" dxfId="708" priority="19">
      <formula>H32&gt;0</formula>
    </cfRule>
    <cfRule type="expression" dxfId="707" priority="20">
      <formula>H32&lt;0</formula>
    </cfRule>
  </conditionalFormatting>
  <conditionalFormatting sqref="F35">
    <cfRule type="expression" dxfId="706" priority="17">
      <formula>F35&gt;0</formula>
    </cfRule>
    <cfRule type="expression" dxfId="705" priority="18">
      <formula>F35&lt;0</formula>
    </cfRule>
  </conditionalFormatting>
  <conditionalFormatting sqref="H35">
    <cfRule type="expression" dxfId="704" priority="15">
      <formula>H35&gt;0</formula>
    </cfRule>
    <cfRule type="expression" dxfId="703" priority="16">
      <formula>H35&lt;0</formula>
    </cfRule>
  </conditionalFormatting>
  <conditionalFormatting sqref="F36">
    <cfRule type="expression" dxfId="702" priority="13">
      <formula>F36&gt;0</formula>
    </cfRule>
    <cfRule type="expression" dxfId="701" priority="14">
      <formula>F36&lt;0</formula>
    </cfRule>
  </conditionalFormatting>
  <conditionalFormatting sqref="H36">
    <cfRule type="expression" dxfId="700" priority="11">
      <formula>H36&gt;0</formula>
    </cfRule>
    <cfRule type="expression" dxfId="699" priority="12">
      <formula>H36&lt;0</formula>
    </cfRule>
  </conditionalFormatting>
  <conditionalFormatting sqref="H23:H24">
    <cfRule type="expression" dxfId="698" priority="5">
      <formula>H23&gt;0</formula>
    </cfRule>
    <cfRule type="expression" dxfId="697" priority="6">
      <formula>H23&lt;0</formula>
    </cfRule>
  </conditionalFormatting>
  <conditionalFormatting sqref="F23:F24">
    <cfRule type="expression" dxfId="696" priority="7">
      <formula>F23&gt;0</formula>
    </cfRule>
    <cfRule type="expression" dxfId="695" priority="8">
      <formula>F23&lt;0</formula>
    </cfRule>
  </conditionalFormatting>
  <conditionalFormatting sqref="Q7">
    <cfRule type="expression" dxfId="694" priority="3">
      <formula>Q7&gt;0</formula>
    </cfRule>
    <cfRule type="expression" dxfId="693" priority="4">
      <formula>Q7&lt;0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3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53.239899999999999</v>
      </c>
      <c r="R4" s="475">
        <v>2.1700000000000001E-2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6388.7879999999996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2555.0879999999952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950.50799999999344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0.17478099693285243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3.2306597119829299E-2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1259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11.778738938053099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58.563890000000001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58.031491000000003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57.499092000000005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56.966692999999999</v>
      </c>
      <c r="W20" s="2"/>
      <c r="X20" s="134"/>
    </row>
    <row r="21" spans="1:33" x14ac:dyDescent="0.25">
      <c r="P21" s="81">
        <v>1.06</v>
      </c>
      <c r="Q21" s="81">
        <f t="shared" si="2"/>
        <v>56.434294000000001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55.901895000000003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55.369495999999998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54.837097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54.304698000000002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53.772298999999997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53.239899999999999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52.707501000000001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52.175101999999995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51.642702999999997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51.110303999999999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50.577904999999994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50.045505999999996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49.513106999999998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48.980708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48.448309000000002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47.915909999999997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1248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0" priority="75">
      <formula>J8&gt;0</formula>
    </cfRule>
    <cfRule type="expression" dxfId="689" priority="76">
      <formula>J8&lt;0</formula>
    </cfRule>
  </conditionalFormatting>
  <conditionalFormatting sqref="Q7">
    <cfRule type="expression" dxfId="688" priority="77">
      <formula>Q7&gt;0</formula>
    </cfRule>
    <cfRule type="expression" dxfId="687" priority="78">
      <formula>Q7&lt;0</formula>
    </cfRule>
  </conditionalFormatting>
  <conditionalFormatting sqref="M66">
    <cfRule type="expression" dxfId="686" priority="65">
      <formula>M66&gt;0</formula>
    </cfRule>
    <cfRule type="expression" dxfId="685" priority="66">
      <formula>M66&lt;0</formula>
    </cfRule>
  </conditionalFormatting>
  <conditionalFormatting sqref="M66">
    <cfRule type="expression" dxfId="684" priority="67">
      <formula>M66&gt;0</formula>
    </cfRule>
    <cfRule type="expression" dxfId="683" priority="68">
      <formula>M66&lt;0</formula>
    </cfRule>
  </conditionalFormatting>
  <conditionalFormatting sqref="F24:F58">
    <cfRule type="expression" dxfId="682" priority="53">
      <formula>F24&gt;0</formula>
    </cfRule>
    <cfRule type="expression" dxfId="681" priority="54">
      <formula>F24&lt;0</formula>
    </cfRule>
  </conditionalFormatting>
  <conditionalFormatting sqref="F24:F58">
    <cfRule type="expression" dxfId="680" priority="55">
      <formula>F24&gt;0</formula>
    </cfRule>
    <cfRule type="expression" dxfId="679" priority="56">
      <formula>F24&lt;0</formula>
    </cfRule>
  </conditionalFormatting>
  <conditionalFormatting sqref="H24:H58">
    <cfRule type="expression" dxfId="678" priority="51">
      <formula>H24&gt;0</formula>
    </cfRule>
    <cfRule type="expression" dxfId="677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6" priority="5">
      <formula>J59&gt;0</formula>
    </cfRule>
    <cfRule type="expression" dxfId="675" priority="6">
      <formula>J59&lt;0</formula>
    </cfRule>
  </conditionalFormatting>
  <conditionalFormatting sqref="F59:F61">
    <cfRule type="expression" dxfId="674" priority="1">
      <formula>F59&gt;0</formula>
    </cfRule>
    <cfRule type="expression" dxfId="673" priority="2">
      <formula>F59&lt;0</formula>
    </cfRule>
  </conditionalFormatting>
  <conditionalFormatting sqref="F59:F61">
    <cfRule type="expression" dxfId="672" priority="3">
      <formula>F59&gt;0</formula>
    </cfRule>
    <cfRule type="expression" dxfId="671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0" priority="66">
      <formula>F22&gt;0</formula>
    </cfRule>
    <cfRule type="expression" dxfId="66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8" priority="53">
      <formula>F41&gt;0</formula>
    </cfRule>
    <cfRule type="expression" dxfId="667" priority="54">
      <formula>F41&lt;0</formula>
    </cfRule>
  </conditionalFormatting>
  <conditionalFormatting sqref="F41">
    <cfRule type="expression" dxfId="666" priority="57">
      <formula>F41&gt;0</formula>
    </cfRule>
    <cfRule type="expression" dxfId="665" priority="58">
      <formula>F41&lt;0</formula>
    </cfRule>
  </conditionalFormatting>
  <conditionalFormatting sqref="H41">
    <cfRule type="expression" dxfId="664" priority="35">
      <formula>H41&gt;0</formula>
    </cfRule>
    <cfRule type="expression" dxfId="663" priority="36">
      <formula>H41&lt;0</formula>
    </cfRule>
  </conditionalFormatting>
  <conditionalFormatting sqref="F89:F95">
    <cfRule type="expression" dxfId="662" priority="29">
      <formula>F89&gt;0</formula>
    </cfRule>
    <cfRule type="expression" dxfId="661" priority="30">
      <formula>F89&lt;0</formula>
    </cfRule>
  </conditionalFormatting>
  <conditionalFormatting sqref="F96:F110">
    <cfRule type="expression" dxfId="660" priority="25">
      <formula>F96&gt;0</formula>
    </cfRule>
    <cfRule type="expression" dxfId="659" priority="26">
      <formula>F96&lt;0</formula>
    </cfRule>
  </conditionalFormatting>
  <conditionalFormatting sqref="F96:F110">
    <cfRule type="expression" dxfId="658" priority="27">
      <formula>F96&gt;0</formula>
    </cfRule>
    <cfRule type="expression" dxfId="657" priority="28">
      <formula>F96&lt;0</formula>
    </cfRule>
  </conditionalFormatting>
  <conditionalFormatting sqref="H89:H100">
    <cfRule type="expression" dxfId="656" priority="23">
      <formula>H89&gt;0</formula>
    </cfRule>
    <cfRule type="expression" dxfId="655" priority="24">
      <formula>H89&lt;0</formula>
    </cfRule>
  </conditionalFormatting>
  <conditionalFormatting sqref="H101">
    <cfRule type="expression" dxfId="654" priority="21">
      <formula>H101&gt;0</formula>
    </cfRule>
    <cfRule type="expression" dxfId="653" priority="22">
      <formula>H101&lt;0</formula>
    </cfRule>
  </conditionalFormatting>
  <conditionalFormatting sqref="F111:F116">
    <cfRule type="expression" dxfId="652" priority="19">
      <formula>F111&gt;0</formula>
    </cfRule>
    <cfRule type="expression" dxfId="651" priority="20">
      <formula>F111&lt;0</formula>
    </cfRule>
  </conditionalFormatting>
  <conditionalFormatting sqref="H103:H116">
    <cfRule type="expression" dxfId="650" priority="17">
      <formula>H103&gt;0</formula>
    </cfRule>
    <cfRule type="expression" dxfId="649" priority="18">
      <formula>H103&lt;0</formula>
    </cfRule>
  </conditionalFormatting>
  <conditionalFormatting sqref="H102">
    <cfRule type="expression" dxfId="648" priority="15">
      <formula>H102&gt;0</formula>
    </cfRule>
    <cfRule type="expression" dxfId="647" priority="16">
      <formula>H102&lt;0</formula>
    </cfRule>
  </conditionalFormatting>
  <conditionalFormatting sqref="M42">
    <cfRule type="expression" dxfId="646" priority="13">
      <formula>M42&gt;0</formula>
    </cfRule>
    <cfRule type="expression" dxfId="645" priority="14">
      <formula>M42&lt;0</formula>
    </cfRule>
  </conditionalFormatting>
  <conditionalFormatting sqref="Q7">
    <cfRule type="expression" dxfId="644" priority="9">
      <formula>Q7&gt;0</formula>
    </cfRule>
    <cfRule type="expression" dxfId="643" priority="10">
      <formula>Q7&lt;0</formula>
    </cfRule>
  </conditionalFormatting>
  <conditionalFormatting sqref="Q8">
    <cfRule type="expression" dxfId="642" priority="7">
      <formula>Q8&gt;0</formula>
    </cfRule>
    <cfRule type="expression" dxfId="641" priority="8">
      <formula>Q8&lt;0</formula>
    </cfRule>
  </conditionalFormatting>
  <conditionalFormatting sqref="F117:F130 H117:H130">
    <cfRule type="expression" dxfId="640" priority="1">
      <formula>F117&gt;0</formula>
    </cfRule>
    <cfRule type="expression" dxfId="63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8" priority="84">
      <formula>F7&gt;0</formula>
    </cfRule>
    <cfRule type="expression" dxfId="637" priority="85">
      <formula>F7&lt;0</formula>
    </cfRule>
  </conditionalFormatting>
  <conditionalFormatting sqref="Q8">
    <cfRule type="expression" dxfId="636" priority="82">
      <formula>Q8&gt;0</formula>
    </cfRule>
    <cfRule type="expression" dxfId="635" priority="83">
      <formula>Q8&lt;0</formula>
    </cfRule>
  </conditionalFormatting>
  <conditionalFormatting sqref="F29:F36">
    <cfRule type="expression" dxfId="634" priority="62">
      <formula>F29&gt;0</formula>
    </cfRule>
    <cfRule type="expression" dxfId="633" priority="63">
      <formula>F29&lt;0</formula>
    </cfRule>
  </conditionalFormatting>
  <conditionalFormatting sqref="J32:J38">
    <cfRule type="expression" dxfId="632" priority="57">
      <formula>J32&gt;0</formula>
    </cfRule>
    <cfRule type="expression" dxfId="631" priority="58">
      <formula>J32&lt;0</formula>
    </cfRule>
  </conditionalFormatting>
  <conditionalFormatting sqref="M42">
    <cfRule type="expression" dxfId="630" priority="55">
      <formula>M42&gt;0</formula>
    </cfRule>
    <cfRule type="expression" dxfId="629" priority="56">
      <formula>M42&lt;0</formula>
    </cfRule>
  </conditionalFormatting>
  <conditionalFormatting sqref="F98:F134 H98:H134 H137:H142 F137:F142 F144:F153 H144:H153">
    <cfRule type="expression" dxfId="628" priority="53">
      <formula>F98&gt;0</formula>
    </cfRule>
    <cfRule type="expression" dxfId="627" priority="54">
      <formula>F98&lt;0</formula>
    </cfRule>
  </conditionalFormatting>
  <conditionalFormatting sqref="F90:F97">
    <cfRule type="expression" dxfId="626" priority="51">
      <formula>F90&gt;0</formula>
    </cfRule>
    <cfRule type="expression" dxfId="625" priority="52">
      <formula>F90&lt;0</formula>
    </cfRule>
  </conditionalFormatting>
  <conditionalFormatting sqref="H90:H97">
    <cfRule type="expression" dxfId="624" priority="49">
      <formula>H90&gt;0</formula>
    </cfRule>
    <cfRule type="expression" dxfId="623" priority="50">
      <formula>H90&lt;0</formula>
    </cfRule>
  </conditionalFormatting>
  <conditionalFormatting sqref="F135:F136 H135:H136">
    <cfRule type="expression" dxfId="622" priority="47">
      <formula>F135&gt;0</formula>
    </cfRule>
    <cfRule type="expression" dxfId="621" priority="48">
      <formula>F135&lt;0</formula>
    </cfRule>
  </conditionalFormatting>
  <conditionalFormatting sqref="H143 F143">
    <cfRule type="expression" dxfId="620" priority="45">
      <formula>F143&gt;0</formula>
    </cfRule>
    <cfRule type="expression" dxfId="619" priority="46">
      <formula>F143&lt;0</formula>
    </cfRule>
  </conditionalFormatting>
  <conditionalFormatting sqref="F154:F161">
    <cfRule type="expression" dxfId="618" priority="31">
      <formula>F154&gt;0</formula>
    </cfRule>
    <cfRule type="expression" dxfId="617" priority="32">
      <formula>F154&lt;0</formula>
    </cfRule>
  </conditionalFormatting>
  <conditionalFormatting sqref="H154:H161">
    <cfRule type="expression" dxfId="616" priority="29">
      <formula>H154&gt;0</formula>
    </cfRule>
    <cfRule type="expression" dxfId="615" priority="30">
      <formula>H154&lt;0</formula>
    </cfRule>
  </conditionalFormatting>
  <conditionalFormatting sqref="Q10">
    <cfRule type="expression" dxfId="614" priority="27">
      <formula>Q10&gt;0</formula>
    </cfRule>
    <cfRule type="expression" dxfId="613" priority="28">
      <formula>Q10&lt;0</formula>
    </cfRule>
  </conditionalFormatting>
  <conditionalFormatting sqref="F37:F38">
    <cfRule type="expression" dxfId="612" priority="25">
      <formula>F37&gt;0</formula>
    </cfRule>
    <cfRule type="expression" dxfId="611" priority="26">
      <formula>F37&lt;0</formula>
    </cfRule>
  </conditionalFormatting>
  <conditionalFormatting sqref="H37:H38">
    <cfRule type="expression" dxfId="610" priority="23">
      <formula>H37&gt;0</formula>
    </cfRule>
    <cfRule type="expression" dxfId="609" priority="24">
      <formula>H37&lt;0</formula>
    </cfRule>
  </conditionalFormatting>
  <conditionalFormatting sqref="F167">
    <cfRule type="expression" dxfId="608" priority="21">
      <formula>F167&gt;0</formula>
    </cfRule>
    <cfRule type="expression" dxfId="607" priority="22">
      <formula>F167&lt;0</formula>
    </cfRule>
  </conditionalFormatting>
  <conditionalFormatting sqref="F168:F179">
    <cfRule type="expression" dxfId="606" priority="19">
      <formula>F168&gt;0</formula>
    </cfRule>
    <cfRule type="expression" dxfId="605" priority="20">
      <formula>F168&lt;0</formula>
    </cfRule>
  </conditionalFormatting>
  <conditionalFormatting sqref="H167:H179">
    <cfRule type="expression" dxfId="604" priority="17">
      <formula>H167&gt;0</formula>
    </cfRule>
    <cfRule type="expression" dxfId="603" priority="18">
      <formula>H167&lt;0</formula>
    </cfRule>
  </conditionalFormatting>
  <conditionalFormatting sqref="J175:J197 J201">
    <cfRule type="expression" dxfId="602" priority="15">
      <formula>J175&gt;0</formula>
    </cfRule>
    <cfRule type="expression" dxfId="601" priority="16">
      <formula>J175&lt;0</formula>
    </cfRule>
  </conditionalFormatting>
  <conditionalFormatting sqref="F180:F197 F201">
    <cfRule type="expression" dxfId="600" priority="13">
      <formula>F180&gt;0</formula>
    </cfRule>
    <cfRule type="expression" dxfId="599" priority="14">
      <formula>F180&lt;0</formula>
    </cfRule>
  </conditionalFormatting>
  <conditionalFormatting sqref="H180:H197 H201">
    <cfRule type="expression" dxfId="598" priority="11">
      <formula>H180&gt;0</formula>
    </cfRule>
    <cfRule type="expression" dxfId="597" priority="12">
      <formula>H180&lt;0</formula>
    </cfRule>
  </conditionalFormatting>
  <conditionalFormatting sqref="I32:J35">
    <cfRule type="expression" dxfId="596" priority="9">
      <formula>I32&gt;0</formula>
    </cfRule>
    <cfRule type="expression" dxfId="595" priority="10">
      <formula>I32&lt;0</formula>
    </cfRule>
  </conditionalFormatting>
  <conditionalFormatting sqref="F198:F200">
    <cfRule type="expression" dxfId="594" priority="7">
      <formula>F198&gt;0</formula>
    </cfRule>
    <cfRule type="expression" dxfId="593" priority="8">
      <formula>F198&lt;0</formula>
    </cfRule>
  </conditionalFormatting>
  <conditionalFormatting sqref="H198:H200">
    <cfRule type="expression" dxfId="592" priority="5">
      <formula>H198&gt;0</formula>
    </cfRule>
    <cfRule type="expression" dxfId="591" priority="6">
      <formula>H198&lt;0</formula>
    </cfRule>
  </conditionalFormatting>
  <conditionalFormatting sqref="J198:J200">
    <cfRule type="expression" dxfId="590" priority="3">
      <formula>J198&gt;0</formula>
    </cfRule>
    <cfRule type="expression" dxfId="589" priority="4">
      <formula>J198&lt;0</formula>
    </cfRule>
  </conditionalFormatting>
  <conditionalFormatting sqref="F202:F211 H202:H211 J202:J211">
    <cfRule type="expression" dxfId="588" priority="1">
      <formula>F202&gt;0</formula>
    </cfRule>
    <cfRule type="expression" dxfId="58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6" priority="80">
      <formula>Q7&gt;0</formula>
    </cfRule>
    <cfRule type="expression" dxfId="585" priority="81">
      <formula>Q7&lt;0</formula>
    </cfRule>
  </conditionalFormatting>
  <conditionalFormatting sqref="Q8">
    <cfRule type="expression" dxfId="584" priority="78">
      <formula>Q8&gt;0</formula>
    </cfRule>
    <cfRule type="expression" dxfId="583" priority="79">
      <formula>Q8&lt;0</formula>
    </cfRule>
  </conditionalFormatting>
  <conditionalFormatting sqref="F29:F43">
    <cfRule type="expression" dxfId="582" priority="62">
      <formula>F29&gt;0</formula>
    </cfRule>
    <cfRule type="expression" dxfId="581" priority="63">
      <formula>F29&lt;0</formula>
    </cfRule>
  </conditionalFormatting>
  <conditionalFormatting sqref="H45 H47:H48 H50:H51 H53 H29:H43">
    <cfRule type="expression" dxfId="580" priority="60">
      <formula>H29&gt;0</formula>
    </cfRule>
    <cfRule type="expression" dxfId="579" priority="61">
      <formula>H29&lt;0</formula>
    </cfRule>
  </conditionalFormatting>
  <conditionalFormatting sqref="J35">
    <cfRule type="expression" dxfId="578" priority="56">
      <formula>J35&gt;0</formula>
    </cfRule>
    <cfRule type="expression" dxfId="577" priority="57">
      <formula>J35&lt;0</formula>
    </cfRule>
  </conditionalFormatting>
  <conditionalFormatting sqref="J36:J37">
    <cfRule type="expression" dxfId="576" priority="54">
      <formula>J36&gt;0</formula>
    </cfRule>
    <cfRule type="expression" dxfId="575" priority="55">
      <formula>J36&lt;0</formula>
    </cfRule>
  </conditionalFormatting>
  <conditionalFormatting sqref="J38:J45 J48 J51">
    <cfRule type="expression" dxfId="574" priority="52">
      <formula>J38&gt;0</formula>
    </cfRule>
    <cfRule type="expression" dxfId="57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2" priority="49">
      <formula>M59&gt;0</formula>
    </cfRule>
    <cfRule type="expression" dxfId="571" priority="50">
      <formula>M59&lt;0</formula>
    </cfRule>
  </conditionalFormatting>
  <conditionalFormatting sqref="Q10">
    <cfRule type="expression" dxfId="570" priority="47">
      <formula>Q10&gt;0</formula>
    </cfRule>
    <cfRule type="expression" dxfId="569" priority="48">
      <formula>Q10&lt;0</formula>
    </cfRule>
  </conditionalFormatting>
  <conditionalFormatting sqref="F84:F103">
    <cfRule type="expression" dxfId="568" priority="45">
      <formula>F84&gt;0</formula>
    </cfRule>
    <cfRule type="expression" dxfId="567" priority="46">
      <formula>F84&lt;0</formula>
    </cfRule>
  </conditionalFormatting>
  <conditionalFormatting sqref="H107 H84:H103">
    <cfRule type="expression" dxfId="566" priority="43">
      <formula>H84&gt;0</formula>
    </cfRule>
    <cfRule type="expression" dxfId="565" priority="44">
      <formula>H84&lt;0</formula>
    </cfRule>
  </conditionalFormatting>
  <conditionalFormatting sqref="J89">
    <cfRule type="expression" dxfId="564" priority="41">
      <formula>J89&gt;0</formula>
    </cfRule>
    <cfRule type="expression" dxfId="563" priority="42">
      <formula>J89&lt;0</formula>
    </cfRule>
  </conditionalFormatting>
  <conditionalFormatting sqref="J90:J95">
    <cfRule type="expression" dxfId="562" priority="39">
      <formula>J90&gt;0</formula>
    </cfRule>
    <cfRule type="expression" dxfId="561" priority="40">
      <formula>J90&lt;0</formula>
    </cfRule>
  </conditionalFormatting>
  <conditionalFormatting sqref="J96:J97">
    <cfRule type="expression" dxfId="560" priority="37">
      <formula>J96&gt;0</formula>
    </cfRule>
    <cfRule type="expression" dxfId="559" priority="38">
      <formula>J96&lt;0</formula>
    </cfRule>
  </conditionalFormatting>
  <conditionalFormatting sqref="J98:J104">
    <cfRule type="expression" dxfId="558" priority="35">
      <formula>J98&gt;0</formula>
    </cfRule>
    <cfRule type="expression" dxfId="557" priority="36">
      <formula>J98&lt;0</formula>
    </cfRule>
  </conditionalFormatting>
  <conditionalFormatting sqref="J25">
    <cfRule type="expression" dxfId="556" priority="31">
      <formula>J25&gt;0</formula>
    </cfRule>
    <cfRule type="expression" dxfId="555" priority="32">
      <formula>J25&lt;0</formula>
    </cfRule>
  </conditionalFormatting>
  <conditionalFormatting sqref="F105:F106">
    <cfRule type="expression" dxfId="554" priority="29">
      <formula>F105&gt;0</formula>
    </cfRule>
    <cfRule type="expression" dxfId="553" priority="30">
      <formula>F105&lt;0</formula>
    </cfRule>
  </conditionalFormatting>
  <conditionalFormatting sqref="H105:H106">
    <cfRule type="expression" dxfId="552" priority="27">
      <formula>H105&gt;0</formula>
    </cfRule>
    <cfRule type="expression" dxfId="551" priority="28">
      <formula>H105&lt;0</formula>
    </cfRule>
  </conditionalFormatting>
  <conditionalFormatting sqref="J105">
    <cfRule type="expression" dxfId="550" priority="25">
      <formula>J105&gt;0</formula>
    </cfRule>
    <cfRule type="expression" dxfId="549" priority="26">
      <formula>J105&lt;0</formula>
    </cfRule>
  </conditionalFormatting>
  <conditionalFormatting sqref="J106">
    <cfRule type="expression" dxfId="548" priority="23">
      <formula>J106&gt;0</formula>
    </cfRule>
    <cfRule type="expression" dxfId="547" priority="24">
      <formula>J106&lt;0</formula>
    </cfRule>
  </conditionalFormatting>
  <conditionalFormatting sqref="F24 F27:F28">
    <cfRule type="expression" dxfId="546" priority="21">
      <formula>F24&gt;0</formula>
    </cfRule>
    <cfRule type="expression" dxfId="545" priority="22">
      <formula>F24&lt;0</formula>
    </cfRule>
  </conditionalFormatting>
  <conditionalFormatting sqref="H24:H28">
    <cfRule type="expression" dxfId="544" priority="19">
      <formula>H24&gt;0</formula>
    </cfRule>
    <cfRule type="expression" dxfId="543" priority="20">
      <formula>H24&lt;0</formula>
    </cfRule>
  </conditionalFormatting>
  <conditionalFormatting sqref="J26:J34">
    <cfRule type="expression" dxfId="542" priority="17">
      <formula>J26&gt;0</formula>
    </cfRule>
    <cfRule type="expression" dxfId="541" priority="18">
      <formula>J26&lt;0</formula>
    </cfRule>
  </conditionalFormatting>
  <conditionalFormatting sqref="F113">
    <cfRule type="expression" dxfId="540" priority="15">
      <formula>F113&gt;0</formula>
    </cfRule>
    <cfRule type="expression" dxfId="539" priority="16">
      <formula>F113&lt;0</formula>
    </cfRule>
  </conditionalFormatting>
  <conditionalFormatting sqref="H113">
    <cfRule type="expression" dxfId="538" priority="13">
      <formula>H113&gt;0</formula>
    </cfRule>
    <cfRule type="expression" dxfId="537" priority="14">
      <formula>H113&lt;0</formula>
    </cfRule>
  </conditionalFormatting>
  <conditionalFormatting sqref="J109">
    <cfRule type="expression" dxfId="536" priority="11">
      <formula>J109&gt;0</formula>
    </cfRule>
    <cfRule type="expression" dxfId="535" priority="12">
      <formula>J109&lt;0</formula>
    </cfRule>
  </conditionalFormatting>
  <conditionalFormatting sqref="F108:F112">
    <cfRule type="expression" dxfId="534" priority="9">
      <formula>F108&gt;0</formula>
    </cfRule>
    <cfRule type="expression" dxfId="533" priority="10">
      <formula>F108&lt;0</formula>
    </cfRule>
  </conditionalFormatting>
  <conditionalFormatting sqref="H108:H112">
    <cfRule type="expression" dxfId="532" priority="7">
      <formula>H108&gt;0</formula>
    </cfRule>
    <cfRule type="expression" dxfId="531" priority="8">
      <formula>H108&lt;0</formula>
    </cfRule>
  </conditionalFormatting>
  <conditionalFormatting sqref="J110:J113">
    <cfRule type="expression" dxfId="530" priority="5">
      <formula>J110&gt;0</formula>
    </cfRule>
    <cfRule type="expression" dxfId="529" priority="6">
      <formula>J110&lt;0</formula>
    </cfRule>
  </conditionalFormatting>
  <conditionalFormatting sqref="F25:F26">
    <cfRule type="expression" dxfId="528" priority="3">
      <formula>F25&gt;0</formula>
    </cfRule>
    <cfRule type="expression" dxfId="527" priority="4">
      <formula>F25&lt;0</formula>
    </cfRule>
  </conditionalFormatting>
  <conditionalFormatting sqref="Q9">
    <cfRule type="expression" dxfId="526" priority="1">
      <formula>Q9&gt;0</formula>
    </cfRule>
    <cfRule type="expression" dxfId="52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17.43</v>
      </c>
      <c r="R4" s="223">
        <v>-5.1000000000000004E-3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26145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-9188.1199999999917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-9263.1399999999921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-0.26161046584203501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5.2782558806655194E-2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1269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8.5024390243902452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19.173000000000002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18.998699999999999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18.824400000000001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18.650100000000002</v>
      </c>
    </row>
    <row r="23" spans="1:21" x14ac:dyDescent="0.25">
      <c r="A23" s="877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18.4758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18.301500000000001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18.127200000000002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17.9529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17.778600000000001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17.604299999999999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17.43</v>
      </c>
    </row>
    <row r="30" spans="1:21" ht="15" customHeight="1" x14ac:dyDescent="0.25">
      <c r="A30" s="878" t="s">
        <v>1305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17.255700000000001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17.081399999999999</v>
      </c>
      <c r="T31" s="1">
        <v>43178</v>
      </c>
      <c r="U31" t="s">
        <v>940</v>
      </c>
    </row>
    <row r="32" spans="1:21" x14ac:dyDescent="0.25">
      <c r="A32" s="878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16.9071</v>
      </c>
    </row>
    <row r="33" spans="1:21" x14ac:dyDescent="0.25">
      <c r="A33" s="878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16.732799999999997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16.558499999999999</v>
      </c>
    </row>
    <row r="35" spans="1:21" x14ac:dyDescent="0.25">
      <c r="O35" s="81">
        <v>0.94</v>
      </c>
      <c r="P35" s="81">
        <f t="shared" si="3"/>
        <v>16.3842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16.209900000000001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16.035599999999999</v>
      </c>
    </row>
    <row r="38" spans="1:21" x14ac:dyDescent="0.25">
      <c r="O38" s="81">
        <v>0.91</v>
      </c>
      <c r="P38" s="81">
        <f t="shared" si="3"/>
        <v>15.8613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15.686999999999999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1252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3" priority="87">
      <formula>F44&gt;0</formula>
    </cfRule>
    <cfRule type="expression" dxfId="512" priority="88">
      <formula>F44&lt;0</formula>
    </cfRule>
  </conditionalFormatting>
  <conditionalFormatting sqref="H44:H46">
    <cfRule type="expression" dxfId="511" priority="85">
      <formula>H44&gt;0</formula>
    </cfRule>
    <cfRule type="expression" dxfId="510" priority="86">
      <formula>H44&lt;0</formula>
    </cfRule>
  </conditionalFormatting>
  <conditionalFormatting sqref="H47">
    <cfRule type="expression" dxfId="509" priority="83">
      <formula>H47&gt;0</formula>
    </cfRule>
    <cfRule type="expression" dxfId="508" priority="84">
      <formula>H47&lt;0</formula>
    </cfRule>
  </conditionalFormatting>
  <conditionalFormatting sqref="H48">
    <cfRule type="expression" dxfId="507" priority="81">
      <formula>H48&gt;0</formula>
    </cfRule>
    <cfRule type="expression" dxfId="506" priority="82">
      <formula>H48&lt;0</formula>
    </cfRule>
  </conditionalFormatting>
  <conditionalFormatting sqref="F40:F43">
    <cfRule type="expression" dxfId="505" priority="77">
      <formula>F40&gt;0</formula>
    </cfRule>
    <cfRule type="expression" dxfId="504" priority="78">
      <formula>F40&lt;0</formula>
    </cfRule>
  </conditionalFormatting>
  <conditionalFormatting sqref="H40:H43">
    <cfRule type="expression" dxfId="503" priority="75">
      <formula>H40&gt;0</formula>
    </cfRule>
    <cfRule type="expression" dxfId="502" priority="76">
      <formula>H40&lt;0</formula>
    </cfRule>
  </conditionalFormatting>
  <conditionalFormatting sqref="F49:F50">
    <cfRule type="expression" dxfId="501" priority="71">
      <formula>F49&gt;0</formula>
    </cfRule>
    <cfRule type="expression" dxfId="500" priority="72">
      <formula>F49&lt;0</formula>
    </cfRule>
  </conditionalFormatting>
  <conditionalFormatting sqref="I44:L46">
    <cfRule type="expression" dxfId="499" priority="69">
      <formula>I44&gt;0</formula>
    </cfRule>
    <cfRule type="expression" dxfId="498" priority="70">
      <formula>I44&lt;0</formula>
    </cfRule>
  </conditionalFormatting>
  <conditionalFormatting sqref="I53:I58 I50:L51">
    <cfRule type="expression" dxfId="497" priority="63">
      <formula>I50&gt;0</formula>
    </cfRule>
    <cfRule type="expression" dxfId="496" priority="64">
      <formula>I50&lt;0</formula>
    </cfRule>
  </conditionalFormatting>
  <conditionalFormatting sqref="I40:L43">
    <cfRule type="expression" dxfId="495" priority="61">
      <formula>I40&gt;0</formula>
    </cfRule>
    <cfRule type="expression" dxfId="494" priority="62">
      <formula>I40&lt;0</formula>
    </cfRule>
  </conditionalFormatting>
  <conditionalFormatting sqref="F51:F62">
    <cfRule type="expression" dxfId="493" priority="59">
      <formula>F51&gt;0</formula>
    </cfRule>
    <cfRule type="expression" dxfId="492" priority="60">
      <formula>F51&lt;0</formula>
    </cfRule>
  </conditionalFormatting>
  <conditionalFormatting sqref="Q8">
    <cfRule type="expression" dxfId="491" priority="55">
      <formula>Q8&gt;0</formula>
    </cfRule>
    <cfRule type="expression" dxfId="490" priority="56">
      <formula>Q8&lt;0</formula>
    </cfRule>
  </conditionalFormatting>
  <conditionalFormatting sqref="Q7">
    <cfRule type="expression" dxfId="489" priority="57">
      <formula>Q7&gt;0</formula>
    </cfRule>
    <cfRule type="expression" dxfId="488" priority="58">
      <formula>Q7&lt;0</formula>
    </cfRule>
  </conditionalFormatting>
  <conditionalFormatting sqref="F132:F136">
    <cfRule type="expression" dxfId="487" priority="53">
      <formula>F132&gt;0</formula>
    </cfRule>
    <cfRule type="expression" dxfId="486" priority="54">
      <formula>F132&lt;0</formula>
    </cfRule>
  </conditionalFormatting>
  <conditionalFormatting sqref="H132:H134">
    <cfRule type="expression" dxfId="485" priority="51">
      <formula>H132&gt;0</formula>
    </cfRule>
    <cfRule type="expression" dxfId="484" priority="52">
      <formula>H132&lt;0</formula>
    </cfRule>
  </conditionalFormatting>
  <conditionalFormatting sqref="H135">
    <cfRule type="expression" dxfId="483" priority="49">
      <formula>H135&gt;0</formula>
    </cfRule>
    <cfRule type="expression" dxfId="482" priority="50">
      <formula>H135&lt;0</formula>
    </cfRule>
  </conditionalFormatting>
  <conditionalFormatting sqref="H136">
    <cfRule type="expression" dxfId="481" priority="47">
      <formula>H136&gt;0</formula>
    </cfRule>
    <cfRule type="expression" dxfId="480" priority="48">
      <formula>H136&lt;0</formula>
    </cfRule>
  </conditionalFormatting>
  <conditionalFormatting sqref="H137:H146">
    <cfRule type="expression" dxfId="479" priority="45">
      <formula>H137&gt;0</formula>
    </cfRule>
    <cfRule type="expression" dxfId="478" priority="46">
      <formula>H137&lt;0</formula>
    </cfRule>
  </conditionalFormatting>
  <conditionalFormatting sqref="F128:F131">
    <cfRule type="expression" dxfId="477" priority="43">
      <formula>F128&gt;0</formula>
    </cfRule>
    <cfRule type="expression" dxfId="476" priority="44">
      <formula>F128&lt;0</formula>
    </cfRule>
  </conditionalFormatting>
  <conditionalFormatting sqref="H128:H131">
    <cfRule type="expression" dxfId="475" priority="41">
      <formula>H128&gt;0</formula>
    </cfRule>
    <cfRule type="expression" dxfId="474" priority="42">
      <formula>H128&lt;0</formula>
    </cfRule>
  </conditionalFormatting>
  <conditionalFormatting sqref="F137:F138">
    <cfRule type="expression" dxfId="473" priority="39">
      <formula>F137&gt;0</formula>
    </cfRule>
    <cfRule type="expression" dxfId="472" priority="40">
      <formula>F137&lt;0</formula>
    </cfRule>
  </conditionalFormatting>
  <conditionalFormatting sqref="I132:I134">
    <cfRule type="expression" dxfId="471" priority="37">
      <formula>I132&gt;0</formula>
    </cfRule>
    <cfRule type="expression" dxfId="470" priority="38">
      <formula>I132&lt;0</formula>
    </cfRule>
  </conditionalFormatting>
  <conditionalFormatting sqref="I135">
    <cfRule type="expression" dxfId="469" priority="35">
      <formula>I135&gt;0</formula>
    </cfRule>
    <cfRule type="expression" dxfId="468" priority="36">
      <formula>I135&lt;0</formula>
    </cfRule>
  </conditionalFormatting>
  <conditionalFormatting sqref="I136">
    <cfRule type="expression" dxfId="467" priority="33">
      <formula>I136&gt;0</formula>
    </cfRule>
    <cfRule type="expression" dxfId="466" priority="34">
      <formula>I136&lt;0</formula>
    </cfRule>
  </conditionalFormatting>
  <conditionalFormatting sqref="I137:I146">
    <cfRule type="expression" dxfId="465" priority="31">
      <formula>I137&gt;0</formula>
    </cfRule>
    <cfRule type="expression" dxfId="464" priority="32">
      <formula>I137&lt;0</formula>
    </cfRule>
  </conditionalFormatting>
  <conditionalFormatting sqref="I128:I131">
    <cfRule type="expression" dxfId="463" priority="29">
      <formula>I128&gt;0</formula>
    </cfRule>
    <cfRule type="expression" dxfId="462" priority="30">
      <formula>I128&lt;0</formula>
    </cfRule>
  </conditionalFormatting>
  <conditionalFormatting sqref="F139">
    <cfRule type="expression" dxfId="461" priority="27">
      <formula>F139&gt;0</formula>
    </cfRule>
    <cfRule type="expression" dxfId="460" priority="28">
      <formula>F139&lt;0</formula>
    </cfRule>
  </conditionalFormatting>
  <conditionalFormatting sqref="F65:F67 H66:H67 H65:L65">
    <cfRule type="expression" dxfId="459" priority="25">
      <formula>F65&gt;0</formula>
    </cfRule>
    <cfRule type="expression" dxfId="458" priority="26">
      <formula>F65&lt;0</formula>
    </cfRule>
  </conditionalFormatting>
  <conditionalFormatting sqref="R4">
    <cfRule type="expression" dxfId="457" priority="23">
      <formula>R4&gt;0</formula>
    </cfRule>
    <cfRule type="expression" dxfId="456" priority="24">
      <formula>R4&lt;0</formula>
    </cfRule>
  </conditionalFormatting>
  <conditionalFormatting sqref="F71:F74 H71:K72 H73:J74">
    <cfRule type="expression" dxfId="455" priority="21">
      <formula>F71&gt;0</formula>
    </cfRule>
    <cfRule type="expression" dxfId="454" priority="22">
      <formula>F71&lt;0</formula>
    </cfRule>
  </conditionalFormatting>
  <conditionalFormatting sqref="H79:H83 F78:F83 H78:J78 J79:J83">
    <cfRule type="expression" dxfId="453" priority="17">
      <formula>F78&gt;0</formula>
    </cfRule>
    <cfRule type="expression" dxfId="452" priority="18">
      <formula>F78&lt;0</formula>
    </cfRule>
  </conditionalFormatting>
  <conditionalFormatting sqref="I91:J91">
    <cfRule type="expression" dxfId="451" priority="15">
      <formula>I91&gt;0</formula>
    </cfRule>
    <cfRule type="expression" dxfId="450" priority="16">
      <formula>I91&lt;0</formula>
    </cfRule>
  </conditionalFormatting>
  <conditionalFormatting sqref="H87:J88 J90:K90 J89 K73:K89 F87:F91 H89:H91 K91">
    <cfRule type="expression" dxfId="449" priority="13">
      <formula>F73&gt;0</formula>
    </cfRule>
    <cfRule type="expression" dxfId="448" priority="14">
      <formula>F73&lt;0</formula>
    </cfRule>
  </conditionalFormatting>
  <conditionalFormatting sqref="H85:J86 F84:F86 H84 J84">
    <cfRule type="expression" dxfId="447" priority="11">
      <formula>F84&gt;0</formula>
    </cfRule>
    <cfRule type="expression" dxfId="446" priority="12">
      <formula>F84&lt;0</formula>
    </cfRule>
  </conditionalFormatting>
  <conditionalFormatting sqref="H92:K96 F92:F96">
    <cfRule type="expression" dxfId="445" priority="7">
      <formula>F92&gt;0</formula>
    </cfRule>
    <cfRule type="expression" dxfId="444" priority="8">
      <formula>F92&lt;0</formula>
    </cfRule>
  </conditionalFormatting>
  <conditionalFormatting sqref="H105:K105 F105">
    <cfRule type="expression" dxfId="443" priority="5">
      <formula>F105&gt;0</formula>
    </cfRule>
    <cfRule type="expression" dxfId="442" priority="6">
      <formula>F105&lt;0</formula>
    </cfRule>
  </conditionalFormatting>
  <conditionalFormatting sqref="H100:K104 F100:F104">
    <cfRule type="expression" dxfId="441" priority="3">
      <formula>F100&gt;0</formula>
    </cfRule>
    <cfRule type="expression" dxfId="440" priority="4">
      <formula>F100&lt;0</formula>
    </cfRule>
  </conditionalFormatting>
  <conditionalFormatting sqref="H99:K99 F97:F99 H97:H98 J97:K98">
    <cfRule type="expression" dxfId="439" priority="1">
      <formula>F97&gt;0</formula>
    </cfRule>
    <cfRule type="expression" dxfId="438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1119</v>
      </c>
      <c r="U2" s="837" t="s">
        <v>1240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1239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51.529899999999998</v>
      </c>
      <c r="R4" s="492">
        <v>-1.9E-3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7729.4849999999997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1622.5049999999983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565.76500000000033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7.8976425655944163E-2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3.694942159794605E-2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1318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10.516306122448979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56.68289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56.167591000000002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55.652292000000003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55.136993000000004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54.621693999999998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54.106394999999999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53.591096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53.075797000000001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52.560497999999995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52.045198999999997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51.529899999999998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1319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51.014600999999999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50.499302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49.984002999999994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49.468703999999995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48.953404999999997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48.438105999999998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47.922806999999999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47.407508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46.892209000000001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46.376910000000002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51.8399</v>
      </c>
      <c r="R4" s="494">
        <v>-4.0000000000000001E-3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5183.99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2847.669999999996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1649.1999999999989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0.46656237004178425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2.3533996014652805E-2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9.3827873303167415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57.023890000000002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56.505491000000006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55.987092000000004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55.468693000000002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54.950294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54.431895000000004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53.913496000000002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53.395097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52.876697999999998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52.358299000000002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51.8399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51.321500999999998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50.803102000000003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50.284703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49.766303999999998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49.247904999999996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48.729506000000001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48.211107000000005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47.692708000000003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47.174309000000001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46.655909999999999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21.74</v>
      </c>
      <c r="R4" s="494">
        <v>1.6799999999999999E-2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8696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1397.6800000000039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1112.7099999999991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0.14673182747857447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1251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8.873469387755101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23.914000000000001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23.6966</v>
      </c>
      <c r="U18" t="s">
        <v>1058</v>
      </c>
    </row>
    <row r="19" spans="1:21" x14ac:dyDescent="0.25">
      <c r="O19" s="81">
        <v>1.08</v>
      </c>
      <c r="P19" s="81">
        <f t="shared" si="1"/>
        <v>23.479199999999999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23.261800000000001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23.0444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22.826999999999998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22.6096</v>
      </c>
      <c r="T23" s="1">
        <v>43358</v>
      </c>
      <c r="U23" t="s">
        <v>1291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22.392199999999999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22.174799999999998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21.9574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21.74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21.522599999999997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21.305199999999999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21.087799999999998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20.870399999999997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20.652999999999999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20.435599999999997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20.2182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20.000799999999998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19.7834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19.565999999999999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1266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43.57</v>
      </c>
      <c r="R4" s="475">
        <v>1.09E-2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13071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-891.16000000000076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-941.11000000000058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-6.7164045957389742E-2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4.4985081478081244E-2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14.427152317880795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47.927000000000007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47.491300000000003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47.055600000000005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46.619900000000001</v>
      </c>
    </row>
    <row r="22" spans="1:16" x14ac:dyDescent="0.25">
      <c r="H22" s="70"/>
      <c r="O22" s="81">
        <v>1.06</v>
      </c>
      <c r="P22" s="81">
        <f t="shared" si="3"/>
        <v>46.184200000000004</v>
      </c>
    </row>
    <row r="23" spans="1:16" x14ac:dyDescent="0.25">
      <c r="H23" s="70"/>
      <c r="O23" s="81">
        <v>1.05</v>
      </c>
      <c r="P23" s="81">
        <f t="shared" si="3"/>
        <v>45.7485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45.312800000000003</v>
      </c>
    </row>
    <row r="25" spans="1:16" x14ac:dyDescent="0.25">
      <c r="H25" s="70"/>
      <c r="O25" s="81">
        <v>1.03</v>
      </c>
      <c r="P25" s="81">
        <f t="shared" si="3"/>
        <v>44.877099999999999</v>
      </c>
    </row>
    <row r="26" spans="1:16" x14ac:dyDescent="0.25">
      <c r="H26" s="70"/>
      <c r="O26" s="81">
        <v>1.02</v>
      </c>
      <c r="P26" s="81">
        <f t="shared" si="3"/>
        <v>44.441400000000002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44.005699999999997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43.57</v>
      </c>
    </row>
    <row r="29" spans="1:16" x14ac:dyDescent="0.25">
      <c r="O29" s="81">
        <v>0.99</v>
      </c>
      <c r="P29" s="81">
        <f t="shared" si="3"/>
        <v>43.134300000000003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42.698599999999999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42.262900000000002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41.827199999999998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41.391500000000001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40.955799999999996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40.520099999999999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40.084400000000002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39.648700000000005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39.213000000000001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1267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7" priority="49">
      <formula>F31&gt;0</formula>
    </cfRule>
    <cfRule type="expression" dxfId="86" priority="50">
      <formula>F31&lt;0</formula>
    </cfRule>
  </conditionalFormatting>
  <conditionalFormatting sqref="Q8">
    <cfRule type="expression" dxfId="85" priority="43">
      <formula>Q8&gt;0</formula>
    </cfRule>
    <cfRule type="expression" dxfId="84" priority="44">
      <formula>Q8&lt;0</formula>
    </cfRule>
  </conditionalFormatting>
  <conditionalFormatting sqref="Q7">
    <cfRule type="expression" dxfId="83" priority="45">
      <formula>Q7&gt;0</formula>
    </cfRule>
    <cfRule type="expression" dxfId="82" priority="46">
      <formula>Q7&lt;0</formula>
    </cfRule>
  </conditionalFormatting>
  <conditionalFormatting sqref="M92">
    <cfRule type="expression" dxfId="81" priority="41">
      <formula>M92&gt;0</formula>
    </cfRule>
    <cfRule type="expression" dxfId="80" priority="42">
      <formula>M92&lt;0</formula>
    </cfRule>
  </conditionalFormatting>
  <conditionalFormatting sqref="J45">
    <cfRule type="expression" dxfId="79" priority="39">
      <formula>J45&gt;0</formula>
    </cfRule>
    <cfRule type="expression" dxfId="78" priority="40">
      <formula>J45&lt;0</formula>
    </cfRule>
  </conditionalFormatting>
  <conditionalFormatting sqref="J46:J58 J59:K65 K69:K71 K66:K67">
    <cfRule type="expression" dxfId="77" priority="37">
      <formula>J46&gt;0</formula>
    </cfRule>
    <cfRule type="expression" dxfId="76" priority="38">
      <formula>J46&lt;0</formula>
    </cfRule>
  </conditionalFormatting>
  <conditionalFormatting sqref="Q10">
    <cfRule type="expression" dxfId="75" priority="35">
      <formula>Q10&gt;0</formula>
    </cfRule>
    <cfRule type="expression" dxfId="74" priority="36">
      <formula>Q10&lt;0</formula>
    </cfRule>
  </conditionalFormatting>
  <conditionalFormatting sqref="Q9">
    <cfRule type="expression" dxfId="73" priority="33">
      <formula>Q9&gt;0</formula>
    </cfRule>
    <cfRule type="expression" dxfId="72" priority="34">
      <formula>Q9&lt;0</formula>
    </cfRule>
  </conditionalFormatting>
  <conditionalFormatting sqref="F68 H68">
    <cfRule type="expression" dxfId="71" priority="31">
      <formula>F68&gt;0</formula>
    </cfRule>
    <cfRule type="expression" dxfId="70" priority="32">
      <formula>F68&lt;0</formula>
    </cfRule>
  </conditionalFormatting>
  <conditionalFormatting sqref="K68">
    <cfRule type="expression" dxfId="69" priority="29">
      <formula>K68&gt;0</formula>
    </cfRule>
    <cfRule type="expression" dxfId="68" priority="30">
      <formula>K68&lt;0</formula>
    </cfRule>
  </conditionalFormatting>
  <conditionalFormatting sqref="F69 H69">
    <cfRule type="expression" dxfId="67" priority="27">
      <formula>F69&gt;0</formula>
    </cfRule>
    <cfRule type="expression" dxfId="66" priority="28">
      <formula>F69&lt;0</formula>
    </cfRule>
  </conditionalFormatting>
  <conditionalFormatting sqref="F70:F72 H70:H72">
    <cfRule type="expression" dxfId="65" priority="23">
      <formula>F70&gt;0</formula>
    </cfRule>
    <cfRule type="expression" dxfId="64" priority="24">
      <formula>F70&lt;0</formula>
    </cfRule>
  </conditionalFormatting>
  <conditionalFormatting sqref="L59:L63">
    <cfRule type="expression" dxfId="63" priority="19">
      <formula>L59&gt;0</formula>
    </cfRule>
    <cfRule type="expression" dxfId="62" priority="20">
      <formula>L59&lt;0</formula>
    </cfRule>
  </conditionalFormatting>
  <conditionalFormatting sqref="F73:F75 H73:H75">
    <cfRule type="expression" dxfId="61" priority="15">
      <formula>F73&gt;0</formula>
    </cfRule>
    <cfRule type="expression" dxfId="60" priority="16">
      <formula>F73&lt;0</formula>
    </cfRule>
  </conditionalFormatting>
  <conditionalFormatting sqref="K72:K73">
    <cfRule type="expression" dxfId="59" priority="13">
      <formula>K72&gt;0</formula>
    </cfRule>
    <cfRule type="expression" dxfId="58" priority="14">
      <formula>K72&lt;0</formula>
    </cfRule>
  </conditionalFormatting>
  <conditionalFormatting sqref="K77">
    <cfRule type="expression" dxfId="57" priority="9">
      <formula>K77&gt;0</formula>
    </cfRule>
    <cfRule type="expression" dxfId="56" priority="10">
      <formula>K77&lt;0</formula>
    </cfRule>
  </conditionalFormatting>
  <conditionalFormatting sqref="K80 F79:F83 H79:H83">
    <cfRule type="expression" dxfId="55" priority="7">
      <formula>F79&gt;0</formula>
    </cfRule>
    <cfRule type="expression" dxfId="54" priority="8">
      <formula>F79&lt;0</formula>
    </cfRule>
  </conditionalFormatting>
  <conditionalFormatting sqref="J84:K84 J85 F84:F87 H84:H87">
    <cfRule type="expression" dxfId="53" priority="3">
      <formula>F84&gt;0</formula>
    </cfRule>
    <cfRule type="expression" dxfId="52" priority="4">
      <formula>F84&lt;0</formula>
    </cfRule>
  </conditionalFormatting>
  <conditionalFormatting sqref="J86:J87">
    <cfRule type="expression" dxfId="51" priority="1">
      <formula>J86&gt;0</formula>
    </cfRule>
    <cfRule type="expression" dxfId="50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2018-10-16T02:58:12Z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